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0" documentId="8_{CC34AE1C-1056-47E7-8538-002A70DA7A50}" xr6:coauthVersionLast="47" xr6:coauthVersionMax="47" xr10:uidLastSave="{00000000-0000-0000-0000-000000000000}"/>
  <bookViews>
    <workbookView xWindow="28680" yWindow="-120" windowWidth="29040" windowHeight="15840" xr2:uid="{40CC2984-8280-4163-A0DF-FF9864B89EEE}"/>
  </bookViews>
  <sheets>
    <sheet name="December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1" i="1" l="1"/>
  <c r="G71" i="1"/>
  <c r="F71" i="1"/>
  <c r="H67" i="1"/>
  <c r="G67" i="1"/>
  <c r="F67" i="1"/>
  <c r="H60" i="1"/>
  <c r="G60" i="1"/>
  <c r="F60" i="1"/>
  <c r="H46" i="1"/>
  <c r="G46" i="1"/>
  <c r="F46" i="1"/>
  <c r="H44" i="1"/>
  <c r="G44" i="1"/>
  <c r="F44" i="1"/>
  <c r="H35" i="1"/>
  <c r="G35" i="1"/>
  <c r="F35" i="1"/>
  <c r="H31" i="1"/>
  <c r="G31" i="1"/>
  <c r="F31" i="1"/>
  <c r="H29" i="1"/>
  <c r="G29" i="1"/>
  <c r="G72" i="1" s="1"/>
  <c r="F29" i="1"/>
  <c r="H26" i="1"/>
  <c r="G26" i="1"/>
  <c r="F26" i="1"/>
  <c r="H17" i="1"/>
  <c r="H72" i="1" s="1"/>
  <c r="G17" i="1"/>
  <c r="F17" i="1"/>
  <c r="F72" i="1" s="1"/>
</calcChain>
</file>

<file path=xl/sharedStrings.xml><?xml version="1.0" encoding="utf-8"?>
<sst xmlns="http://schemas.openxmlformats.org/spreadsheetml/2006/main" count="293" uniqueCount="194">
  <si>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</si>
  <si>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</si>
  <si>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</si>
  <si>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</si>
  <si>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</si>
  <si>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</si>
  <si>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</si>
  <si>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</si>
  <si>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</si>
  <si>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</si>
  <si>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</si>
  <si>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</si>
  <si>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</si>
  <si>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</si>
  <si>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</si>
  <si>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</si>
  <si>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</si>
  <si>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</si>
  <si>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</si>
  <si>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</si>
  <si>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</si>
  <si>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</si>
  <si>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</si>
  <si>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</si>
  <si>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</si>
  <si>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</si>
  <si>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</si>
  <si>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Construction Permit-Multifamily-Add/Alt</t>
  </si>
  <si>
    <t>Phased Project Permit</t>
  </si>
  <si>
    <t>Construction Permit-Multifamily-Add/Alt Total</t>
  </si>
  <si>
    <t>Phased Project Permit Total</t>
  </si>
  <si>
    <t>1150 EASTLAKE AVE E</t>
  </si>
  <si>
    <t>Construction Permit-Commercial-New</t>
  </si>
  <si>
    <t>Establish use as and construct new single family residence, per plan.</t>
  </si>
  <si>
    <t>Construction Permit-Commercial-New Total</t>
  </si>
  <si>
    <t>419 OCCIDENTAL AVE S</t>
  </si>
  <si>
    <t>December</t>
  </si>
  <si>
    <t>6923520-BK</t>
  </si>
  <si>
    <t>400 UNIVERSITY ST</t>
  </si>
  <si>
    <t>Construct blanket permit tenant improvements to future tenant on the third, fourth, and fifth floors of existing commercial building, per plan.</t>
  </si>
  <si>
    <t>6924264-BK</t>
  </si>
  <si>
    <t>1000 DEXTER AVE N</t>
  </si>
  <si>
    <t>Construct blanket permit tenant improvements to future tenant on the third floor of existing commercial building, per plan.</t>
  </si>
  <si>
    <t>6925085-BK</t>
  </si>
  <si>
    <t>401 UNION ST</t>
  </si>
  <si>
    <t>Construct blanket permit tenant improvements to future tenant on the 31st floor of existing commercial building, per plan.</t>
  </si>
  <si>
    <t>6925613-BK</t>
  </si>
  <si>
    <t>800 5TH AVE</t>
  </si>
  <si>
    <t>Construct blanket permit tenant improvements to future tenant on floors 18, 19, 20, 21, 22, and 23 of existing commercial building, per plan.</t>
  </si>
  <si>
    <t>6929115-BK</t>
  </si>
  <si>
    <t>1301 4TH AVE</t>
  </si>
  <si>
    <t>Construct blanket permit tenant improvements to future tenant on the ninth floor of existing commercial building, per plan.</t>
  </si>
  <si>
    <t>6932170-BK</t>
  </si>
  <si>
    <t>3131 ELLIOTT AVE</t>
  </si>
  <si>
    <t>Construct blanket permit tenant improvements for office tenant (Favros Law) on the third floor of existing commercial building, per plan.</t>
  </si>
  <si>
    <t>6932853-BK</t>
  </si>
  <si>
    <t>101 STEWART ST</t>
  </si>
  <si>
    <t>6936337-BK</t>
  </si>
  <si>
    <t>1001 4TH AVE</t>
  </si>
  <si>
    <t>Construct blanket permit tenant improvements to future tenant on the fifth floor of existing commercial building, per plan.</t>
  </si>
  <si>
    <t>6936342-BK</t>
  </si>
  <si>
    <t>Construct blanket permit tenant improvements to future tenant on the first floor of existing commercial building, per plan.</t>
  </si>
  <si>
    <t>6846430-CN</t>
  </si>
  <si>
    <t>1916 BOREN AVE</t>
  </si>
  <si>
    <t>Shoring and excavation for mixed-use commercial building, per plan.</t>
  </si>
  <si>
    <t>6868900-CN</t>
  </si>
  <si>
    <t>Construct initial tenant improvements for commercial laboratory on level 2 of existing commercial structure, per plan</t>
  </si>
  <si>
    <t>6875283-CN</t>
  </si>
  <si>
    <t>7001 SEAVIEW AVE NW</t>
  </si>
  <si>
    <t>Repairs to existing commercial dock at Shilshole Bay Marina to replace the pile systems, cross-bracing, and substructure (superstructure to remain in place), per plan.</t>
  </si>
  <si>
    <t>6877656-CN</t>
  </si>
  <si>
    <t>303 S JACKSON ST</t>
  </si>
  <si>
    <t>Construct tenant improvements to existing commercial building (King street station) on level 2 tenant space (Station space), occupy per plan.</t>
  </si>
  <si>
    <t>6902699-CN</t>
  </si>
  <si>
    <t>5955 AIRPORT WAY S</t>
  </si>
  <si>
    <t>Change of use from sports facility to food production and construct tenant improvements (Makini's Kitchen) to existing commercial building at the ground floor level, occupy per plan.</t>
  </si>
  <si>
    <t>6907066-CN</t>
  </si>
  <si>
    <t>1455 NW LEARY WAY</t>
  </si>
  <si>
    <t>Change use from business to medical services and construct alteration to west side of 2nd floor of commercial building for UWMC - Women's Clinic, and occupy, per plan.</t>
  </si>
  <si>
    <t>6908866-CN</t>
  </si>
  <si>
    <t>3901 1ST AVE S</t>
  </si>
  <si>
    <t>Tenant improvements to warehouse spaces 4101 and 4121, per plans.</t>
  </si>
  <si>
    <t>6922193-CN</t>
  </si>
  <si>
    <t>908 JEFFERSON ST</t>
  </si>
  <si>
    <t>Construct tenant improvements to existing commercial building on floors 9 and 10 from office to outpatient use, per plan.</t>
  </si>
  <si>
    <t>6783201-CN</t>
  </si>
  <si>
    <t>222 5TH AVE N</t>
  </si>
  <si>
    <t>Construct mixed-use commercial office building with below-grade parking, occupy per plan. Mechanical included.</t>
  </si>
  <si>
    <t>6800599-CN</t>
  </si>
  <si>
    <t>3300 HARBOR AVE SW</t>
  </si>
  <si>
    <t>Establish use as storage &amp; construct addition and substantial alterations to existing  mini-warehouse (West Coast Self Storage), occupy per plan</t>
  </si>
  <si>
    <t>Construction Permit-Institutional-New</t>
  </si>
  <si>
    <t>6790549-CN</t>
  </si>
  <si>
    <t>3000 CALIFORNIA AVE SW</t>
  </si>
  <si>
    <t>Construct an athletic field accessory to West Seattle High School, per plan.</t>
  </si>
  <si>
    <t>6883620-CN</t>
  </si>
  <si>
    <t>2319 1ST AVE</t>
  </si>
  <si>
    <t>Construct alterations to existing multifamily building at the roof level, occupy per plan.</t>
  </si>
  <si>
    <t>6890125-CN</t>
  </si>
  <si>
    <t>9455 27TH AVE SW</t>
  </si>
  <si>
    <t>Construct exterior alterations including replacement of existing windows with minor partial exterior wall infill below windows to correct isolated existing envelope issues on an existing 7 story affordable senior multifamily building, per plan.</t>
  </si>
  <si>
    <t>6894390-CN</t>
  </si>
  <si>
    <t>2423 NW MARKET ST</t>
  </si>
  <si>
    <t>Construct initial tenant improvements (Cardoon) to existing mixed-use building at the ground floor level, occupy per plan.</t>
  </si>
  <si>
    <t>6779918-CN</t>
  </si>
  <si>
    <t>5051 FAUNTLEROY WAY SW</t>
  </si>
  <si>
    <t>Establish use as rowhouse and construct new townhouse building, per plan.</t>
  </si>
  <si>
    <t>6781207-CN</t>
  </si>
  <si>
    <t>325 NW 85TH ST</t>
  </si>
  <si>
    <t>Construct apartment and live-work building and occupy, per plan.</t>
  </si>
  <si>
    <t>6799409-CN</t>
  </si>
  <si>
    <t>8600 RAINIER AVE S</t>
  </si>
  <si>
    <t>Construct mixed-use building with below-grade parking, occupy per plan. Re vest of 6689835-CN.</t>
  </si>
  <si>
    <t>6811126-CN</t>
  </si>
  <si>
    <t>2621 NW 63RD ST</t>
  </si>
  <si>
    <t>Establish use as rowhouse and construct a townhouse structure, per plan.</t>
  </si>
  <si>
    <t>6818078-CN</t>
  </si>
  <si>
    <t>12314 14TH AVE NE</t>
  </si>
  <si>
    <t>Construct SW Townhouse, this permit (Establish use as townhouses and construct SW Townhouse, NW two-family dwelling and NE two-family dwellings, per plan.  Review and process for 3 AP's under 6818078).</t>
  </si>
  <si>
    <t>6852531-CN</t>
  </si>
  <si>
    <t>825 NE 70TH ST</t>
  </si>
  <si>
    <t>Construct North TH (Establish use as rowhouse &amp; townhouse, and construct (2) townhouses, per plan.  Review &amp; process for (2) records under 6852531-CN)</t>
  </si>
  <si>
    <t>6862601-CN</t>
  </si>
  <si>
    <t>218 10TH AVE E</t>
  </si>
  <si>
    <t>Establish use as townhouse and construct a residential building, occupy per plan.</t>
  </si>
  <si>
    <t>6876060-CN</t>
  </si>
  <si>
    <t>Construct South TH (Establish use as rowhouse &amp; townhouse, and construct (2) townhouses, per plan.  Review &amp; process for (2) records under 6852531-CN)</t>
  </si>
  <si>
    <t>6918643-CN</t>
  </si>
  <si>
    <t>8636 FAUNTLEE CREST SW</t>
  </si>
  <si>
    <t>Construct interior alterations to portions of a single-family residence, per plans</t>
  </si>
  <si>
    <t>6903330-CN</t>
  </si>
  <si>
    <t>117 22ND AVE</t>
  </si>
  <si>
    <t>Construct East duplex, occupy per plan. (Establish use as townhouse and construct 2 two-family dwellings, per plan. Review and process for 2 records under 6903330-CN).</t>
  </si>
  <si>
    <t>6910202-CN</t>
  </si>
  <si>
    <t>115 22ND AVE</t>
  </si>
  <si>
    <t>Construct West duplex, occupy per plan. (Establish use as townhouse and construct 2 two-family dwellings, per plan. Review and process for 2 records under 6903330-CN).</t>
  </si>
  <si>
    <t>6767984-CN</t>
  </si>
  <si>
    <t>511 HOWE ST</t>
  </si>
  <si>
    <t>Establish use as Townhouse and construct multi-family building, occupy per plan.</t>
  </si>
  <si>
    <t>6854646-CN</t>
  </si>
  <si>
    <t>7510 27TH AVE NW</t>
  </si>
  <si>
    <t>Construct new two-family dwelling, per plan. (Establish use as single family residence with (1) AADU and (1) DADU and Construct one- and two-family dwellings, per plan / Review and process for two CN records under6854646)</t>
  </si>
  <si>
    <t>6857716-CN</t>
  </si>
  <si>
    <t>2619 34TH AVE W</t>
  </si>
  <si>
    <t>Construct new two-family dwelling, per plan.  (Establish use as single family residence with attached and detached accessory dwelling units per land use code. Construct one and two family dwellings, per plan.  Review and processing for two records under 6857716-CN)</t>
  </si>
  <si>
    <t>6869343-CN</t>
  </si>
  <si>
    <t>4956 NE 65TH ST</t>
  </si>
  <si>
    <t>6875969-CN</t>
  </si>
  <si>
    <t>4225 LINDEN AVE N</t>
  </si>
  <si>
    <t>Construct townhouse (Establish use as rowhouse, and construct (1) two-family dwelling &amp; (1) townhouse, per plan.  Review &amp; process for (2) records under 6852565-CN)</t>
  </si>
  <si>
    <t>6880553-CN</t>
  </si>
  <si>
    <t>932 27TH AVE</t>
  </si>
  <si>
    <t>Establish use as single-family residence (w/ (2) attached accessory dwelling units (AADU)), and  construct townhouse structure, per plan</t>
  </si>
  <si>
    <t>6881986-CN</t>
  </si>
  <si>
    <t>2212 10TH AVE E</t>
  </si>
  <si>
    <t>Construct new East two family dwelling, per plan ( Establish use as single family and townhouse and construct (1) single family residence and (1) two family dwelling, review and process for 2 CN's under 6842030-CN).</t>
  </si>
  <si>
    <t>6883130-CN</t>
  </si>
  <si>
    <t>10314 B DIBBLE AVE NW</t>
  </si>
  <si>
    <t>Establish use as and construct new single family residence with attached accessory dwelling unit (AADU), per plan.</t>
  </si>
  <si>
    <t>6890553-CN</t>
  </si>
  <si>
    <t>356 N 75TH ST</t>
  </si>
  <si>
    <t>Construct new South two-family dwelling, per plan.  (Establish use as single family residence with (1) AADU  and (1) DADU and Construct one and two family dwellings, per plan / Review and process for two CN records under 6890553-CN)</t>
  </si>
  <si>
    <t>6891183-CN</t>
  </si>
  <si>
    <t>3606 35TH AVE W</t>
  </si>
  <si>
    <t>Construct SFR and AADU, per plan, [Establish use as single family residence (SFR) with both attached (AADU) and detached (DADU)accessory dwelling units and construct as two-family and single family dwellings; review and process for two records under 6891183-CN].</t>
  </si>
  <si>
    <t>6899653-CN</t>
  </si>
  <si>
    <t>6066 52ND AVE NE</t>
  </si>
  <si>
    <t>Establish use and Construct single-family residence, per plan.</t>
  </si>
  <si>
    <t>6896024-ME</t>
  </si>
  <si>
    <t>645 ELLIOTT AVE W</t>
  </si>
  <si>
    <t>INSTALL HEAT RECOVERY CHILLER, LAB AIR HANDLING UNIT, LAB EXHAUST, LAB HEATING WATER, DOMESTIC WATER AND BACKUP BOILERS. ADD PUMP SKID AND ASSOCIATED PIPING AND DUCTWORK.</t>
  </si>
  <si>
    <t>6903168-ME</t>
  </si>
  <si>
    <t>RENOVATION TO THE 9TH AND 10TH FLOORS OF THE EXISTING JEFFERSON BUILDING ON THE HARBORVIEW MEDICAL CAMPUS EQUALING 41,600 SQFT. THE EXTENT OF THE WORK WILL INCLUDE COMPLETE DEMOLITION OF EXISTING SPACE AND BUILD-OUT TO PROVIDE OUTPATIENT CLINICAL SPACE INCLUDING EXAM ROOMS, OFFICES, WORKSPACE, STORAGE, AND CONFERENCE SPACE.</t>
  </si>
  <si>
    <t>6906622-ME</t>
  </si>
  <si>
    <t>120 N 79TH ST</t>
  </si>
  <si>
    <t>HVAC System Upgrades for Classrooms and Offices, per plans.</t>
  </si>
  <si>
    <t>6913771-ME</t>
  </si>
  <si>
    <t>3407 AIRPORT WAY S</t>
  </si>
  <si>
    <t>HVAC Upgrade to support new IT servers, per plans</t>
  </si>
  <si>
    <t>6914409-ME</t>
  </si>
  <si>
    <t>5005 3RD AVE S</t>
  </si>
  <si>
    <t>Installation of 4 chillers.</t>
  </si>
  <si>
    <t>6917282-ME</t>
  </si>
  <si>
    <t>Tenant improvement at 419 Occidental building (basement, levels 1 thru 7 and roof). Includes installation of (2) Type I grease exhaust systems, water-source heat pumps, DOAS and a heat pump water heater.  Associated ducts, diffusers, and piping, per plans.</t>
  </si>
  <si>
    <t>6774252-PH</t>
  </si>
  <si>
    <t>2216 2ND AVE</t>
  </si>
  <si>
    <t>Phased project: Construction of an residential /retail building with below grade parking, and occupy per plan.</t>
  </si>
  <si>
    <t>Construction Permit-Institutional-New Total</t>
  </si>
  <si>
    <t>6713441-PH</t>
  </si>
  <si>
    <t>1120 JOHN ST</t>
  </si>
  <si>
    <t>Phased project:  Construction of podium and east office and retail tower and occupy, per plan (Construction of two office and retail towers over a common parking and podium structure, per plan - Reviews and processing for 2 records under 6713441-PH)</t>
  </si>
  <si>
    <t>6872221-PH</t>
  </si>
  <si>
    <t>715 Alder ST</t>
  </si>
  <si>
    <t>Phased project: Construction of a Medical Office/Clinic with below grade parking, and occupy per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</si>
</sst>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72"/>
  <sheetViews>
    <sheetView tabSelected="1" zoomScale="80" zoomScaleNormal="80" workbookViewId="0">
      <selection activeCell="A5" sqref="A5"/>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2022</v>
      </c>
    </row>
    <row r="5" spans="1:8" x14ac:dyDescent="0.35">
      <c r="A5" s="1" t="s">
        <v>36</v>
      </c>
    </row>
    <row r="7" spans="1:8" ht="15.75" customHeight="1" x14ac:dyDescent="0.35">
      <c r="A7" s="4" t="s">
        <v>3</v>
      </c>
      <c r="B7" s="4" t="s">
        <v>4</v>
      </c>
      <c r="C7" s="4" t="s">
        <v>5</v>
      </c>
      <c r="D7" s="4" t="s">
        <v>6</v>
      </c>
      <c r="E7" s="4" t="s">
        <v>7</v>
      </c>
      <c r="F7" s="5" t="s">
        <v>8</v>
      </c>
      <c r="G7" s="5" t="s">
        <v>9</v>
      </c>
      <c r="H7" s="5" t="s">
        <v>10</v>
      </c>
    </row>
    <row r="8" spans="1:8" outlineLevel="2" x14ac:dyDescent="0.35">
      <c r="A8" s="1" t="s">
        <v>11</v>
      </c>
      <c r="B8" s="1" t="s">
        <v>37</v>
      </c>
      <c r="C8" t="s">
        <v>12</v>
      </c>
      <c r="D8" s="1" t="s">
        <v>38</v>
      </c>
      <c r="E8" t="s">
        <v>39</v>
      </c>
      <c r="F8" s="6">
        <v>2700000</v>
      </c>
      <c r="G8" s="6"/>
      <c r="H8" s="6"/>
    </row>
    <row r="9" spans="1:8" outlineLevel="2" x14ac:dyDescent="0.35">
      <c r="A9" s="1" t="s">
        <v>11</v>
      </c>
      <c r="B9" s="1" t="s">
        <v>40</v>
      </c>
      <c r="C9" t="s">
        <v>12</v>
      </c>
      <c r="D9" s="1" t="s">
        <v>41</v>
      </c>
      <c r="E9" t="s">
        <v>42</v>
      </c>
      <c r="F9" s="6">
        <v>1500000</v>
      </c>
      <c r="G9" s="6"/>
      <c r="H9" s="6"/>
    </row>
    <row r="10" spans="1:8" outlineLevel="2" x14ac:dyDescent="0.35">
      <c r="A10" s="1" t="s">
        <v>11</v>
      </c>
      <c r="B10" s="1" t="s">
        <v>43</v>
      </c>
      <c r="C10" t="s">
        <v>12</v>
      </c>
      <c r="D10" s="1" t="s">
        <v>44</v>
      </c>
      <c r="E10" t="s">
        <v>45</v>
      </c>
      <c r="F10" s="6">
        <v>1750000</v>
      </c>
      <c r="G10" s="6"/>
      <c r="H10" s="6"/>
    </row>
    <row r="11" spans="1:8" outlineLevel="2" x14ac:dyDescent="0.35">
      <c r="A11" s="1" t="s">
        <v>11</v>
      </c>
      <c r="B11" s="1" t="s">
        <v>46</v>
      </c>
      <c r="C11" t="s">
        <v>12</v>
      </c>
      <c r="D11" s="1" t="s">
        <v>47</v>
      </c>
      <c r="E11" t="s">
        <v>48</v>
      </c>
      <c r="F11" s="6">
        <v>3600000</v>
      </c>
      <c r="G11" s="6"/>
      <c r="H11" s="6"/>
    </row>
    <row r="12" spans="1:8" outlineLevel="2" x14ac:dyDescent="0.35">
      <c r="A12" s="1" t="s">
        <v>11</v>
      </c>
      <c r="B12" s="1" t="s">
        <v>49</v>
      </c>
      <c r="C12" t="s">
        <v>12</v>
      </c>
      <c r="D12" s="1" t="s">
        <v>50</v>
      </c>
      <c r="E12" t="s">
        <v>51</v>
      </c>
      <c r="F12" s="6">
        <v>632485</v>
      </c>
      <c r="G12" s="6"/>
      <c r="H12" s="6"/>
    </row>
    <row r="13" spans="1:8" outlineLevel="2" x14ac:dyDescent="0.35">
      <c r="A13" s="1" t="s">
        <v>11</v>
      </c>
      <c r="B13" s="1" t="s">
        <v>52</v>
      </c>
      <c r="C13" t="s">
        <v>12</v>
      </c>
      <c r="D13" s="1" t="s">
        <v>53</v>
      </c>
      <c r="E13" t="s">
        <v>54</v>
      </c>
      <c r="F13" s="6">
        <v>1500000</v>
      </c>
      <c r="G13" s="6"/>
      <c r="H13" s="6"/>
    </row>
    <row r="14" spans="1:8" outlineLevel="2" x14ac:dyDescent="0.35">
      <c r="A14" s="1" t="s">
        <v>11</v>
      </c>
      <c r="B14" s="1" t="s">
        <v>55</v>
      </c>
      <c r="C14" t="s">
        <v>12</v>
      </c>
      <c r="D14" s="1" t="s">
        <v>56</v>
      </c>
      <c r="E14" t="s">
        <v>51</v>
      </c>
      <c r="F14" s="6">
        <v>700000</v>
      </c>
      <c r="G14" s="6"/>
      <c r="H14" s="6"/>
    </row>
    <row r="15" spans="1:8" outlineLevel="2" x14ac:dyDescent="0.35">
      <c r="A15" s="1" t="s">
        <v>11</v>
      </c>
      <c r="B15" s="1" t="s">
        <v>57</v>
      </c>
      <c r="C15" t="s">
        <v>12</v>
      </c>
      <c r="D15" s="1" t="s">
        <v>58</v>
      </c>
      <c r="E15" t="s">
        <v>59</v>
      </c>
      <c r="F15" s="6">
        <v>656536</v>
      </c>
      <c r="G15" s="6"/>
      <c r="H15" s="6"/>
    </row>
    <row r="16" spans="1:8" outlineLevel="2" x14ac:dyDescent="0.35">
      <c r="A16" s="7" t="s">
        <v>11</v>
      </c>
      <c r="B16" s="1" t="s">
        <v>60</v>
      </c>
      <c r="C16" t="s">
        <v>12</v>
      </c>
      <c r="D16" s="1" t="s">
        <v>58</v>
      </c>
      <c r="E16" t="s">
        <v>61</v>
      </c>
      <c r="F16" s="6">
        <v>502978</v>
      </c>
      <c r="G16" s="6"/>
      <c r="H16" s="6"/>
    </row>
    <row r="17" spans="1:8" outlineLevel="1" x14ac:dyDescent="0.35">
      <c r="A17" s="1" t="s">
        <v>19</v>
      </c>
      <c r="B17" s="1"/>
      <c r="D17" s="1"/>
      <c r="F17" s="6">
        <f>SUBTOTAL(9,F8:F16)</f>
        <v>13541999</v>
      </c>
      <c r="G17" s="6">
        <f>SUBTOTAL(9,G8:G16)</f>
        <v>0</v>
      </c>
      <c r="H17" s="6">
        <f>SUBTOTAL(9,H8:H16)</f>
        <v>0</v>
      </c>
    </row>
    <row r="18" spans="1:8" outlineLevel="2" x14ac:dyDescent="0.35">
      <c r="A18" s="1" t="s">
        <v>13</v>
      </c>
      <c r="B18" s="1" t="s">
        <v>62</v>
      </c>
      <c r="C18" t="s">
        <v>12</v>
      </c>
      <c r="D18" s="1" t="s">
        <v>63</v>
      </c>
      <c r="E18" t="s">
        <v>64</v>
      </c>
      <c r="F18" s="6">
        <v>1847000</v>
      </c>
      <c r="G18" s="6">
        <v>0</v>
      </c>
      <c r="H18" s="6">
        <v>0</v>
      </c>
    </row>
    <row r="19" spans="1:8" outlineLevel="2" x14ac:dyDescent="0.35">
      <c r="A19" s="1" t="s">
        <v>13</v>
      </c>
      <c r="B19" s="1" t="s">
        <v>65</v>
      </c>
      <c r="C19" t="s">
        <v>14</v>
      </c>
      <c r="D19" s="1" t="s">
        <v>31</v>
      </c>
      <c r="E19" t="s">
        <v>66</v>
      </c>
      <c r="F19" s="6">
        <v>1966260</v>
      </c>
      <c r="G19" s="6">
        <v>0</v>
      </c>
      <c r="H19" s="6">
        <v>0</v>
      </c>
    </row>
    <row r="20" spans="1:8" outlineLevel="2" x14ac:dyDescent="0.35">
      <c r="A20" s="1" t="s">
        <v>13</v>
      </c>
      <c r="B20" s="1" t="s">
        <v>67</v>
      </c>
      <c r="C20" t="s">
        <v>14</v>
      </c>
      <c r="D20" s="1" t="s">
        <v>68</v>
      </c>
      <c r="E20" t="s">
        <v>69</v>
      </c>
      <c r="F20" s="6">
        <v>645000</v>
      </c>
      <c r="G20" s="6">
        <v>0</v>
      </c>
      <c r="H20" s="6">
        <v>0</v>
      </c>
    </row>
    <row r="21" spans="1:8" outlineLevel="2" x14ac:dyDescent="0.35">
      <c r="A21" s="1" t="s">
        <v>13</v>
      </c>
      <c r="B21" s="1" t="s">
        <v>70</v>
      </c>
      <c r="C21" t="s">
        <v>14</v>
      </c>
      <c r="D21" s="1" t="s">
        <v>71</v>
      </c>
      <c r="E21" t="s">
        <v>72</v>
      </c>
      <c r="F21" s="6">
        <v>900000</v>
      </c>
      <c r="G21" s="6">
        <v>0</v>
      </c>
      <c r="H21" s="6">
        <v>0</v>
      </c>
    </row>
    <row r="22" spans="1:8" outlineLevel="2" x14ac:dyDescent="0.35">
      <c r="A22" s="1" t="s">
        <v>13</v>
      </c>
      <c r="B22" s="1" t="s">
        <v>73</v>
      </c>
      <c r="C22" t="s">
        <v>12</v>
      </c>
      <c r="D22" s="1" t="s">
        <v>74</v>
      </c>
      <c r="E22" t="s">
        <v>75</v>
      </c>
      <c r="F22" s="6">
        <v>700000</v>
      </c>
      <c r="G22" s="6">
        <v>0</v>
      </c>
      <c r="H22" s="6">
        <v>0</v>
      </c>
    </row>
    <row r="23" spans="1:8" outlineLevel="2" x14ac:dyDescent="0.35">
      <c r="A23" s="1" t="s">
        <v>13</v>
      </c>
      <c r="B23" s="1" t="s">
        <v>76</v>
      </c>
      <c r="C23" t="s">
        <v>14</v>
      </c>
      <c r="D23" s="1" t="s">
        <v>77</v>
      </c>
      <c r="E23" t="s">
        <v>78</v>
      </c>
      <c r="F23" s="6">
        <v>1320000</v>
      </c>
      <c r="G23" s="6">
        <v>0</v>
      </c>
      <c r="H23" s="6">
        <v>0</v>
      </c>
    </row>
    <row r="24" spans="1:8" outlineLevel="2" x14ac:dyDescent="0.35">
      <c r="A24" s="1" t="s">
        <v>13</v>
      </c>
      <c r="B24" s="1" t="s">
        <v>79</v>
      </c>
      <c r="C24" t="s">
        <v>14</v>
      </c>
      <c r="D24" s="1" t="s">
        <v>80</v>
      </c>
      <c r="E24" t="s">
        <v>81</v>
      </c>
      <c r="F24" s="6">
        <v>860000</v>
      </c>
      <c r="G24" s="6">
        <v>0</v>
      </c>
      <c r="H24" s="6">
        <v>0</v>
      </c>
    </row>
    <row r="25" spans="1:8" outlineLevel="2" x14ac:dyDescent="0.35">
      <c r="A25" s="7" t="s">
        <v>13</v>
      </c>
      <c r="B25" s="1" t="s">
        <v>82</v>
      </c>
      <c r="C25" t="s">
        <v>14</v>
      </c>
      <c r="D25" s="1" t="s">
        <v>83</v>
      </c>
      <c r="E25" t="s">
        <v>84</v>
      </c>
      <c r="F25" s="6">
        <v>11250000</v>
      </c>
      <c r="G25" s="6">
        <v>0</v>
      </c>
      <c r="H25" s="6">
        <v>0</v>
      </c>
    </row>
    <row r="26" spans="1:8" outlineLevel="1" x14ac:dyDescent="0.35">
      <c r="A26" s="1" t="s">
        <v>20</v>
      </c>
      <c r="B26" s="1"/>
      <c r="D26" s="1"/>
      <c r="F26" s="6">
        <f>SUBTOTAL(9,F18:F25)</f>
        <v>19488260</v>
      </c>
      <c r="G26" s="6">
        <f>SUBTOTAL(9,G18:G25)</f>
        <v>0</v>
      </c>
      <c r="H26" s="6">
        <f>SUBTOTAL(9,H18:H25)</f>
        <v>0</v>
      </c>
    </row>
    <row r="27" spans="1:8" outlineLevel="2" x14ac:dyDescent="0.35">
      <c r="A27" s="1" t="s">
        <v>32</v>
      </c>
      <c r="B27" s="1" t="s">
        <v>85</v>
      </c>
      <c r="C27" t="s">
        <v>12</v>
      </c>
      <c r="D27" s="1" t="s">
        <v>86</v>
      </c>
      <c r="E27" t="s">
        <v>87</v>
      </c>
      <c r="F27" s="6">
        <v>44168697</v>
      </c>
      <c r="G27" s="6">
        <v>0</v>
      </c>
      <c r="H27" s="6">
        <v>0</v>
      </c>
    </row>
    <row r="28" spans="1:8" outlineLevel="2" x14ac:dyDescent="0.35">
      <c r="A28" s="7" t="s">
        <v>32</v>
      </c>
      <c r="B28" s="1" t="s">
        <v>88</v>
      </c>
      <c r="C28" t="s">
        <v>12</v>
      </c>
      <c r="D28" s="1" t="s">
        <v>89</v>
      </c>
      <c r="E28" t="s">
        <v>90</v>
      </c>
      <c r="F28" s="6">
        <v>3512680</v>
      </c>
      <c r="G28" s="6">
        <v>0</v>
      </c>
      <c r="H28" s="6">
        <v>0</v>
      </c>
    </row>
    <row r="29" spans="1:8" outlineLevel="1" x14ac:dyDescent="0.35">
      <c r="A29" s="7" t="s">
        <v>34</v>
      </c>
      <c r="B29" s="1"/>
      <c r="D29" s="1"/>
      <c r="F29" s="6">
        <f>SUBTOTAL(9,F27:F28)</f>
        <v>47681377</v>
      </c>
      <c r="G29" s="6">
        <f>SUBTOTAL(9,G27:G28)</f>
        <v>0</v>
      </c>
      <c r="H29" s="6">
        <f>SUBTOTAL(9,H27:H28)</f>
        <v>0</v>
      </c>
    </row>
    <row r="30" spans="1:8" outlineLevel="2" x14ac:dyDescent="0.35">
      <c r="A30" s="7" t="s">
        <v>91</v>
      </c>
      <c r="B30" s="1" t="s">
        <v>92</v>
      </c>
      <c r="C30" t="s">
        <v>12</v>
      </c>
      <c r="D30" s="1" t="s">
        <v>93</v>
      </c>
      <c r="E30" t="s">
        <v>94</v>
      </c>
      <c r="F30" s="6">
        <v>800000</v>
      </c>
      <c r="G30" s="6">
        <v>0</v>
      </c>
      <c r="H30" s="6">
        <v>0</v>
      </c>
    </row>
    <row r="31" spans="1:8" outlineLevel="1" x14ac:dyDescent="0.35">
      <c r="A31" s="1" t="s">
        <v>187</v>
      </c>
      <c r="B31" s="1"/>
      <c r="D31" s="1"/>
      <c r="F31" s="6">
        <f>SUBTOTAL(9,F30:F30)</f>
        <v>800000</v>
      </c>
      <c r="G31" s="6">
        <f>SUBTOTAL(9,G30:G30)</f>
        <v>0</v>
      </c>
      <c r="H31" s="6">
        <f>SUBTOTAL(9,H30:H30)</f>
        <v>0</v>
      </c>
    </row>
    <row r="32" spans="1:8" outlineLevel="2" x14ac:dyDescent="0.35">
      <c r="A32" s="1" t="s">
        <v>27</v>
      </c>
      <c r="B32" s="1" t="s">
        <v>95</v>
      </c>
      <c r="C32" t="s">
        <v>12</v>
      </c>
      <c r="D32" s="1" t="s">
        <v>96</v>
      </c>
      <c r="E32" t="s">
        <v>97</v>
      </c>
      <c r="F32" s="6">
        <v>2800000</v>
      </c>
      <c r="G32" s="6">
        <v>0</v>
      </c>
      <c r="H32" s="6">
        <v>0</v>
      </c>
    </row>
    <row r="33" spans="1:8" outlineLevel="2" x14ac:dyDescent="0.35">
      <c r="A33" s="1" t="s">
        <v>27</v>
      </c>
      <c r="B33" s="1" t="s">
        <v>98</v>
      </c>
      <c r="C33" t="s">
        <v>14</v>
      </c>
      <c r="D33" s="1" t="s">
        <v>99</v>
      </c>
      <c r="E33" t="s">
        <v>100</v>
      </c>
      <c r="F33" s="6">
        <v>600000</v>
      </c>
      <c r="G33" s="6">
        <v>0</v>
      </c>
      <c r="H33" s="6">
        <v>0</v>
      </c>
    </row>
    <row r="34" spans="1:8" outlineLevel="2" x14ac:dyDescent="0.35">
      <c r="A34" s="7" t="s">
        <v>27</v>
      </c>
      <c r="B34" s="1" t="s">
        <v>101</v>
      </c>
      <c r="C34" t="s">
        <v>14</v>
      </c>
      <c r="D34" s="1" t="s">
        <v>102</v>
      </c>
      <c r="E34" t="s">
        <v>103</v>
      </c>
      <c r="F34" s="6">
        <v>600000</v>
      </c>
      <c r="G34" s="6">
        <v>0</v>
      </c>
      <c r="H34" s="6">
        <v>0</v>
      </c>
    </row>
    <row r="35" spans="1:8" outlineLevel="1" x14ac:dyDescent="0.35">
      <c r="A35" s="1" t="s">
        <v>29</v>
      </c>
      <c r="B35" s="1"/>
      <c r="D35" s="1"/>
      <c r="F35" s="6">
        <f>SUBTOTAL(9,F32:F34)</f>
        <v>4000000</v>
      </c>
      <c r="G35" s="6">
        <f>SUBTOTAL(9,G32:G34)</f>
        <v>0</v>
      </c>
      <c r="H35" s="6">
        <f>SUBTOTAL(9,H32:H34)</f>
        <v>0</v>
      </c>
    </row>
    <row r="36" spans="1:8" outlineLevel="2" x14ac:dyDescent="0.35">
      <c r="A36" s="1" t="s">
        <v>16</v>
      </c>
      <c r="B36" s="1" t="s">
        <v>104</v>
      </c>
      <c r="C36" t="s">
        <v>12</v>
      </c>
      <c r="D36" s="1" t="s">
        <v>105</v>
      </c>
      <c r="E36" t="s">
        <v>106</v>
      </c>
      <c r="F36" s="6">
        <v>838854</v>
      </c>
      <c r="G36" s="6">
        <v>4</v>
      </c>
      <c r="H36" s="6">
        <v>0</v>
      </c>
    </row>
    <row r="37" spans="1:8" outlineLevel="2" x14ac:dyDescent="0.35">
      <c r="A37" s="1" t="s">
        <v>16</v>
      </c>
      <c r="B37" s="1" t="s">
        <v>107</v>
      </c>
      <c r="C37" t="s">
        <v>12</v>
      </c>
      <c r="D37" s="1" t="s">
        <v>108</v>
      </c>
      <c r="E37" t="s">
        <v>109</v>
      </c>
      <c r="F37" s="6">
        <v>4531529</v>
      </c>
      <c r="G37" s="6">
        <v>72</v>
      </c>
      <c r="H37" s="6">
        <v>0</v>
      </c>
    </row>
    <row r="38" spans="1:8" outlineLevel="2" x14ac:dyDescent="0.35">
      <c r="A38" s="1" t="s">
        <v>16</v>
      </c>
      <c r="B38" s="1" t="s">
        <v>110</v>
      </c>
      <c r="C38" t="s">
        <v>12</v>
      </c>
      <c r="D38" s="1" t="s">
        <v>111</v>
      </c>
      <c r="E38" t="s">
        <v>112</v>
      </c>
      <c r="F38" s="6">
        <v>29715623</v>
      </c>
      <c r="G38" s="6">
        <v>221</v>
      </c>
      <c r="H38" s="6">
        <v>0</v>
      </c>
    </row>
    <row r="39" spans="1:8" outlineLevel="2" x14ac:dyDescent="0.35">
      <c r="A39" s="1" t="s">
        <v>16</v>
      </c>
      <c r="B39" s="1" t="s">
        <v>113</v>
      </c>
      <c r="C39" t="s">
        <v>12</v>
      </c>
      <c r="D39" s="1" t="s">
        <v>114</v>
      </c>
      <c r="E39" t="s">
        <v>115</v>
      </c>
      <c r="F39" s="6">
        <v>580810</v>
      </c>
      <c r="G39" s="6">
        <v>3</v>
      </c>
      <c r="H39" s="6">
        <v>1</v>
      </c>
    </row>
    <row r="40" spans="1:8" outlineLevel="2" x14ac:dyDescent="0.35">
      <c r="A40" s="1" t="s">
        <v>16</v>
      </c>
      <c r="B40" s="1" t="s">
        <v>116</v>
      </c>
      <c r="C40" t="s">
        <v>12</v>
      </c>
      <c r="D40" s="1" t="s">
        <v>117</v>
      </c>
      <c r="E40" t="s">
        <v>118</v>
      </c>
      <c r="F40" s="6">
        <v>1240247</v>
      </c>
      <c r="G40" s="6">
        <v>5</v>
      </c>
      <c r="H40" s="6">
        <v>0</v>
      </c>
    </row>
    <row r="41" spans="1:8" outlineLevel="2" x14ac:dyDescent="0.35">
      <c r="A41" s="1" t="s">
        <v>16</v>
      </c>
      <c r="B41" s="1" t="s">
        <v>119</v>
      </c>
      <c r="C41" t="s">
        <v>12</v>
      </c>
      <c r="D41" s="1" t="s">
        <v>120</v>
      </c>
      <c r="E41" t="s">
        <v>121</v>
      </c>
      <c r="F41" s="6">
        <v>699578</v>
      </c>
      <c r="G41" s="6">
        <v>3</v>
      </c>
      <c r="H41" s="6">
        <v>0</v>
      </c>
    </row>
    <row r="42" spans="1:8" outlineLevel="2" x14ac:dyDescent="0.35">
      <c r="A42" s="1" t="s">
        <v>16</v>
      </c>
      <c r="B42" s="1" t="s">
        <v>122</v>
      </c>
      <c r="C42" t="s">
        <v>12</v>
      </c>
      <c r="D42" s="1" t="s">
        <v>123</v>
      </c>
      <c r="E42" t="s">
        <v>124</v>
      </c>
      <c r="F42" s="6">
        <v>1638600</v>
      </c>
      <c r="G42" s="6">
        <v>6</v>
      </c>
      <c r="H42" s="6">
        <v>0</v>
      </c>
    </row>
    <row r="43" spans="1:8" outlineLevel="2" x14ac:dyDescent="0.35">
      <c r="A43" s="7" t="s">
        <v>16</v>
      </c>
      <c r="B43" s="1" t="s">
        <v>125</v>
      </c>
      <c r="C43" t="s">
        <v>15</v>
      </c>
      <c r="D43" s="1" t="s">
        <v>120</v>
      </c>
      <c r="E43" t="s">
        <v>126</v>
      </c>
      <c r="F43" s="6">
        <v>841103</v>
      </c>
      <c r="G43" s="6">
        <v>4</v>
      </c>
      <c r="H43" s="6">
        <v>0</v>
      </c>
    </row>
    <row r="44" spans="1:8" outlineLevel="1" x14ac:dyDescent="0.35">
      <c r="A44" s="7" t="s">
        <v>21</v>
      </c>
      <c r="B44" s="1"/>
      <c r="D44" s="1"/>
      <c r="F44" s="6">
        <f>SUBTOTAL(9,F36:F43)</f>
        <v>40086344</v>
      </c>
      <c r="G44" s="6">
        <f>SUBTOTAL(9,G36:G43)</f>
        <v>318</v>
      </c>
      <c r="H44" s="6">
        <f>SUBTOTAL(9,H36:H43)</f>
        <v>1</v>
      </c>
    </row>
    <row r="45" spans="1:8" outlineLevel="2" x14ac:dyDescent="0.35">
      <c r="A45" s="7" t="s">
        <v>25</v>
      </c>
      <c r="B45" s="1" t="s">
        <v>127</v>
      </c>
      <c r="C45" t="s">
        <v>14</v>
      </c>
      <c r="D45" s="1" t="s">
        <v>128</v>
      </c>
      <c r="E45" t="s">
        <v>129</v>
      </c>
      <c r="F45" s="6">
        <v>587000</v>
      </c>
      <c r="G45" s="6">
        <v>0</v>
      </c>
      <c r="H45" s="6">
        <v>0</v>
      </c>
    </row>
    <row r="46" spans="1:8" outlineLevel="1" x14ac:dyDescent="0.35">
      <c r="A46" s="1" t="s">
        <v>26</v>
      </c>
      <c r="B46" s="1"/>
      <c r="D46" s="1"/>
      <c r="F46" s="6">
        <f>SUBTOTAL(9,F45:F45)</f>
        <v>587000</v>
      </c>
      <c r="G46" s="6">
        <f>SUBTOTAL(9,G45:G45)</f>
        <v>0</v>
      </c>
      <c r="H46" s="6">
        <f>SUBTOTAL(9,H45:H45)</f>
        <v>0</v>
      </c>
    </row>
    <row r="47" spans="1:8" outlineLevel="2" x14ac:dyDescent="0.35">
      <c r="A47" s="1" t="s">
        <v>17</v>
      </c>
      <c r="B47" s="1" t="s">
        <v>130</v>
      </c>
      <c r="C47" t="s">
        <v>12</v>
      </c>
      <c r="D47" s="1" t="s">
        <v>131</v>
      </c>
      <c r="E47" t="s">
        <v>132</v>
      </c>
      <c r="F47" s="6">
        <v>503431</v>
      </c>
      <c r="G47" s="6">
        <v>4</v>
      </c>
      <c r="H47" s="6">
        <v>0</v>
      </c>
    </row>
    <row r="48" spans="1:8" outlineLevel="2" x14ac:dyDescent="0.35">
      <c r="A48" s="1" t="s">
        <v>17</v>
      </c>
      <c r="B48" s="1" t="s">
        <v>133</v>
      </c>
      <c r="C48" t="s">
        <v>15</v>
      </c>
      <c r="D48" s="1" t="s">
        <v>134</v>
      </c>
      <c r="E48" t="s">
        <v>135</v>
      </c>
      <c r="F48" s="6">
        <v>503431</v>
      </c>
      <c r="G48" s="6"/>
      <c r="H48" s="6"/>
    </row>
    <row r="49" spans="1:8" outlineLevel="2" x14ac:dyDescent="0.35">
      <c r="A49" s="1" t="s">
        <v>17</v>
      </c>
      <c r="B49" s="1" t="s">
        <v>136</v>
      </c>
      <c r="C49" t="s">
        <v>12</v>
      </c>
      <c r="D49" s="1" t="s">
        <v>137</v>
      </c>
      <c r="E49" t="s">
        <v>138</v>
      </c>
      <c r="F49" s="6">
        <v>3212156</v>
      </c>
      <c r="G49" s="6">
        <v>9</v>
      </c>
      <c r="H49" s="6">
        <v>0</v>
      </c>
    </row>
    <row r="50" spans="1:8" outlineLevel="2" x14ac:dyDescent="0.35">
      <c r="A50" s="1" t="s">
        <v>17</v>
      </c>
      <c r="B50" s="1" t="s">
        <v>139</v>
      </c>
      <c r="C50" t="s">
        <v>12</v>
      </c>
      <c r="D50" s="1" t="s">
        <v>140</v>
      </c>
      <c r="E50" t="s">
        <v>141</v>
      </c>
      <c r="F50" s="6">
        <v>661439</v>
      </c>
      <c r="G50" s="6">
        <v>2</v>
      </c>
      <c r="H50" s="6">
        <v>0</v>
      </c>
    </row>
    <row r="51" spans="1:8" outlineLevel="2" x14ac:dyDescent="0.35">
      <c r="A51" s="1" t="s">
        <v>17</v>
      </c>
      <c r="B51" s="1" t="s">
        <v>142</v>
      </c>
      <c r="C51" t="s">
        <v>15</v>
      </c>
      <c r="D51" s="1" t="s">
        <v>143</v>
      </c>
      <c r="E51" t="s">
        <v>144</v>
      </c>
      <c r="F51" s="6">
        <v>571350</v>
      </c>
      <c r="G51" s="6">
        <v>2</v>
      </c>
      <c r="H51" s="6">
        <v>0</v>
      </c>
    </row>
    <row r="52" spans="1:8" outlineLevel="2" x14ac:dyDescent="0.35">
      <c r="A52" s="1" t="s">
        <v>17</v>
      </c>
      <c r="B52" s="1" t="s">
        <v>145</v>
      </c>
      <c r="C52" t="s">
        <v>14</v>
      </c>
      <c r="D52" s="1" t="s">
        <v>146</v>
      </c>
      <c r="E52" t="s">
        <v>33</v>
      </c>
      <c r="F52" s="6">
        <v>585069</v>
      </c>
      <c r="G52" s="6">
        <v>1</v>
      </c>
      <c r="H52" s="6">
        <v>1</v>
      </c>
    </row>
    <row r="53" spans="1:8" outlineLevel="2" x14ac:dyDescent="0.35">
      <c r="A53" s="1" t="s">
        <v>17</v>
      </c>
      <c r="B53" s="1" t="s">
        <v>147</v>
      </c>
      <c r="C53" t="s">
        <v>15</v>
      </c>
      <c r="D53" s="1" t="s">
        <v>148</v>
      </c>
      <c r="E53" t="s">
        <v>149</v>
      </c>
      <c r="F53" s="6">
        <v>743355</v>
      </c>
      <c r="G53" s="6">
        <v>3</v>
      </c>
      <c r="H53" s="6">
        <v>0</v>
      </c>
    </row>
    <row r="54" spans="1:8" outlineLevel="2" x14ac:dyDescent="0.35">
      <c r="A54" s="1" t="s">
        <v>17</v>
      </c>
      <c r="B54" s="1" t="s">
        <v>150</v>
      </c>
      <c r="C54" t="s">
        <v>12</v>
      </c>
      <c r="D54" s="1" t="s">
        <v>151</v>
      </c>
      <c r="E54" t="s">
        <v>152</v>
      </c>
      <c r="F54" s="6">
        <v>795470</v>
      </c>
      <c r="G54" s="6">
        <v>3</v>
      </c>
      <c r="H54" s="6">
        <v>0</v>
      </c>
    </row>
    <row r="55" spans="1:8" outlineLevel="2" x14ac:dyDescent="0.35">
      <c r="A55" s="1" t="s">
        <v>17</v>
      </c>
      <c r="B55" s="1" t="s">
        <v>153</v>
      </c>
      <c r="C55" t="s">
        <v>15</v>
      </c>
      <c r="D55" s="1" t="s">
        <v>154</v>
      </c>
      <c r="E55" t="s">
        <v>155</v>
      </c>
      <c r="F55" s="6">
        <v>518502</v>
      </c>
      <c r="G55" s="6">
        <v>2</v>
      </c>
      <c r="H55" s="6">
        <v>0</v>
      </c>
    </row>
    <row r="56" spans="1:8" outlineLevel="2" x14ac:dyDescent="0.35">
      <c r="A56" s="1" t="s">
        <v>17</v>
      </c>
      <c r="B56" s="1" t="s">
        <v>156</v>
      </c>
      <c r="C56" t="s">
        <v>14</v>
      </c>
      <c r="D56" s="1" t="s">
        <v>157</v>
      </c>
      <c r="E56" t="s">
        <v>158</v>
      </c>
      <c r="F56" s="6">
        <v>536485</v>
      </c>
      <c r="G56" s="6">
        <v>2</v>
      </c>
      <c r="H56" s="6">
        <v>0</v>
      </c>
    </row>
    <row r="57" spans="1:8" outlineLevel="2" x14ac:dyDescent="0.35">
      <c r="A57" s="1" t="s">
        <v>17</v>
      </c>
      <c r="B57" s="1" t="s">
        <v>159</v>
      </c>
      <c r="C57" t="s">
        <v>12</v>
      </c>
      <c r="D57" s="1" t="s">
        <v>160</v>
      </c>
      <c r="E57" t="s">
        <v>161</v>
      </c>
      <c r="F57" s="6">
        <v>658939</v>
      </c>
      <c r="G57" s="6">
        <v>2</v>
      </c>
      <c r="H57" s="6">
        <v>0</v>
      </c>
    </row>
    <row r="58" spans="1:8" outlineLevel="2" x14ac:dyDescent="0.35">
      <c r="A58" s="1" t="s">
        <v>17</v>
      </c>
      <c r="B58" s="1" t="s">
        <v>162</v>
      </c>
      <c r="C58" t="s">
        <v>12</v>
      </c>
      <c r="D58" s="1" t="s">
        <v>163</v>
      </c>
      <c r="E58" t="s">
        <v>164</v>
      </c>
      <c r="F58" s="6">
        <v>532030</v>
      </c>
      <c r="G58" s="6">
        <v>3</v>
      </c>
      <c r="H58" s="6">
        <v>1</v>
      </c>
    </row>
    <row r="59" spans="1:8" outlineLevel="2" x14ac:dyDescent="0.35">
      <c r="A59" s="7" t="s">
        <v>17</v>
      </c>
      <c r="B59" s="1" t="s">
        <v>165</v>
      </c>
      <c r="C59" t="s">
        <v>14</v>
      </c>
      <c r="D59" s="1" t="s">
        <v>166</v>
      </c>
      <c r="E59" t="s">
        <v>167</v>
      </c>
      <c r="F59" s="6">
        <v>629928</v>
      </c>
      <c r="G59" s="6">
        <v>1</v>
      </c>
      <c r="H59" s="6">
        <v>0</v>
      </c>
    </row>
    <row r="60" spans="1:8" outlineLevel="1" x14ac:dyDescent="0.35">
      <c r="A60" s="1" t="s">
        <v>22</v>
      </c>
      <c r="B60" s="1"/>
      <c r="D60" s="1"/>
      <c r="F60" s="6">
        <f>SUBTOTAL(9,F47:F59)</f>
        <v>10451585</v>
      </c>
      <c r="G60" s="6">
        <f>SUBTOTAL(9,G47:G59)</f>
        <v>34</v>
      </c>
      <c r="H60" s="6">
        <f>SUBTOTAL(9,H47:H59)</f>
        <v>2</v>
      </c>
    </row>
    <row r="61" spans="1:8" outlineLevel="2" x14ac:dyDescent="0.35">
      <c r="A61" s="1" t="s">
        <v>18</v>
      </c>
      <c r="B61" s="1" t="s">
        <v>168</v>
      </c>
      <c r="C61" t="s">
        <v>12</v>
      </c>
      <c r="D61" s="1" t="s">
        <v>169</v>
      </c>
      <c r="E61" t="s">
        <v>170</v>
      </c>
      <c r="F61" s="6">
        <v>1500000</v>
      </c>
      <c r="G61" s="6"/>
      <c r="H61" s="6"/>
    </row>
    <row r="62" spans="1:8" outlineLevel="2" x14ac:dyDescent="0.35">
      <c r="A62" s="1" t="s">
        <v>18</v>
      </c>
      <c r="B62" s="1" t="s">
        <v>171</v>
      </c>
      <c r="C62" t="s">
        <v>12</v>
      </c>
      <c r="D62" s="1" t="s">
        <v>83</v>
      </c>
      <c r="E62" t="s">
        <v>172</v>
      </c>
      <c r="F62" s="6">
        <v>3000000</v>
      </c>
      <c r="G62" s="6"/>
      <c r="H62" s="6"/>
    </row>
    <row r="63" spans="1:8" outlineLevel="2" x14ac:dyDescent="0.35">
      <c r="A63" s="1" t="s">
        <v>18</v>
      </c>
      <c r="B63" s="1" t="s">
        <v>173</v>
      </c>
      <c r="C63" t="s">
        <v>12</v>
      </c>
      <c r="D63" s="1" t="s">
        <v>174</v>
      </c>
      <c r="E63" t="s">
        <v>175</v>
      </c>
      <c r="F63" s="6">
        <v>625911</v>
      </c>
      <c r="G63" s="6"/>
      <c r="H63" s="6"/>
    </row>
    <row r="64" spans="1:8" outlineLevel="2" x14ac:dyDescent="0.35">
      <c r="A64" s="1" t="s">
        <v>18</v>
      </c>
      <c r="B64" s="1" t="s">
        <v>176</v>
      </c>
      <c r="C64" t="s">
        <v>12</v>
      </c>
      <c r="D64" s="1" t="s">
        <v>177</v>
      </c>
      <c r="E64" t="s">
        <v>178</v>
      </c>
      <c r="F64" s="6">
        <v>1400000</v>
      </c>
      <c r="G64" s="6"/>
      <c r="H64" s="6"/>
    </row>
    <row r="65" spans="1:8" outlineLevel="2" x14ac:dyDescent="0.35">
      <c r="A65" s="1" t="s">
        <v>18</v>
      </c>
      <c r="B65" s="1" t="s">
        <v>179</v>
      </c>
      <c r="C65" t="s">
        <v>12</v>
      </c>
      <c r="D65" s="1" t="s">
        <v>180</v>
      </c>
      <c r="E65" t="s">
        <v>181</v>
      </c>
      <c r="F65" s="6">
        <v>550000</v>
      </c>
      <c r="G65" s="6"/>
      <c r="H65" s="6"/>
    </row>
    <row r="66" spans="1:8" outlineLevel="2" x14ac:dyDescent="0.35">
      <c r="A66" s="7" t="s">
        <v>18</v>
      </c>
      <c r="B66" s="1" t="s">
        <v>182</v>
      </c>
      <c r="C66" t="s">
        <v>12</v>
      </c>
      <c r="D66" s="1" t="s">
        <v>35</v>
      </c>
      <c r="E66" t="s">
        <v>183</v>
      </c>
      <c r="F66" s="6">
        <v>615000</v>
      </c>
      <c r="G66" s="6"/>
      <c r="H66" s="6"/>
    </row>
    <row r="67" spans="1:8" outlineLevel="1" x14ac:dyDescent="0.35">
      <c r="A67" s="1" t="s">
        <v>23</v>
      </c>
      <c r="B67" s="1"/>
      <c r="D67" s="1"/>
      <c r="F67" s="6">
        <f>SUBTOTAL(9,F61:F66)</f>
        <v>7690911</v>
      </c>
      <c r="G67" s="6">
        <f>SUBTOTAL(9,G61:G66)</f>
        <v>0</v>
      </c>
      <c r="H67" s="6">
        <f>SUBTOTAL(9,H61:H66)</f>
        <v>0</v>
      </c>
    </row>
    <row r="68" spans="1:8" outlineLevel="2" x14ac:dyDescent="0.35">
      <c r="A68" s="1" t="s">
        <v>28</v>
      </c>
      <c r="B68" s="1" t="s">
        <v>188</v>
      </c>
      <c r="C68" t="s">
        <v>12</v>
      </c>
      <c r="D68" s="1" t="s">
        <v>189</v>
      </c>
      <c r="E68" t="s">
        <v>190</v>
      </c>
      <c r="F68" s="6">
        <v>213370737</v>
      </c>
      <c r="G68" s="6">
        <v>0</v>
      </c>
      <c r="H68" s="6">
        <v>0</v>
      </c>
    </row>
    <row r="69" spans="1:8" outlineLevel="2" x14ac:dyDescent="0.35">
      <c r="A69" s="1" t="s">
        <v>28</v>
      </c>
      <c r="B69" s="1" t="s">
        <v>184</v>
      </c>
      <c r="C69" t="s">
        <v>12</v>
      </c>
      <c r="D69" s="1" t="s">
        <v>185</v>
      </c>
      <c r="E69" t="s">
        <v>186</v>
      </c>
      <c r="F69" s="6">
        <v>31919742</v>
      </c>
      <c r="G69" s="6">
        <v>175</v>
      </c>
      <c r="H69" s="6">
        <v>0</v>
      </c>
    </row>
    <row r="70" spans="1:8" outlineLevel="2" x14ac:dyDescent="0.35">
      <c r="A70" s="7" t="s">
        <v>28</v>
      </c>
      <c r="B70" s="1" t="s">
        <v>191</v>
      </c>
      <c r="C70" t="s">
        <v>12</v>
      </c>
      <c r="D70" s="1" t="s">
        <v>192</v>
      </c>
      <c r="E70" t="s">
        <v>193</v>
      </c>
      <c r="F70" s="6">
        <v>10882208</v>
      </c>
      <c r="G70" s="6">
        <v>0</v>
      </c>
      <c r="H70" s="6">
        <v>0</v>
      </c>
    </row>
    <row r="71" spans="1:8" outlineLevel="1" x14ac:dyDescent="0.35">
      <c r="A71" s="1" t="s">
        <v>30</v>
      </c>
      <c r="B71" s="1"/>
      <c r="D71" s="1"/>
      <c r="F71" s="6">
        <f>SUBTOTAL(9,F68:F70)</f>
        <v>256172687</v>
      </c>
      <c r="G71" s="6">
        <f>SUBTOTAL(9,G68:G70)</f>
        <v>175</v>
      </c>
      <c r="H71" s="6">
        <f>SUBTOTAL(9,H68:H70)</f>
        <v>0</v>
      </c>
    </row>
    <row r="72" spans="1:8" x14ac:dyDescent="0.35">
      <c r="A72" s="1" t="s">
        <v>24</v>
      </c>
      <c r="B72" s="1"/>
      <c r="D72" s="1"/>
      <c r="F72" s="6">
        <f>SUBTOTAL(9,F8:F70)</f>
        <v>400500163</v>
      </c>
      <c r="G72" s="6">
        <f>SUBTOTAL(9,G8:G70)</f>
        <v>527</v>
      </c>
      <c r="H72" s="6">
        <f>SUBTOTAL(9,H8:H70)</f>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December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December 2022</dc:title>
  <dc:creator>Domansky, Scott</dc:creator>
  <cp:lastModifiedBy>Callison, Moon</cp:lastModifiedBy>
  <dcterms:created xsi:type="dcterms:W3CDTF">2018-12-03T22:59:04Z</dcterms:created>
  <dcterms:modified xsi:type="dcterms:W3CDTF">2023-01-03T23:02:55Z</dcterms:modified>
</cp:coreProperties>
</file>