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5A4760CE-D65C-491A-9528-1223F718B401}" xr6:coauthVersionLast="47" xr6:coauthVersionMax="47" xr10:uidLastSave="{00000000-0000-0000-0000-000000000000}"/>
  <bookViews>
    <workbookView xWindow="14303" yWindow="-98" windowWidth="28995" windowHeight="15796" xr2:uid="{40CC2984-8280-4163-A0DF-FF9864B89EEE}"/>
  </bookViews>
  <sheets>
    <sheet name="Octo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6" i="1" l="1"/>
  <c r="G86" i="1"/>
  <c r="F86" i="1"/>
  <c r="H79" i="1"/>
  <c r="G79" i="1"/>
  <c r="F79" i="1"/>
  <c r="H75" i="1"/>
  <c r="G75" i="1"/>
  <c r="F75" i="1"/>
  <c r="H51" i="1"/>
  <c r="G51" i="1"/>
  <c r="F51" i="1"/>
  <c r="H47" i="1"/>
  <c r="G47" i="1"/>
  <c r="F47" i="1"/>
  <c r="H37" i="1"/>
  <c r="G37" i="1"/>
  <c r="F37" i="1"/>
  <c r="H30" i="1"/>
  <c r="G30" i="1"/>
  <c r="F30" i="1"/>
  <c r="H28" i="1"/>
  <c r="G28" i="1"/>
  <c r="F28" i="1"/>
  <c r="H24" i="1"/>
  <c r="H87" i="1" s="1"/>
  <c r="G24" i="1"/>
  <c r="F24" i="1"/>
  <c r="H12" i="1"/>
  <c r="G12" i="1"/>
  <c r="G87" i="1" s="1"/>
  <c r="F12" i="1"/>
  <c r="F87" i="1" s="1"/>
</calcChain>
</file>

<file path=xl/sharedStrings.xml><?xml version="1.0" encoding="utf-8"?>
<sst xmlns="http://schemas.openxmlformats.org/spreadsheetml/2006/main" count="368" uniqueCount="235">
  <si>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</si>
  <si>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</si>
  <si>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</si>
  <si>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</si>
  <si>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</si>
  <si>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</si>
  <si>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</si>
  <si>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</si>
  <si>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</si>
  <si>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</si>
  <si>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</si>
  <si>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</si>
  <si>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</si>
  <si>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</si>
  <si>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</si>
  <si>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</si>
  <si>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</si>
  <si>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</si>
  <si>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</si>
  <si>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</si>
  <si>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</si>
  <si>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</si>
  <si>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</si>
  <si>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</si>
  <si>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</si>
  <si>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</si>
  <si>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</si>
  <si>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Phased Project Permit</t>
  </si>
  <si>
    <t>Phased Project Permit Total</t>
  </si>
  <si>
    <t>Construction Permit-Institutional-New</t>
  </si>
  <si>
    <t>Construction Permit-Multifamily-Add/Alt</t>
  </si>
  <si>
    <t>Construction Permit-Institutional-New Total</t>
  </si>
  <si>
    <t>Construction Permit-Multifamily-Add/Alt Total</t>
  </si>
  <si>
    <t>Construction Permit-Institutional-Add/Alt</t>
  </si>
  <si>
    <t>Establish use as and construct single-family residence w/ attached accessory dwelling unit (AADU) &amp; detached accessory dwelling unit (DADU), per plan</t>
  </si>
  <si>
    <t>Establish use as and construct single family residence with attached accessory dwelling unit (AADU), per plan.</t>
  </si>
  <si>
    <t>Establish use as and construct new single family residence with attached accessory dwelling unit (AADU) and new detached accessory dwelling unit (DADU), per plan.</t>
  </si>
  <si>
    <t>Construction Permit-Institutional-Add/Alt Total</t>
  </si>
  <si>
    <t>October</t>
  </si>
  <si>
    <t>6851984-BK</t>
  </si>
  <si>
    <t>701 5TH AVE</t>
  </si>
  <si>
    <t>Blanket permit tenant improvements to office space for Carney Badley Spellman on the 36th floor, per plans.</t>
  </si>
  <si>
    <t>6854486-BK</t>
  </si>
  <si>
    <t>1301 5TH AVE</t>
  </si>
  <si>
    <t>Blanket permit tenant improvements to office space for MKA on the 31st &amp; 32nd floors, per plans..</t>
  </si>
  <si>
    <t>6858525-BK</t>
  </si>
  <si>
    <t>1201 2ND AVE</t>
  </si>
  <si>
    <t>Blanket permit tenant improvements to office space for Vera Whole Health on the 14th floor, per plans.</t>
  </si>
  <si>
    <t>6860417-BK</t>
  </si>
  <si>
    <t>Blanket permit tenant improvements to office space for Seattle Bank on the 29th floor, per plans.</t>
  </si>
  <si>
    <t>6418386-CN</t>
  </si>
  <si>
    <t>2236 SW ORCHARD ST</t>
  </si>
  <si>
    <t>Change use from single family residence to community center, office and apartments and construct addition and substantial alteration for same, occupy per plan.</t>
  </si>
  <si>
    <t>6758583-CN</t>
  </si>
  <si>
    <t>108 2ND AVE S</t>
  </si>
  <si>
    <t>Construct initial tenant improvements (Seattle Indian Health Board Clinic) to establish medical services in an existing mixed-use building at the street level, occupy per plan.</t>
  </si>
  <si>
    <t>6772977-CN</t>
  </si>
  <si>
    <t>333 DEXTER AVE N</t>
  </si>
  <si>
    <t>Construct initial tenant improvements to existing commercial office building at levels 2, 3, and P-1, occupy per plan.</t>
  </si>
  <si>
    <t>6820811-CN</t>
  </si>
  <si>
    <t>115 S JACKSON ST</t>
  </si>
  <si>
    <t>Alterations to existing office and retail spaces on portions of 1st floor and basement, change use to restaurant and retail and occupy, per plans.</t>
  </si>
  <si>
    <t>6821359-CN</t>
  </si>
  <si>
    <t>820 YALE AVE N</t>
  </si>
  <si>
    <t>Initial tenant improvement for out-patient treatment and related office and support spaces on levels 1 and 2 of commercial medical building [SEATTLE CANCER CARE ALLIANCE], occupy per plan. Mechanical included.</t>
  </si>
  <si>
    <t>6821362-CN</t>
  </si>
  <si>
    <t>Construct initial tenant improvement to medical services building, per plan.</t>
  </si>
  <si>
    <t>6822064-CN</t>
  </si>
  <si>
    <t>9700 LAKE CITY WAY NE</t>
  </si>
  <si>
    <t>Change of use from office to Institutional child care center and construct substantial alterations to existing commercial building and add new outdoor play area, occupy per plan. Mechanical included.</t>
  </si>
  <si>
    <t>6828501-CN</t>
  </si>
  <si>
    <t>6050 EAST MARGINAL WAY S</t>
  </si>
  <si>
    <t>Construct tenant improvements for office space on third floor of existing commercial structure, per plan</t>
  </si>
  <si>
    <t>6841234-CN</t>
  </si>
  <si>
    <t>14 MERCER ST</t>
  </si>
  <si>
    <t>Change of use from restaurant to gym and construct tenant improvements on first floor of commercial building, occupy per plan.</t>
  </si>
  <si>
    <t>6845621-CN</t>
  </si>
  <si>
    <t>1001 4TH AVE</t>
  </si>
  <si>
    <t>Construct tenant improvements for office space at levels 44 of existing commercial building, per plan.</t>
  </si>
  <si>
    <t>6845871-CN</t>
  </si>
  <si>
    <t>1200 3RD AVE</t>
  </si>
  <si>
    <t>Construct tenant improvement to existing commercial building, per plan.</t>
  </si>
  <si>
    <t>6608497-CN</t>
  </si>
  <si>
    <t>408 LAKE WASHINGTON BLVD E</t>
  </si>
  <si>
    <t>Construct substantial alterations to an existing school, per plan. Mechanical included this permit.</t>
  </si>
  <si>
    <t>6744197-CN</t>
  </si>
  <si>
    <t>9600 COLLEGE WAY N</t>
  </si>
  <si>
    <t>Substantial alterations throughout existing library for North Seattle College, and occupy per plans.  Project includes mechanical work.</t>
  </si>
  <si>
    <t>6821746-CN</t>
  </si>
  <si>
    <t>Construct initial tenant improvements for café, office, bike areas on level A of commercial medical building (Seattle Cancer Care Alliance), occupy per plan. Mechanical included.</t>
  </si>
  <si>
    <t>6739541-CN</t>
  </si>
  <si>
    <t>5509 31ST AVE NE</t>
  </si>
  <si>
    <t>Establish use as daycare, construct daycare building and occupy, per plans.</t>
  </si>
  <si>
    <t>6820797-CN</t>
  </si>
  <si>
    <t>7930 RAINIER AVE S</t>
  </si>
  <si>
    <t>Construct inital tenant improvements to existing office space for office tennant (Muslim Housing Services Office), per plan.</t>
  </si>
  <si>
    <t>6830998-CN</t>
  </si>
  <si>
    <t>1525 9TH AVE</t>
  </si>
  <si>
    <t>Construct alterations to entrance level lobby and adjacent common areas, per plan</t>
  </si>
  <si>
    <t>6832556-CN</t>
  </si>
  <si>
    <t>10545 MERIDIAN AVE N</t>
  </si>
  <si>
    <t>Construct repairs and alterations to building enclosure of existing multifamily building structure (10545 Meridian Ave N), per plan. [Construct building enclosure repairs and alterations to 9 existing multifamily buildings and 17 accessory carports, per plan.  Review &amp; Process for 9 records under 6832556-CN.]</t>
  </si>
  <si>
    <t>6839037-CN</t>
  </si>
  <si>
    <t>Construct repairs and alterations to building enclosure of existing multifamily building structure (1801 Meridian Ave N), per plan. [Construct building enclosure repairs and alterations to 9 existing multifamily buildings and 17 accessory carports, per plan.  Review &amp; Process for 9 records under 6832556-CN.]</t>
  </si>
  <si>
    <t>6839039-CN</t>
  </si>
  <si>
    <t>Construct repairs and alterations to building enclosure of existing multifamily building structure (1809 Meridian Ave N), per plan. [Construct building enclosure repairs and alterations to 9 existing multifamily buildings and 17 accessory carports, per plan.  Review &amp; Process for 9 records under 6832556-CN.]</t>
  </si>
  <si>
    <t>6839040-CN</t>
  </si>
  <si>
    <t>Construct repairs and alterations to building enclosure of existing multifamily building structure (1819 Meridian Ave N), per plan. [Construct building enclosure repairs and alterations to 9 existing multifamily buildings and 17 accessory carports, per plan.  Review &amp; Process for 9 records under 6832556-CN.]</t>
  </si>
  <si>
    <t>6482703-CN</t>
  </si>
  <si>
    <t>745 10TH AVE E</t>
  </si>
  <si>
    <t>Construct new apartment building, and occupy per plan.</t>
  </si>
  <si>
    <t>6707532-CN</t>
  </si>
  <si>
    <t>162 19TH AVE</t>
  </si>
  <si>
    <t>Construct multi-family building, occupy per plan.</t>
  </si>
  <si>
    <t>6710766-CN</t>
  </si>
  <si>
    <t>1225 E ROY ST</t>
  </si>
  <si>
    <t>Establish use as townhouse and construct new residential building with parking below, occupy per plan.</t>
  </si>
  <si>
    <t>6721104-CN</t>
  </si>
  <si>
    <t>635 13TH AVE E</t>
  </si>
  <si>
    <t>Establish use as rowhouses and Construct townhouses, per plan.</t>
  </si>
  <si>
    <t>6760310-CN</t>
  </si>
  <si>
    <t>1323 E UNION ST</t>
  </si>
  <si>
    <t>Construct a mixed-use residential building, occupy per plan. Mechanical is included.</t>
  </si>
  <si>
    <t>6775971-CN</t>
  </si>
  <si>
    <t>916 N 143RD ST</t>
  </si>
  <si>
    <t>Establish use as and construct mixed-use structure, occupy per plan</t>
  </si>
  <si>
    <t>6796676-CN</t>
  </si>
  <si>
    <t>1710 N 47TH ST</t>
  </si>
  <si>
    <t>Construct west 4-unit townhouse, per plans.  (Establish use as rowhouses and construct one 4-unit townhouse and one 2-family dwelling.  Reviews and processing for 2 construction records under 6796676-CN)</t>
  </si>
  <si>
    <t>6798049-CN</t>
  </si>
  <si>
    <t>916 NW 56TH ST</t>
  </si>
  <si>
    <t>Establish use as and construct townhouse building, per plan.</t>
  </si>
  <si>
    <t>6798417-CN</t>
  </si>
  <si>
    <t>912 NW 56TH ST</t>
  </si>
  <si>
    <t>Parent. Establish use as and construct new townhouse (south building), per plan._x000D_
(Construct 1 townhouse and 1 multifamily and processing of 2 records under 6798417-CN).</t>
  </si>
  <si>
    <t>6770002-CN</t>
  </si>
  <si>
    <t>216 HIGHLAND DR</t>
  </si>
  <si>
    <t>Construct site walls and landscaping to existing single family residence, per plan.</t>
  </si>
  <si>
    <t>6814805-CN</t>
  </si>
  <si>
    <t>3641 48TH AVE SW</t>
  </si>
  <si>
    <t>Construct new single family residence on existing first floor framing and construct addition of detached accessory dwelling unit (DADU) on detached garage, per plan.  Superstructure of existing single family residence to be removed.</t>
  </si>
  <si>
    <t>6840918-CN</t>
  </si>
  <si>
    <t>3027 WEST LAURELHURST DR NE</t>
  </si>
  <si>
    <t>Construct substantial alterations and additions to single-family residence, per plan.</t>
  </si>
  <si>
    <t>6710362-CN</t>
  </si>
  <si>
    <t>3228 NW Esplanade</t>
  </si>
  <si>
    <t>Establish use as and construct a single-family residence, per plans.</t>
  </si>
  <si>
    <t>6733767-CN</t>
  </si>
  <si>
    <t>3311 S MYRTLE PL</t>
  </si>
  <si>
    <t>Establish use and Construct single-family residence with attached accessory dwelling unit [AADU] in lower level, per plan.</t>
  </si>
  <si>
    <t>6746360-CN</t>
  </si>
  <si>
    <t>5117 48th AVE NE</t>
  </si>
  <si>
    <t>Establish use as and construct a single family residence, per plan</t>
  </si>
  <si>
    <t>6755724-CN</t>
  </si>
  <si>
    <t>2305 NE 81ST PL</t>
  </si>
  <si>
    <t>6762866-CN</t>
  </si>
  <si>
    <t>9039 11TH AVE NW</t>
  </si>
  <si>
    <t>Establish use as and construct new single family residence, per plan.</t>
  </si>
  <si>
    <t>6777971-CN</t>
  </si>
  <si>
    <t>2014 E PINE ST</t>
  </si>
  <si>
    <t>Establish use as a rowhouse and construct a duplex, per plan.</t>
  </si>
  <si>
    <t>6795372-CN</t>
  </si>
  <si>
    <t>2313 E HARRISON ST</t>
  </si>
  <si>
    <t>6796092-CN</t>
  </si>
  <si>
    <t>4520 36TH AVE NE</t>
  </si>
  <si>
    <t>Establish use as and construct a single-family residence on its existing foundation, per plan.</t>
  </si>
  <si>
    <t>6800968-CN</t>
  </si>
  <si>
    <t>1958 BOYER AVE E</t>
  </si>
  <si>
    <t>Establish use as and construct a single-family residence with an attached accessory dwelling unit, per plans</t>
  </si>
  <si>
    <t>6802201-CN</t>
  </si>
  <si>
    <t>10063 DIBBLE AVE NW</t>
  </si>
  <si>
    <t>Establish use as and construct single-family residence w/ detached accessory dwelling unit (DADU), per plan</t>
  </si>
  <si>
    <t>6803980-CN</t>
  </si>
  <si>
    <t>520 N 86TH ST</t>
  </si>
  <si>
    <t>6803983-CN</t>
  </si>
  <si>
    <t>8549 EVANSTON AVE N</t>
  </si>
  <si>
    <t>Establish use as single family residence with attached and detached dwelling units, and construct one 2-family dwelling and one 1-family dwelling, per plans.</t>
  </si>
  <si>
    <t>6803985-CN</t>
  </si>
  <si>
    <t>8551 EVANSTON AVE N</t>
  </si>
  <si>
    <t>Establish use as and construct single-family residence w/ (1) attached accessory dwelling unit (AADU) &amp; (1) detached accessory dwelling unit (DADU), per plan</t>
  </si>
  <si>
    <t>6805551-CN</t>
  </si>
  <si>
    <t>2337 NW 99TH ST</t>
  </si>
  <si>
    <t>Establish use and Construct single-family residence with detached accessory dwelling units [DADU], per plan.</t>
  </si>
  <si>
    <t>6806346-CN</t>
  </si>
  <si>
    <t>4303 DAYTON AVE N</t>
  </si>
  <si>
    <t>Establish use as rowhouse and construct new townhouse structure, per plan.</t>
  </si>
  <si>
    <t>6809792-CN</t>
  </si>
  <si>
    <t>730 19TH AVE E</t>
  </si>
  <si>
    <t>Establish use as and construct single family residence and detached accessory dwelling unit (DADU), per plan.</t>
  </si>
  <si>
    <t>6811112-CN</t>
  </si>
  <si>
    <t>4529 WEST LAUREL DR NE</t>
  </si>
  <si>
    <t>6811460-CN</t>
  </si>
  <si>
    <t>8037 25TH AVE NW</t>
  </si>
  <si>
    <t>Establish use as and construct new single family residence and detached accessory dwelling unit (DADU), per plan.</t>
  </si>
  <si>
    <t>6815908-CN</t>
  </si>
  <si>
    <t>12208 6TH AVE NW</t>
  </si>
  <si>
    <t>Establish use as single family residence and construct one family dwelling with attached accessory dwelling unit, per plans.</t>
  </si>
  <si>
    <t>6815910-CN</t>
  </si>
  <si>
    <t>3043 NW 65TH ST</t>
  </si>
  <si>
    <t>Establish use and Construct single-family residence with attached accessory dwelling unit [AADU] and detached accessory dwelling unit [DADU], per plan.</t>
  </si>
  <si>
    <t>6818587-CN</t>
  </si>
  <si>
    <t>4427 2ND AVE NW</t>
  </si>
  <si>
    <t>Establish use as single family residence and construct a one-family dwelling with attached and detached accessory dwelling units, per plans.</t>
  </si>
  <si>
    <t>6821647-CN</t>
  </si>
  <si>
    <t>6750 19TH AVE NW</t>
  </si>
  <si>
    <t>Establish use as &amp; construct single-family residence, per plan</t>
  </si>
  <si>
    <t>6823489-CN</t>
  </si>
  <si>
    <t>5426 47TH AVE SW</t>
  </si>
  <si>
    <t>Establish use as and construct a single-family residence, per plan</t>
  </si>
  <si>
    <t>6778878-ME</t>
  </si>
  <si>
    <t>1400 MADISON ST</t>
  </si>
  <si>
    <t>New mechanical system for 18-story building to include energy recovery ventilators, ducted fan coils or electric makeup air units as indicated. Corridors on residential floors (Levels 2 thru 17) provided with ventilation by a packaged rooftop makeup air unit delivering conditioned 100% outside air to each floor, per plan.</t>
  </si>
  <si>
    <t>6853707-ME</t>
  </si>
  <si>
    <t>Install new fan coils to serve new office spaces. Install new OSA ductwork tied to existing DOAS under phase I.</t>
  </si>
  <si>
    <t>6856431-ME</t>
  </si>
  <si>
    <t>500 5th AVE</t>
  </si>
  <si>
    <t>Replace existing terminal units on the 2nd, 4th, 7th, 8th, 9th, 10th, and 11th floors.  Also, a portion of the existing terminal units are still on pneumatic controls which will be converted over to DDC. 205207-002, per plans.</t>
  </si>
  <si>
    <t>6698205-PH</t>
  </si>
  <si>
    <t>801 3RD AVE</t>
  </si>
  <si>
    <t>Phased project: Construct high rise office building with ground floor retail and below grade parking, occupy per plan. Mechanical is included.</t>
  </si>
  <si>
    <t>6766268-PH</t>
  </si>
  <si>
    <t>1100 BOYLSTON AVE</t>
  </si>
  <si>
    <t>Phased Project: Construct residential building with below-grade parking, occupy per plan.</t>
  </si>
  <si>
    <t>6768936-PH</t>
  </si>
  <si>
    <t>622 RAINIER AVE S</t>
  </si>
  <si>
    <t>Phased project:  Construction of residential and retail building with 3 towers over a common podium with retail and below grade parking and occupy, per plan</t>
  </si>
  <si>
    <t>6769232-PH</t>
  </si>
  <si>
    <t>803 S WASHINGTON ST</t>
  </si>
  <si>
    <t>Phased project:  Construction of residential and retail building with two towers and below grade parking and occupy, per plan. Deep foundations are under permit 6722431-CN (shoring and excavation).</t>
  </si>
  <si>
    <t>6799799-PH</t>
  </si>
  <si>
    <t>2222 15TH AVE W</t>
  </si>
  <si>
    <t>Phased Project: Construct multi-family residential building, occupy per plan.</t>
  </si>
  <si>
    <t>6827140-PH</t>
  </si>
  <si>
    <t>2400 11TH AVE E</t>
  </si>
  <si>
    <t>Phased project: Construction of a physical education facility (Seattle Prep Fitness Center), occupy per plan. Mechanical is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</si>
</sst>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7"/>
  <sheetViews>
    <sheetView tabSelected="1" zoomScaleNormal="100" workbookViewId="0"/>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2021</v>
      </c>
    </row>
    <row r="5" spans="1:8" x14ac:dyDescent="0.35">
      <c r="A5" s="1" t="s">
        <v>38</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39</v>
      </c>
      <c r="C8" t="s">
        <v>14</v>
      </c>
      <c r="D8" s="1" t="s">
        <v>40</v>
      </c>
      <c r="E8" t="s">
        <v>41</v>
      </c>
      <c r="F8" s="6">
        <v>916000</v>
      </c>
      <c r="G8" s="6"/>
      <c r="H8" s="6"/>
    </row>
    <row r="9" spans="1:8" outlineLevel="2" x14ac:dyDescent="0.35">
      <c r="A9" s="1" t="s">
        <v>11</v>
      </c>
      <c r="B9" s="1" t="s">
        <v>42</v>
      </c>
      <c r="C9" t="s">
        <v>14</v>
      </c>
      <c r="D9" s="1" t="s">
        <v>43</v>
      </c>
      <c r="E9" t="s">
        <v>44</v>
      </c>
      <c r="F9" s="6">
        <v>3724829</v>
      </c>
      <c r="G9" s="6"/>
      <c r="H9" s="6"/>
    </row>
    <row r="10" spans="1:8" outlineLevel="2" x14ac:dyDescent="0.35">
      <c r="A10" s="1" t="s">
        <v>11</v>
      </c>
      <c r="B10" s="1" t="s">
        <v>45</v>
      </c>
      <c r="C10" t="s">
        <v>14</v>
      </c>
      <c r="D10" s="1" t="s">
        <v>46</v>
      </c>
      <c r="E10" t="s">
        <v>47</v>
      </c>
      <c r="F10" s="6">
        <v>1301069</v>
      </c>
      <c r="G10" s="6"/>
      <c r="H10" s="6"/>
    </row>
    <row r="11" spans="1:8" outlineLevel="2" x14ac:dyDescent="0.35">
      <c r="A11" s="7" t="s">
        <v>11</v>
      </c>
      <c r="B11" s="1" t="s">
        <v>48</v>
      </c>
      <c r="C11" t="s">
        <v>14</v>
      </c>
      <c r="D11" s="1" t="s">
        <v>43</v>
      </c>
      <c r="E11" t="s">
        <v>49</v>
      </c>
      <c r="F11" s="6">
        <v>1226298</v>
      </c>
      <c r="G11" s="6"/>
      <c r="H11" s="6"/>
    </row>
    <row r="12" spans="1:8" outlineLevel="1" x14ac:dyDescent="0.35">
      <c r="A12" s="8" t="s">
        <v>19</v>
      </c>
      <c r="B12" s="1"/>
      <c r="D12" s="1"/>
      <c r="F12" s="6">
        <f>SUBTOTAL(9,F8:F11)</f>
        <v>7168196</v>
      </c>
      <c r="G12" s="6">
        <f>SUBTOTAL(9,G8:G11)</f>
        <v>0</v>
      </c>
      <c r="H12" s="6">
        <f>SUBTOTAL(9,H8:H11)</f>
        <v>0</v>
      </c>
    </row>
    <row r="13" spans="1:8" outlineLevel="2" x14ac:dyDescent="0.35">
      <c r="A13" s="1" t="s">
        <v>13</v>
      </c>
      <c r="B13" s="1" t="s">
        <v>50</v>
      </c>
      <c r="C13" t="s">
        <v>12</v>
      </c>
      <c r="D13" s="1" t="s">
        <v>51</v>
      </c>
      <c r="E13" t="s">
        <v>52</v>
      </c>
      <c r="F13" s="6">
        <v>644186</v>
      </c>
      <c r="G13" s="6">
        <v>3</v>
      </c>
      <c r="H13" s="6">
        <v>0</v>
      </c>
    </row>
    <row r="14" spans="1:8" outlineLevel="2" x14ac:dyDescent="0.35">
      <c r="A14" s="1" t="s">
        <v>13</v>
      </c>
      <c r="B14" s="1" t="s">
        <v>53</v>
      </c>
      <c r="C14" t="s">
        <v>14</v>
      </c>
      <c r="D14" s="1" t="s">
        <v>54</v>
      </c>
      <c r="E14" t="s">
        <v>55</v>
      </c>
      <c r="F14" s="6">
        <v>574000</v>
      </c>
      <c r="G14" s="6">
        <v>0</v>
      </c>
      <c r="H14" s="6">
        <v>0</v>
      </c>
    </row>
    <row r="15" spans="1:8" outlineLevel="2" x14ac:dyDescent="0.35">
      <c r="A15" s="1" t="s">
        <v>13</v>
      </c>
      <c r="B15" s="1" t="s">
        <v>56</v>
      </c>
      <c r="C15" t="s">
        <v>12</v>
      </c>
      <c r="D15" s="1" t="s">
        <v>57</v>
      </c>
      <c r="E15" t="s">
        <v>58</v>
      </c>
      <c r="F15" s="6">
        <v>8497910</v>
      </c>
      <c r="G15" s="6">
        <v>0</v>
      </c>
      <c r="H15" s="6">
        <v>0</v>
      </c>
    </row>
    <row r="16" spans="1:8" outlineLevel="2" x14ac:dyDescent="0.35">
      <c r="A16" s="1" t="s">
        <v>13</v>
      </c>
      <c r="B16" s="1" t="s">
        <v>59</v>
      </c>
      <c r="C16" t="s">
        <v>14</v>
      </c>
      <c r="D16" s="1" t="s">
        <v>60</v>
      </c>
      <c r="E16" t="s">
        <v>61</v>
      </c>
      <c r="F16" s="6">
        <v>700000</v>
      </c>
      <c r="G16" s="6">
        <v>0</v>
      </c>
      <c r="H16" s="6">
        <v>0</v>
      </c>
    </row>
    <row r="17" spans="1:8" outlineLevel="2" x14ac:dyDescent="0.35">
      <c r="A17" s="1" t="s">
        <v>13</v>
      </c>
      <c r="B17" s="1" t="s">
        <v>62</v>
      </c>
      <c r="C17" t="s">
        <v>12</v>
      </c>
      <c r="D17" s="1" t="s">
        <v>63</v>
      </c>
      <c r="E17" t="s">
        <v>64</v>
      </c>
      <c r="F17" s="6">
        <v>4034869</v>
      </c>
      <c r="G17" s="6">
        <v>0</v>
      </c>
      <c r="H17" s="6">
        <v>0</v>
      </c>
    </row>
    <row r="18" spans="1:8" outlineLevel="2" x14ac:dyDescent="0.35">
      <c r="A18" s="1" t="s">
        <v>13</v>
      </c>
      <c r="B18" s="1" t="s">
        <v>65</v>
      </c>
      <c r="C18" t="s">
        <v>14</v>
      </c>
      <c r="D18" s="1" t="s">
        <v>63</v>
      </c>
      <c r="E18" t="s">
        <v>66</v>
      </c>
      <c r="F18" s="6">
        <v>5192876</v>
      </c>
      <c r="G18" s="6">
        <v>0</v>
      </c>
      <c r="H18" s="6">
        <v>0</v>
      </c>
    </row>
    <row r="19" spans="1:8" outlineLevel="2" x14ac:dyDescent="0.35">
      <c r="A19" s="1" t="s">
        <v>13</v>
      </c>
      <c r="B19" s="1" t="s">
        <v>67</v>
      </c>
      <c r="C19" t="s">
        <v>12</v>
      </c>
      <c r="D19" s="1" t="s">
        <v>68</v>
      </c>
      <c r="E19" t="s">
        <v>69</v>
      </c>
      <c r="F19" s="6">
        <v>1500000</v>
      </c>
      <c r="G19" s="6">
        <v>0</v>
      </c>
      <c r="H19" s="6">
        <v>0</v>
      </c>
    </row>
    <row r="20" spans="1:8" outlineLevel="2" x14ac:dyDescent="0.35">
      <c r="A20" s="1" t="s">
        <v>13</v>
      </c>
      <c r="B20" s="1" t="s">
        <v>70</v>
      </c>
      <c r="C20" t="s">
        <v>12</v>
      </c>
      <c r="D20" s="1" t="s">
        <v>71</v>
      </c>
      <c r="E20" t="s">
        <v>72</v>
      </c>
      <c r="F20" s="6">
        <v>1360647</v>
      </c>
      <c r="G20" s="6">
        <v>0</v>
      </c>
      <c r="H20" s="6">
        <v>0</v>
      </c>
    </row>
    <row r="21" spans="1:8" outlineLevel="2" x14ac:dyDescent="0.35">
      <c r="A21" s="1" t="s">
        <v>13</v>
      </c>
      <c r="B21" s="1" t="s">
        <v>73</v>
      </c>
      <c r="C21" t="s">
        <v>14</v>
      </c>
      <c r="D21" s="1" t="s">
        <v>74</v>
      </c>
      <c r="E21" t="s">
        <v>75</v>
      </c>
      <c r="F21" s="6">
        <v>500000</v>
      </c>
      <c r="G21" s="6">
        <v>0</v>
      </c>
      <c r="H21" s="6">
        <v>0</v>
      </c>
    </row>
    <row r="22" spans="1:8" outlineLevel="2" x14ac:dyDescent="0.35">
      <c r="A22" s="1" t="s">
        <v>13</v>
      </c>
      <c r="B22" s="1" t="s">
        <v>76</v>
      </c>
      <c r="C22" t="s">
        <v>14</v>
      </c>
      <c r="D22" s="1" t="s">
        <v>77</v>
      </c>
      <c r="E22" t="s">
        <v>78</v>
      </c>
      <c r="F22" s="6">
        <v>740264</v>
      </c>
      <c r="G22" s="6">
        <v>0</v>
      </c>
      <c r="H22" s="6">
        <v>0</v>
      </c>
    </row>
    <row r="23" spans="1:8" outlineLevel="2" x14ac:dyDescent="0.35">
      <c r="A23" s="7" t="s">
        <v>13</v>
      </c>
      <c r="B23" s="1" t="s">
        <v>79</v>
      </c>
      <c r="C23" t="s">
        <v>14</v>
      </c>
      <c r="D23" s="1" t="s">
        <v>80</v>
      </c>
      <c r="E23" t="s">
        <v>81</v>
      </c>
      <c r="F23" s="6">
        <v>1000000</v>
      </c>
      <c r="G23" s="6">
        <v>0</v>
      </c>
      <c r="H23" s="6">
        <v>0</v>
      </c>
    </row>
    <row r="24" spans="1:8" outlineLevel="1" x14ac:dyDescent="0.35">
      <c r="A24" s="8" t="s">
        <v>20</v>
      </c>
      <c r="B24" s="1"/>
      <c r="D24" s="1"/>
      <c r="F24" s="6">
        <f>SUBTOTAL(9,F13:F23)</f>
        <v>24744752</v>
      </c>
      <c r="G24" s="6">
        <f>SUBTOTAL(9,G13:G23)</f>
        <v>3</v>
      </c>
      <c r="H24" s="6">
        <f>SUBTOTAL(9,H13:H23)</f>
        <v>0</v>
      </c>
    </row>
    <row r="25" spans="1:8" outlineLevel="2" x14ac:dyDescent="0.35">
      <c r="A25" s="1" t="s">
        <v>33</v>
      </c>
      <c r="B25" s="1" t="s">
        <v>82</v>
      </c>
      <c r="C25" t="s">
        <v>12</v>
      </c>
      <c r="D25" s="1" t="s">
        <v>83</v>
      </c>
      <c r="E25" t="s">
        <v>84</v>
      </c>
      <c r="F25" s="6">
        <v>5600000</v>
      </c>
      <c r="G25" s="6">
        <v>0</v>
      </c>
      <c r="H25" s="6">
        <v>0</v>
      </c>
    </row>
    <row r="26" spans="1:8" outlineLevel="2" x14ac:dyDescent="0.35">
      <c r="A26" s="1" t="s">
        <v>33</v>
      </c>
      <c r="B26" s="1" t="s">
        <v>85</v>
      </c>
      <c r="C26" t="s">
        <v>12</v>
      </c>
      <c r="D26" s="1" t="s">
        <v>86</v>
      </c>
      <c r="E26" t="s">
        <v>87</v>
      </c>
      <c r="F26" s="6">
        <v>20056237</v>
      </c>
      <c r="G26" s="6">
        <v>0</v>
      </c>
      <c r="H26" s="6">
        <v>0</v>
      </c>
    </row>
    <row r="27" spans="1:8" outlineLevel="2" x14ac:dyDescent="0.35">
      <c r="A27" s="7" t="s">
        <v>33</v>
      </c>
      <c r="B27" s="1" t="s">
        <v>88</v>
      </c>
      <c r="C27" t="s">
        <v>12</v>
      </c>
      <c r="D27" s="1" t="s">
        <v>63</v>
      </c>
      <c r="E27" t="s">
        <v>89</v>
      </c>
      <c r="F27" s="6">
        <v>1081569</v>
      </c>
      <c r="G27" s="6">
        <v>0</v>
      </c>
      <c r="H27" s="6">
        <v>0</v>
      </c>
    </row>
    <row r="28" spans="1:8" outlineLevel="1" x14ac:dyDescent="0.35">
      <c r="A28" s="7" t="s">
        <v>37</v>
      </c>
      <c r="B28" s="1"/>
      <c r="D28" s="1"/>
      <c r="F28" s="6">
        <f>SUBTOTAL(9,F25:F27)</f>
        <v>26737806</v>
      </c>
      <c r="G28" s="6">
        <f>SUBTOTAL(9,G25:G27)</f>
        <v>0</v>
      </c>
      <c r="H28" s="6">
        <f>SUBTOTAL(9,H25:H27)</f>
        <v>0</v>
      </c>
    </row>
    <row r="29" spans="1:8" outlineLevel="2" x14ac:dyDescent="0.35">
      <c r="A29" s="7" t="s">
        <v>29</v>
      </c>
      <c r="B29" s="1" t="s">
        <v>90</v>
      </c>
      <c r="C29" t="s">
        <v>12</v>
      </c>
      <c r="D29" s="1" t="s">
        <v>91</v>
      </c>
      <c r="E29" t="s">
        <v>92</v>
      </c>
      <c r="F29" s="6">
        <v>545847</v>
      </c>
      <c r="G29" s="6">
        <v>0</v>
      </c>
      <c r="H29" s="6">
        <v>0</v>
      </c>
    </row>
    <row r="30" spans="1:8" outlineLevel="1" x14ac:dyDescent="0.35">
      <c r="A30" s="8" t="s">
        <v>31</v>
      </c>
      <c r="B30" s="1"/>
      <c r="D30" s="1"/>
      <c r="F30" s="6">
        <f>SUBTOTAL(9,F29:F29)</f>
        <v>545847</v>
      </c>
      <c r="G30" s="6">
        <f>SUBTOTAL(9,G29:G29)</f>
        <v>0</v>
      </c>
      <c r="H30" s="6">
        <f>SUBTOTAL(9,H29:H29)</f>
        <v>0</v>
      </c>
    </row>
    <row r="31" spans="1:8" outlineLevel="2" x14ac:dyDescent="0.35">
      <c r="A31" s="1" t="s">
        <v>30</v>
      </c>
      <c r="B31" s="1" t="s">
        <v>93</v>
      </c>
      <c r="C31" t="s">
        <v>14</v>
      </c>
      <c r="D31" s="1" t="s">
        <v>94</v>
      </c>
      <c r="E31" t="s">
        <v>95</v>
      </c>
      <c r="F31" s="6">
        <v>640300</v>
      </c>
      <c r="G31" s="6">
        <v>0</v>
      </c>
      <c r="H31" s="6">
        <v>0</v>
      </c>
    </row>
    <row r="32" spans="1:8" outlineLevel="2" x14ac:dyDescent="0.35">
      <c r="A32" s="1" t="s">
        <v>30</v>
      </c>
      <c r="B32" s="1" t="s">
        <v>96</v>
      </c>
      <c r="C32" t="s">
        <v>14</v>
      </c>
      <c r="D32" s="1" t="s">
        <v>97</v>
      </c>
      <c r="E32" t="s">
        <v>98</v>
      </c>
      <c r="F32" s="6">
        <v>500000</v>
      </c>
      <c r="G32" s="6">
        <v>0</v>
      </c>
      <c r="H32" s="6">
        <v>0</v>
      </c>
    </row>
    <row r="33" spans="1:8" outlineLevel="2" x14ac:dyDescent="0.35">
      <c r="A33" s="1" t="s">
        <v>30</v>
      </c>
      <c r="B33" s="1" t="s">
        <v>99</v>
      </c>
      <c r="C33" t="s">
        <v>12</v>
      </c>
      <c r="D33" s="1" t="s">
        <v>100</v>
      </c>
      <c r="E33" t="s">
        <v>101</v>
      </c>
      <c r="F33" s="6">
        <v>575188</v>
      </c>
      <c r="G33" s="6">
        <v>0</v>
      </c>
      <c r="H33" s="6">
        <v>0</v>
      </c>
    </row>
    <row r="34" spans="1:8" outlineLevel="2" x14ac:dyDescent="0.35">
      <c r="A34" s="1" t="s">
        <v>30</v>
      </c>
      <c r="B34" s="1" t="s">
        <v>102</v>
      </c>
      <c r="C34" t="s">
        <v>15</v>
      </c>
      <c r="D34" s="1" t="s">
        <v>100</v>
      </c>
      <c r="E34" t="s">
        <v>103</v>
      </c>
      <c r="F34" s="6">
        <v>653545</v>
      </c>
      <c r="G34" s="6">
        <v>0</v>
      </c>
      <c r="H34" s="6">
        <v>0</v>
      </c>
    </row>
    <row r="35" spans="1:8" outlineLevel="2" x14ac:dyDescent="0.35">
      <c r="A35" s="1" t="s">
        <v>30</v>
      </c>
      <c r="B35" s="1" t="s">
        <v>104</v>
      </c>
      <c r="C35" t="s">
        <v>15</v>
      </c>
      <c r="D35" s="1" t="s">
        <v>100</v>
      </c>
      <c r="E35" t="s">
        <v>105</v>
      </c>
      <c r="F35" s="6">
        <v>575188</v>
      </c>
      <c r="G35" s="6">
        <v>0</v>
      </c>
      <c r="H35" s="6">
        <v>0</v>
      </c>
    </row>
    <row r="36" spans="1:8" outlineLevel="2" x14ac:dyDescent="0.35">
      <c r="A36" s="7" t="s">
        <v>30</v>
      </c>
      <c r="B36" s="1" t="s">
        <v>106</v>
      </c>
      <c r="C36" t="s">
        <v>15</v>
      </c>
      <c r="D36" s="1" t="s">
        <v>100</v>
      </c>
      <c r="E36" t="s">
        <v>107</v>
      </c>
      <c r="F36" s="6">
        <v>575188</v>
      </c>
      <c r="G36" s="6">
        <v>0</v>
      </c>
      <c r="H36" s="6">
        <v>0</v>
      </c>
    </row>
    <row r="37" spans="1:8" outlineLevel="1" x14ac:dyDescent="0.35">
      <c r="A37" s="8" t="s">
        <v>32</v>
      </c>
      <c r="B37" s="1"/>
      <c r="D37" s="1"/>
      <c r="F37" s="6">
        <f>SUBTOTAL(9,F31:F36)</f>
        <v>3519409</v>
      </c>
      <c r="G37" s="6">
        <f>SUBTOTAL(9,G31:G36)</f>
        <v>0</v>
      </c>
      <c r="H37" s="6">
        <f>SUBTOTAL(9,H31:H36)</f>
        <v>0</v>
      </c>
    </row>
    <row r="38" spans="1:8" outlineLevel="2" x14ac:dyDescent="0.35">
      <c r="A38" s="1" t="s">
        <v>16</v>
      </c>
      <c r="B38" s="1" t="s">
        <v>108</v>
      </c>
      <c r="C38" t="s">
        <v>12</v>
      </c>
      <c r="D38" s="1" t="s">
        <v>109</v>
      </c>
      <c r="E38" t="s">
        <v>110</v>
      </c>
      <c r="F38" s="6">
        <v>906368</v>
      </c>
      <c r="G38" s="6">
        <v>13</v>
      </c>
      <c r="H38" s="6">
        <v>0</v>
      </c>
    </row>
    <row r="39" spans="1:8" outlineLevel="2" x14ac:dyDescent="0.35">
      <c r="A39" s="1" t="s">
        <v>16</v>
      </c>
      <c r="B39" s="1" t="s">
        <v>111</v>
      </c>
      <c r="C39" t="s">
        <v>12</v>
      </c>
      <c r="D39" s="1" t="s">
        <v>112</v>
      </c>
      <c r="E39" t="s">
        <v>113</v>
      </c>
      <c r="F39" s="6">
        <v>2211402</v>
      </c>
      <c r="G39" s="6">
        <v>38</v>
      </c>
      <c r="H39" s="6">
        <v>0</v>
      </c>
    </row>
    <row r="40" spans="1:8" outlineLevel="2" x14ac:dyDescent="0.35">
      <c r="A40" s="1" t="s">
        <v>16</v>
      </c>
      <c r="B40" s="1" t="s">
        <v>114</v>
      </c>
      <c r="C40" t="s">
        <v>12</v>
      </c>
      <c r="D40" s="1" t="s">
        <v>115</v>
      </c>
      <c r="E40" t="s">
        <v>116</v>
      </c>
      <c r="F40" s="6">
        <v>1270227</v>
      </c>
      <c r="G40" s="6">
        <v>6</v>
      </c>
      <c r="H40" s="6">
        <v>2</v>
      </c>
    </row>
    <row r="41" spans="1:8" outlineLevel="2" x14ac:dyDescent="0.35">
      <c r="A41" s="1" t="s">
        <v>16</v>
      </c>
      <c r="B41" s="1" t="s">
        <v>117</v>
      </c>
      <c r="C41" t="s">
        <v>12</v>
      </c>
      <c r="D41" s="1" t="s">
        <v>118</v>
      </c>
      <c r="E41" t="s">
        <v>119</v>
      </c>
      <c r="F41" s="6">
        <v>1484792</v>
      </c>
      <c r="G41" s="6">
        <v>6</v>
      </c>
      <c r="H41" s="6">
        <v>2</v>
      </c>
    </row>
    <row r="42" spans="1:8" outlineLevel="2" x14ac:dyDescent="0.35">
      <c r="A42" s="1" t="s">
        <v>16</v>
      </c>
      <c r="B42" s="1" t="s">
        <v>120</v>
      </c>
      <c r="C42" t="s">
        <v>12</v>
      </c>
      <c r="D42" s="1" t="s">
        <v>121</v>
      </c>
      <c r="E42" t="s">
        <v>122</v>
      </c>
      <c r="F42" s="6">
        <v>10492156</v>
      </c>
      <c r="G42" s="6">
        <v>126</v>
      </c>
      <c r="H42" s="6">
        <v>0</v>
      </c>
    </row>
    <row r="43" spans="1:8" outlineLevel="2" x14ac:dyDescent="0.35">
      <c r="A43" s="1" t="s">
        <v>16</v>
      </c>
      <c r="B43" s="1" t="s">
        <v>123</v>
      </c>
      <c r="C43" t="s">
        <v>12</v>
      </c>
      <c r="D43" s="1" t="s">
        <v>124</v>
      </c>
      <c r="E43" t="s">
        <v>125</v>
      </c>
      <c r="F43" s="6">
        <v>29520160</v>
      </c>
      <c r="G43" s="6">
        <v>208</v>
      </c>
      <c r="H43" s="6">
        <v>0</v>
      </c>
    </row>
    <row r="44" spans="1:8" outlineLevel="2" x14ac:dyDescent="0.35">
      <c r="A44" s="1" t="s">
        <v>16</v>
      </c>
      <c r="B44" s="1" t="s">
        <v>126</v>
      </c>
      <c r="C44" t="s">
        <v>12</v>
      </c>
      <c r="D44" s="1" t="s">
        <v>127</v>
      </c>
      <c r="E44" t="s">
        <v>128</v>
      </c>
      <c r="F44" s="6">
        <v>952433</v>
      </c>
      <c r="G44" s="6">
        <v>6</v>
      </c>
      <c r="H44" s="6">
        <v>2</v>
      </c>
    </row>
    <row r="45" spans="1:8" outlineLevel="2" x14ac:dyDescent="0.35">
      <c r="A45" s="1" t="s">
        <v>16</v>
      </c>
      <c r="B45" s="1" t="s">
        <v>129</v>
      </c>
      <c r="C45" t="s">
        <v>12</v>
      </c>
      <c r="D45" s="1" t="s">
        <v>130</v>
      </c>
      <c r="E45" t="s">
        <v>131</v>
      </c>
      <c r="F45" s="6">
        <v>1002017</v>
      </c>
      <c r="G45" s="6">
        <v>7</v>
      </c>
      <c r="H45" s="6">
        <v>0</v>
      </c>
    </row>
    <row r="46" spans="1:8" outlineLevel="2" x14ac:dyDescent="0.35">
      <c r="A46" s="7" t="s">
        <v>16</v>
      </c>
      <c r="B46" s="1" t="s">
        <v>132</v>
      </c>
      <c r="C46" t="s">
        <v>12</v>
      </c>
      <c r="D46" s="1" t="s">
        <v>133</v>
      </c>
      <c r="E46" t="s">
        <v>134</v>
      </c>
      <c r="F46" s="6">
        <v>501331</v>
      </c>
      <c r="G46" s="6">
        <v>6</v>
      </c>
      <c r="H46" s="6">
        <v>1</v>
      </c>
    </row>
    <row r="47" spans="1:8" outlineLevel="1" x14ac:dyDescent="0.35">
      <c r="A47" s="8" t="s">
        <v>21</v>
      </c>
      <c r="B47" s="1"/>
      <c r="D47" s="1"/>
      <c r="F47" s="6">
        <f>SUBTOTAL(9,F38:F46)</f>
        <v>48340886</v>
      </c>
      <c r="G47" s="6">
        <f>SUBTOTAL(9,G38:G46)</f>
        <v>416</v>
      </c>
      <c r="H47" s="6">
        <f>SUBTOTAL(9,H38:H46)</f>
        <v>7</v>
      </c>
    </row>
    <row r="48" spans="1:8" outlineLevel="2" x14ac:dyDescent="0.35">
      <c r="A48" s="1" t="s">
        <v>25</v>
      </c>
      <c r="B48" s="1" t="s">
        <v>135</v>
      </c>
      <c r="C48" t="s">
        <v>14</v>
      </c>
      <c r="D48" s="1" t="s">
        <v>136</v>
      </c>
      <c r="E48" t="s">
        <v>137</v>
      </c>
      <c r="F48" s="6">
        <v>500000</v>
      </c>
      <c r="G48" s="6">
        <v>0</v>
      </c>
      <c r="H48" s="6">
        <v>0</v>
      </c>
    </row>
    <row r="49" spans="1:8" outlineLevel="2" x14ac:dyDescent="0.35">
      <c r="A49" s="1" t="s">
        <v>25</v>
      </c>
      <c r="B49" s="1" t="s">
        <v>138</v>
      </c>
      <c r="C49" t="s">
        <v>12</v>
      </c>
      <c r="D49" s="1" t="s">
        <v>139</v>
      </c>
      <c r="E49" t="s">
        <v>140</v>
      </c>
      <c r="F49" s="6">
        <v>570594</v>
      </c>
      <c r="G49" s="6">
        <v>2</v>
      </c>
      <c r="H49" s="6">
        <v>0</v>
      </c>
    </row>
    <row r="50" spans="1:8" outlineLevel="2" x14ac:dyDescent="0.35">
      <c r="A50" s="7" t="s">
        <v>25</v>
      </c>
      <c r="B50" s="1" t="s">
        <v>141</v>
      </c>
      <c r="C50" t="s">
        <v>14</v>
      </c>
      <c r="D50" s="1" t="s">
        <v>142</v>
      </c>
      <c r="E50" t="s">
        <v>143</v>
      </c>
      <c r="F50" s="6">
        <v>720500</v>
      </c>
      <c r="G50" s="6">
        <v>0</v>
      </c>
      <c r="H50" s="6">
        <v>0</v>
      </c>
    </row>
    <row r="51" spans="1:8" outlineLevel="1" x14ac:dyDescent="0.35">
      <c r="A51" s="8" t="s">
        <v>26</v>
      </c>
      <c r="B51" s="1"/>
      <c r="D51" s="1"/>
      <c r="F51" s="6">
        <f>SUBTOTAL(9,F48:F50)</f>
        <v>1791094</v>
      </c>
      <c r="G51" s="6">
        <f>SUBTOTAL(9,G48:G50)</f>
        <v>2</v>
      </c>
      <c r="H51" s="6">
        <f>SUBTOTAL(9,H48:H50)</f>
        <v>0</v>
      </c>
    </row>
    <row r="52" spans="1:8" outlineLevel="2" x14ac:dyDescent="0.35">
      <c r="A52" s="1" t="s">
        <v>17</v>
      </c>
      <c r="B52" s="1" t="s">
        <v>144</v>
      </c>
      <c r="C52" t="s">
        <v>12</v>
      </c>
      <c r="D52" s="1" t="s">
        <v>145</v>
      </c>
      <c r="E52" t="s">
        <v>146</v>
      </c>
      <c r="F52" s="6">
        <v>726887</v>
      </c>
      <c r="G52" s="6">
        <v>1</v>
      </c>
      <c r="H52" s="6">
        <v>0</v>
      </c>
    </row>
    <row r="53" spans="1:8" outlineLevel="2" x14ac:dyDescent="0.35">
      <c r="A53" s="1" t="s">
        <v>17</v>
      </c>
      <c r="B53" s="1" t="s">
        <v>147</v>
      </c>
      <c r="C53" t="s">
        <v>14</v>
      </c>
      <c r="D53" s="1" t="s">
        <v>148</v>
      </c>
      <c r="E53" t="s">
        <v>149</v>
      </c>
      <c r="F53" s="6">
        <v>520206</v>
      </c>
      <c r="G53" s="6">
        <v>2</v>
      </c>
      <c r="H53" s="6">
        <v>0</v>
      </c>
    </row>
    <row r="54" spans="1:8" outlineLevel="2" x14ac:dyDescent="0.35">
      <c r="A54" s="1" t="s">
        <v>17</v>
      </c>
      <c r="B54" s="1" t="s">
        <v>150</v>
      </c>
      <c r="C54" t="s">
        <v>12</v>
      </c>
      <c r="D54" s="1" t="s">
        <v>151</v>
      </c>
      <c r="E54" t="s">
        <v>152</v>
      </c>
      <c r="F54" s="6">
        <v>782571</v>
      </c>
      <c r="G54" s="6">
        <v>1</v>
      </c>
      <c r="H54" s="6">
        <v>0</v>
      </c>
    </row>
    <row r="55" spans="1:8" outlineLevel="2" x14ac:dyDescent="0.35">
      <c r="A55" s="1" t="s">
        <v>17</v>
      </c>
      <c r="B55" s="1" t="s">
        <v>153</v>
      </c>
      <c r="C55" t="s">
        <v>14</v>
      </c>
      <c r="D55" s="1" t="s">
        <v>154</v>
      </c>
      <c r="E55" t="s">
        <v>35</v>
      </c>
      <c r="F55" s="6">
        <v>606516</v>
      </c>
      <c r="G55" s="6">
        <v>2</v>
      </c>
      <c r="H55" s="6">
        <v>0</v>
      </c>
    </row>
    <row r="56" spans="1:8" outlineLevel="2" x14ac:dyDescent="0.35">
      <c r="A56" s="1" t="s">
        <v>17</v>
      </c>
      <c r="B56" s="1" t="s">
        <v>155</v>
      </c>
      <c r="C56" t="s">
        <v>14</v>
      </c>
      <c r="D56" s="1" t="s">
        <v>156</v>
      </c>
      <c r="E56" t="s">
        <v>157</v>
      </c>
      <c r="F56" s="6">
        <v>740248</v>
      </c>
      <c r="G56" s="6">
        <v>1</v>
      </c>
      <c r="H56" s="6">
        <v>1</v>
      </c>
    </row>
    <row r="57" spans="1:8" outlineLevel="2" x14ac:dyDescent="0.35">
      <c r="A57" s="1" t="s">
        <v>17</v>
      </c>
      <c r="B57" s="1" t="s">
        <v>158</v>
      </c>
      <c r="C57" t="s">
        <v>14</v>
      </c>
      <c r="D57" s="1" t="s">
        <v>159</v>
      </c>
      <c r="E57" t="s">
        <v>160</v>
      </c>
      <c r="F57" s="6">
        <v>608513</v>
      </c>
      <c r="G57" s="6">
        <v>2</v>
      </c>
      <c r="H57" s="6">
        <v>0</v>
      </c>
    </row>
    <row r="58" spans="1:8" outlineLevel="2" x14ac:dyDescent="0.35">
      <c r="A58" s="1" t="s">
        <v>17</v>
      </c>
      <c r="B58" s="1" t="s">
        <v>161</v>
      </c>
      <c r="C58" t="s">
        <v>12</v>
      </c>
      <c r="D58" s="1" t="s">
        <v>162</v>
      </c>
      <c r="E58" t="s">
        <v>34</v>
      </c>
      <c r="F58" s="6">
        <v>643398</v>
      </c>
      <c r="G58" s="6">
        <v>3</v>
      </c>
      <c r="H58" s="6">
        <v>0</v>
      </c>
    </row>
    <row r="59" spans="1:8" outlineLevel="2" x14ac:dyDescent="0.35">
      <c r="A59" s="1" t="s">
        <v>17</v>
      </c>
      <c r="B59" s="1" t="s">
        <v>163</v>
      </c>
      <c r="C59" t="s">
        <v>14</v>
      </c>
      <c r="D59" s="1" t="s">
        <v>164</v>
      </c>
      <c r="E59" t="s">
        <v>165</v>
      </c>
      <c r="F59" s="6">
        <v>500000</v>
      </c>
      <c r="G59" s="6">
        <v>0</v>
      </c>
      <c r="H59" s="6">
        <v>0</v>
      </c>
    </row>
    <row r="60" spans="1:8" outlineLevel="2" x14ac:dyDescent="0.35">
      <c r="A60" s="1" t="s">
        <v>17</v>
      </c>
      <c r="B60" s="1" t="s">
        <v>166</v>
      </c>
      <c r="C60" t="s">
        <v>14</v>
      </c>
      <c r="D60" s="1" t="s">
        <v>167</v>
      </c>
      <c r="E60" t="s">
        <v>168</v>
      </c>
      <c r="F60" s="6">
        <v>610599</v>
      </c>
      <c r="G60" s="6">
        <v>2</v>
      </c>
      <c r="H60" s="6">
        <v>0</v>
      </c>
    </row>
    <row r="61" spans="1:8" outlineLevel="2" x14ac:dyDescent="0.35">
      <c r="A61" s="1" t="s">
        <v>17</v>
      </c>
      <c r="B61" s="1" t="s">
        <v>169</v>
      </c>
      <c r="C61" t="s">
        <v>12</v>
      </c>
      <c r="D61" s="1" t="s">
        <v>170</v>
      </c>
      <c r="E61" t="s">
        <v>171</v>
      </c>
      <c r="F61" s="6">
        <v>668246</v>
      </c>
      <c r="G61" s="6">
        <v>2</v>
      </c>
      <c r="H61" s="6">
        <v>0</v>
      </c>
    </row>
    <row r="62" spans="1:8" outlineLevel="2" x14ac:dyDescent="0.35">
      <c r="A62" s="1" t="s">
        <v>17</v>
      </c>
      <c r="B62" s="1" t="s">
        <v>172</v>
      </c>
      <c r="C62" t="s">
        <v>12</v>
      </c>
      <c r="D62" s="1" t="s">
        <v>173</v>
      </c>
      <c r="E62" t="s">
        <v>36</v>
      </c>
      <c r="F62" s="6">
        <v>607369</v>
      </c>
      <c r="G62" s="6">
        <v>3</v>
      </c>
      <c r="H62" s="6">
        <v>0</v>
      </c>
    </row>
    <row r="63" spans="1:8" outlineLevel="2" x14ac:dyDescent="0.35">
      <c r="A63" s="1" t="s">
        <v>17</v>
      </c>
      <c r="B63" s="1" t="s">
        <v>174</v>
      </c>
      <c r="C63" t="s">
        <v>12</v>
      </c>
      <c r="D63" s="1" t="s">
        <v>175</v>
      </c>
      <c r="E63" t="s">
        <v>176</v>
      </c>
      <c r="F63" s="6">
        <v>746059</v>
      </c>
      <c r="G63" s="6">
        <v>3</v>
      </c>
      <c r="H63" s="6">
        <v>1</v>
      </c>
    </row>
    <row r="64" spans="1:8" outlineLevel="2" x14ac:dyDescent="0.35">
      <c r="A64" s="1" t="s">
        <v>17</v>
      </c>
      <c r="B64" s="1" t="s">
        <v>177</v>
      </c>
      <c r="C64" t="s">
        <v>12</v>
      </c>
      <c r="D64" s="1" t="s">
        <v>178</v>
      </c>
      <c r="E64" t="s">
        <v>179</v>
      </c>
      <c r="F64" s="6">
        <v>851115</v>
      </c>
      <c r="G64" s="6">
        <v>3</v>
      </c>
      <c r="H64" s="6">
        <v>1</v>
      </c>
    </row>
    <row r="65" spans="1:8" outlineLevel="2" x14ac:dyDescent="0.35">
      <c r="A65" s="1" t="s">
        <v>17</v>
      </c>
      <c r="B65" s="1" t="s">
        <v>180</v>
      </c>
      <c r="C65" t="s">
        <v>12</v>
      </c>
      <c r="D65" s="1" t="s">
        <v>181</v>
      </c>
      <c r="E65" t="s">
        <v>182</v>
      </c>
      <c r="F65" s="6">
        <v>588777</v>
      </c>
      <c r="G65" s="6">
        <v>2</v>
      </c>
      <c r="H65" s="6">
        <v>0</v>
      </c>
    </row>
    <row r="66" spans="1:8" outlineLevel="2" x14ac:dyDescent="0.35">
      <c r="A66" s="1" t="s">
        <v>17</v>
      </c>
      <c r="B66" s="1" t="s">
        <v>183</v>
      </c>
      <c r="C66" t="s">
        <v>12</v>
      </c>
      <c r="D66" s="1" t="s">
        <v>184</v>
      </c>
      <c r="E66" t="s">
        <v>185</v>
      </c>
      <c r="F66" s="6">
        <v>1186218</v>
      </c>
      <c r="G66" s="6">
        <v>7</v>
      </c>
      <c r="H66" s="6">
        <v>1</v>
      </c>
    </row>
    <row r="67" spans="1:8" outlineLevel="2" x14ac:dyDescent="0.35">
      <c r="A67" s="1" t="s">
        <v>17</v>
      </c>
      <c r="B67" s="1" t="s">
        <v>186</v>
      </c>
      <c r="C67" t="s">
        <v>14</v>
      </c>
      <c r="D67" s="1" t="s">
        <v>187</v>
      </c>
      <c r="E67" t="s">
        <v>188</v>
      </c>
      <c r="F67" s="6">
        <v>602478</v>
      </c>
      <c r="G67" s="6">
        <v>0</v>
      </c>
      <c r="H67" s="6">
        <v>0</v>
      </c>
    </row>
    <row r="68" spans="1:8" outlineLevel="2" x14ac:dyDescent="0.35">
      <c r="A68" s="1" t="s">
        <v>17</v>
      </c>
      <c r="B68" s="1" t="s">
        <v>189</v>
      </c>
      <c r="C68" t="s">
        <v>12</v>
      </c>
      <c r="D68" s="1" t="s">
        <v>190</v>
      </c>
      <c r="E68" t="s">
        <v>168</v>
      </c>
      <c r="F68" s="6">
        <v>688071</v>
      </c>
      <c r="G68" s="6">
        <v>2</v>
      </c>
      <c r="H68" s="6">
        <v>0</v>
      </c>
    </row>
    <row r="69" spans="1:8" outlineLevel="2" x14ac:dyDescent="0.35">
      <c r="A69" s="1" t="s">
        <v>17</v>
      </c>
      <c r="B69" s="1" t="s">
        <v>191</v>
      </c>
      <c r="C69" t="s">
        <v>12</v>
      </c>
      <c r="D69" s="1" t="s">
        <v>192</v>
      </c>
      <c r="E69" t="s">
        <v>193</v>
      </c>
      <c r="F69" s="6">
        <v>533722</v>
      </c>
      <c r="G69" s="6">
        <v>2</v>
      </c>
      <c r="H69" s="6">
        <v>0</v>
      </c>
    </row>
    <row r="70" spans="1:8" outlineLevel="2" x14ac:dyDescent="0.35">
      <c r="A70" s="1" t="s">
        <v>17</v>
      </c>
      <c r="B70" s="1" t="s">
        <v>194</v>
      </c>
      <c r="C70" t="s">
        <v>12</v>
      </c>
      <c r="D70" s="1" t="s">
        <v>195</v>
      </c>
      <c r="E70" t="s">
        <v>196</v>
      </c>
      <c r="F70" s="6">
        <v>675537</v>
      </c>
      <c r="G70" s="6">
        <v>2</v>
      </c>
      <c r="H70" s="6">
        <v>1</v>
      </c>
    </row>
    <row r="71" spans="1:8" outlineLevel="2" x14ac:dyDescent="0.35">
      <c r="A71" s="1" t="s">
        <v>17</v>
      </c>
      <c r="B71" s="1" t="s">
        <v>197</v>
      </c>
      <c r="C71" t="s">
        <v>12</v>
      </c>
      <c r="D71" s="1" t="s">
        <v>198</v>
      </c>
      <c r="E71" t="s">
        <v>199</v>
      </c>
      <c r="F71" s="6">
        <v>594731</v>
      </c>
      <c r="G71" s="6">
        <v>3</v>
      </c>
      <c r="H71" s="6">
        <v>1</v>
      </c>
    </row>
    <row r="72" spans="1:8" outlineLevel="2" x14ac:dyDescent="0.35">
      <c r="A72" s="1" t="s">
        <v>17</v>
      </c>
      <c r="B72" s="1" t="s">
        <v>200</v>
      </c>
      <c r="C72" t="s">
        <v>12</v>
      </c>
      <c r="D72" s="1" t="s">
        <v>201</v>
      </c>
      <c r="E72" t="s">
        <v>202</v>
      </c>
      <c r="F72" s="6">
        <v>710513</v>
      </c>
      <c r="G72" s="6">
        <v>3</v>
      </c>
      <c r="H72" s="6">
        <v>1</v>
      </c>
    </row>
    <row r="73" spans="1:8" outlineLevel="2" x14ac:dyDescent="0.35">
      <c r="A73" s="1" t="s">
        <v>17</v>
      </c>
      <c r="B73" s="1" t="s">
        <v>203</v>
      </c>
      <c r="C73" t="s">
        <v>14</v>
      </c>
      <c r="D73" s="1" t="s">
        <v>204</v>
      </c>
      <c r="E73" t="s">
        <v>205</v>
      </c>
      <c r="F73" s="6">
        <v>550000</v>
      </c>
      <c r="G73" s="6">
        <v>1</v>
      </c>
      <c r="H73" s="6">
        <v>1</v>
      </c>
    </row>
    <row r="74" spans="1:8" outlineLevel="2" x14ac:dyDescent="0.35">
      <c r="A74" s="7" t="s">
        <v>17</v>
      </c>
      <c r="B74" s="1" t="s">
        <v>206</v>
      </c>
      <c r="C74" t="s">
        <v>14</v>
      </c>
      <c r="D74" s="1" t="s">
        <v>207</v>
      </c>
      <c r="E74" t="s">
        <v>208</v>
      </c>
      <c r="F74" s="6">
        <v>595700</v>
      </c>
      <c r="G74" s="6">
        <v>1</v>
      </c>
      <c r="H74" s="6">
        <v>0</v>
      </c>
    </row>
    <row r="75" spans="1:8" outlineLevel="1" x14ac:dyDescent="0.35">
      <c r="A75" s="8" t="s">
        <v>22</v>
      </c>
      <c r="B75" s="1"/>
      <c r="D75" s="1"/>
      <c r="F75" s="6">
        <f>SUBTOTAL(9,F52:F74)</f>
        <v>15337474</v>
      </c>
      <c r="G75" s="6">
        <f>SUBTOTAL(9,G52:G74)</f>
        <v>48</v>
      </c>
      <c r="H75" s="6">
        <f>SUBTOTAL(9,H52:H74)</f>
        <v>8</v>
      </c>
    </row>
    <row r="76" spans="1:8" outlineLevel="2" x14ac:dyDescent="0.35">
      <c r="A76" s="1" t="s">
        <v>18</v>
      </c>
      <c r="B76" s="1" t="s">
        <v>209</v>
      </c>
      <c r="C76" t="s">
        <v>12</v>
      </c>
      <c r="D76" s="1" t="s">
        <v>210</v>
      </c>
      <c r="E76" t="s">
        <v>211</v>
      </c>
      <c r="F76" s="6">
        <v>3300000</v>
      </c>
      <c r="G76" s="6"/>
      <c r="H76" s="6"/>
    </row>
    <row r="77" spans="1:8" outlineLevel="2" x14ac:dyDescent="0.35">
      <c r="A77" s="1" t="s">
        <v>18</v>
      </c>
      <c r="B77" s="1" t="s">
        <v>212</v>
      </c>
      <c r="C77" t="s">
        <v>12</v>
      </c>
      <c r="D77" s="1" t="s">
        <v>71</v>
      </c>
      <c r="E77" t="s">
        <v>213</v>
      </c>
      <c r="F77" s="6">
        <v>760000</v>
      </c>
      <c r="G77" s="6"/>
      <c r="H77" s="6"/>
    </row>
    <row r="78" spans="1:8" outlineLevel="2" x14ac:dyDescent="0.35">
      <c r="A78" s="7" t="s">
        <v>18</v>
      </c>
      <c r="B78" s="1" t="s">
        <v>214</v>
      </c>
      <c r="C78" t="s">
        <v>12</v>
      </c>
      <c r="D78" s="1" t="s">
        <v>215</v>
      </c>
      <c r="E78" t="s">
        <v>216</v>
      </c>
      <c r="F78" s="6">
        <v>1987742</v>
      </c>
      <c r="G78" s="6"/>
      <c r="H78" s="6"/>
    </row>
    <row r="79" spans="1:8" outlineLevel="1" x14ac:dyDescent="0.35">
      <c r="A79" s="8" t="s">
        <v>23</v>
      </c>
      <c r="B79" s="1"/>
      <c r="D79" s="1"/>
      <c r="F79" s="6">
        <f>SUBTOTAL(9,F76:F78)</f>
        <v>6047742</v>
      </c>
      <c r="G79" s="6">
        <f>SUBTOTAL(9,G76:G78)</f>
        <v>0</v>
      </c>
      <c r="H79" s="6">
        <f>SUBTOTAL(9,H76:H78)</f>
        <v>0</v>
      </c>
    </row>
    <row r="80" spans="1:8" outlineLevel="2" x14ac:dyDescent="0.35">
      <c r="A80" s="1" t="s">
        <v>27</v>
      </c>
      <c r="B80" s="1" t="s">
        <v>217</v>
      </c>
      <c r="C80" t="s">
        <v>12</v>
      </c>
      <c r="D80" s="1" t="s">
        <v>218</v>
      </c>
      <c r="E80" t="s">
        <v>219</v>
      </c>
      <c r="F80" s="6">
        <v>244654660</v>
      </c>
      <c r="G80" s="6">
        <v>0</v>
      </c>
      <c r="H80" s="6">
        <v>0</v>
      </c>
    </row>
    <row r="81" spans="1:8" outlineLevel="2" x14ac:dyDescent="0.35">
      <c r="A81" s="1" t="s">
        <v>27</v>
      </c>
      <c r="B81" s="1" t="s">
        <v>220</v>
      </c>
      <c r="C81" t="s">
        <v>12</v>
      </c>
      <c r="D81" s="1" t="s">
        <v>221</v>
      </c>
      <c r="E81" t="s">
        <v>222</v>
      </c>
      <c r="F81" s="6">
        <v>36841135</v>
      </c>
      <c r="G81" s="6">
        <v>227</v>
      </c>
      <c r="H81" s="6">
        <v>0</v>
      </c>
    </row>
    <row r="82" spans="1:8" outlineLevel="2" x14ac:dyDescent="0.35">
      <c r="A82" s="1" t="s">
        <v>27</v>
      </c>
      <c r="B82" s="1" t="s">
        <v>223</v>
      </c>
      <c r="C82" t="s">
        <v>12</v>
      </c>
      <c r="D82" s="1" t="s">
        <v>224</v>
      </c>
      <c r="E82" t="s">
        <v>225</v>
      </c>
      <c r="F82" s="6">
        <v>27533746</v>
      </c>
      <c r="G82" s="6">
        <v>206</v>
      </c>
      <c r="H82" s="6">
        <v>0</v>
      </c>
    </row>
    <row r="83" spans="1:8" outlineLevel="2" x14ac:dyDescent="0.35">
      <c r="A83" s="1" t="s">
        <v>27</v>
      </c>
      <c r="B83" s="1" t="s">
        <v>226</v>
      </c>
      <c r="C83" t="s">
        <v>12</v>
      </c>
      <c r="D83" s="1" t="s">
        <v>227</v>
      </c>
      <c r="E83" t="s">
        <v>228</v>
      </c>
      <c r="F83" s="6">
        <v>50840532</v>
      </c>
      <c r="G83" s="6">
        <v>342</v>
      </c>
      <c r="H83" s="6">
        <v>0</v>
      </c>
    </row>
    <row r="84" spans="1:8" outlineLevel="2" x14ac:dyDescent="0.35">
      <c r="A84" s="1" t="s">
        <v>27</v>
      </c>
      <c r="B84" s="1" t="s">
        <v>229</v>
      </c>
      <c r="C84" t="s">
        <v>12</v>
      </c>
      <c r="D84" s="1" t="s">
        <v>230</v>
      </c>
      <c r="E84" t="s">
        <v>231</v>
      </c>
      <c r="F84" s="6">
        <v>19699245</v>
      </c>
      <c r="G84" s="6">
        <v>492</v>
      </c>
      <c r="H84" s="6">
        <v>3</v>
      </c>
    </row>
    <row r="85" spans="1:8" outlineLevel="2" x14ac:dyDescent="0.35">
      <c r="A85" s="7" t="s">
        <v>27</v>
      </c>
      <c r="B85" s="1" t="s">
        <v>232</v>
      </c>
      <c r="C85" t="s">
        <v>12</v>
      </c>
      <c r="D85" s="1" t="s">
        <v>233</v>
      </c>
      <c r="E85" t="s">
        <v>234</v>
      </c>
      <c r="F85" s="6">
        <v>2794549</v>
      </c>
      <c r="G85" s="6">
        <v>0</v>
      </c>
      <c r="H85" s="6">
        <v>0</v>
      </c>
    </row>
    <row r="86" spans="1:8" outlineLevel="1" x14ac:dyDescent="0.35">
      <c r="A86" s="8" t="s">
        <v>28</v>
      </c>
      <c r="B86" s="1"/>
      <c r="D86" s="1"/>
      <c r="F86" s="6">
        <f>SUBTOTAL(9,F80:F85)</f>
        <v>382363867</v>
      </c>
      <c r="G86" s="6">
        <f>SUBTOTAL(9,G80:G85)</f>
        <v>1267</v>
      </c>
      <c r="H86" s="6">
        <f>SUBTOTAL(9,H80:H85)</f>
        <v>3</v>
      </c>
    </row>
    <row r="87" spans="1:8" x14ac:dyDescent="0.35">
      <c r="A87" s="8" t="s">
        <v>24</v>
      </c>
      <c r="B87" s="1"/>
      <c r="D87" s="1"/>
      <c r="F87" s="6">
        <f>SUBTOTAL(9,F8:F85)</f>
        <v>516597073</v>
      </c>
      <c r="G87" s="6">
        <f>SUBTOTAL(9,G8:G85)</f>
        <v>1736</v>
      </c>
      <c r="H87" s="6">
        <f>SUBTOTAL(9,H8:H85)</f>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October 2021</dc:title>
  <dc:creator>Domansky, Scott</dc:creator>
  <cp:lastModifiedBy>Callison, Moon</cp:lastModifiedBy>
  <dcterms:created xsi:type="dcterms:W3CDTF">2018-12-03T22:59:04Z</dcterms:created>
  <dcterms:modified xsi:type="dcterms:W3CDTF">2021-11-09T16:42:39Z</dcterms:modified>
</cp:coreProperties>
</file>