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0241A139-FE12-4FF6-AEC6-38A6B27AF832}" xr6:coauthVersionLast="44" xr6:coauthVersionMax="44" xr10:uidLastSave="{00000000-0000-0000-0000-000000000000}"/>
  <bookViews>
    <workbookView xWindow="28680" yWindow="-120" windowWidth="29040" windowHeight="15840" xr2:uid="{40CC2984-8280-4163-A0DF-FF9864B89EEE}"/>
  </bookViews>
  <sheets>
    <sheet name="November 500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8" i="1" l="1"/>
  <c r="G78" i="1"/>
  <c r="F78" i="1"/>
  <c r="H73" i="1"/>
  <c r="G73" i="1"/>
  <c r="F73" i="1"/>
  <c r="H58" i="1"/>
  <c r="G58" i="1"/>
  <c r="F58" i="1"/>
  <c r="H56" i="1"/>
  <c r="G56" i="1"/>
  <c r="F56" i="1"/>
  <c r="H54" i="1"/>
  <c r="G54" i="1"/>
  <c r="F54" i="1"/>
  <c r="H36" i="1"/>
  <c r="G36" i="1"/>
  <c r="F36" i="1"/>
  <c r="H33" i="1"/>
  <c r="G33" i="1"/>
  <c r="F33" i="1"/>
  <c r="H30" i="1"/>
  <c r="G30" i="1"/>
  <c r="F30" i="1"/>
  <c r="H25" i="1"/>
  <c r="G25" i="1"/>
  <c r="F25" i="1"/>
  <c r="H23" i="1"/>
  <c r="G23" i="1"/>
  <c r="F23" i="1"/>
  <c r="H21" i="1"/>
  <c r="G21" i="1"/>
  <c r="F21" i="1"/>
  <c r="H12" i="1"/>
  <c r="H79" i="1" s="1"/>
  <c r="G12" i="1"/>
  <c r="G79" i="1" s="1"/>
  <c r="F12" i="1"/>
  <c r="F79" i="1" s="1"/>
</calcChain>
</file>

<file path=xl/sharedStrings.xml><?xml version="1.0" encoding="utf-8"?>
<sst xmlns="http://schemas.openxmlformats.org/spreadsheetml/2006/main" count="320" uniqueCount="216">
  <si>
    <t>CITY OF SEATTLE</t>
  </si>
  <si>
    <t>SEATTLE DEPARTMENT OF CONSTRUCTION AND INSPECTIONS</t>
  </si>
  <si>
    <t>ISSUED BUILDING DEVELOPMENT PERMITS</t>
  </si>
  <si>
    <t>Permit Type</t>
  </si>
  <si>
    <t>Permit Number</t>
  </si>
  <si>
    <t>Review Type</t>
  </si>
  <si>
    <t>Project Address</t>
  </si>
  <si>
    <t>Project Description</t>
  </si>
  <si>
    <t>Issue Value</t>
  </si>
  <si>
    <t>Units Added</t>
  </si>
  <si>
    <t>Units Removed</t>
  </si>
  <si>
    <t>Blanket Tenant Improvement Permit</t>
  </si>
  <si>
    <t>Full C</t>
  </si>
  <si>
    <t>Construction Permit-Commercial-Add/Alt</t>
  </si>
  <si>
    <t>Full +</t>
  </si>
  <si>
    <t>Construction Permit-Commercial-New</t>
  </si>
  <si>
    <t>Dependent Building</t>
  </si>
  <si>
    <t>Construction Permit-Institutional-Add/Alt</t>
  </si>
  <si>
    <t>Construction Permit-Multifamily-Add/Alt</t>
  </si>
  <si>
    <t>Construction Permit-Multifamily-New</t>
  </si>
  <si>
    <t>Construction Permit-Single Family/Duplex-New</t>
  </si>
  <si>
    <t>Mechanical Permit</t>
  </si>
  <si>
    <t>Field</t>
  </si>
  <si>
    <t>Blanket Tenant Improvement Permit Total</t>
  </si>
  <si>
    <t>Construction Permit-Commercial-Add/Alt Total</t>
  </si>
  <si>
    <t>Construction Permit-Commercial-New Total</t>
  </si>
  <si>
    <t>Construction Permit-Institutional-Add/Alt Total</t>
  </si>
  <si>
    <t>Construction Permit-Multifamily-Add/Alt Total</t>
  </si>
  <si>
    <t>Construction Permit-Multifamily-New Total</t>
  </si>
  <si>
    <t>Construction Permit-Single Family/Duplex-New Total</t>
  </si>
  <si>
    <t>Mechanical Permit Total</t>
  </si>
  <si>
    <t>Grand Total</t>
  </si>
  <si>
    <t>Construction Permit-Single Family/Duplex-Add/Alt</t>
  </si>
  <si>
    <t>Construction Permit-Single Family/Duplex-Add/Alt Total</t>
  </si>
  <si>
    <t>Establish use as and construct new single family residence, per plan.</t>
  </si>
  <si>
    <t>505 MADISON ST</t>
  </si>
  <si>
    <t>1301 5TH AVE</t>
  </si>
  <si>
    <t>Establish use as rowhouse and construct new townhouse structure, per plan.</t>
  </si>
  <si>
    <t>Establish use as and construct single family residence, per plan.</t>
  </si>
  <si>
    <t>Construction Permit-Industrial-Add/Alt</t>
  </si>
  <si>
    <t>Construct additions and substantial alterations to existing single family residence, per plan.</t>
  </si>
  <si>
    <t>Establish use and Construct single-family residence, per plan.</t>
  </si>
  <si>
    <t>Construction Permit-Industrial-Add/Alt Total</t>
  </si>
  <si>
    <t>1201 2ND AVE</t>
  </si>
  <si>
    <t>Establish use as and construct new townhouse, per plan.</t>
  </si>
  <si>
    <t>November</t>
  </si>
  <si>
    <t>6750564-BK</t>
  </si>
  <si>
    <t>535 TERRY AVE N</t>
  </si>
  <si>
    <t>Blanket permit tenant improvements to office space on the 2-5th floors, per plans.</t>
  </si>
  <si>
    <t>6750965-BK</t>
  </si>
  <si>
    <t>Blanket permit tenant improvements to office space for DBX on floors L10, L11 &amp; L12, per plans.</t>
  </si>
  <si>
    <t>6750969-BK</t>
  </si>
  <si>
    <t>Blanket permit tenant improvements to office space for DBX on floor L14, per plans.</t>
  </si>
  <si>
    <t>6753620-BK</t>
  </si>
  <si>
    <t>901 3RD AVE</t>
  </si>
  <si>
    <t>Blanket permit tenant improvements to office space for DocuSign on the 10th &amp; 11th floors, per plans.</t>
  </si>
  <si>
    <t>6681640-CN</t>
  </si>
  <si>
    <t>3535 INTERLAKE AVE N</t>
  </si>
  <si>
    <t>Construct substantial alterations and additions for climbing gym in existing warehouse building, occupy per plan.</t>
  </si>
  <si>
    <t>6695254-CN</t>
  </si>
  <si>
    <t>600 5TH AVE S</t>
  </si>
  <si>
    <t>Construct tenant improvements to existing mixed-use building on ground floor for Uwajimaya, per plan. Mechanical is included.</t>
  </si>
  <si>
    <t>6699482-CN</t>
  </si>
  <si>
    <t>1201 Eastlake AVE E</t>
  </si>
  <si>
    <t>Construct interior alterations to 1st and 2nd floor of existing research and development/lab (ZymoGenetics) , per plan.</t>
  </si>
  <si>
    <t>6712299-CN</t>
  </si>
  <si>
    <t>Construct multi-tenant podium additions and alterations around the core of an existing high-rise structure, occupy per plan.</t>
  </si>
  <si>
    <t>6738874-CN</t>
  </si>
  <si>
    <t>1416 NW 46TH ST</t>
  </si>
  <si>
    <t>Change of use from office to sales and service and construct alterations for a beauty salon, occupy per plans</t>
  </si>
  <si>
    <t>6741821-CN</t>
  </si>
  <si>
    <t>4501 UNIVERSITY WAY NE</t>
  </si>
  <si>
    <t>Construct alterations to repair fire damage to existing commercial building at the 1st &amp; 2nd floors, per plan.</t>
  </si>
  <si>
    <t>6759492-CN</t>
  </si>
  <si>
    <t>1212 COLUMBIA ST</t>
  </si>
  <si>
    <t>Tenant Improvement project at Swedish first hill, subject to field inspection, STFI.</t>
  </si>
  <si>
    <t>6759699-CN</t>
  </si>
  <si>
    <t>1624 4TH AVE</t>
  </si>
  <si>
    <t>Construct tenant improvements to existing restaurant (Buffalo Wild Wings) in a commercial building, subject to field inspection (STFI).</t>
  </si>
  <si>
    <t>6450812-CN</t>
  </si>
  <si>
    <t>2950 S DAKOTA ST</t>
  </si>
  <si>
    <t>Establish use as apartments, construct apartment building and occupy, per plans.</t>
  </si>
  <si>
    <t>6719017-CN</t>
  </si>
  <si>
    <t>1251 JOHN ST</t>
  </si>
  <si>
    <t>Construct initial tenant improvements (community space) to existing City Light Denny Substation building at the SE corner, occupy per plan. Mechanical Included.</t>
  </si>
  <si>
    <t>6699622-CN</t>
  </si>
  <si>
    <t>3751 WEST STEVENS WAY NE</t>
  </si>
  <si>
    <t>Construct substantial alterations to existing institutional building (Kincaid Hall), per plan. Mechanical is included.</t>
  </si>
  <si>
    <t>6706879-CN</t>
  </si>
  <si>
    <t>Construct tenant improvements throughout an institutional building (Kincaid Hall), occupy per plan. Mechanical is included.</t>
  </si>
  <si>
    <t>6729538-CN</t>
  </si>
  <si>
    <t>2024 3RD AVE</t>
  </si>
  <si>
    <t>Construct repairs to canopies, and tenant improvements to community center (YWCA) at levels 1 &amp; 2 of existing mixed-use structure, per plan.</t>
  </si>
  <si>
    <t>6731162-CN</t>
  </si>
  <si>
    <t>1010 SPRING ST</t>
  </si>
  <si>
    <t>Construct improvements to hospital (Virginia Mason) on level 16 of existing institutional structure, per plan.  Mechanical included.</t>
  </si>
  <si>
    <t>Construction Permit-Institutional-New</t>
  </si>
  <si>
    <t>6703866-CN</t>
  </si>
  <si>
    <t>9600 COLLEGE WAY N</t>
  </si>
  <si>
    <t>Construct portion of new pedestrian bridge on North Seattle Community College property(Northgate Pedestrian / Bicycle Bridge) , per plan.</t>
  </si>
  <si>
    <t>6714140-CN</t>
  </si>
  <si>
    <t>117 S WASHINGTON ST</t>
  </si>
  <si>
    <t>Construction of Pavilion consisting of a canopy shelter and unconditioned kiosk supporting visitors and parks programming in Occidental Park, per plan.</t>
  </si>
  <si>
    <t>6657625-CN</t>
  </si>
  <si>
    <t>1633 17TH AVE</t>
  </si>
  <si>
    <t>Interior renovations of existing multifamily structure, existing Congregate Residence (Boarding House) to remain. No change to building footprint.</t>
  </si>
  <si>
    <t>6719420-CN</t>
  </si>
  <si>
    <t>1600 E YESLER WAY</t>
  </si>
  <si>
    <t>Repair an replace portions of exterior building envelope and guards, and associated alterations, to existing multifamily building, per plan.</t>
  </si>
  <si>
    <t>6606040-CN</t>
  </si>
  <si>
    <t>7420 LATONA AVE NE</t>
  </si>
  <si>
    <t>Establish use as and construct new multifamily structure, occupy per plan.</t>
  </si>
  <si>
    <t>6606115-CN</t>
  </si>
  <si>
    <t>3219 CLAREMONT AVE S</t>
  </si>
  <si>
    <t>Establish use as multi-family and retail use, construct apartment and retail building and occupy, per plans.</t>
  </si>
  <si>
    <t>6668445-CN</t>
  </si>
  <si>
    <t>7422 EAST GREEN LAKE DR N</t>
  </si>
  <si>
    <t>Construct a multi-family building, associated shoring and site work, occupy per plans</t>
  </si>
  <si>
    <t>6669098-CN</t>
  </si>
  <si>
    <t>2900 S JUDKINS ST</t>
  </si>
  <si>
    <t>Establish use as rowhouse and construct a five unit townhouse structure, per plan.</t>
  </si>
  <si>
    <t>6685857-CN</t>
  </si>
  <si>
    <t>5727 37TH AVE S</t>
  </si>
  <si>
    <t>Construct new mixed-use building, occupy per plan.</t>
  </si>
  <si>
    <t>6689595-CN</t>
  </si>
  <si>
    <t>3411 23RD AVE W</t>
  </si>
  <si>
    <t>Construct a townhouse structure, per plan (Establish use as a rowhouse and construct a 3 unit townhouse structure and retaining wall/review &amp; process for 2 records under 6689595-CN.)</t>
  </si>
  <si>
    <t>6693985-CN</t>
  </si>
  <si>
    <t>6301 34TH AVE SW</t>
  </si>
  <si>
    <t>Construct townhouse structure with live/works, per plan.  (Establish use as rowhouse and construct a townhouse structure with live/work units and a two-family dwelling / review and processing for 2 records under # 6693985-CN.)</t>
  </si>
  <si>
    <t>6698461-CN</t>
  </si>
  <si>
    <t>6522 24TH AVE NW</t>
  </si>
  <si>
    <t>Establish use and Construct new Townhouse building, per plan.</t>
  </si>
  <si>
    <t>6699088-CN</t>
  </si>
  <si>
    <t>4735 32ND AVE S</t>
  </si>
  <si>
    <t>Construct new multi-family building, occupy per plan.</t>
  </si>
  <si>
    <t>6699412-CN</t>
  </si>
  <si>
    <t>1424 24th AVE</t>
  </si>
  <si>
    <t>Construct West building, per plan. (Establish use as townhouse and construct 2 townhouse structures, per plan. Review and process for 2 AP's under 6699412-CN)</t>
  </si>
  <si>
    <t>6705293-CN</t>
  </si>
  <si>
    <t>2519 S WASHINGTON ST</t>
  </si>
  <si>
    <t>Establish use as rowhouse and construct 3 unit townhouse structure, per plan.</t>
  </si>
  <si>
    <t>6638251-CN</t>
  </si>
  <si>
    <t>5250 CALIFORNIA AVE SW</t>
  </si>
  <si>
    <t>Construct West Live-Work structure, per plan. (Establish use as Live-Work, townhouse, and single-family residence and construct 4 buildings with surface parking / Review and process for 3 Record numbers un 6638251-CN)</t>
  </si>
  <si>
    <t>6646018-CN</t>
  </si>
  <si>
    <t>1913 15TH AVE S</t>
  </si>
  <si>
    <t>Construct west townhouse, per plan (Establish use as and construct two townhouse buildings with surface parking, per plan - Reviews for 2 Records under 6646018-CN)</t>
  </si>
  <si>
    <t>6706580-CN</t>
  </si>
  <si>
    <t>1422 24TH AVE</t>
  </si>
  <si>
    <t>Construct East building, per plan. (Establish use as townhouse and construct 2 townhouse structures, per plan. Review and process for 2 AP's under 6699412-CN)</t>
  </si>
  <si>
    <t>6709184-CN</t>
  </si>
  <si>
    <t>9350 STURTEVANT AVE S</t>
  </si>
  <si>
    <t>6717237-CN</t>
  </si>
  <si>
    <t>2125 2nd AVE N</t>
  </si>
  <si>
    <t>Construct 3-unit townhouse, per plan. (Establish use as rowhouse and townhouse and construct a two-family dwelling and a 3-unit townhouse. Review and process 2 record #'s under # 6714019-CN.)</t>
  </si>
  <si>
    <t>6720213-CN</t>
  </si>
  <si>
    <t>3206 FRANKLIN AVE E</t>
  </si>
  <si>
    <t>Establish use as and construct 3 unit townhouse structure, per plan.</t>
  </si>
  <si>
    <t>6726424-CN</t>
  </si>
  <si>
    <t>4537 PURDUE AVE NE</t>
  </si>
  <si>
    <t>Construction Permit-Single Family/Duplex-Change of Use Only - No Construction</t>
  </si>
  <si>
    <t>6683051-CN</t>
  </si>
  <si>
    <t>169 NW 65TH ST</t>
  </si>
  <si>
    <t>Change of use from church to single-family residence and construct substantial alterations for same, per plans</t>
  </si>
  <si>
    <t>6537158-CN</t>
  </si>
  <si>
    <t>3914 S BRANDON ST</t>
  </si>
  <si>
    <t>Establish use as townhouse and construct duplex per plan.</t>
  </si>
  <si>
    <t>6608953-CN</t>
  </si>
  <si>
    <t>8144 7TH AVE SW</t>
  </si>
  <si>
    <t>6614816-CN</t>
  </si>
  <si>
    <t>5406 32ND AVE S</t>
  </si>
  <si>
    <t>Establish use as single family residence and construct one family dwelling with an attached accessory dwelling unit, per plans.</t>
  </si>
  <si>
    <t>6628651-CN</t>
  </si>
  <si>
    <t>2225 SUNSET AVE SW</t>
  </si>
  <si>
    <t>Establish use as and construct new single-family residence, per plan</t>
  </si>
  <si>
    <t>6629420-CN</t>
  </si>
  <si>
    <t>9255 35TH AVE SW</t>
  </si>
  <si>
    <t>6678964-CN</t>
  </si>
  <si>
    <t>4615 52ND AVE S</t>
  </si>
  <si>
    <t>6680265-CN</t>
  </si>
  <si>
    <t>517 NE 115TH ST</t>
  </si>
  <si>
    <t>Establish use as and construct a new single-family residence with attached garage, per plan.</t>
  </si>
  <si>
    <t>6694557-CN</t>
  </si>
  <si>
    <t>3825 46TH AVE NE</t>
  </si>
  <si>
    <t>Establish use and construct single family dwelling with detached garage, per plan.</t>
  </si>
  <si>
    <t>6706613-CN</t>
  </si>
  <si>
    <t>1603 46TH AVE SW</t>
  </si>
  <si>
    <t>6722098-CN</t>
  </si>
  <si>
    <t>3602 SW HOLLY ST</t>
  </si>
  <si>
    <t>Establish use as and construct a single-family residence, per plans</t>
  </si>
  <si>
    <t>6725615-CN</t>
  </si>
  <si>
    <t>6321 4TH AVE NE</t>
  </si>
  <si>
    <t>Establish use as and construct single family residence with attached garage, per plan. (Establish Standard Plan, 1st review done under 6734875-CN)</t>
  </si>
  <si>
    <t>6731859-CN</t>
  </si>
  <si>
    <t>3865 46TH AVE NE</t>
  </si>
  <si>
    <t>Establish use as and construct new single family residence with attached garage on portion of existing foundation, per plan.</t>
  </si>
  <si>
    <t>6732825-CN</t>
  </si>
  <si>
    <t>3809 30TH AVE W</t>
  </si>
  <si>
    <t>Establish use as and construct single family residence per plan.</t>
  </si>
  <si>
    <t>6734875-CN</t>
  </si>
  <si>
    <t>2740 NE 54TH ST</t>
  </si>
  <si>
    <t>Establish use as and construct new single family residence with attached garage, per plan. (Establish Standard Plan, 2nd review done under 6725615-CN)</t>
  </si>
  <si>
    <t>6735154-ME</t>
  </si>
  <si>
    <t>Provide and install (32) VAV's, (3) Fans and (1) Fan Coils with associated duct and GRD's.</t>
  </si>
  <si>
    <t>6739751-ME</t>
  </si>
  <si>
    <t>4201 S NORFOLK ST</t>
  </si>
  <si>
    <t>Seattle Public Utilities is making improvements to PS 17, per plans</t>
  </si>
  <si>
    <t>6739831-ME</t>
  </si>
  <si>
    <t>2006 S WELLER ST</t>
  </si>
  <si>
    <t>INSTALL (1) CATALYTIC OXIDATION SYSTEM TO EXISTING OVEN EXHAUST, PER PLANS.</t>
  </si>
  <si>
    <t>6745723-ME</t>
  </si>
  <si>
    <t>1525 11TH AVE</t>
  </si>
  <si>
    <t>Install heat pump, diffusers, grille vents and VAV boxes, per plan.</t>
  </si>
  <si>
    <t>Construction Permit-Institutional-New Total</t>
  </si>
  <si>
    <t>Construction Permit-Single Family/Duplex-Change of Use Only - No Construction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</si>
</sst>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0" fontId="2" fillId="3" borderId="0" xfId="0" applyFont="1" applyFill="1"/>
    <xf numFmtId="0" fontId="0" fillId="3" borderId="0" xfId="0" applyFill="1"/>
    <xf numFmtId="0" fontId="2" fillId="2" borderId="0" xfId="0" applyFont="1" applyFill="1"/>
    <xf numFmtId="0" fontId="0" fillId="2" borderId="0" xfId="0" applyFill="1"/>
    <xf numFmtId="164" fontId="0" fillId="3" borderId="0" xfId="1" applyNumberFormat="1" applyFont="1" applyFill="1"/>
    <xf numFmtId="164" fontId="0" fillId="2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C1B7-A575-4FF4-9880-72245E0D316A}">
  <dimension ref="A1:H79"/>
  <sheetViews>
    <sheetView tabSelected="1" workbookViewId="0"/>
  </sheetViews>
  <sheetFormatPr defaultRowHeight="15" outlineLevelRow="2" x14ac:dyDescent="0.25"/>
  <cols>
    <col min="1" max="1" width="47.28515625" customWidth="1"/>
    <col min="2" max="2" width="14.85546875" bestFit="1" customWidth="1"/>
    <col min="3" max="3" width="19" bestFit="1" customWidth="1"/>
    <col min="4" max="4" width="26.28515625" bestFit="1" customWidth="1"/>
    <col min="5" max="5" width="41.5703125" customWidth="1"/>
    <col min="6" max="6" width="12.5703125" style="2" bestFit="1" customWidth="1"/>
    <col min="7" max="7" width="13.5703125" style="2" bestFit="1" customWidth="1"/>
    <col min="8" max="8" width="16.140625" style="2" bestFit="1" customWidth="1"/>
  </cols>
  <sheetData>
    <row r="1" spans="1:8" x14ac:dyDescent="0.25">
      <c r="A1" s="1" t="s">
        <v>0</v>
      </c>
    </row>
    <row r="2" spans="1:8" x14ac:dyDescent="0.25">
      <c r="A2" s="1" t="s">
        <v>1</v>
      </c>
    </row>
    <row r="3" spans="1:8" x14ac:dyDescent="0.25">
      <c r="A3" s="1" t="s">
        <v>2</v>
      </c>
    </row>
    <row r="4" spans="1:8" x14ac:dyDescent="0.25">
      <c r="A4" s="3">
        <v>2019</v>
      </c>
    </row>
    <row r="5" spans="1:8" x14ac:dyDescent="0.25">
      <c r="A5" s="1" t="s">
        <v>45</v>
      </c>
    </row>
    <row r="7" spans="1:8" ht="15.75" customHeight="1" x14ac:dyDescent="0.25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5" t="s">
        <v>8</v>
      </c>
      <c r="G7" s="5" t="s">
        <v>9</v>
      </c>
      <c r="H7" s="5" t="s">
        <v>10</v>
      </c>
    </row>
    <row r="8" spans="1:8" outlineLevel="2" x14ac:dyDescent="0.25">
      <c r="A8" t="s">
        <v>11</v>
      </c>
      <c r="B8" t="s">
        <v>46</v>
      </c>
      <c r="C8" t="s">
        <v>14</v>
      </c>
      <c r="D8" t="s">
        <v>47</v>
      </c>
      <c r="E8" t="s">
        <v>48</v>
      </c>
      <c r="F8" s="2">
        <v>2500000</v>
      </c>
    </row>
    <row r="9" spans="1:8" outlineLevel="2" x14ac:dyDescent="0.25">
      <c r="A9" t="s">
        <v>11</v>
      </c>
      <c r="B9" t="s">
        <v>49</v>
      </c>
      <c r="C9" t="s">
        <v>14</v>
      </c>
      <c r="D9" t="s">
        <v>43</v>
      </c>
      <c r="E9" t="s">
        <v>50</v>
      </c>
      <c r="F9" s="2">
        <v>5341308</v>
      </c>
    </row>
    <row r="10" spans="1:8" outlineLevel="2" x14ac:dyDescent="0.25">
      <c r="A10" t="s">
        <v>11</v>
      </c>
      <c r="B10" t="s">
        <v>51</v>
      </c>
      <c r="C10" t="s">
        <v>14</v>
      </c>
      <c r="D10" t="s">
        <v>43</v>
      </c>
      <c r="E10" t="s">
        <v>52</v>
      </c>
      <c r="F10" s="2">
        <v>5767819</v>
      </c>
    </row>
    <row r="11" spans="1:8" outlineLevel="2" x14ac:dyDescent="0.25">
      <c r="A11" t="s">
        <v>11</v>
      </c>
      <c r="B11" t="s">
        <v>53</v>
      </c>
      <c r="C11" t="s">
        <v>14</v>
      </c>
      <c r="D11" t="s">
        <v>54</v>
      </c>
      <c r="E11" t="s">
        <v>55</v>
      </c>
      <c r="F11" s="2">
        <v>1740595</v>
      </c>
    </row>
    <row r="12" spans="1:8" outlineLevel="1" x14ac:dyDescent="0.25">
      <c r="A12" s="6" t="s">
        <v>23</v>
      </c>
      <c r="B12" s="7"/>
      <c r="C12" s="7"/>
      <c r="D12" s="7"/>
      <c r="E12" s="7"/>
      <c r="F12" s="10">
        <f>SUBTOTAL(9,F8:F11)</f>
        <v>15349722</v>
      </c>
      <c r="G12" s="10">
        <f>SUBTOTAL(9,G8:G11)</f>
        <v>0</v>
      </c>
      <c r="H12" s="10">
        <f>SUBTOTAL(9,H8:H11)</f>
        <v>0</v>
      </c>
    </row>
    <row r="13" spans="1:8" outlineLevel="2" x14ac:dyDescent="0.25">
      <c r="A13" t="s">
        <v>13</v>
      </c>
      <c r="B13" t="s">
        <v>56</v>
      </c>
      <c r="C13" t="s">
        <v>12</v>
      </c>
      <c r="D13" t="s">
        <v>57</v>
      </c>
      <c r="E13" t="s">
        <v>58</v>
      </c>
      <c r="F13" s="2">
        <v>3000000</v>
      </c>
      <c r="G13" s="2">
        <v>0</v>
      </c>
      <c r="H13" s="2">
        <v>0</v>
      </c>
    </row>
    <row r="14" spans="1:8" outlineLevel="2" x14ac:dyDescent="0.25">
      <c r="A14" t="s">
        <v>13</v>
      </c>
      <c r="B14" t="s">
        <v>59</v>
      </c>
      <c r="C14" t="s">
        <v>12</v>
      </c>
      <c r="D14" t="s">
        <v>60</v>
      </c>
      <c r="E14" t="s">
        <v>61</v>
      </c>
      <c r="F14" s="2">
        <v>2000000</v>
      </c>
      <c r="G14" s="2">
        <v>0</v>
      </c>
      <c r="H14" s="2">
        <v>0</v>
      </c>
    </row>
    <row r="15" spans="1:8" outlineLevel="2" x14ac:dyDescent="0.25">
      <c r="A15" t="s">
        <v>13</v>
      </c>
      <c r="B15" t="s">
        <v>62</v>
      </c>
      <c r="C15" t="s">
        <v>12</v>
      </c>
      <c r="D15" t="s">
        <v>63</v>
      </c>
      <c r="E15" t="s">
        <v>64</v>
      </c>
      <c r="F15" s="2">
        <v>1500000</v>
      </c>
      <c r="G15" s="2">
        <v>0</v>
      </c>
      <c r="H15" s="2">
        <v>0</v>
      </c>
    </row>
    <row r="16" spans="1:8" outlineLevel="2" x14ac:dyDescent="0.25">
      <c r="A16" t="s">
        <v>13</v>
      </c>
      <c r="B16" t="s">
        <v>65</v>
      </c>
      <c r="C16" t="s">
        <v>12</v>
      </c>
      <c r="D16" t="s">
        <v>36</v>
      </c>
      <c r="E16" t="s">
        <v>66</v>
      </c>
      <c r="F16" s="2">
        <v>4000000</v>
      </c>
      <c r="G16" s="2">
        <v>0</v>
      </c>
      <c r="H16" s="2">
        <v>0</v>
      </c>
    </row>
    <row r="17" spans="1:8" outlineLevel="2" x14ac:dyDescent="0.25">
      <c r="A17" t="s">
        <v>13</v>
      </c>
      <c r="B17" t="s">
        <v>67</v>
      </c>
      <c r="C17" t="s">
        <v>14</v>
      </c>
      <c r="D17" t="s">
        <v>68</v>
      </c>
      <c r="E17" t="s">
        <v>69</v>
      </c>
      <c r="F17" s="2">
        <v>576066</v>
      </c>
      <c r="G17" s="2">
        <v>0</v>
      </c>
      <c r="H17" s="2">
        <v>0</v>
      </c>
    </row>
    <row r="18" spans="1:8" outlineLevel="2" x14ac:dyDescent="0.25">
      <c r="A18" t="s">
        <v>13</v>
      </c>
      <c r="B18" t="s">
        <v>70</v>
      </c>
      <c r="C18" t="s">
        <v>12</v>
      </c>
      <c r="D18" t="s">
        <v>71</v>
      </c>
      <c r="E18" t="s">
        <v>72</v>
      </c>
      <c r="F18" s="2">
        <v>1354080</v>
      </c>
      <c r="G18" s="2">
        <v>0</v>
      </c>
      <c r="H18" s="2">
        <v>0</v>
      </c>
    </row>
    <row r="19" spans="1:8" outlineLevel="2" x14ac:dyDescent="0.25">
      <c r="A19" t="s">
        <v>13</v>
      </c>
      <c r="B19" t="s">
        <v>73</v>
      </c>
      <c r="C19" t="s">
        <v>22</v>
      </c>
      <c r="D19" t="s">
        <v>74</v>
      </c>
      <c r="E19" t="s">
        <v>75</v>
      </c>
      <c r="F19" s="2">
        <v>551250</v>
      </c>
    </row>
    <row r="20" spans="1:8" outlineLevel="2" x14ac:dyDescent="0.25">
      <c r="A20" t="s">
        <v>13</v>
      </c>
      <c r="B20" t="s">
        <v>76</v>
      </c>
      <c r="C20" t="s">
        <v>22</v>
      </c>
      <c r="D20" t="s">
        <v>77</v>
      </c>
      <c r="E20" t="s">
        <v>78</v>
      </c>
      <c r="F20" s="2">
        <v>699000</v>
      </c>
    </row>
    <row r="21" spans="1:8" outlineLevel="1" x14ac:dyDescent="0.25">
      <c r="A21" s="6" t="s">
        <v>24</v>
      </c>
      <c r="B21" s="7"/>
      <c r="C21" s="7"/>
      <c r="D21" s="7"/>
      <c r="E21" s="7"/>
      <c r="F21" s="10">
        <f>SUBTOTAL(9,F13:F20)</f>
        <v>13680396</v>
      </c>
      <c r="G21" s="10">
        <f>SUBTOTAL(9,G13:G20)</f>
        <v>0</v>
      </c>
      <c r="H21" s="10">
        <f>SUBTOTAL(9,H13:H20)</f>
        <v>0</v>
      </c>
    </row>
    <row r="22" spans="1:8" outlineLevel="2" x14ac:dyDescent="0.25">
      <c r="A22" t="s">
        <v>15</v>
      </c>
      <c r="B22" t="s">
        <v>79</v>
      </c>
      <c r="C22" t="s">
        <v>12</v>
      </c>
      <c r="D22" t="s">
        <v>80</v>
      </c>
      <c r="E22" t="s">
        <v>81</v>
      </c>
      <c r="F22" s="2">
        <v>5613265</v>
      </c>
      <c r="G22" s="2">
        <v>80</v>
      </c>
      <c r="H22" s="2">
        <v>0</v>
      </c>
    </row>
    <row r="23" spans="1:8" outlineLevel="1" x14ac:dyDescent="0.25">
      <c r="A23" s="6" t="s">
        <v>25</v>
      </c>
      <c r="B23" s="7"/>
      <c r="C23" s="7"/>
      <c r="D23" s="7"/>
      <c r="E23" s="7"/>
      <c r="F23" s="10">
        <f>SUBTOTAL(9,F22:F22)</f>
        <v>5613265</v>
      </c>
      <c r="G23" s="10">
        <f>SUBTOTAL(9,G22:G22)</f>
        <v>80</v>
      </c>
      <c r="H23" s="10">
        <f>SUBTOTAL(9,H22:H22)</f>
        <v>0</v>
      </c>
    </row>
    <row r="24" spans="1:8" outlineLevel="2" x14ac:dyDescent="0.25">
      <c r="A24" t="s">
        <v>39</v>
      </c>
      <c r="B24" t="s">
        <v>82</v>
      </c>
      <c r="C24" t="s">
        <v>12</v>
      </c>
      <c r="D24" t="s">
        <v>83</v>
      </c>
      <c r="E24" t="s">
        <v>84</v>
      </c>
      <c r="F24" s="2">
        <v>500000</v>
      </c>
      <c r="G24" s="2">
        <v>0</v>
      </c>
      <c r="H24" s="2">
        <v>0</v>
      </c>
    </row>
    <row r="25" spans="1:8" outlineLevel="1" x14ac:dyDescent="0.25">
      <c r="A25" s="6" t="s">
        <v>42</v>
      </c>
      <c r="B25" s="7"/>
      <c r="C25" s="7"/>
      <c r="D25" s="7"/>
      <c r="E25" s="7"/>
      <c r="F25" s="10">
        <f>SUBTOTAL(9,F24:F24)</f>
        <v>500000</v>
      </c>
      <c r="G25" s="10">
        <f>SUBTOTAL(9,G24:G24)</f>
        <v>0</v>
      </c>
      <c r="H25" s="10">
        <f>SUBTOTAL(9,H24:H24)</f>
        <v>0</v>
      </c>
    </row>
    <row r="26" spans="1:8" outlineLevel="2" x14ac:dyDescent="0.25">
      <c r="A26" t="s">
        <v>17</v>
      </c>
      <c r="B26" t="s">
        <v>85</v>
      </c>
      <c r="C26" t="s">
        <v>12</v>
      </c>
      <c r="D26" t="s">
        <v>86</v>
      </c>
      <c r="E26" t="s">
        <v>87</v>
      </c>
      <c r="F26" s="2">
        <v>23000000</v>
      </c>
      <c r="G26" s="2">
        <v>0</v>
      </c>
      <c r="H26" s="2">
        <v>0</v>
      </c>
    </row>
    <row r="27" spans="1:8" outlineLevel="2" x14ac:dyDescent="0.25">
      <c r="A27" t="s">
        <v>17</v>
      </c>
      <c r="B27" t="s">
        <v>88</v>
      </c>
      <c r="C27" t="s">
        <v>12</v>
      </c>
      <c r="D27" t="s">
        <v>86</v>
      </c>
      <c r="E27" t="s">
        <v>89</v>
      </c>
      <c r="F27" s="2">
        <v>600000</v>
      </c>
      <c r="G27" s="2">
        <v>0</v>
      </c>
      <c r="H27" s="2">
        <v>0</v>
      </c>
    </row>
    <row r="28" spans="1:8" outlineLevel="2" x14ac:dyDescent="0.25">
      <c r="A28" t="s">
        <v>17</v>
      </c>
      <c r="B28" t="s">
        <v>90</v>
      </c>
      <c r="C28" t="s">
        <v>14</v>
      </c>
      <c r="D28" t="s">
        <v>91</v>
      </c>
      <c r="E28" t="s">
        <v>92</v>
      </c>
      <c r="F28" s="2">
        <v>650000</v>
      </c>
      <c r="G28" s="2">
        <v>0</v>
      </c>
      <c r="H28" s="2">
        <v>0</v>
      </c>
    </row>
    <row r="29" spans="1:8" outlineLevel="2" x14ac:dyDescent="0.25">
      <c r="A29" t="s">
        <v>17</v>
      </c>
      <c r="B29" t="s">
        <v>93</v>
      </c>
      <c r="C29" t="s">
        <v>12</v>
      </c>
      <c r="D29" t="s">
        <v>94</v>
      </c>
      <c r="E29" t="s">
        <v>95</v>
      </c>
      <c r="F29" s="2">
        <v>7000000</v>
      </c>
      <c r="G29" s="2">
        <v>0</v>
      </c>
      <c r="H29" s="2">
        <v>0</v>
      </c>
    </row>
    <row r="30" spans="1:8" outlineLevel="1" x14ac:dyDescent="0.25">
      <c r="A30" s="6" t="s">
        <v>26</v>
      </c>
      <c r="B30" s="7"/>
      <c r="C30" s="7"/>
      <c r="D30" s="7"/>
      <c r="E30" s="7"/>
      <c r="F30" s="10">
        <f>SUBTOTAL(9,F26:F29)</f>
        <v>31250000</v>
      </c>
      <c r="G30" s="10">
        <f>SUBTOTAL(9,G26:G29)</f>
        <v>0</v>
      </c>
      <c r="H30" s="10">
        <f>SUBTOTAL(9,H26:H29)</f>
        <v>0</v>
      </c>
    </row>
    <row r="31" spans="1:8" outlineLevel="2" x14ac:dyDescent="0.25">
      <c r="A31" t="s">
        <v>96</v>
      </c>
      <c r="B31" t="s">
        <v>97</v>
      </c>
      <c r="C31" t="s">
        <v>12</v>
      </c>
      <c r="D31" t="s">
        <v>98</v>
      </c>
      <c r="E31" t="s">
        <v>99</v>
      </c>
      <c r="F31" s="2">
        <v>3704000</v>
      </c>
      <c r="G31" s="2">
        <v>0</v>
      </c>
      <c r="H31" s="2">
        <v>0</v>
      </c>
    </row>
    <row r="32" spans="1:8" outlineLevel="2" x14ac:dyDescent="0.25">
      <c r="A32" t="s">
        <v>96</v>
      </c>
      <c r="B32" t="s">
        <v>100</v>
      </c>
      <c r="C32" t="s">
        <v>14</v>
      </c>
      <c r="D32" t="s">
        <v>101</v>
      </c>
      <c r="E32" t="s">
        <v>102</v>
      </c>
      <c r="F32" s="2">
        <v>524472</v>
      </c>
      <c r="G32" s="2">
        <v>0</v>
      </c>
      <c r="H32" s="2">
        <v>0</v>
      </c>
    </row>
    <row r="33" spans="1:8" outlineLevel="1" x14ac:dyDescent="0.25">
      <c r="A33" s="6" t="s">
        <v>214</v>
      </c>
      <c r="B33" s="7"/>
      <c r="C33" s="7"/>
      <c r="D33" s="7"/>
      <c r="E33" s="7"/>
      <c r="F33" s="10">
        <f>SUBTOTAL(9,F31:F32)</f>
        <v>4228472</v>
      </c>
      <c r="G33" s="10">
        <f>SUBTOTAL(9,G31:G32)</f>
        <v>0</v>
      </c>
      <c r="H33" s="10">
        <f>SUBTOTAL(9,H31:H32)</f>
        <v>0</v>
      </c>
    </row>
    <row r="34" spans="1:8" outlineLevel="2" x14ac:dyDescent="0.25">
      <c r="A34" t="s">
        <v>18</v>
      </c>
      <c r="B34" t="s">
        <v>103</v>
      </c>
      <c r="C34" t="s">
        <v>12</v>
      </c>
      <c r="D34" t="s">
        <v>104</v>
      </c>
      <c r="E34" t="s">
        <v>105</v>
      </c>
      <c r="F34" s="2">
        <v>800000</v>
      </c>
      <c r="G34" s="2">
        <v>0</v>
      </c>
      <c r="H34" s="2">
        <v>0</v>
      </c>
    </row>
    <row r="35" spans="1:8" outlineLevel="2" x14ac:dyDescent="0.25">
      <c r="A35" t="s">
        <v>18</v>
      </c>
      <c r="B35" t="s">
        <v>106</v>
      </c>
      <c r="C35" t="s">
        <v>14</v>
      </c>
      <c r="D35" t="s">
        <v>107</v>
      </c>
      <c r="E35" t="s">
        <v>108</v>
      </c>
      <c r="F35" s="2">
        <v>540000</v>
      </c>
      <c r="G35" s="2">
        <v>0</v>
      </c>
      <c r="H35" s="2">
        <v>0</v>
      </c>
    </row>
    <row r="36" spans="1:8" outlineLevel="1" x14ac:dyDescent="0.25">
      <c r="A36" s="6" t="s">
        <v>27</v>
      </c>
      <c r="B36" s="7"/>
      <c r="C36" s="7"/>
      <c r="D36" s="7"/>
      <c r="E36" s="7"/>
      <c r="F36" s="10">
        <f>SUBTOTAL(9,F34:F35)</f>
        <v>1340000</v>
      </c>
      <c r="G36" s="10">
        <f>SUBTOTAL(9,G34:G35)</f>
        <v>0</v>
      </c>
      <c r="H36" s="10">
        <f>SUBTOTAL(9,H34:H35)</f>
        <v>0</v>
      </c>
    </row>
    <row r="37" spans="1:8" outlineLevel="2" x14ac:dyDescent="0.25">
      <c r="A37" t="s">
        <v>19</v>
      </c>
      <c r="B37" t="s">
        <v>109</v>
      </c>
      <c r="C37" t="s">
        <v>12</v>
      </c>
      <c r="D37" t="s">
        <v>110</v>
      </c>
      <c r="E37" t="s">
        <v>111</v>
      </c>
      <c r="F37" s="2">
        <v>701612</v>
      </c>
      <c r="G37" s="2">
        <v>5</v>
      </c>
      <c r="H37" s="2">
        <v>0</v>
      </c>
    </row>
    <row r="38" spans="1:8" outlineLevel="2" x14ac:dyDescent="0.25">
      <c r="A38" t="s">
        <v>19</v>
      </c>
      <c r="B38" t="s">
        <v>112</v>
      </c>
      <c r="C38" t="s">
        <v>12</v>
      </c>
      <c r="D38" t="s">
        <v>113</v>
      </c>
      <c r="E38" t="s">
        <v>114</v>
      </c>
      <c r="F38" s="2">
        <v>2184287</v>
      </c>
      <c r="G38" s="2">
        <v>35</v>
      </c>
      <c r="H38" s="2">
        <v>0</v>
      </c>
    </row>
    <row r="39" spans="1:8" outlineLevel="2" x14ac:dyDescent="0.25">
      <c r="A39" t="s">
        <v>19</v>
      </c>
      <c r="B39" t="s">
        <v>115</v>
      </c>
      <c r="C39" t="s">
        <v>12</v>
      </c>
      <c r="D39" t="s">
        <v>116</v>
      </c>
      <c r="E39" t="s">
        <v>117</v>
      </c>
      <c r="F39" s="2">
        <v>1171950</v>
      </c>
      <c r="G39" s="2">
        <v>10</v>
      </c>
      <c r="H39" s="2">
        <v>0</v>
      </c>
    </row>
    <row r="40" spans="1:8" outlineLevel="2" x14ac:dyDescent="0.25">
      <c r="A40" t="s">
        <v>19</v>
      </c>
      <c r="B40" t="s">
        <v>118</v>
      </c>
      <c r="C40" t="s">
        <v>12</v>
      </c>
      <c r="D40" t="s">
        <v>119</v>
      </c>
      <c r="E40" t="s">
        <v>120</v>
      </c>
      <c r="F40" s="2">
        <v>864318</v>
      </c>
      <c r="G40" s="2">
        <v>5</v>
      </c>
      <c r="H40" s="2">
        <v>0</v>
      </c>
    </row>
    <row r="41" spans="1:8" outlineLevel="2" x14ac:dyDescent="0.25">
      <c r="A41" t="s">
        <v>19</v>
      </c>
      <c r="B41" t="s">
        <v>121</v>
      </c>
      <c r="C41" t="s">
        <v>12</v>
      </c>
      <c r="D41" t="s">
        <v>122</v>
      </c>
      <c r="E41" t="s">
        <v>123</v>
      </c>
      <c r="F41" s="2">
        <v>11122256</v>
      </c>
      <c r="G41" s="2">
        <v>0</v>
      </c>
      <c r="H41" s="2">
        <v>3</v>
      </c>
    </row>
    <row r="42" spans="1:8" outlineLevel="2" x14ac:dyDescent="0.25">
      <c r="A42" t="s">
        <v>19</v>
      </c>
      <c r="B42" t="s">
        <v>124</v>
      </c>
      <c r="C42" t="s">
        <v>12</v>
      </c>
      <c r="D42" t="s">
        <v>125</v>
      </c>
      <c r="E42" t="s">
        <v>126</v>
      </c>
      <c r="F42" s="2">
        <v>586168</v>
      </c>
      <c r="G42" s="2">
        <v>3</v>
      </c>
      <c r="H42" s="2">
        <v>0</v>
      </c>
    </row>
    <row r="43" spans="1:8" outlineLevel="2" x14ac:dyDescent="0.25">
      <c r="A43" t="s">
        <v>19</v>
      </c>
      <c r="B43" t="s">
        <v>127</v>
      </c>
      <c r="C43" t="s">
        <v>12</v>
      </c>
      <c r="D43" t="s">
        <v>128</v>
      </c>
      <c r="E43" t="s">
        <v>129</v>
      </c>
      <c r="F43" s="2">
        <v>936483</v>
      </c>
      <c r="G43" s="2">
        <v>3</v>
      </c>
      <c r="H43" s="2">
        <v>0</v>
      </c>
    </row>
    <row r="44" spans="1:8" outlineLevel="2" x14ac:dyDescent="0.25">
      <c r="A44" t="s">
        <v>19</v>
      </c>
      <c r="B44" t="s">
        <v>130</v>
      </c>
      <c r="C44" t="s">
        <v>12</v>
      </c>
      <c r="D44" t="s">
        <v>131</v>
      </c>
      <c r="E44" t="s">
        <v>132</v>
      </c>
      <c r="F44" s="2">
        <v>972621</v>
      </c>
      <c r="G44" s="2">
        <v>7</v>
      </c>
      <c r="H44" s="2">
        <v>0</v>
      </c>
    </row>
    <row r="45" spans="1:8" outlineLevel="2" x14ac:dyDescent="0.25">
      <c r="A45" t="s">
        <v>19</v>
      </c>
      <c r="B45" t="s">
        <v>133</v>
      </c>
      <c r="C45" t="s">
        <v>12</v>
      </c>
      <c r="D45" t="s">
        <v>134</v>
      </c>
      <c r="E45" t="s">
        <v>135</v>
      </c>
      <c r="F45" s="2">
        <v>2117937</v>
      </c>
      <c r="G45" s="2">
        <v>40</v>
      </c>
      <c r="H45" s="2">
        <v>0</v>
      </c>
    </row>
    <row r="46" spans="1:8" outlineLevel="2" x14ac:dyDescent="0.25">
      <c r="A46" t="s">
        <v>19</v>
      </c>
      <c r="B46" t="s">
        <v>136</v>
      </c>
      <c r="C46" t="s">
        <v>12</v>
      </c>
      <c r="D46" t="s">
        <v>137</v>
      </c>
      <c r="E46" t="s">
        <v>138</v>
      </c>
      <c r="F46" s="2">
        <v>519397</v>
      </c>
      <c r="G46" s="2">
        <v>6</v>
      </c>
      <c r="H46" s="2">
        <v>1</v>
      </c>
    </row>
    <row r="47" spans="1:8" outlineLevel="2" x14ac:dyDescent="0.25">
      <c r="A47" t="s">
        <v>19</v>
      </c>
      <c r="B47" t="s">
        <v>139</v>
      </c>
      <c r="C47" t="s">
        <v>12</v>
      </c>
      <c r="D47" t="s">
        <v>140</v>
      </c>
      <c r="E47" t="s">
        <v>141</v>
      </c>
      <c r="F47" s="2">
        <v>678076</v>
      </c>
      <c r="G47" s="2">
        <v>3</v>
      </c>
      <c r="H47" s="2">
        <v>0</v>
      </c>
    </row>
    <row r="48" spans="1:8" outlineLevel="2" x14ac:dyDescent="0.25">
      <c r="A48" t="s">
        <v>19</v>
      </c>
      <c r="B48" t="s">
        <v>142</v>
      </c>
      <c r="C48" t="s">
        <v>12</v>
      </c>
      <c r="D48" t="s">
        <v>143</v>
      </c>
      <c r="E48" t="s">
        <v>144</v>
      </c>
      <c r="F48" s="2">
        <v>1671200</v>
      </c>
      <c r="G48" s="2">
        <v>7</v>
      </c>
      <c r="H48" s="2">
        <v>0</v>
      </c>
    </row>
    <row r="49" spans="1:8" outlineLevel="2" x14ac:dyDescent="0.25">
      <c r="A49" t="s">
        <v>19</v>
      </c>
      <c r="B49" t="s">
        <v>145</v>
      </c>
      <c r="C49" t="s">
        <v>12</v>
      </c>
      <c r="D49" t="s">
        <v>146</v>
      </c>
      <c r="E49" t="s">
        <v>147</v>
      </c>
      <c r="F49" s="2">
        <v>577591</v>
      </c>
      <c r="G49" s="2">
        <v>7</v>
      </c>
      <c r="H49" s="2">
        <v>0</v>
      </c>
    </row>
    <row r="50" spans="1:8" outlineLevel="2" x14ac:dyDescent="0.25">
      <c r="A50" t="s">
        <v>19</v>
      </c>
      <c r="B50" t="s">
        <v>148</v>
      </c>
      <c r="C50" t="s">
        <v>16</v>
      </c>
      <c r="D50" t="s">
        <v>149</v>
      </c>
      <c r="E50" t="s">
        <v>150</v>
      </c>
      <c r="F50" s="2">
        <v>519397</v>
      </c>
      <c r="G50" s="2">
        <v>6</v>
      </c>
      <c r="H50" s="2">
        <v>1</v>
      </c>
    </row>
    <row r="51" spans="1:8" outlineLevel="2" x14ac:dyDescent="0.25">
      <c r="A51" t="s">
        <v>19</v>
      </c>
      <c r="B51" t="s">
        <v>151</v>
      </c>
      <c r="C51" t="s">
        <v>12</v>
      </c>
      <c r="D51" t="s">
        <v>152</v>
      </c>
      <c r="E51" t="s">
        <v>37</v>
      </c>
      <c r="F51" s="2">
        <v>763883</v>
      </c>
      <c r="G51" s="2">
        <v>4</v>
      </c>
      <c r="H51" s="2">
        <v>1</v>
      </c>
    </row>
    <row r="52" spans="1:8" outlineLevel="2" x14ac:dyDescent="0.25">
      <c r="A52" t="s">
        <v>19</v>
      </c>
      <c r="B52" t="s">
        <v>153</v>
      </c>
      <c r="C52" t="s">
        <v>16</v>
      </c>
      <c r="D52" t="s">
        <v>154</v>
      </c>
      <c r="E52" t="s">
        <v>155</v>
      </c>
      <c r="F52" s="2">
        <v>656150</v>
      </c>
      <c r="G52" s="2">
        <v>5</v>
      </c>
      <c r="H52" s="2">
        <v>1</v>
      </c>
    </row>
    <row r="53" spans="1:8" outlineLevel="2" x14ac:dyDescent="0.25">
      <c r="A53" t="s">
        <v>19</v>
      </c>
      <c r="B53" t="s">
        <v>156</v>
      </c>
      <c r="C53" t="s">
        <v>12</v>
      </c>
      <c r="D53" t="s">
        <v>157</v>
      </c>
      <c r="E53" t="s">
        <v>158</v>
      </c>
      <c r="F53" s="2">
        <v>538668</v>
      </c>
      <c r="G53" s="2">
        <v>3</v>
      </c>
      <c r="H53" s="2">
        <v>0</v>
      </c>
    </row>
    <row r="54" spans="1:8" outlineLevel="1" x14ac:dyDescent="0.25">
      <c r="A54" s="6" t="s">
        <v>28</v>
      </c>
      <c r="B54" s="7"/>
      <c r="C54" s="7"/>
      <c r="D54" s="7"/>
      <c r="E54" s="7"/>
      <c r="F54" s="10">
        <f>SUBTOTAL(9,F37:F53)</f>
        <v>26581994</v>
      </c>
      <c r="G54" s="10">
        <f>SUBTOTAL(9,G37:G53)</f>
        <v>149</v>
      </c>
      <c r="H54" s="10">
        <f>SUBTOTAL(9,H37:H53)</f>
        <v>7</v>
      </c>
    </row>
    <row r="55" spans="1:8" outlineLevel="2" x14ac:dyDescent="0.25">
      <c r="A55" t="s">
        <v>32</v>
      </c>
      <c r="B55" t="s">
        <v>159</v>
      </c>
      <c r="C55" t="s">
        <v>14</v>
      </c>
      <c r="D55" t="s">
        <v>160</v>
      </c>
      <c r="E55" t="s">
        <v>40</v>
      </c>
      <c r="F55" s="2">
        <v>500000</v>
      </c>
      <c r="G55" s="2">
        <v>0</v>
      </c>
      <c r="H55" s="2">
        <v>0</v>
      </c>
    </row>
    <row r="56" spans="1:8" outlineLevel="1" x14ac:dyDescent="0.25">
      <c r="A56" s="6" t="s">
        <v>33</v>
      </c>
      <c r="B56" s="7"/>
      <c r="C56" s="7"/>
      <c r="D56" s="7"/>
      <c r="E56" s="7"/>
      <c r="F56" s="10">
        <f>SUBTOTAL(9,F55:F55)</f>
        <v>500000</v>
      </c>
      <c r="G56" s="10">
        <f>SUBTOTAL(9,G55:G55)</f>
        <v>0</v>
      </c>
      <c r="H56" s="10">
        <f>SUBTOTAL(9,H55:H55)</f>
        <v>0</v>
      </c>
    </row>
    <row r="57" spans="1:8" outlineLevel="2" x14ac:dyDescent="0.25">
      <c r="A57" t="s">
        <v>161</v>
      </c>
      <c r="B57" t="s">
        <v>162</v>
      </c>
      <c r="C57" t="s">
        <v>12</v>
      </c>
      <c r="D57" t="s">
        <v>163</v>
      </c>
      <c r="E57" t="s">
        <v>164</v>
      </c>
      <c r="F57" s="2">
        <v>500000</v>
      </c>
      <c r="G57" s="2">
        <v>1</v>
      </c>
      <c r="H57" s="2">
        <v>0</v>
      </c>
    </row>
    <row r="58" spans="1:8" outlineLevel="1" x14ac:dyDescent="0.25">
      <c r="A58" s="6" t="s">
        <v>215</v>
      </c>
      <c r="B58" s="7"/>
      <c r="C58" s="7"/>
      <c r="D58" s="7"/>
      <c r="E58" s="7"/>
      <c r="F58" s="10">
        <f>SUBTOTAL(9,F57:F57)</f>
        <v>500000</v>
      </c>
      <c r="G58" s="10">
        <f>SUBTOTAL(9,G57:G57)</f>
        <v>1</v>
      </c>
      <c r="H58" s="10">
        <f>SUBTOTAL(9,H57:H57)</f>
        <v>0</v>
      </c>
    </row>
    <row r="59" spans="1:8" outlineLevel="2" x14ac:dyDescent="0.25">
      <c r="A59" t="s">
        <v>20</v>
      </c>
      <c r="B59" t="s">
        <v>165</v>
      </c>
      <c r="C59" t="s">
        <v>12</v>
      </c>
      <c r="D59" t="s">
        <v>166</v>
      </c>
      <c r="E59" t="s">
        <v>167</v>
      </c>
      <c r="F59" s="2">
        <v>601698</v>
      </c>
      <c r="G59" s="2">
        <v>2</v>
      </c>
      <c r="H59" s="2">
        <v>0</v>
      </c>
    </row>
    <row r="60" spans="1:8" outlineLevel="2" x14ac:dyDescent="0.25">
      <c r="A60" t="s">
        <v>20</v>
      </c>
      <c r="B60" t="s">
        <v>168</v>
      </c>
      <c r="C60" t="s">
        <v>14</v>
      </c>
      <c r="D60" t="s">
        <v>169</v>
      </c>
      <c r="E60" t="s">
        <v>38</v>
      </c>
      <c r="F60" s="2">
        <v>564638</v>
      </c>
      <c r="G60" s="2">
        <v>1</v>
      </c>
      <c r="H60" s="2">
        <v>0</v>
      </c>
    </row>
    <row r="61" spans="1:8" outlineLevel="2" x14ac:dyDescent="0.25">
      <c r="A61" t="s">
        <v>20</v>
      </c>
      <c r="B61" t="s">
        <v>170</v>
      </c>
      <c r="C61" t="s">
        <v>14</v>
      </c>
      <c r="D61" t="s">
        <v>171</v>
      </c>
      <c r="E61" t="s">
        <v>172</v>
      </c>
      <c r="F61" s="2">
        <v>549862</v>
      </c>
      <c r="G61" s="2">
        <v>2</v>
      </c>
      <c r="H61" s="2">
        <v>0</v>
      </c>
    </row>
    <row r="62" spans="1:8" outlineLevel="2" x14ac:dyDescent="0.25">
      <c r="A62" t="s">
        <v>20</v>
      </c>
      <c r="B62" t="s">
        <v>173</v>
      </c>
      <c r="C62" t="s">
        <v>12</v>
      </c>
      <c r="D62" t="s">
        <v>174</v>
      </c>
      <c r="E62" t="s">
        <v>175</v>
      </c>
      <c r="F62" s="2">
        <v>548861</v>
      </c>
      <c r="G62" s="2">
        <v>1</v>
      </c>
      <c r="H62" s="2">
        <v>0</v>
      </c>
    </row>
    <row r="63" spans="1:8" outlineLevel="2" x14ac:dyDescent="0.25">
      <c r="A63" t="s">
        <v>20</v>
      </c>
      <c r="B63" t="s">
        <v>176</v>
      </c>
      <c r="C63" t="s">
        <v>12</v>
      </c>
      <c r="D63" t="s">
        <v>177</v>
      </c>
      <c r="E63" t="s">
        <v>44</v>
      </c>
      <c r="F63" s="2">
        <v>744862</v>
      </c>
      <c r="G63" s="2">
        <v>4</v>
      </c>
      <c r="H63" s="2">
        <v>0</v>
      </c>
    </row>
    <row r="64" spans="1:8" outlineLevel="2" x14ac:dyDescent="0.25">
      <c r="A64" t="s">
        <v>20</v>
      </c>
      <c r="B64" t="s">
        <v>178</v>
      </c>
      <c r="C64" t="s">
        <v>14</v>
      </c>
      <c r="D64" t="s">
        <v>179</v>
      </c>
      <c r="E64" t="s">
        <v>41</v>
      </c>
      <c r="F64" s="2">
        <v>504739</v>
      </c>
      <c r="G64" s="2">
        <v>1</v>
      </c>
      <c r="H64" s="2">
        <v>0</v>
      </c>
    </row>
    <row r="65" spans="1:8" outlineLevel="2" x14ac:dyDescent="0.25">
      <c r="A65" t="s">
        <v>20</v>
      </c>
      <c r="B65" t="s">
        <v>180</v>
      </c>
      <c r="C65" t="s">
        <v>14</v>
      </c>
      <c r="D65" t="s">
        <v>181</v>
      </c>
      <c r="E65" t="s">
        <v>182</v>
      </c>
      <c r="F65" s="2">
        <v>750000</v>
      </c>
      <c r="G65" s="2">
        <v>1</v>
      </c>
      <c r="H65" s="2">
        <v>1</v>
      </c>
    </row>
    <row r="66" spans="1:8" outlineLevel="2" x14ac:dyDescent="0.25">
      <c r="A66" t="s">
        <v>20</v>
      </c>
      <c r="B66" t="s">
        <v>183</v>
      </c>
      <c r="C66" t="s">
        <v>14</v>
      </c>
      <c r="D66" t="s">
        <v>184</v>
      </c>
      <c r="E66" t="s">
        <v>185</v>
      </c>
      <c r="F66" s="2">
        <v>610865</v>
      </c>
      <c r="G66" s="2">
        <v>1</v>
      </c>
      <c r="H66" s="2">
        <v>1</v>
      </c>
    </row>
    <row r="67" spans="1:8" outlineLevel="2" x14ac:dyDescent="0.25">
      <c r="A67" t="s">
        <v>20</v>
      </c>
      <c r="B67" t="s">
        <v>186</v>
      </c>
      <c r="C67" t="s">
        <v>14</v>
      </c>
      <c r="D67" t="s">
        <v>187</v>
      </c>
      <c r="E67" t="s">
        <v>34</v>
      </c>
      <c r="F67" s="2">
        <v>591400</v>
      </c>
      <c r="G67" s="2">
        <v>1</v>
      </c>
      <c r="H67" s="2">
        <v>0</v>
      </c>
    </row>
    <row r="68" spans="1:8" outlineLevel="2" x14ac:dyDescent="0.25">
      <c r="A68" t="s">
        <v>20</v>
      </c>
      <c r="B68" t="s">
        <v>188</v>
      </c>
      <c r="C68" t="s">
        <v>14</v>
      </c>
      <c r="D68" t="s">
        <v>189</v>
      </c>
      <c r="E68" t="s">
        <v>190</v>
      </c>
      <c r="F68" s="2">
        <v>564229</v>
      </c>
      <c r="G68" s="2">
        <v>1</v>
      </c>
      <c r="H68" s="2">
        <v>1</v>
      </c>
    </row>
    <row r="69" spans="1:8" outlineLevel="2" x14ac:dyDescent="0.25">
      <c r="A69" t="s">
        <v>20</v>
      </c>
      <c r="B69" t="s">
        <v>191</v>
      </c>
      <c r="C69" t="s">
        <v>14</v>
      </c>
      <c r="D69" t="s">
        <v>192</v>
      </c>
      <c r="E69" t="s">
        <v>193</v>
      </c>
      <c r="F69" s="2">
        <v>617108</v>
      </c>
      <c r="G69" s="2">
        <v>1</v>
      </c>
      <c r="H69" s="2">
        <v>0</v>
      </c>
    </row>
    <row r="70" spans="1:8" outlineLevel="2" x14ac:dyDescent="0.25">
      <c r="A70" t="s">
        <v>20</v>
      </c>
      <c r="B70" t="s">
        <v>194</v>
      </c>
      <c r="C70" t="s">
        <v>14</v>
      </c>
      <c r="D70" t="s">
        <v>195</v>
      </c>
      <c r="E70" t="s">
        <v>196</v>
      </c>
      <c r="F70" s="2">
        <v>559038</v>
      </c>
      <c r="G70" s="2">
        <v>0</v>
      </c>
      <c r="H70" s="2">
        <v>0</v>
      </c>
    </row>
    <row r="71" spans="1:8" outlineLevel="2" x14ac:dyDescent="0.25">
      <c r="A71" t="s">
        <v>20</v>
      </c>
      <c r="B71" t="s">
        <v>197</v>
      </c>
      <c r="C71" t="s">
        <v>12</v>
      </c>
      <c r="D71" t="s">
        <v>198</v>
      </c>
      <c r="E71" t="s">
        <v>199</v>
      </c>
      <c r="F71" s="2">
        <v>603560</v>
      </c>
      <c r="G71" s="2">
        <v>1</v>
      </c>
      <c r="H71" s="2">
        <v>1</v>
      </c>
    </row>
    <row r="72" spans="1:8" outlineLevel="2" x14ac:dyDescent="0.25">
      <c r="A72" t="s">
        <v>20</v>
      </c>
      <c r="B72" t="s">
        <v>200</v>
      </c>
      <c r="C72" t="s">
        <v>14</v>
      </c>
      <c r="D72" t="s">
        <v>201</v>
      </c>
      <c r="E72" t="s">
        <v>202</v>
      </c>
      <c r="F72" s="2">
        <v>617118.16</v>
      </c>
      <c r="G72" s="2">
        <v>1</v>
      </c>
      <c r="H72" s="2">
        <v>0</v>
      </c>
    </row>
    <row r="73" spans="1:8" outlineLevel="1" x14ac:dyDescent="0.25">
      <c r="A73" s="6" t="s">
        <v>29</v>
      </c>
      <c r="B73" s="7"/>
      <c r="C73" s="7"/>
      <c r="D73" s="7"/>
      <c r="E73" s="7"/>
      <c r="F73" s="10">
        <f>SUBTOTAL(9,F59:F72)</f>
        <v>8427978.1600000001</v>
      </c>
      <c r="G73" s="10">
        <f>SUBTOTAL(9,G59:G72)</f>
        <v>18</v>
      </c>
      <c r="H73" s="10">
        <f>SUBTOTAL(9,H59:H72)</f>
        <v>4</v>
      </c>
    </row>
    <row r="74" spans="1:8" outlineLevel="2" x14ac:dyDescent="0.25">
      <c r="A74" t="s">
        <v>21</v>
      </c>
      <c r="B74" t="s">
        <v>203</v>
      </c>
      <c r="C74" t="s">
        <v>12</v>
      </c>
      <c r="D74" t="s">
        <v>35</v>
      </c>
      <c r="E74" t="s">
        <v>204</v>
      </c>
      <c r="F74" s="2">
        <v>540000</v>
      </c>
    </row>
    <row r="75" spans="1:8" outlineLevel="2" x14ac:dyDescent="0.25">
      <c r="A75" t="s">
        <v>21</v>
      </c>
      <c r="B75" t="s">
        <v>205</v>
      </c>
      <c r="C75" t="s">
        <v>12</v>
      </c>
      <c r="D75" t="s">
        <v>206</v>
      </c>
      <c r="E75" t="s">
        <v>207</v>
      </c>
      <c r="F75" s="2">
        <v>1000000</v>
      </c>
    </row>
    <row r="76" spans="1:8" outlineLevel="2" x14ac:dyDescent="0.25">
      <c r="A76" t="s">
        <v>21</v>
      </c>
      <c r="B76" t="s">
        <v>208</v>
      </c>
      <c r="C76" t="s">
        <v>12</v>
      </c>
      <c r="D76" t="s">
        <v>209</v>
      </c>
      <c r="E76" t="s">
        <v>210</v>
      </c>
      <c r="F76" s="2">
        <v>507227</v>
      </c>
    </row>
    <row r="77" spans="1:8" outlineLevel="2" x14ac:dyDescent="0.25">
      <c r="A77" t="s">
        <v>21</v>
      </c>
      <c r="B77" t="s">
        <v>211</v>
      </c>
      <c r="C77" t="s">
        <v>12</v>
      </c>
      <c r="D77" t="s">
        <v>212</v>
      </c>
      <c r="E77" t="s">
        <v>213</v>
      </c>
      <c r="F77" s="2">
        <v>1000000</v>
      </c>
    </row>
    <row r="78" spans="1:8" outlineLevel="1" x14ac:dyDescent="0.25">
      <c r="A78" s="6" t="s">
        <v>30</v>
      </c>
      <c r="B78" s="7"/>
      <c r="C78" s="7"/>
      <c r="D78" s="7"/>
      <c r="E78" s="7"/>
      <c r="F78" s="10">
        <f>SUBTOTAL(9,F74:F77)</f>
        <v>3047227</v>
      </c>
      <c r="G78" s="10">
        <f>SUBTOTAL(9,G74:G77)</f>
        <v>0</v>
      </c>
      <c r="H78" s="10">
        <f>SUBTOTAL(9,H74:H77)</f>
        <v>0</v>
      </c>
    </row>
    <row r="79" spans="1:8" x14ac:dyDescent="0.25">
      <c r="A79" s="8" t="s">
        <v>31</v>
      </c>
      <c r="B79" s="9"/>
      <c r="C79" s="9"/>
      <c r="D79" s="9"/>
      <c r="E79" s="9"/>
      <c r="F79" s="11">
        <f>SUBTOTAL(9,F8:F77)</f>
        <v>111019054.16</v>
      </c>
      <c r="G79" s="11">
        <f>SUBTOTAL(9,G8:G77)</f>
        <v>248</v>
      </c>
      <c r="H79" s="11">
        <f>SUBTOTAL(9,H8:H77)</f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 500K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- Projects Greater than 500K - November 2019</dc:title>
  <dc:creator>Domansky, Scott</dc:creator>
  <cp:lastModifiedBy>Moon Callison</cp:lastModifiedBy>
  <dcterms:created xsi:type="dcterms:W3CDTF">2018-12-03T22:59:04Z</dcterms:created>
  <dcterms:modified xsi:type="dcterms:W3CDTF">2019-12-04T20:08:37Z</dcterms:modified>
</cp:coreProperties>
</file>