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ad.seattle.gov\Dept\ERF\DATA\OERF\Forecast\OERF\Models\KSM\2024Q4\out\forecast\"/>
    </mc:Choice>
  </mc:AlternateContent>
  <xr:revisionPtr revIDLastSave="0" documentId="13_ncr:1_{BE560FE1-F5EB-4492-890A-A9F69EDF4E60}" xr6:coauthVersionLast="47" xr6:coauthVersionMax="47" xr10:uidLastSave="{00000000-0000-0000-0000-000000000000}"/>
  <bookViews>
    <workbookView xWindow="28680" yWindow="-120" windowWidth="29040" windowHeight="15990" tabRatio="870" xr2:uid="{FF3934D3-D255-4E15-85D2-6B7813B99B78}"/>
  </bookViews>
  <sheets>
    <sheet name="Info" sheetId="10" r:id="rId1"/>
    <sheet name="Comparison vs July" sheetId="24" r:id="rId2"/>
    <sheet name="Optimistic ANN" sheetId="11" r:id="rId3"/>
    <sheet name="Optimistic QTR" sheetId="12" r:id="rId4"/>
    <sheet name="Baseline ANN" sheetId="13" r:id="rId5"/>
    <sheet name="Baseline QTR" sheetId="14" r:id="rId6"/>
    <sheet name="Pessimistic ANN" sheetId="15" r:id="rId7"/>
    <sheet name="Pessimistic QTR" sheetId="16" r:id="rId8"/>
  </sheets>
  <definedNames>
    <definedName name="_xlnm.Print_Titles" localSheetId="4">'Baseline ANN'!$B:$B</definedName>
    <definedName name="_xlnm.Print_Titles" localSheetId="5">'Baseline QTR'!$B:$B</definedName>
    <definedName name="_xlnm.Print_Titles" localSheetId="2">'Optimistic ANN'!$B:$B</definedName>
    <definedName name="_xlnm.Print_Titles" localSheetId="3">'Optimistic QTR'!$B:$B</definedName>
    <definedName name="_xlnm.Print_Titles" localSheetId="6">'Pessimistic ANN'!$B:$B</definedName>
    <definedName name="_xlnm.Print_Titles" localSheetId="7">'Pessimistic QTR'!$B:$B</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Q7" i="24" l="1"/>
  <c r="BR7" i="24"/>
  <c r="BS7" i="24"/>
  <c r="BT7" i="24"/>
  <c r="BT40" i="24" l="1"/>
  <c r="BS25" i="24"/>
  <c r="BT11" i="24"/>
  <c r="BQ18" i="24"/>
  <c r="BR40" i="24"/>
  <c r="BR24" i="24"/>
  <c r="BR16" i="24"/>
  <c r="BQ16" i="24"/>
  <c r="BS40" i="24"/>
  <c r="BS18" i="24"/>
  <c r="BQ11" i="24"/>
  <c r="BS10" i="24"/>
  <c r="BR23" i="24"/>
  <c r="BT10" i="24"/>
  <c r="BT23" i="24"/>
  <c r="BT16" i="24"/>
  <c r="BR38" i="24"/>
  <c r="BS38" i="24"/>
  <c r="BT24" i="24"/>
  <c r="BR17" i="24"/>
  <c r="BT38" i="24"/>
  <c r="BT39" i="24"/>
  <c r="BQ25" i="24"/>
  <c r="BT25" i="24"/>
  <c r="BR25" i="24"/>
  <c r="BS11" i="24"/>
  <c r="BR11" i="24"/>
  <c r="BQ9" i="24"/>
  <c r="BR9" i="24"/>
  <c r="BT9" i="24"/>
  <c r="BQ24" i="24"/>
  <c r="BS24" i="24"/>
  <c r="BQ10" i="24"/>
  <c r="BR10" i="24"/>
  <c r="BS9" i="24"/>
  <c r="BQ23" i="24"/>
  <c r="BS23" i="24"/>
  <c r="BR18" i="24"/>
  <c r="BQ17" i="24"/>
  <c r="BT18" i="24"/>
  <c r="BQ39" i="24"/>
  <c r="BT17" i="24"/>
  <c r="BR39" i="24"/>
  <c r="BS16" i="24"/>
  <c r="BS39" i="24"/>
  <c r="BQ40" i="24"/>
  <c r="BS17" i="24"/>
  <c r="BQ38" i="24"/>
  <c r="AN30" i="24"/>
  <c r="AM32" i="24"/>
  <c r="AL30" i="24"/>
  <c r="AN31" i="24"/>
  <c r="AL31" i="24"/>
  <c r="AO30" i="24"/>
  <c r="AM31" i="24"/>
  <c r="AL32" i="24"/>
  <c r="AO32" i="24"/>
  <c r="AM30" i="24"/>
  <c r="AN32" i="24"/>
  <c r="AO31" i="24"/>
  <c r="FJ122" i="16"/>
  <c r="FI122" i="16"/>
  <c r="FH122" i="16"/>
  <c r="FG122" i="16"/>
  <c r="FJ90" i="16"/>
  <c r="FI90" i="16"/>
  <c r="FH90" i="16"/>
  <c r="FG90" i="16"/>
  <c r="FJ69" i="16"/>
  <c r="FI69" i="16"/>
  <c r="FH69" i="16"/>
  <c r="FG69" i="16"/>
  <c r="FJ38" i="16"/>
  <c r="FI38" i="16"/>
  <c r="FH38" i="16"/>
  <c r="FG38" i="16"/>
  <c r="FJ122" i="14"/>
  <c r="FI122" i="14"/>
  <c r="FH122" i="14"/>
  <c r="FG122" i="14"/>
  <c r="FJ90" i="14"/>
  <c r="FI90" i="14"/>
  <c r="FH90" i="14"/>
  <c r="FG90" i="14"/>
  <c r="FJ69" i="14"/>
  <c r="FI69" i="14"/>
  <c r="FH69" i="14"/>
  <c r="FG69" i="14"/>
  <c r="FJ38" i="14"/>
  <c r="FI38" i="14"/>
  <c r="FH38" i="14"/>
  <c r="FG38" i="14"/>
  <c r="FJ122" i="12"/>
  <c r="FI122" i="12"/>
  <c r="FH122" i="12"/>
  <c r="FG122" i="12"/>
  <c r="FJ90" i="12"/>
  <c r="FI90" i="12"/>
  <c r="FH90" i="12"/>
  <c r="FG90" i="12"/>
  <c r="FJ69" i="12"/>
  <c r="FI69" i="12"/>
  <c r="FH69" i="12"/>
  <c r="FG69" i="12"/>
  <c r="FJ38" i="12"/>
  <c r="FI38" i="12"/>
  <c r="FH38" i="12"/>
  <c r="FG38" i="12"/>
  <c r="AQ69" i="15"/>
  <c r="AQ38" i="15"/>
  <c r="AQ69" i="13"/>
  <c r="AQ38" i="13"/>
  <c r="AQ38" i="11"/>
  <c r="AQ69" i="11"/>
  <c r="B14" i="24"/>
  <c r="B13" i="24"/>
  <c r="B12" i="24"/>
  <c r="AL49" i="24" l="1"/>
  <c r="AM49" i="24"/>
  <c r="AL20" i="24"/>
  <c r="AM20" i="24"/>
  <c r="AO20" i="24"/>
  <c r="AM13" i="24"/>
  <c r="AN13" i="24"/>
  <c r="AL13" i="24"/>
  <c r="AN20" i="24"/>
  <c r="AO27" i="24"/>
  <c r="AN27" i="24"/>
  <c r="AM27" i="24"/>
  <c r="AL27" i="24"/>
  <c r="AO42" i="24"/>
  <c r="AO49" i="24"/>
  <c r="AO13" i="24"/>
  <c r="AN42" i="24"/>
  <c r="AN49" i="24"/>
  <c r="AL42" i="24"/>
  <c r="AM42" i="24"/>
  <c r="BV55" i="24"/>
  <c r="BV54" i="24"/>
  <c r="BV53" i="24"/>
  <c r="CU7" i="24"/>
  <c r="CT7" i="24"/>
  <c r="CS7" i="24"/>
  <c r="CR7" i="24"/>
  <c r="CQ7" i="24"/>
  <c r="CP7" i="24"/>
  <c r="CO7" i="24"/>
  <c r="CN7" i="24"/>
  <c r="CM7" i="24"/>
  <c r="CL7" i="24"/>
  <c r="CK7" i="24"/>
  <c r="CJ7" i="24"/>
  <c r="CI7" i="24"/>
  <c r="CH7" i="24"/>
  <c r="CG7" i="24"/>
  <c r="CF7" i="24"/>
  <c r="CE7" i="24"/>
  <c r="CD7" i="24"/>
  <c r="CC7" i="24"/>
  <c r="CB7" i="24"/>
  <c r="CA7" i="24"/>
  <c r="BZ7" i="24"/>
  <c r="BY7" i="24"/>
  <c r="BX7" i="24"/>
  <c r="BW7" i="24"/>
  <c r="AQ30" i="13" l="1"/>
  <c r="AQ31" i="13"/>
  <c r="AM34" i="24"/>
  <c r="AN34" i="24"/>
  <c r="AO34" i="24"/>
  <c r="AL34" i="24"/>
  <c r="FI117" i="14"/>
  <c r="FJ101" i="14"/>
  <c r="FJ133" i="14" s="1"/>
  <c r="FJ49" i="14"/>
  <c r="FJ80" i="14" s="1"/>
  <c r="FJ54" i="14"/>
  <c r="FJ85" i="14" s="1"/>
  <c r="FJ106" i="14"/>
  <c r="FJ138" i="14" s="1"/>
  <c r="FI107" i="14"/>
  <c r="FI139" i="14" s="1"/>
  <c r="FI55" i="14"/>
  <c r="FI86" i="14" s="1"/>
  <c r="FI65" i="14"/>
  <c r="FH117" i="14"/>
  <c r="FH65" i="14"/>
  <c r="AQ7" i="13"/>
  <c r="FG39" i="14"/>
  <c r="FG70" i="14" s="1"/>
  <c r="FG91" i="14"/>
  <c r="FG123" i="14" s="1"/>
  <c r="FH99" i="14"/>
  <c r="FH131" i="14" s="1"/>
  <c r="FH47" i="14"/>
  <c r="FH78" i="14" s="1"/>
  <c r="FG49" i="14"/>
  <c r="FG80" i="14" s="1"/>
  <c r="AQ17" i="13"/>
  <c r="FG101" i="14"/>
  <c r="FG133" i="14" s="1"/>
  <c r="AQ16" i="13"/>
  <c r="FG100" i="14"/>
  <c r="FG132" i="14" s="1"/>
  <c r="FG48" i="14"/>
  <c r="FG79" i="14" s="1"/>
  <c r="FG57" i="14"/>
  <c r="FG109" i="14"/>
  <c r="AQ25" i="13"/>
  <c r="FG92" i="14"/>
  <c r="FG124" i="14" s="1"/>
  <c r="FG40" i="14"/>
  <c r="FG71" i="14" s="1"/>
  <c r="FJ45" i="14"/>
  <c r="FJ76" i="14" s="1"/>
  <c r="FJ97" i="14"/>
  <c r="FJ129" i="14" s="1"/>
  <c r="FJ110" i="14"/>
  <c r="FJ58" i="14"/>
  <c r="FH44" i="14"/>
  <c r="FH75" i="14" s="1"/>
  <c r="FH96" i="14"/>
  <c r="FH128" i="14" s="1"/>
  <c r="FJ104" i="14"/>
  <c r="FJ136" i="14" s="1"/>
  <c r="FJ52" i="14"/>
  <c r="FJ83" i="14" s="1"/>
  <c r="FJ111" i="14"/>
  <c r="FJ59" i="14"/>
  <c r="FI104" i="14"/>
  <c r="FI136" i="14" s="1"/>
  <c r="FI52" i="14"/>
  <c r="FI83" i="14" s="1"/>
  <c r="FH49" i="14"/>
  <c r="FH80" i="14" s="1"/>
  <c r="FH101" i="14"/>
  <c r="FH133" i="14" s="1"/>
  <c r="FG55" i="14"/>
  <c r="FG86" i="14" s="1"/>
  <c r="AQ23" i="13"/>
  <c r="FG107" i="14"/>
  <c r="FG139" i="14" s="1"/>
  <c r="FJ93" i="14"/>
  <c r="FJ125" i="14" s="1"/>
  <c r="FJ41" i="14"/>
  <c r="FJ72" i="14" s="1"/>
  <c r="FH100" i="14"/>
  <c r="FH132" i="14" s="1"/>
  <c r="FH48" i="14"/>
  <c r="FH79" i="14" s="1"/>
  <c r="FI102" i="14"/>
  <c r="FI134" i="14" s="1"/>
  <c r="FI50" i="14"/>
  <c r="FI81" i="14" s="1"/>
  <c r="FI64" i="14"/>
  <c r="FI116" i="14"/>
  <c r="AQ19" i="13"/>
  <c r="FG103" i="14"/>
  <c r="FG135" i="14" s="1"/>
  <c r="FG51" i="14"/>
  <c r="FG82" i="14" s="1"/>
  <c r="FH106" i="14"/>
  <c r="FH138" i="14" s="1"/>
  <c r="FH54" i="14"/>
  <c r="FH85" i="14" s="1"/>
  <c r="FH93" i="14"/>
  <c r="FH125" i="14" s="1"/>
  <c r="FH41" i="14"/>
  <c r="FH72" i="14" s="1"/>
  <c r="FG106" i="14"/>
  <c r="FG138" i="14" s="1"/>
  <c r="FG54" i="14"/>
  <c r="FG85" i="14" s="1"/>
  <c r="AQ22" i="13"/>
  <c r="FG66" i="14"/>
  <c r="FG118" i="14"/>
  <c r="AQ34" i="13"/>
  <c r="FH91" i="14"/>
  <c r="FH123" i="14" s="1"/>
  <c r="FH39" i="14"/>
  <c r="FH70" i="14" s="1"/>
  <c r="FJ95" i="14"/>
  <c r="FJ127" i="14" s="1"/>
  <c r="FJ43" i="14"/>
  <c r="FJ74" i="14" s="1"/>
  <c r="FJ94" i="14"/>
  <c r="FJ126" i="14" s="1"/>
  <c r="FJ42" i="14"/>
  <c r="FJ73" i="14" s="1"/>
  <c r="FH115" i="14"/>
  <c r="FH63" i="14"/>
  <c r="FG46" i="14"/>
  <c r="FG77" i="14" s="1"/>
  <c r="AQ14" i="13"/>
  <c r="FG98" i="14"/>
  <c r="FG130" i="14" s="1"/>
  <c r="FI41" i="14"/>
  <c r="FI72" i="14" s="1"/>
  <c r="FI93" i="14"/>
  <c r="FI125" i="14" s="1"/>
  <c r="FH112" i="14"/>
  <c r="FH60" i="14"/>
  <c r="FG62" i="14"/>
  <c r="FG114" i="14"/>
  <c r="FI94" i="14"/>
  <c r="FI126" i="14" s="1"/>
  <c r="FI42" i="14"/>
  <c r="FI73" i="14" s="1"/>
  <c r="FJ112" i="14"/>
  <c r="FJ60" i="14"/>
  <c r="FJ66" i="14"/>
  <c r="FJ118" i="14"/>
  <c r="FG112" i="14"/>
  <c r="AQ28" i="13"/>
  <c r="FG60" i="14"/>
  <c r="AQ12" i="13"/>
  <c r="FG96" i="14"/>
  <c r="FG128" i="14" s="1"/>
  <c r="FG44" i="14"/>
  <c r="FG75" i="14" s="1"/>
  <c r="FI62" i="14"/>
  <c r="FI114" i="14"/>
  <c r="FI44" i="14"/>
  <c r="FI75" i="14" s="1"/>
  <c r="FI96" i="14"/>
  <c r="FI128" i="14" s="1"/>
  <c r="FG104" i="14"/>
  <c r="FG136" i="14" s="1"/>
  <c r="AQ20" i="13"/>
  <c r="FG52" i="14"/>
  <c r="FG83" i="14" s="1"/>
  <c r="FJ64" i="14"/>
  <c r="FJ116" i="14"/>
  <c r="FG97" i="14"/>
  <c r="FG129" i="14" s="1"/>
  <c r="AQ13" i="13"/>
  <c r="FG45" i="14"/>
  <c r="FG76" i="14" s="1"/>
  <c r="FG111" i="14"/>
  <c r="AQ27" i="13"/>
  <c r="FG59" i="14"/>
  <c r="FG50" i="14"/>
  <c r="FG81" i="14" s="1"/>
  <c r="AQ18" i="13"/>
  <c r="FG102" i="14"/>
  <c r="FG134" i="14" s="1"/>
  <c r="FJ102" i="14"/>
  <c r="FJ134" i="14" s="1"/>
  <c r="FJ50" i="14"/>
  <c r="FJ81" i="14" s="1"/>
  <c r="AQ33" i="13"/>
  <c r="FG117" i="14"/>
  <c r="FG65" i="14"/>
  <c r="AQ10" i="13"/>
  <c r="FG94" i="14"/>
  <c r="FG126" i="14" s="1"/>
  <c r="FG42" i="14"/>
  <c r="FG73" i="14" s="1"/>
  <c r="FH66" i="14"/>
  <c r="FH118" i="14"/>
  <c r="FH40" i="14"/>
  <c r="FH71" i="14" s="1"/>
  <c r="FH92" i="14"/>
  <c r="FH124" i="14" s="1"/>
  <c r="FJ105" i="14"/>
  <c r="FJ137" i="14" s="1"/>
  <c r="FJ53" i="14"/>
  <c r="FI48" i="14"/>
  <c r="FI79" i="14" s="1"/>
  <c r="FI100" i="14"/>
  <c r="FI132" i="14" s="1"/>
  <c r="FI111" i="14"/>
  <c r="FI59" i="14"/>
  <c r="FJ98" i="14"/>
  <c r="FJ130" i="14" s="1"/>
  <c r="FJ46" i="14"/>
  <c r="FJ77" i="14" s="1"/>
  <c r="FH103" i="14"/>
  <c r="FH135" i="14" s="1"/>
  <c r="FH51" i="14"/>
  <c r="FH82" i="14" s="1"/>
  <c r="FJ109" i="14"/>
  <c r="FJ57" i="14"/>
  <c r="FI54" i="14"/>
  <c r="FI85" i="14" s="1"/>
  <c r="FI106" i="14"/>
  <c r="FI138" i="14" s="1"/>
  <c r="FH50" i="14"/>
  <c r="FH81" i="14" s="1"/>
  <c r="FH102" i="14"/>
  <c r="FH134" i="14" s="1"/>
  <c r="FG93" i="14"/>
  <c r="FG125" i="14" s="1"/>
  <c r="AQ9" i="13"/>
  <c r="FG41" i="14"/>
  <c r="FG72" i="14" s="1"/>
  <c r="FJ115" i="14"/>
  <c r="FJ63" i="14"/>
  <c r="FJ92" i="14"/>
  <c r="FJ124" i="14" s="1"/>
  <c r="FJ40" i="14"/>
  <c r="FJ71" i="14" s="1"/>
  <c r="FI101" i="14"/>
  <c r="FI133" i="14" s="1"/>
  <c r="FI49" i="14"/>
  <c r="FI80" i="14" s="1"/>
  <c r="FI45" i="14"/>
  <c r="FI76" i="14" s="1"/>
  <c r="FI97" i="14"/>
  <c r="FI129" i="14" s="1"/>
  <c r="FH105" i="14"/>
  <c r="FH137" i="14" s="1"/>
  <c r="FH53" i="14"/>
  <c r="FH84" i="14" s="1"/>
  <c r="FJ103" i="14"/>
  <c r="FJ135" i="14" s="1"/>
  <c r="FJ51" i="14"/>
  <c r="FJ82" i="14" s="1"/>
  <c r="FH42" i="14"/>
  <c r="FH73" i="14" s="1"/>
  <c r="FH94" i="14"/>
  <c r="FH126" i="14" s="1"/>
  <c r="FI112" i="14"/>
  <c r="FI60" i="14"/>
  <c r="FH55" i="14"/>
  <c r="FH86" i="14" s="1"/>
  <c r="FH107" i="14"/>
  <c r="FH139" i="14" s="1"/>
  <c r="FH95" i="14"/>
  <c r="FH127" i="14" s="1"/>
  <c r="FH43" i="14"/>
  <c r="FH74" i="14" s="1"/>
  <c r="FI47" i="14"/>
  <c r="FI78" i="14" s="1"/>
  <c r="FI99" i="14"/>
  <c r="FI131" i="14" s="1"/>
  <c r="FI57" i="14"/>
  <c r="FI109" i="14"/>
  <c r="FH110" i="14"/>
  <c r="FH58" i="14"/>
  <c r="FI58" i="14"/>
  <c r="FI110" i="14"/>
  <c r="FI51" i="14"/>
  <c r="FI82" i="14" s="1"/>
  <c r="FI103" i="14"/>
  <c r="FI135" i="14" s="1"/>
  <c r="FI91" i="14"/>
  <c r="FI123" i="14" s="1"/>
  <c r="FI39" i="14"/>
  <c r="FI70" i="14" s="1"/>
  <c r="FJ99" i="14"/>
  <c r="FJ131" i="14" s="1"/>
  <c r="FJ47" i="14"/>
  <c r="FJ78" i="14" s="1"/>
  <c r="FH111" i="14"/>
  <c r="FH59" i="14"/>
  <c r="FI115" i="14"/>
  <c r="FI63" i="14"/>
  <c r="FG95" i="14"/>
  <c r="FG127" i="14" s="1"/>
  <c r="FG43" i="14"/>
  <c r="FG74" i="14" s="1"/>
  <c r="AQ11" i="13"/>
  <c r="FH97" i="14"/>
  <c r="FH129" i="14" s="1"/>
  <c r="FH45" i="14"/>
  <c r="FH76" i="14" s="1"/>
  <c r="AQ5" i="13"/>
  <c r="AQ8" i="13"/>
  <c r="FI40" i="14"/>
  <c r="FI71" i="14" s="1"/>
  <c r="FI92" i="14"/>
  <c r="FI124" i="14" s="1"/>
  <c r="FH104" i="14"/>
  <c r="FH136" i="14" s="1"/>
  <c r="FH52" i="14"/>
  <c r="FH83" i="14" s="1"/>
  <c r="FJ100" i="14"/>
  <c r="FJ132" i="14" s="1"/>
  <c r="FJ48" i="14"/>
  <c r="FJ79" i="14" s="1"/>
  <c r="FI118" i="14"/>
  <c r="FI66" i="14"/>
  <c r="FH62" i="14"/>
  <c r="FH114" i="14"/>
  <c r="AQ32" i="13"/>
  <c r="FG116" i="14"/>
  <c r="FG64" i="14"/>
  <c r="FH98" i="14"/>
  <c r="FH130" i="14" s="1"/>
  <c r="FH46" i="14"/>
  <c r="FH77" i="14" s="1"/>
  <c r="FG47" i="14"/>
  <c r="FG78" i="14" s="1"/>
  <c r="FG99" i="14"/>
  <c r="FG131" i="14" s="1"/>
  <c r="AQ15" i="13"/>
  <c r="FG63" i="14"/>
  <c r="FG115" i="14"/>
  <c r="AQ26" i="13"/>
  <c r="FG58" i="14"/>
  <c r="FG110" i="14"/>
  <c r="FJ39" i="14"/>
  <c r="FJ70" i="14" s="1"/>
  <c r="FJ91" i="14"/>
  <c r="FJ123" i="14" s="1"/>
  <c r="FJ55" i="14"/>
  <c r="FJ86" i="14" s="1"/>
  <c r="FJ107" i="14"/>
  <c r="FJ139" i="14" s="1"/>
  <c r="AQ21" i="13"/>
  <c r="FG53" i="14"/>
  <c r="FG84" i="14" s="1"/>
  <c r="FG105" i="14"/>
  <c r="FG137" i="14" s="1"/>
  <c r="FI43" i="14"/>
  <c r="FI74" i="14" s="1"/>
  <c r="FI95" i="14"/>
  <c r="FI127" i="14" s="1"/>
  <c r="FH116" i="14"/>
  <c r="FH64" i="14"/>
  <c r="FI98" i="14"/>
  <c r="FI130" i="14" s="1"/>
  <c r="FI46" i="14"/>
  <c r="FI77" i="14" s="1"/>
  <c r="FI53" i="14"/>
  <c r="FI84" i="14" s="1"/>
  <c r="FI105" i="14"/>
  <c r="FI137" i="14" s="1"/>
  <c r="FJ84" i="14"/>
  <c r="FH109" i="14"/>
  <c r="FH57" i="14"/>
  <c r="FJ65" i="14"/>
  <c r="FJ117" i="14"/>
  <c r="FJ44" i="14"/>
  <c r="FJ75" i="14" s="1"/>
  <c r="FJ96" i="14"/>
  <c r="FJ128" i="14" s="1"/>
  <c r="FJ62" i="14"/>
  <c r="FJ114" i="14"/>
  <c r="AK32" i="24"/>
  <c r="AJ32" i="24"/>
  <c r="AI32" i="24"/>
  <c r="AH32" i="24"/>
  <c r="AG32" i="24"/>
  <c r="AF32" i="24"/>
  <c r="AE32" i="24"/>
  <c r="AD32" i="24"/>
  <c r="AC32" i="24"/>
  <c r="AB32" i="24"/>
  <c r="AA32" i="24"/>
  <c r="Z32" i="24"/>
  <c r="Y32" i="24"/>
  <c r="X32" i="24"/>
  <c r="W32" i="24"/>
  <c r="V32" i="24"/>
  <c r="U32" i="24"/>
  <c r="T32" i="24"/>
  <c r="S32" i="24"/>
  <c r="R32" i="24"/>
  <c r="Q32" i="24"/>
  <c r="P32" i="24"/>
  <c r="O32" i="24"/>
  <c r="N32" i="24"/>
  <c r="AK31" i="24"/>
  <c r="AJ31" i="24"/>
  <c r="AI31" i="24"/>
  <c r="AH31" i="24"/>
  <c r="AG31" i="24"/>
  <c r="AF31" i="24"/>
  <c r="AE31" i="24"/>
  <c r="AD31" i="24"/>
  <c r="AC31" i="24"/>
  <c r="AB31" i="24"/>
  <c r="AA31" i="24"/>
  <c r="Z31" i="24"/>
  <c r="Y31" i="24"/>
  <c r="X31" i="24"/>
  <c r="W31" i="24"/>
  <c r="V31" i="24"/>
  <c r="U31" i="24"/>
  <c r="T31" i="24"/>
  <c r="S31" i="24"/>
  <c r="R31" i="24"/>
  <c r="Q31" i="24"/>
  <c r="P31" i="24"/>
  <c r="O31" i="24"/>
  <c r="N31" i="24"/>
  <c r="AK30" i="24"/>
  <c r="AJ30" i="24"/>
  <c r="AI30" i="24"/>
  <c r="AH30" i="24"/>
  <c r="AG30" i="24"/>
  <c r="AF30" i="24"/>
  <c r="AE30" i="24"/>
  <c r="AD30" i="24"/>
  <c r="AC30" i="24"/>
  <c r="AB30" i="24"/>
  <c r="AA30" i="24"/>
  <c r="Z30" i="24"/>
  <c r="Y30" i="24"/>
  <c r="X30" i="24"/>
  <c r="W30" i="24"/>
  <c r="V30" i="24"/>
  <c r="U30" i="24"/>
  <c r="T30" i="24"/>
  <c r="S30" i="24"/>
  <c r="R30" i="24"/>
  <c r="Q30" i="24"/>
  <c r="P30" i="24"/>
  <c r="O30" i="24"/>
  <c r="N30" i="24"/>
  <c r="B20" i="11" l="1"/>
  <c r="B52" i="11" s="1"/>
  <c r="B83" i="11" s="1"/>
  <c r="A20" i="11"/>
  <c r="B20" i="13"/>
  <c r="A20" i="13"/>
  <c r="B20" i="15"/>
  <c r="B52" i="15" s="1"/>
  <c r="B83" i="15" s="1"/>
  <c r="A20" i="15"/>
  <c r="B20" i="16"/>
  <c r="B104" i="16" s="1"/>
  <c r="B136" i="16" s="1"/>
  <c r="A20" i="16"/>
  <c r="B20" i="12"/>
  <c r="B52" i="12" s="1"/>
  <c r="B83" i="12" s="1"/>
  <c r="A20" i="12"/>
  <c r="B104" i="14"/>
  <c r="B136" i="14" s="1"/>
  <c r="B52" i="14"/>
  <c r="B83" i="14" s="1"/>
  <c r="B32" i="15"/>
  <c r="B64" i="15" s="1"/>
  <c r="A32" i="15"/>
  <c r="B32" i="13"/>
  <c r="B64" i="13" s="1"/>
  <c r="A32" i="13"/>
  <c r="B32" i="11"/>
  <c r="B64" i="11" s="1"/>
  <c r="A32" i="11"/>
  <c r="B32" i="12"/>
  <c r="B64" i="12" s="1"/>
  <c r="A32" i="12"/>
  <c r="B32" i="16"/>
  <c r="B64" i="16" s="1"/>
  <c r="A32" i="16"/>
  <c r="B116" i="14"/>
  <c r="B64" i="14"/>
  <c r="BV58" i="24"/>
  <c r="BV57" i="24"/>
  <c r="BV56" i="24"/>
  <c r="B52" i="13" l="1"/>
  <c r="B83" i="13" s="1"/>
  <c r="B52" i="16"/>
  <c r="B83" i="16" s="1"/>
  <c r="B104" i="12"/>
  <c r="B136" i="12" s="1"/>
  <c r="B116" i="12"/>
  <c r="B116" i="16"/>
  <c r="B34" i="11"/>
  <c r="A34" i="11"/>
  <c r="B33" i="11"/>
  <c r="A33" i="11"/>
  <c r="B31" i="11"/>
  <c r="A31" i="11"/>
  <c r="B30" i="11"/>
  <c r="A30" i="11"/>
  <c r="B28" i="11"/>
  <c r="A28" i="11"/>
  <c r="B27" i="11"/>
  <c r="A27" i="11"/>
  <c r="B26" i="11"/>
  <c r="A26" i="11"/>
  <c r="B25" i="11"/>
  <c r="A25" i="11"/>
  <c r="B23" i="11"/>
  <c r="A23" i="11"/>
  <c r="B22" i="11"/>
  <c r="A22" i="11"/>
  <c r="B21" i="11"/>
  <c r="A21" i="11"/>
  <c r="B19" i="11"/>
  <c r="A19" i="11"/>
  <c r="B18" i="11"/>
  <c r="A18" i="11"/>
  <c r="B17" i="11"/>
  <c r="A17" i="11"/>
  <c r="B16" i="11"/>
  <c r="A16" i="11"/>
  <c r="B15" i="11"/>
  <c r="A15" i="11"/>
  <c r="B14" i="11"/>
  <c r="A14" i="11"/>
  <c r="B13" i="11"/>
  <c r="A13" i="11"/>
  <c r="B12" i="11"/>
  <c r="A12" i="11"/>
  <c r="B11" i="11"/>
  <c r="A11" i="11"/>
  <c r="B10" i="11"/>
  <c r="A10" i="11"/>
  <c r="B9" i="11"/>
  <c r="A9" i="11"/>
  <c r="B8" i="11"/>
  <c r="A8" i="11"/>
  <c r="B7" i="11"/>
  <c r="A7" i="11"/>
  <c r="B5" i="11"/>
  <c r="A5" i="11"/>
  <c r="B34" i="12"/>
  <c r="A34" i="12"/>
  <c r="B33" i="12"/>
  <c r="A33" i="12"/>
  <c r="B31" i="12"/>
  <c r="A31" i="12"/>
  <c r="B30" i="12"/>
  <c r="A30" i="12"/>
  <c r="B28" i="12"/>
  <c r="A28" i="12"/>
  <c r="B27" i="12"/>
  <c r="A27" i="12"/>
  <c r="B26" i="12"/>
  <c r="A26" i="12"/>
  <c r="B25" i="12"/>
  <c r="A25" i="12"/>
  <c r="B23" i="12"/>
  <c r="A23" i="12"/>
  <c r="B22" i="12"/>
  <c r="A22" i="12"/>
  <c r="B21" i="12"/>
  <c r="A21" i="12"/>
  <c r="B19" i="12"/>
  <c r="A19" i="12"/>
  <c r="B18" i="12"/>
  <c r="A18" i="12"/>
  <c r="B17" i="12"/>
  <c r="A17" i="12"/>
  <c r="B16" i="12"/>
  <c r="A16" i="12"/>
  <c r="B15" i="12"/>
  <c r="A15" i="12"/>
  <c r="B14" i="12"/>
  <c r="A14" i="12"/>
  <c r="B13" i="12"/>
  <c r="A13" i="12"/>
  <c r="B12" i="12"/>
  <c r="A12" i="12"/>
  <c r="B11" i="12"/>
  <c r="A11" i="12"/>
  <c r="B10" i="12"/>
  <c r="A10" i="12"/>
  <c r="B9" i="12"/>
  <c r="A9" i="12"/>
  <c r="B8" i="12"/>
  <c r="A8" i="12"/>
  <c r="B7" i="12"/>
  <c r="A7" i="12"/>
  <c r="B5" i="12"/>
  <c r="A5" i="12"/>
  <c r="B34" i="13"/>
  <c r="A34" i="13"/>
  <c r="B33" i="13"/>
  <c r="A33" i="13"/>
  <c r="B31" i="13"/>
  <c r="A31" i="13"/>
  <c r="B30" i="13"/>
  <c r="A30" i="13"/>
  <c r="B28" i="13"/>
  <c r="A28" i="13"/>
  <c r="B27" i="13"/>
  <c r="A27" i="13"/>
  <c r="B26" i="13"/>
  <c r="A26" i="13"/>
  <c r="B25" i="13"/>
  <c r="A25" i="13"/>
  <c r="B23" i="13"/>
  <c r="A23" i="13"/>
  <c r="B22" i="13"/>
  <c r="A22" i="13"/>
  <c r="B21" i="13"/>
  <c r="A21" i="13"/>
  <c r="B19" i="13"/>
  <c r="A19" i="13"/>
  <c r="B18" i="13"/>
  <c r="A18" i="13"/>
  <c r="B17" i="13"/>
  <c r="A17" i="13"/>
  <c r="B16" i="13"/>
  <c r="A16" i="13"/>
  <c r="B15" i="13"/>
  <c r="A15" i="13"/>
  <c r="B14" i="13"/>
  <c r="A14" i="13"/>
  <c r="B13" i="13"/>
  <c r="A13" i="13"/>
  <c r="B12" i="13"/>
  <c r="A12" i="13"/>
  <c r="B11" i="13"/>
  <c r="A11" i="13"/>
  <c r="B10" i="13"/>
  <c r="A10" i="13"/>
  <c r="B9" i="13"/>
  <c r="A9" i="13"/>
  <c r="B8" i="13"/>
  <c r="A8" i="13"/>
  <c r="B7" i="13"/>
  <c r="A7" i="13"/>
  <c r="B5" i="13"/>
  <c r="A5" i="13"/>
  <c r="B34" i="15"/>
  <c r="A34" i="15"/>
  <c r="B33" i="15"/>
  <c r="A33" i="15"/>
  <c r="B31" i="15"/>
  <c r="A31" i="15"/>
  <c r="B30" i="15"/>
  <c r="A30" i="15"/>
  <c r="B28" i="15"/>
  <c r="A28" i="15"/>
  <c r="B27" i="15"/>
  <c r="A27" i="15"/>
  <c r="B26" i="15"/>
  <c r="A26" i="15"/>
  <c r="B25" i="15"/>
  <c r="A25" i="15"/>
  <c r="B23" i="15"/>
  <c r="A23" i="15"/>
  <c r="B22" i="15"/>
  <c r="A22" i="15"/>
  <c r="B21" i="15"/>
  <c r="A21" i="15"/>
  <c r="B19" i="15"/>
  <c r="A19" i="15"/>
  <c r="B18" i="15"/>
  <c r="A18" i="15"/>
  <c r="B17" i="15"/>
  <c r="A17" i="15"/>
  <c r="B16" i="15"/>
  <c r="A16" i="15"/>
  <c r="B15" i="15"/>
  <c r="A15" i="15"/>
  <c r="B14" i="15"/>
  <c r="A14" i="15"/>
  <c r="B13" i="15"/>
  <c r="A13" i="15"/>
  <c r="B12" i="15"/>
  <c r="A12" i="15"/>
  <c r="B11" i="15"/>
  <c r="A11" i="15"/>
  <c r="B10" i="15"/>
  <c r="A10" i="15"/>
  <c r="B9" i="15"/>
  <c r="A9" i="15"/>
  <c r="B8" i="15"/>
  <c r="A8" i="15"/>
  <c r="B7" i="15"/>
  <c r="A7" i="15"/>
  <c r="B5" i="15"/>
  <c r="A5" i="15"/>
  <c r="A5" i="16"/>
  <c r="B5" i="16"/>
  <c r="A7" i="16"/>
  <c r="B7" i="16"/>
  <c r="A8" i="16"/>
  <c r="B8" i="16"/>
  <c r="A9" i="16"/>
  <c r="B9" i="16"/>
  <c r="A10" i="16"/>
  <c r="B10" i="16"/>
  <c r="A11" i="16"/>
  <c r="B11" i="16"/>
  <c r="A12" i="16"/>
  <c r="B12" i="16"/>
  <c r="A13" i="16"/>
  <c r="B13" i="16"/>
  <c r="A14" i="16"/>
  <c r="B14" i="16"/>
  <c r="A15" i="16"/>
  <c r="B15" i="16"/>
  <c r="A16" i="16"/>
  <c r="B16" i="16"/>
  <c r="A17" i="16"/>
  <c r="B17" i="16"/>
  <c r="A18" i="16"/>
  <c r="B18" i="16"/>
  <c r="A19" i="16"/>
  <c r="B19" i="16"/>
  <c r="A21" i="16"/>
  <c r="B21" i="16"/>
  <c r="A22" i="16"/>
  <c r="B22" i="16"/>
  <c r="A23" i="16"/>
  <c r="B23" i="16"/>
  <c r="A25" i="16"/>
  <c r="B25" i="16"/>
  <c r="A26" i="16"/>
  <c r="B26" i="16"/>
  <c r="A27" i="16"/>
  <c r="B27" i="16"/>
  <c r="A28" i="16"/>
  <c r="B28" i="16"/>
  <c r="A30" i="16"/>
  <c r="B30" i="16"/>
  <c r="A31" i="16"/>
  <c r="B31" i="16"/>
  <c r="A33" i="16"/>
  <c r="B33" i="16"/>
  <c r="A34" i="16"/>
  <c r="B34" i="16"/>
  <c r="FI116" i="12" l="1"/>
  <c r="FI64" i="12"/>
  <c r="FI116" i="16"/>
  <c r="FI64" i="16"/>
  <c r="FG64" i="12"/>
  <c r="FG116" i="12"/>
  <c r="AQ32" i="11"/>
  <c r="FJ116" i="12"/>
  <c r="FJ64" i="12"/>
  <c r="FH116" i="16"/>
  <c r="FH64" i="16"/>
  <c r="FJ116" i="16"/>
  <c r="FJ64" i="16"/>
  <c r="AQ31" i="15"/>
  <c r="FH104" i="12"/>
  <c r="FH52" i="12"/>
  <c r="FG52" i="12"/>
  <c r="FG104" i="12"/>
  <c r="AQ20" i="11"/>
  <c r="FJ104" i="12"/>
  <c r="FJ52" i="12"/>
  <c r="FH116" i="12"/>
  <c r="FH64" i="12"/>
  <c r="FI104" i="12"/>
  <c r="FI52" i="12"/>
  <c r="FI104" i="16"/>
  <c r="FI52" i="16"/>
  <c r="FI83" i="16" s="1"/>
  <c r="AQ20" i="15"/>
  <c r="FG52" i="16"/>
  <c r="FG104" i="16"/>
  <c r="FG116" i="16"/>
  <c r="AQ32" i="15"/>
  <c r="FG64" i="16"/>
  <c r="FH104" i="16"/>
  <c r="FH52" i="16"/>
  <c r="FH83" i="16" s="1"/>
  <c r="FJ104" i="16"/>
  <c r="FJ52" i="16"/>
  <c r="FJ83" i="16" s="1"/>
  <c r="AN43" i="24"/>
  <c r="T43" i="24"/>
  <c r="CD43" i="24" s="1"/>
  <c r="AM43" i="24"/>
  <c r="S43" i="24"/>
  <c r="CC43" i="24" s="1"/>
  <c r="AL43" i="24"/>
  <c r="R43" i="24"/>
  <c r="CB43" i="24" s="1"/>
  <c r="AK43" i="24"/>
  <c r="CU43" i="24" s="1"/>
  <c r="Q43" i="24"/>
  <c r="CA43" i="24" s="1"/>
  <c r="AJ43" i="24"/>
  <c r="CT43" i="24" s="1"/>
  <c r="P43" i="24"/>
  <c r="BZ43" i="24" s="1"/>
  <c r="AH43" i="24"/>
  <c r="CR43" i="24" s="1"/>
  <c r="N43" i="24"/>
  <c r="BX43" i="24" s="1"/>
  <c r="AG43" i="24"/>
  <c r="CQ43" i="24" s="1"/>
  <c r="AF43" i="24"/>
  <c r="CP43" i="24" s="1"/>
  <c r="AE43" i="24"/>
  <c r="CO43" i="24" s="1"/>
  <c r="Y43" i="24"/>
  <c r="CI43" i="24" s="1"/>
  <c r="X43" i="24"/>
  <c r="CH43" i="24" s="1"/>
  <c r="W43" i="24"/>
  <c r="CG43" i="24" s="1"/>
  <c r="V43" i="24"/>
  <c r="CF43" i="24" s="1"/>
  <c r="O43" i="24"/>
  <c r="BY43" i="24" s="1"/>
  <c r="AC43" i="24"/>
  <c r="CM43" i="24" s="1"/>
  <c r="AB43" i="24"/>
  <c r="CL43" i="24" s="1"/>
  <c r="AA43" i="24"/>
  <c r="CK43" i="24" s="1"/>
  <c r="U43" i="24"/>
  <c r="CE43" i="24" s="1"/>
  <c r="AI43" i="24"/>
  <c r="CS43" i="24" s="1"/>
  <c r="AO43" i="24"/>
  <c r="AN26" i="24"/>
  <c r="T26" i="24"/>
  <c r="CD26" i="24" s="1"/>
  <c r="AM26" i="24"/>
  <c r="S26" i="24"/>
  <c r="CC26" i="24" s="1"/>
  <c r="AL26" i="24"/>
  <c r="R26" i="24"/>
  <c r="CB26" i="24" s="1"/>
  <c r="AK26" i="24"/>
  <c r="CU26" i="24" s="1"/>
  <c r="AJ26" i="24"/>
  <c r="CT26" i="24" s="1"/>
  <c r="P26" i="24"/>
  <c r="BZ26" i="24" s="1"/>
  <c r="AH26" i="24"/>
  <c r="N26" i="24"/>
  <c r="BX26" i="24" s="1"/>
  <c r="AG26" i="24"/>
  <c r="CQ26" i="24" s="1"/>
  <c r="AF26" i="24"/>
  <c r="CP26" i="24" s="1"/>
  <c r="AE26" i="24"/>
  <c r="CO26" i="24" s="1"/>
  <c r="AO26" i="24"/>
  <c r="AI26" i="24"/>
  <c r="CS26" i="24" s="1"/>
  <c r="AB26" i="24"/>
  <c r="CL26" i="24" s="1"/>
  <c r="W26" i="24"/>
  <c r="CG26" i="24" s="1"/>
  <c r="V26" i="24"/>
  <c r="CF26" i="24" s="1"/>
  <c r="U26" i="24"/>
  <c r="CE26" i="24" s="1"/>
  <c r="O26" i="24"/>
  <c r="BY26" i="24" s="1"/>
  <c r="AC26" i="24"/>
  <c r="CM26" i="24" s="1"/>
  <c r="Y26" i="24"/>
  <c r="CI26" i="24" s="1"/>
  <c r="X26" i="24"/>
  <c r="AA26" i="24"/>
  <c r="CK26" i="24" s="1"/>
  <c r="Z26" i="24"/>
  <c r="CJ26" i="24" s="1"/>
  <c r="V21" i="24"/>
  <c r="CF21" i="24" s="1"/>
  <c r="AO21" i="24"/>
  <c r="U21" i="24"/>
  <c r="CE21" i="24" s="1"/>
  <c r="AN21" i="24"/>
  <c r="T21" i="24"/>
  <c r="CD21" i="24" s="1"/>
  <c r="AM21" i="24"/>
  <c r="AL21" i="24"/>
  <c r="R21" i="24"/>
  <c r="CB21" i="24" s="1"/>
  <c r="AJ21" i="24"/>
  <c r="CT21" i="24" s="1"/>
  <c r="P21" i="24"/>
  <c r="BZ21" i="24" s="1"/>
  <c r="O21" i="24"/>
  <c r="BY21" i="24" s="1"/>
  <c r="AH21" i="24"/>
  <c r="CR21" i="24" s="1"/>
  <c r="N21" i="24"/>
  <c r="BX21" i="24" s="1"/>
  <c r="AG21" i="24"/>
  <c r="CQ21" i="24" s="1"/>
  <c r="AC21" i="24"/>
  <c r="CM21" i="24" s="1"/>
  <c r="AB21" i="24"/>
  <c r="CL21" i="24" s="1"/>
  <c r="AA21" i="24"/>
  <c r="CK21" i="24" s="1"/>
  <c r="Y21" i="24"/>
  <c r="CI21" i="24" s="1"/>
  <c r="W21" i="24"/>
  <c r="CG21" i="24" s="1"/>
  <c r="Q21" i="24"/>
  <c r="CA21" i="24" s="1"/>
  <c r="AF21" i="24"/>
  <c r="CP21" i="24" s="1"/>
  <c r="AE21" i="24"/>
  <c r="CO21" i="24" s="1"/>
  <c r="AD21" i="24"/>
  <c r="CN21" i="24" s="1"/>
  <c r="X21" i="24"/>
  <c r="CH21" i="24" s="1"/>
  <c r="AK21" i="24"/>
  <c r="CU21" i="24" s="1"/>
  <c r="AN50" i="24"/>
  <c r="T50" i="24"/>
  <c r="AM50" i="24"/>
  <c r="S50" i="24"/>
  <c r="AL50" i="24"/>
  <c r="R50" i="24"/>
  <c r="AJ50" i="24"/>
  <c r="P50" i="24"/>
  <c r="AH50" i="24"/>
  <c r="N50" i="24"/>
  <c r="AG50" i="24"/>
  <c r="AF50" i="24"/>
  <c r="AE50" i="24"/>
  <c r="AO50" i="24"/>
  <c r="AI50" i="24"/>
  <c r="AD50" i="24"/>
  <c r="AB50" i="24"/>
  <c r="AA50" i="24"/>
  <c r="Z50" i="24"/>
  <c r="Y50" i="24"/>
  <c r="O50" i="24"/>
  <c r="V50" i="24"/>
  <c r="U50" i="24"/>
  <c r="AC50" i="24"/>
  <c r="X50" i="24"/>
  <c r="W50" i="24"/>
  <c r="AN12" i="24"/>
  <c r="T12" i="24"/>
  <c r="CD12" i="24" s="1"/>
  <c r="AM12" i="24"/>
  <c r="S12" i="24"/>
  <c r="CC12" i="24" s="1"/>
  <c r="AL12" i="24"/>
  <c r="BQ12" i="24" s="1"/>
  <c r="R12" i="24"/>
  <c r="CB12" i="24" s="1"/>
  <c r="AK12" i="24"/>
  <c r="CU12" i="24" s="1"/>
  <c r="Q12" i="24"/>
  <c r="CA12" i="24" s="1"/>
  <c r="AJ12" i="24"/>
  <c r="CT12" i="24" s="1"/>
  <c r="P12" i="24"/>
  <c r="BZ12" i="24" s="1"/>
  <c r="AH12" i="24"/>
  <c r="CR12" i="24" s="1"/>
  <c r="N12" i="24"/>
  <c r="BX12" i="24" s="1"/>
  <c r="AG12" i="24"/>
  <c r="CQ12" i="24" s="1"/>
  <c r="M12" i="24"/>
  <c r="BW12" i="24" s="1"/>
  <c r="AF12" i="24"/>
  <c r="CP12" i="24" s="1"/>
  <c r="AE12" i="24"/>
  <c r="CO12" i="24" s="1"/>
  <c r="Y12" i="24"/>
  <c r="CI12" i="24" s="1"/>
  <c r="X12" i="24"/>
  <c r="CH12" i="24" s="1"/>
  <c r="W12" i="24"/>
  <c r="CG12" i="24" s="1"/>
  <c r="V12" i="24"/>
  <c r="CF12" i="24" s="1"/>
  <c r="U12" i="24"/>
  <c r="CE12" i="24" s="1"/>
  <c r="O12" i="24"/>
  <c r="BY12" i="24" s="1"/>
  <c r="AO12" i="24"/>
  <c r="AI12" i="24"/>
  <c r="CS12" i="24" s="1"/>
  <c r="AC12" i="24"/>
  <c r="CM12" i="24" s="1"/>
  <c r="AB12" i="24"/>
  <c r="CL12" i="24" s="1"/>
  <c r="AA12" i="24"/>
  <c r="CK12" i="24" s="1"/>
  <c r="Z12" i="24"/>
  <c r="CJ12" i="24" s="1"/>
  <c r="AD12" i="24"/>
  <c r="CN12" i="24" s="1"/>
  <c r="AC48" i="24"/>
  <c r="AB48" i="24"/>
  <c r="AA48" i="24"/>
  <c r="Z48" i="24"/>
  <c r="Y48" i="24"/>
  <c r="W48" i="24"/>
  <c r="V48" i="24"/>
  <c r="AO48" i="24"/>
  <c r="U48" i="24"/>
  <c r="AN48" i="24"/>
  <c r="T48" i="24"/>
  <c r="AK48" i="24"/>
  <c r="AJ48" i="24"/>
  <c r="AI48" i="24"/>
  <c r="AH48" i="24"/>
  <c r="AG48" i="24"/>
  <c r="AE48" i="24"/>
  <c r="AD48" i="24"/>
  <c r="X48" i="24"/>
  <c r="S48" i="24"/>
  <c r="AM48" i="24"/>
  <c r="AL48" i="24"/>
  <c r="R48" i="24"/>
  <c r="Q48" i="24"/>
  <c r="P48" i="24"/>
  <c r="O48" i="24"/>
  <c r="N48" i="24"/>
  <c r="AF48" i="24"/>
  <c r="AN19" i="24"/>
  <c r="T19" i="24"/>
  <c r="CD19" i="24" s="1"/>
  <c r="AM19" i="24"/>
  <c r="S19" i="24"/>
  <c r="CC19" i="24" s="1"/>
  <c r="AL19" i="24"/>
  <c r="BQ19" i="24" s="1"/>
  <c r="R19" i="24"/>
  <c r="CB19" i="24" s="1"/>
  <c r="AK19" i="24"/>
  <c r="CU19" i="24" s="1"/>
  <c r="Q19" i="24"/>
  <c r="CA19" i="24" s="1"/>
  <c r="AJ19" i="24"/>
  <c r="CT19" i="24" s="1"/>
  <c r="P19" i="24"/>
  <c r="BZ19" i="24" s="1"/>
  <c r="AH19" i="24"/>
  <c r="CR19" i="24" s="1"/>
  <c r="N19" i="24"/>
  <c r="BX19" i="24" s="1"/>
  <c r="AG19" i="24"/>
  <c r="CQ19" i="24" s="1"/>
  <c r="M19" i="24"/>
  <c r="BW19" i="24" s="1"/>
  <c r="AF19" i="24"/>
  <c r="CP19" i="24" s="1"/>
  <c r="AE19" i="24"/>
  <c r="CO19" i="24" s="1"/>
  <c r="AC19" i="24"/>
  <c r="CM19" i="24" s="1"/>
  <c r="AB19" i="24"/>
  <c r="CL19" i="24" s="1"/>
  <c r="Z19" i="24"/>
  <c r="CJ19" i="24" s="1"/>
  <c r="Y19" i="24"/>
  <c r="CI19" i="24" s="1"/>
  <c r="X19" i="24"/>
  <c r="CH19" i="24" s="1"/>
  <c r="W19" i="24"/>
  <c r="CG19" i="24" s="1"/>
  <c r="V19" i="24"/>
  <c r="CF19" i="24" s="1"/>
  <c r="O19" i="24"/>
  <c r="BY19" i="24" s="1"/>
  <c r="AO19" i="24"/>
  <c r="AI19" i="24"/>
  <c r="CS19" i="24" s="1"/>
  <c r="AD19" i="24"/>
  <c r="CN19" i="24" s="1"/>
  <c r="U19" i="24"/>
  <c r="CE19" i="24" s="1"/>
  <c r="V14" i="24"/>
  <c r="CF14" i="24" s="1"/>
  <c r="AO14" i="24"/>
  <c r="U14" i="24"/>
  <c r="CE14" i="24" s="1"/>
  <c r="AN14" i="24"/>
  <c r="T14" i="24"/>
  <c r="CD14" i="24" s="1"/>
  <c r="AM14" i="24"/>
  <c r="S14" i="24"/>
  <c r="CC14" i="24" s="1"/>
  <c r="AL14" i="24"/>
  <c r="R14" i="24"/>
  <c r="CB14" i="24" s="1"/>
  <c r="AJ14" i="24"/>
  <c r="CT14" i="24" s="1"/>
  <c r="P14" i="24"/>
  <c r="BZ14" i="24" s="1"/>
  <c r="AI14" i="24"/>
  <c r="CS14" i="24" s="1"/>
  <c r="O14" i="24"/>
  <c r="BY14" i="24" s="1"/>
  <c r="AH14" i="24"/>
  <c r="CR14" i="24" s="1"/>
  <c r="N14" i="24"/>
  <c r="BX14" i="24" s="1"/>
  <c r="AG14" i="24"/>
  <c r="CQ14" i="24" s="1"/>
  <c r="Y14" i="24"/>
  <c r="CI14" i="24" s="1"/>
  <c r="X14" i="24"/>
  <c r="CH14" i="24" s="1"/>
  <c r="W14" i="24"/>
  <c r="CG14" i="24" s="1"/>
  <c r="Q14" i="24"/>
  <c r="CA14" i="24" s="1"/>
  <c r="AA14" i="24"/>
  <c r="CK14" i="24" s="1"/>
  <c r="Z14" i="24"/>
  <c r="CJ14" i="24" s="1"/>
  <c r="AC14" i="24"/>
  <c r="CM14" i="24" s="1"/>
  <c r="AB14" i="24"/>
  <c r="CL14" i="24" s="1"/>
  <c r="AK14" i="24"/>
  <c r="CU14" i="24" s="1"/>
  <c r="AF14" i="24"/>
  <c r="CP14" i="24" s="1"/>
  <c r="AE14" i="24"/>
  <c r="CO14" i="24" s="1"/>
  <c r="AD14" i="24"/>
  <c r="CN14" i="24" s="1"/>
  <c r="V28" i="24"/>
  <c r="CF28" i="24" s="1"/>
  <c r="AO28" i="24"/>
  <c r="U28" i="24"/>
  <c r="CE28" i="24" s="1"/>
  <c r="AN28" i="24"/>
  <c r="T28" i="24"/>
  <c r="CD28" i="24" s="1"/>
  <c r="AM28" i="24"/>
  <c r="S28" i="24"/>
  <c r="CC28" i="24" s="1"/>
  <c r="AL28" i="24"/>
  <c r="R28" i="24"/>
  <c r="CB28" i="24" s="1"/>
  <c r="AJ28" i="24"/>
  <c r="CT28" i="24" s="1"/>
  <c r="P28" i="24"/>
  <c r="BZ28" i="24" s="1"/>
  <c r="AI28" i="24"/>
  <c r="CS28" i="24" s="1"/>
  <c r="O28" i="24"/>
  <c r="BY28" i="24" s="1"/>
  <c r="AH28" i="24"/>
  <c r="CR28" i="24" s="1"/>
  <c r="N28" i="24"/>
  <c r="BX28" i="24" s="1"/>
  <c r="AG28" i="24"/>
  <c r="CQ28" i="24" s="1"/>
  <c r="AK28" i="24"/>
  <c r="CU28" i="24" s="1"/>
  <c r="AE28" i="24"/>
  <c r="CO28" i="24" s="1"/>
  <c r="AD28" i="24"/>
  <c r="CN28" i="24" s="1"/>
  <c r="AC28" i="24"/>
  <c r="CM28" i="24" s="1"/>
  <c r="AB28" i="24"/>
  <c r="CL28" i="24" s="1"/>
  <c r="AF28" i="24"/>
  <c r="CP28" i="24" s="1"/>
  <c r="AA28" i="24"/>
  <c r="CK28" i="24" s="1"/>
  <c r="Z28" i="24"/>
  <c r="CJ28" i="24" s="1"/>
  <c r="Y28" i="24"/>
  <c r="CI28" i="24" s="1"/>
  <c r="X28" i="24"/>
  <c r="CH28" i="24" s="1"/>
  <c r="W28" i="24"/>
  <c r="CG28" i="24" s="1"/>
  <c r="Q28" i="24"/>
  <c r="CA28" i="24" s="1"/>
  <c r="AC41" i="24"/>
  <c r="CM41" i="24" s="1"/>
  <c r="AB41" i="24"/>
  <c r="CL41" i="24" s="1"/>
  <c r="AA41" i="24"/>
  <c r="CK41" i="24" s="1"/>
  <c r="Z41" i="24"/>
  <c r="CJ41" i="24" s="1"/>
  <c r="Y41" i="24"/>
  <c r="CI41" i="24" s="1"/>
  <c r="W41" i="24"/>
  <c r="CG41" i="24" s="1"/>
  <c r="V41" i="24"/>
  <c r="CF41" i="24" s="1"/>
  <c r="AO41" i="24"/>
  <c r="U41" i="24"/>
  <c r="CE41" i="24" s="1"/>
  <c r="AN41" i="24"/>
  <c r="T41" i="24"/>
  <c r="CD41" i="24" s="1"/>
  <c r="X41" i="24"/>
  <c r="CH41" i="24" s="1"/>
  <c r="S41" i="24"/>
  <c r="CC41" i="24" s="1"/>
  <c r="R41" i="24"/>
  <c r="CB41" i="24" s="1"/>
  <c r="Q41" i="24"/>
  <c r="CA41" i="24" s="1"/>
  <c r="P41" i="24"/>
  <c r="BZ41" i="24" s="1"/>
  <c r="N41" i="24"/>
  <c r="BX41" i="24" s="1"/>
  <c r="AI41" i="24"/>
  <c r="CS41" i="24" s="1"/>
  <c r="AH41" i="24"/>
  <c r="CR41" i="24" s="1"/>
  <c r="AG41" i="24"/>
  <c r="CQ41" i="24" s="1"/>
  <c r="AF41" i="24"/>
  <c r="CP41" i="24" s="1"/>
  <c r="AE41" i="24"/>
  <c r="CO41" i="24" s="1"/>
  <c r="O41" i="24"/>
  <c r="BY41" i="24" s="1"/>
  <c r="AM41" i="24"/>
  <c r="AL41" i="24"/>
  <c r="AK41" i="24"/>
  <c r="CU41" i="24" s="1"/>
  <c r="AJ41" i="24"/>
  <c r="CT41" i="24" s="1"/>
  <c r="AD41" i="24"/>
  <c r="CN41" i="24" s="1"/>
  <c r="BD64" i="12"/>
  <c r="BO64" i="16"/>
  <c r="DG64" i="16"/>
  <c r="EV64" i="16"/>
  <c r="CN104" i="16"/>
  <c r="AI21" i="24"/>
  <c r="CS21" i="24" s="1"/>
  <c r="S21" i="24"/>
  <c r="CC21" i="24" s="1"/>
  <c r="Z21" i="24"/>
  <c r="CJ21" i="24" s="1"/>
  <c r="Z43" i="24"/>
  <c r="CJ43" i="24" s="1"/>
  <c r="AD43" i="24"/>
  <c r="CN43" i="24" s="1"/>
  <c r="Q50" i="24"/>
  <c r="AK50" i="24"/>
  <c r="Q26" i="24"/>
  <c r="CA26" i="24" s="1"/>
  <c r="AA19" i="24"/>
  <c r="CK19" i="24" s="1"/>
  <c r="AD26" i="24"/>
  <c r="CN26" i="24" s="1"/>
  <c r="P49" i="24"/>
  <c r="X49" i="24"/>
  <c r="AF49" i="24"/>
  <c r="P42" i="24"/>
  <c r="BZ42" i="24" s="1"/>
  <c r="X42" i="24"/>
  <c r="CH42" i="24" s="1"/>
  <c r="AF42" i="24"/>
  <c r="CP42" i="24" s="1"/>
  <c r="Q49" i="24"/>
  <c r="Y49" i="24"/>
  <c r="AG49" i="24"/>
  <c r="Q42" i="24"/>
  <c r="CA42" i="24" s="1"/>
  <c r="AG42" i="24"/>
  <c r="CQ42" i="24" s="1"/>
  <c r="R49" i="24"/>
  <c r="Z49" i="24"/>
  <c r="AH49" i="24"/>
  <c r="R42" i="24"/>
  <c r="CB42" i="24" s="1"/>
  <c r="Z42" i="24"/>
  <c r="CJ42" i="24" s="1"/>
  <c r="AH42" i="24"/>
  <c r="CR42" i="24" s="1"/>
  <c r="S49" i="24"/>
  <c r="AA49" i="24"/>
  <c r="AI49" i="24"/>
  <c r="S42" i="24"/>
  <c r="CC42" i="24" s="1"/>
  <c r="AA42" i="24"/>
  <c r="CK42" i="24" s="1"/>
  <c r="AI42" i="24"/>
  <c r="CS42" i="24" s="1"/>
  <c r="T49" i="24"/>
  <c r="AB49" i="24"/>
  <c r="AJ49" i="24"/>
  <c r="T42" i="24"/>
  <c r="CD42" i="24" s="1"/>
  <c r="AB42" i="24"/>
  <c r="CL42" i="24" s="1"/>
  <c r="AJ42" i="24"/>
  <c r="CT42" i="24" s="1"/>
  <c r="AI20" i="24"/>
  <c r="CS20" i="24" s="1"/>
  <c r="AA20" i="24"/>
  <c r="CK20" i="24" s="1"/>
  <c r="S20" i="24"/>
  <c r="CC20" i="24" s="1"/>
  <c r="AI27" i="24"/>
  <c r="CS27" i="24" s="1"/>
  <c r="AA27" i="24"/>
  <c r="CK27" i="24" s="1"/>
  <c r="S27" i="24"/>
  <c r="CC27" i="24" s="1"/>
  <c r="AH20" i="24"/>
  <c r="CR20" i="24" s="1"/>
  <c r="Z20" i="24"/>
  <c r="CJ20" i="24" s="1"/>
  <c r="R20" i="24"/>
  <c r="CB20" i="24" s="1"/>
  <c r="AG20" i="24"/>
  <c r="CQ20" i="24" s="1"/>
  <c r="Y20" i="24"/>
  <c r="CI20" i="24" s="1"/>
  <c r="Q20" i="24"/>
  <c r="CA20" i="24" s="1"/>
  <c r="AG27" i="24"/>
  <c r="CQ27" i="24" s="1"/>
  <c r="Y27" i="24"/>
  <c r="CI27" i="24" s="1"/>
  <c r="Q27" i="24"/>
  <c r="CA27" i="24" s="1"/>
  <c r="AF20" i="24"/>
  <c r="CP20" i="24" s="1"/>
  <c r="X20" i="24"/>
  <c r="CH20" i="24" s="1"/>
  <c r="P20" i="24"/>
  <c r="BZ20" i="24" s="1"/>
  <c r="AF27" i="24"/>
  <c r="CP27" i="24" s="1"/>
  <c r="X27" i="24"/>
  <c r="CH27" i="24" s="1"/>
  <c r="P27" i="24"/>
  <c r="BZ27" i="24" s="1"/>
  <c r="AE20" i="24"/>
  <c r="CO20" i="24" s="1"/>
  <c r="W20" i="24"/>
  <c r="CG20" i="24" s="1"/>
  <c r="O20" i="24"/>
  <c r="BY20" i="24" s="1"/>
  <c r="AE27" i="24"/>
  <c r="CO27" i="24" s="1"/>
  <c r="W27" i="24"/>
  <c r="CG27" i="24" s="1"/>
  <c r="O27" i="24"/>
  <c r="BY27" i="24" s="1"/>
  <c r="AK20" i="24"/>
  <c r="CU20" i="24" s="1"/>
  <c r="N20" i="24"/>
  <c r="BX20" i="24" s="1"/>
  <c r="Z27" i="24"/>
  <c r="CJ27" i="24" s="1"/>
  <c r="AK13" i="24"/>
  <c r="CU13" i="24" s="1"/>
  <c r="AC13" i="24"/>
  <c r="CM13" i="24" s="1"/>
  <c r="U13" i="24"/>
  <c r="CE13" i="24" s="1"/>
  <c r="AJ20" i="24"/>
  <c r="CT20" i="24" s="1"/>
  <c r="V27" i="24"/>
  <c r="CF27" i="24" s="1"/>
  <c r="AJ13" i="24"/>
  <c r="CT13" i="24" s="1"/>
  <c r="AB13" i="24"/>
  <c r="CL13" i="24" s="1"/>
  <c r="T13" i="24"/>
  <c r="CD13" i="24" s="1"/>
  <c r="AD20" i="24"/>
  <c r="CN20" i="24" s="1"/>
  <c r="AK27" i="24"/>
  <c r="CU27" i="24" s="1"/>
  <c r="U27" i="24"/>
  <c r="CE27" i="24" s="1"/>
  <c r="AI13" i="24"/>
  <c r="CS13" i="24" s="1"/>
  <c r="AA13" i="24"/>
  <c r="CK13" i="24" s="1"/>
  <c r="S13" i="24"/>
  <c r="CC13" i="24" s="1"/>
  <c r="AC20" i="24"/>
  <c r="CM20" i="24" s="1"/>
  <c r="AJ27" i="24"/>
  <c r="CT27" i="24" s="1"/>
  <c r="T27" i="24"/>
  <c r="CD27" i="24" s="1"/>
  <c r="AH13" i="24"/>
  <c r="CR13" i="24" s="1"/>
  <c r="Z13" i="24"/>
  <c r="CJ13" i="24" s="1"/>
  <c r="R13" i="24"/>
  <c r="CB13" i="24" s="1"/>
  <c r="U20" i="24"/>
  <c r="CE20" i="24" s="1"/>
  <c r="AC27" i="24"/>
  <c r="CM27" i="24" s="1"/>
  <c r="AE13" i="24"/>
  <c r="CO13" i="24" s="1"/>
  <c r="W13" i="24"/>
  <c r="CG13" i="24" s="1"/>
  <c r="O13" i="24"/>
  <c r="BY13" i="24" s="1"/>
  <c r="Y13" i="24"/>
  <c r="CI13" i="24" s="1"/>
  <c r="AH27" i="24"/>
  <c r="CR27" i="24" s="1"/>
  <c r="X13" i="24"/>
  <c r="CH13" i="24" s="1"/>
  <c r="AD27" i="24"/>
  <c r="CN27" i="24" s="1"/>
  <c r="AB20" i="24"/>
  <c r="CL20" i="24" s="1"/>
  <c r="AB27" i="24"/>
  <c r="CL27" i="24" s="1"/>
  <c r="Q13" i="24"/>
  <c r="CA13" i="24" s="1"/>
  <c r="V20" i="24"/>
  <c r="CF20" i="24" s="1"/>
  <c r="R27" i="24"/>
  <c r="CB27" i="24" s="1"/>
  <c r="P13" i="24"/>
  <c r="BZ13" i="24" s="1"/>
  <c r="T20" i="24"/>
  <c r="CD20" i="24" s="1"/>
  <c r="N27" i="24"/>
  <c r="BX27" i="24" s="1"/>
  <c r="AG13" i="24"/>
  <c r="CQ13" i="24" s="1"/>
  <c r="N13" i="24"/>
  <c r="BX13" i="24" s="1"/>
  <c r="AF13" i="24"/>
  <c r="CP13" i="24" s="1"/>
  <c r="AD13" i="24"/>
  <c r="CN13" i="24" s="1"/>
  <c r="V13" i="24"/>
  <c r="CF13" i="24" s="1"/>
  <c r="U49" i="24"/>
  <c r="AC49" i="24"/>
  <c r="AK49" i="24"/>
  <c r="U42" i="24"/>
  <c r="CE42" i="24" s="1"/>
  <c r="AC42" i="24"/>
  <c r="CM42" i="24" s="1"/>
  <c r="AK42" i="24"/>
  <c r="CU42" i="24" s="1"/>
  <c r="N49" i="24"/>
  <c r="V49" i="24"/>
  <c r="AD49" i="24"/>
  <c r="N42" i="24"/>
  <c r="BX42" i="24" s="1"/>
  <c r="V42" i="24"/>
  <c r="CF42" i="24" s="1"/>
  <c r="AD42" i="24"/>
  <c r="CN42" i="24" s="1"/>
  <c r="O49" i="24"/>
  <c r="W49" i="24"/>
  <c r="AE49" i="24"/>
  <c r="O42" i="24"/>
  <c r="BY42" i="24" s="1"/>
  <c r="W42" i="24"/>
  <c r="CG42" i="24" s="1"/>
  <c r="AE42" i="24"/>
  <c r="CO42" i="24" s="1"/>
  <c r="AQ30" i="15" l="1"/>
  <c r="AQ30" i="11"/>
  <c r="AQ31" i="11"/>
  <c r="BT19" i="24"/>
  <c r="AM35" i="24"/>
  <c r="BR19" i="24"/>
  <c r="BR12" i="24"/>
  <c r="AL35" i="24"/>
  <c r="AL33" i="24"/>
  <c r="BT12" i="24"/>
  <c r="AO35" i="24"/>
  <c r="BS19" i="24"/>
  <c r="BS12" i="24"/>
  <c r="AO33" i="24"/>
  <c r="AN33" i="24"/>
  <c r="AM33" i="24"/>
  <c r="AN35" i="24"/>
  <c r="FH136" i="16"/>
  <c r="FJ100" i="12"/>
  <c r="FJ132" i="12" s="1"/>
  <c r="FI136" i="16"/>
  <c r="FI83" i="12"/>
  <c r="FJ83" i="12"/>
  <c r="FI136" i="12"/>
  <c r="FH115" i="12"/>
  <c r="FH63" i="12"/>
  <c r="FH57" i="16"/>
  <c r="FH109" i="16"/>
  <c r="FI95" i="16"/>
  <c r="FI127" i="16" s="1"/>
  <c r="FI43" i="16"/>
  <c r="FI74" i="16" s="1"/>
  <c r="FI110" i="16"/>
  <c r="FI58" i="16"/>
  <c r="FJ63" i="12"/>
  <c r="FJ115" i="12"/>
  <c r="FH114" i="16"/>
  <c r="FH62" i="16"/>
  <c r="FG40" i="12"/>
  <c r="FG71" i="12" s="1"/>
  <c r="FG92" i="12"/>
  <c r="FG124" i="12" s="1"/>
  <c r="FJ136" i="16"/>
  <c r="FJ110" i="16"/>
  <c r="FJ58" i="16"/>
  <c r="AQ8" i="11"/>
  <c r="FI40" i="12"/>
  <c r="FI71" i="12" s="1"/>
  <c r="FI92" i="12"/>
  <c r="FI124" i="12" s="1"/>
  <c r="FJ62" i="12"/>
  <c r="FJ114" i="12"/>
  <c r="FJ99" i="12"/>
  <c r="FJ131" i="12" s="1"/>
  <c r="FJ47" i="12"/>
  <c r="FJ78" i="12" s="1"/>
  <c r="FJ40" i="12"/>
  <c r="FJ71" i="12" s="1"/>
  <c r="FJ92" i="12"/>
  <c r="FJ124" i="12" s="1"/>
  <c r="FG136" i="12"/>
  <c r="FI105" i="12"/>
  <c r="FI137" i="12" s="1"/>
  <c r="FI53" i="12"/>
  <c r="FI84" i="12" s="1"/>
  <c r="FG83" i="12"/>
  <c r="AQ5" i="11"/>
  <c r="FH110" i="12"/>
  <c r="FH58" i="12"/>
  <c r="FH101" i="12"/>
  <c r="FH133" i="12" s="1"/>
  <c r="FH49" i="12"/>
  <c r="FH80" i="12" s="1"/>
  <c r="FH118" i="16"/>
  <c r="FH66" i="16"/>
  <c r="FG117" i="16"/>
  <c r="AQ33" i="15"/>
  <c r="FG65" i="16"/>
  <c r="AQ5" i="15"/>
  <c r="AQ19" i="15"/>
  <c r="FG51" i="16"/>
  <c r="FG82" i="16" s="1"/>
  <c r="FG103" i="16"/>
  <c r="FG135" i="16" s="1"/>
  <c r="FH91" i="16"/>
  <c r="FH123" i="16" s="1"/>
  <c r="FH39" i="16"/>
  <c r="FH70" i="16" s="1"/>
  <c r="FG58" i="12"/>
  <c r="FG110" i="12"/>
  <c r="AQ26" i="11"/>
  <c r="FH63" i="16"/>
  <c r="FH115" i="16"/>
  <c r="FI106" i="16"/>
  <c r="FI138" i="16" s="1"/>
  <c r="FI54" i="16"/>
  <c r="FI85" i="16" s="1"/>
  <c r="FH107" i="12"/>
  <c r="FH139" i="12" s="1"/>
  <c r="FH55" i="12"/>
  <c r="FH86" i="12" s="1"/>
  <c r="FJ93" i="16"/>
  <c r="FJ125" i="16" s="1"/>
  <c r="FJ41" i="16"/>
  <c r="FJ72" i="16" s="1"/>
  <c r="FG93" i="16"/>
  <c r="FG125" i="16" s="1"/>
  <c r="FG41" i="16"/>
  <c r="FG72" i="16" s="1"/>
  <c r="AQ9" i="15"/>
  <c r="FI94" i="16"/>
  <c r="FI126" i="16" s="1"/>
  <c r="FI42" i="16"/>
  <c r="FI73" i="16" s="1"/>
  <c r="AQ27" i="15"/>
  <c r="FG111" i="16"/>
  <c r="FG59" i="16"/>
  <c r="FJ114" i="16"/>
  <c r="FJ62" i="16"/>
  <c r="FH94" i="16"/>
  <c r="FH126" i="16" s="1"/>
  <c r="FH42" i="16"/>
  <c r="FH73" i="16" s="1"/>
  <c r="FI59" i="16"/>
  <c r="FI111" i="16"/>
  <c r="FH105" i="12"/>
  <c r="FH137" i="12" s="1"/>
  <c r="FH53" i="12"/>
  <c r="FH84" i="12" s="1"/>
  <c r="FJ102" i="16"/>
  <c r="FJ134" i="16" s="1"/>
  <c r="FJ50" i="16"/>
  <c r="FJ81" i="16" s="1"/>
  <c r="FH106" i="12"/>
  <c r="FH138" i="12" s="1"/>
  <c r="FH54" i="12"/>
  <c r="FH85" i="12" s="1"/>
  <c r="FI109" i="12"/>
  <c r="FI57" i="12"/>
  <c r="FJ54" i="12"/>
  <c r="FJ85" i="12" s="1"/>
  <c r="FI106" i="12"/>
  <c r="FI138" i="12" s="1"/>
  <c r="FI54" i="12"/>
  <c r="FI85" i="12" s="1"/>
  <c r="FJ109" i="12"/>
  <c r="FJ57" i="12"/>
  <c r="FJ105" i="12"/>
  <c r="FJ137" i="12" s="1"/>
  <c r="FJ53" i="12"/>
  <c r="FJ84" i="12" s="1"/>
  <c r="FG106" i="12"/>
  <c r="FG138" i="12" s="1"/>
  <c r="FG54" i="12"/>
  <c r="FG85" i="12" s="1"/>
  <c r="AQ22" i="11"/>
  <c r="AQ17" i="11"/>
  <c r="FG101" i="12"/>
  <c r="FG133" i="12" s="1"/>
  <c r="FG49" i="12"/>
  <c r="FG80" i="12" s="1"/>
  <c r="FJ118" i="16"/>
  <c r="FJ66" i="16"/>
  <c r="FJ117" i="12"/>
  <c r="FJ65" i="12"/>
  <c r="FJ65" i="16"/>
  <c r="FJ117" i="16"/>
  <c r="FI103" i="16"/>
  <c r="FI135" i="16" s="1"/>
  <c r="FI51" i="16"/>
  <c r="FI82" i="16" s="1"/>
  <c r="FJ91" i="16"/>
  <c r="FJ123" i="16" s="1"/>
  <c r="FJ39" i="16"/>
  <c r="FJ70" i="16" s="1"/>
  <c r="FI110" i="12"/>
  <c r="FI58" i="12"/>
  <c r="FJ106" i="16"/>
  <c r="FJ138" i="16" s="1"/>
  <c r="FJ54" i="16"/>
  <c r="FJ85" i="16" s="1"/>
  <c r="FJ109" i="16"/>
  <c r="FJ57" i="16"/>
  <c r="FH95" i="16"/>
  <c r="FH127" i="16" s="1"/>
  <c r="FH43" i="16"/>
  <c r="FH74" i="16" s="1"/>
  <c r="FJ99" i="16"/>
  <c r="FJ131" i="16" s="1"/>
  <c r="FJ47" i="16"/>
  <c r="FJ78" i="16" s="1"/>
  <c r="FI55" i="12"/>
  <c r="FI86" i="12" s="1"/>
  <c r="FI107" i="12"/>
  <c r="FI139" i="12" s="1"/>
  <c r="FI114" i="16"/>
  <c r="FI62" i="16"/>
  <c r="FI63" i="12"/>
  <c r="FI115" i="12"/>
  <c r="FH93" i="16"/>
  <c r="FH125" i="16" s="1"/>
  <c r="FH41" i="16"/>
  <c r="FH72" i="16" s="1"/>
  <c r="FG94" i="16"/>
  <c r="FG126" i="16" s="1"/>
  <c r="AQ10" i="15"/>
  <c r="FG42" i="16"/>
  <c r="FG73" i="16" s="1"/>
  <c r="FH59" i="16"/>
  <c r="FH111" i="16"/>
  <c r="FH114" i="12"/>
  <c r="FH62" i="12"/>
  <c r="FG99" i="12"/>
  <c r="FG131" i="12" s="1"/>
  <c r="AQ15" i="11"/>
  <c r="FG47" i="12"/>
  <c r="FG78" i="12" s="1"/>
  <c r="FJ106" i="12"/>
  <c r="FJ138" i="12" s="1"/>
  <c r="FH57" i="12"/>
  <c r="FH109" i="12"/>
  <c r="FG115" i="16"/>
  <c r="FG63" i="16"/>
  <c r="FJ136" i="12"/>
  <c r="FH106" i="16"/>
  <c r="FH138" i="16" s="1"/>
  <c r="FH54" i="16"/>
  <c r="FH85" i="16" s="1"/>
  <c r="FI101" i="12"/>
  <c r="FI133" i="12" s="1"/>
  <c r="FI49" i="12"/>
  <c r="FI80" i="12" s="1"/>
  <c r="FG118" i="16"/>
  <c r="AQ34" i="15"/>
  <c r="FG66" i="16"/>
  <c r="FG117" i="12"/>
  <c r="AQ33" i="11"/>
  <c r="FG65" i="12"/>
  <c r="FH117" i="16"/>
  <c r="FH65" i="16"/>
  <c r="FG48" i="16"/>
  <c r="FG79" i="16" s="1"/>
  <c r="FG100" i="16"/>
  <c r="FG132" i="16" s="1"/>
  <c r="AQ16" i="15"/>
  <c r="FJ51" i="16"/>
  <c r="FJ82" i="16" s="1"/>
  <c r="FJ103" i="16"/>
  <c r="FJ135" i="16" s="1"/>
  <c r="FH55" i="16"/>
  <c r="FH86" i="16" s="1"/>
  <c r="FH107" i="16"/>
  <c r="FH139" i="16" s="1"/>
  <c r="FG91" i="16"/>
  <c r="FG123" i="16" s="1"/>
  <c r="FG39" i="16"/>
  <c r="FG70" i="16" s="1"/>
  <c r="AQ7" i="15"/>
  <c r="FJ110" i="12"/>
  <c r="FJ58" i="12"/>
  <c r="FG106" i="16"/>
  <c r="FG138" i="16" s="1"/>
  <c r="FG54" i="16"/>
  <c r="FG85" i="16" s="1"/>
  <c r="AQ22" i="15"/>
  <c r="FH45" i="16"/>
  <c r="FH76" i="16" s="1"/>
  <c r="FH97" i="16"/>
  <c r="FH129" i="16" s="1"/>
  <c r="FH99" i="16"/>
  <c r="FH131" i="16" s="1"/>
  <c r="FH47" i="16"/>
  <c r="FH78" i="16" s="1"/>
  <c r="FI41" i="16"/>
  <c r="FI72" i="16" s="1"/>
  <c r="FI93" i="16"/>
  <c r="FI125" i="16" s="1"/>
  <c r="FI92" i="16"/>
  <c r="FI124" i="16" s="1"/>
  <c r="FI40" i="16"/>
  <c r="FI71" i="16" s="1"/>
  <c r="FJ40" i="16"/>
  <c r="FJ71" i="16" s="1"/>
  <c r="FJ92" i="16"/>
  <c r="FJ124" i="16" s="1"/>
  <c r="FG114" i="16"/>
  <c r="FG62" i="16"/>
  <c r="FG102" i="16"/>
  <c r="FG134" i="16" s="1"/>
  <c r="AQ18" i="15"/>
  <c r="FG50" i="16"/>
  <c r="FG81" i="16" s="1"/>
  <c r="FH110" i="16"/>
  <c r="FH58" i="16"/>
  <c r="FI50" i="16"/>
  <c r="FI81" i="16" s="1"/>
  <c r="FI102" i="16"/>
  <c r="FI134" i="16" s="1"/>
  <c r="FG57" i="12"/>
  <c r="FG109" i="12"/>
  <c r="AQ25" i="11"/>
  <c r="FJ94" i="16"/>
  <c r="FJ126" i="16" s="1"/>
  <c r="FJ42" i="16"/>
  <c r="FJ73" i="16" s="1"/>
  <c r="FJ59" i="16"/>
  <c r="FJ111" i="16"/>
  <c r="FG53" i="12"/>
  <c r="FG84" i="12" s="1"/>
  <c r="FG105" i="12"/>
  <c r="FG137" i="12" s="1"/>
  <c r="AQ21" i="11"/>
  <c r="FG62" i="12"/>
  <c r="FG114" i="12"/>
  <c r="FI115" i="16"/>
  <c r="FI63" i="16"/>
  <c r="FI114" i="12"/>
  <c r="FI62" i="12"/>
  <c r="FJ115" i="16"/>
  <c r="FJ63" i="16"/>
  <c r="FJ49" i="12"/>
  <c r="FJ80" i="12" s="1"/>
  <c r="FJ101" i="12"/>
  <c r="FJ133" i="12" s="1"/>
  <c r="FI118" i="16"/>
  <c r="FI66" i="16"/>
  <c r="FH117" i="12"/>
  <c r="FH65" i="12"/>
  <c r="FI117" i="16"/>
  <c r="FI65" i="16"/>
  <c r="FH48" i="16"/>
  <c r="FH79" i="16" s="1"/>
  <c r="FH100" i="16"/>
  <c r="FH132" i="16" s="1"/>
  <c r="FH103" i="16"/>
  <c r="FH135" i="16" s="1"/>
  <c r="FH51" i="16"/>
  <c r="FH82" i="16" s="1"/>
  <c r="FG107" i="16"/>
  <c r="FG139" i="16" s="1"/>
  <c r="FG55" i="16"/>
  <c r="FG86" i="16" s="1"/>
  <c r="AQ23" i="15"/>
  <c r="FI91" i="16"/>
  <c r="FI123" i="16" s="1"/>
  <c r="FI39" i="16"/>
  <c r="FI70" i="16" s="1"/>
  <c r="FH46" i="12"/>
  <c r="FH77" i="12" s="1"/>
  <c r="FH98" i="12"/>
  <c r="FH130" i="12" s="1"/>
  <c r="FH45" i="12"/>
  <c r="FH76" i="12" s="1"/>
  <c r="FH97" i="12"/>
  <c r="FH129" i="12" s="1"/>
  <c r="FI45" i="16"/>
  <c r="FI76" i="16" s="1"/>
  <c r="FI97" i="16"/>
  <c r="FI129" i="16" s="1"/>
  <c r="AQ21" i="15"/>
  <c r="FG53" i="16"/>
  <c r="FG84" i="16" s="1"/>
  <c r="FG105" i="16"/>
  <c r="FG137" i="16" s="1"/>
  <c r="FG60" i="12"/>
  <c r="FG112" i="12"/>
  <c r="AQ28" i="11"/>
  <c r="FI59" i="12"/>
  <c r="FI111" i="12"/>
  <c r="FG100" i="12"/>
  <c r="FG132" i="12" s="1"/>
  <c r="FG48" i="12"/>
  <c r="FG79" i="12" s="1"/>
  <c r="AQ16" i="11"/>
  <c r="FH99" i="12"/>
  <c r="FH131" i="12" s="1"/>
  <c r="FH47" i="12"/>
  <c r="FH78" i="12" s="1"/>
  <c r="FI99" i="12"/>
  <c r="FI131" i="12" s="1"/>
  <c r="FI47" i="12"/>
  <c r="FI78" i="12" s="1"/>
  <c r="FI117" i="12"/>
  <c r="FI65" i="12"/>
  <c r="FJ96" i="12"/>
  <c r="FJ128" i="12" s="1"/>
  <c r="FJ44" i="12"/>
  <c r="FJ75" i="12" s="1"/>
  <c r="FG98" i="12"/>
  <c r="FG130" i="12" s="1"/>
  <c r="FG46" i="12"/>
  <c r="FG77" i="12" s="1"/>
  <c r="AQ14" i="11"/>
  <c r="FJ91" i="12"/>
  <c r="FJ123" i="12" s="1"/>
  <c r="FJ39" i="12"/>
  <c r="FJ70" i="12" s="1"/>
  <c r="FH93" i="12"/>
  <c r="FH125" i="12" s="1"/>
  <c r="FH41" i="12"/>
  <c r="FH72" i="12" s="1"/>
  <c r="FG136" i="16"/>
  <c r="FH118" i="12"/>
  <c r="FH66" i="12"/>
  <c r="FI48" i="16"/>
  <c r="FI79" i="16" s="1"/>
  <c r="FI100" i="16"/>
  <c r="FI132" i="16" s="1"/>
  <c r="FG44" i="12"/>
  <c r="FG75" i="12" s="1"/>
  <c r="FG96" i="12"/>
  <c r="FG128" i="12" s="1"/>
  <c r="FJ107" i="16"/>
  <c r="FJ139" i="16" s="1"/>
  <c r="FJ55" i="16"/>
  <c r="FJ86" i="16" s="1"/>
  <c r="FH49" i="16"/>
  <c r="FH80" i="16" s="1"/>
  <c r="FH101" i="16"/>
  <c r="FH133" i="16" s="1"/>
  <c r="FI46" i="12"/>
  <c r="FI77" i="12" s="1"/>
  <c r="FI98" i="12"/>
  <c r="FI130" i="12" s="1"/>
  <c r="FJ45" i="12"/>
  <c r="FJ76" i="12" s="1"/>
  <c r="FJ97" i="12"/>
  <c r="FJ129" i="12" s="1"/>
  <c r="FJ97" i="16"/>
  <c r="FJ129" i="16" s="1"/>
  <c r="FJ45" i="16"/>
  <c r="FJ76" i="16" s="1"/>
  <c r="FH40" i="16"/>
  <c r="FH71" i="16" s="1"/>
  <c r="FH92" i="16"/>
  <c r="FH124" i="16" s="1"/>
  <c r="FG63" i="12"/>
  <c r="FG115" i="12"/>
  <c r="FJ107" i="12"/>
  <c r="FJ139" i="12" s="1"/>
  <c r="FJ55" i="12"/>
  <c r="FJ86" i="12" s="1"/>
  <c r="FG110" i="16"/>
  <c r="AQ26" i="15"/>
  <c r="FG58" i="16"/>
  <c r="FH50" i="16"/>
  <c r="FH81" i="16" s="1"/>
  <c r="FH102" i="16"/>
  <c r="FH134" i="16" s="1"/>
  <c r="FI95" i="12"/>
  <c r="FI127" i="12" s="1"/>
  <c r="FI43" i="12"/>
  <c r="FI74" i="12" s="1"/>
  <c r="FG91" i="12"/>
  <c r="FG123" i="12" s="1"/>
  <c r="FG39" i="12"/>
  <c r="FG70" i="12" s="1"/>
  <c r="AQ7" i="11"/>
  <c r="FG41" i="12"/>
  <c r="FG72" i="12" s="1"/>
  <c r="AQ9" i="11"/>
  <c r="FG93" i="12"/>
  <c r="FG125" i="12" s="1"/>
  <c r="AQ34" i="11"/>
  <c r="FG66" i="12"/>
  <c r="FG118" i="12"/>
  <c r="FJ48" i="16"/>
  <c r="FJ79" i="16" s="1"/>
  <c r="FJ100" i="16"/>
  <c r="FJ132" i="16" s="1"/>
  <c r="FI107" i="16"/>
  <c r="FI139" i="16" s="1"/>
  <c r="FI55" i="16"/>
  <c r="FI86" i="16" s="1"/>
  <c r="FG49" i="16"/>
  <c r="FG80" i="16" s="1"/>
  <c r="FG101" i="16"/>
  <c r="FG133" i="16" s="1"/>
  <c r="AQ17" i="15"/>
  <c r="FG45" i="12"/>
  <c r="FG76" i="12" s="1"/>
  <c r="FG97" i="12"/>
  <c r="FG129" i="12" s="1"/>
  <c r="AQ13" i="11"/>
  <c r="FG97" i="16"/>
  <c r="FG129" i="16" s="1"/>
  <c r="AQ13" i="15"/>
  <c r="FG45" i="16"/>
  <c r="FG76" i="16" s="1"/>
  <c r="FH91" i="12"/>
  <c r="FH123" i="12" s="1"/>
  <c r="FH39" i="12"/>
  <c r="FH70" i="12" s="1"/>
  <c r="FI41" i="12"/>
  <c r="FI72" i="12" s="1"/>
  <c r="FI93" i="12"/>
  <c r="FI125" i="12" s="1"/>
  <c r="FG83" i="16"/>
  <c r="FJ118" i="12"/>
  <c r="FJ60" i="16"/>
  <c r="FJ112" i="16"/>
  <c r="AQ12" i="11"/>
  <c r="FH44" i="12"/>
  <c r="FH75" i="12" s="1"/>
  <c r="FH96" i="12"/>
  <c r="FH128" i="12" s="1"/>
  <c r="FH103" i="12"/>
  <c r="FH135" i="12" s="1"/>
  <c r="FH51" i="12"/>
  <c r="FH82" i="12" s="1"/>
  <c r="FI49" i="16"/>
  <c r="FI80" i="16" s="1"/>
  <c r="FI101" i="16"/>
  <c r="FI133" i="16" s="1"/>
  <c r="FJ46" i="12"/>
  <c r="FJ77" i="12" s="1"/>
  <c r="FJ98" i="12"/>
  <c r="FJ130" i="12" s="1"/>
  <c r="FI45" i="12"/>
  <c r="FI76" i="12" s="1"/>
  <c r="FI97" i="12"/>
  <c r="FI129" i="12" s="1"/>
  <c r="FH94" i="12"/>
  <c r="FH126" i="12" s="1"/>
  <c r="FH42" i="12"/>
  <c r="FH73" i="12" s="1"/>
  <c r="FH102" i="12"/>
  <c r="FH134" i="12" s="1"/>
  <c r="FH50" i="12"/>
  <c r="FH81" i="12" s="1"/>
  <c r="FH111" i="12"/>
  <c r="FH59" i="12"/>
  <c r="AQ12" i="15"/>
  <c r="FG44" i="16"/>
  <c r="FG75" i="16" s="1"/>
  <c r="FG96" i="16"/>
  <c r="FG128" i="16" s="1"/>
  <c r="FG95" i="12"/>
  <c r="FG127" i="12" s="1"/>
  <c r="FG43" i="12"/>
  <c r="FG74" i="12" s="1"/>
  <c r="AQ11" i="11"/>
  <c r="FJ111" i="12"/>
  <c r="FJ59" i="12"/>
  <c r="FJ98" i="16"/>
  <c r="FJ130" i="16" s="1"/>
  <c r="FJ46" i="16"/>
  <c r="FJ77" i="16" s="1"/>
  <c r="FH92" i="12"/>
  <c r="FH124" i="12" s="1"/>
  <c r="FH40" i="12"/>
  <c r="FH71" i="12" s="1"/>
  <c r="FI91" i="12"/>
  <c r="FI123" i="12" s="1"/>
  <c r="FI39" i="12"/>
  <c r="FI70" i="12" s="1"/>
  <c r="FJ41" i="12"/>
  <c r="FJ72" i="12" s="1"/>
  <c r="FJ93" i="12"/>
  <c r="FJ125" i="12" s="1"/>
  <c r="FJ66" i="12"/>
  <c r="FI118" i="12"/>
  <c r="FI66" i="12"/>
  <c r="AQ28" i="15"/>
  <c r="FG112" i="16"/>
  <c r="FG60" i="16"/>
  <c r="FI44" i="12"/>
  <c r="FI75" i="12" s="1"/>
  <c r="FI96" i="12"/>
  <c r="FI128" i="12" s="1"/>
  <c r="FG51" i="12"/>
  <c r="FG82" i="12" s="1"/>
  <c r="FG103" i="12"/>
  <c r="FG135" i="12" s="1"/>
  <c r="AQ19" i="11"/>
  <c r="FJ49" i="16"/>
  <c r="FJ80" i="16" s="1"/>
  <c r="FJ101" i="16"/>
  <c r="FJ133" i="16" s="1"/>
  <c r="FH83" i="12"/>
  <c r="FG94" i="12"/>
  <c r="FG126" i="12" s="1"/>
  <c r="AQ10" i="11"/>
  <c r="FG42" i="12"/>
  <c r="FG73" i="12" s="1"/>
  <c r="AQ18" i="11"/>
  <c r="FG102" i="12"/>
  <c r="FG134" i="12" s="1"/>
  <c r="FG50" i="12"/>
  <c r="FG81" i="12" s="1"/>
  <c r="FH112" i="12"/>
  <c r="FH60" i="12"/>
  <c r="FI105" i="16"/>
  <c r="FI137" i="16" s="1"/>
  <c r="FI53" i="16"/>
  <c r="FI84" i="16" s="1"/>
  <c r="FG98" i="16"/>
  <c r="FG130" i="16" s="1"/>
  <c r="AQ14" i="15"/>
  <c r="FG46" i="16"/>
  <c r="FG77" i="16" s="1"/>
  <c r="FI46" i="16"/>
  <c r="FI77" i="16" s="1"/>
  <c r="FI98" i="16"/>
  <c r="FI130" i="16" s="1"/>
  <c r="FJ95" i="12"/>
  <c r="FJ127" i="12" s="1"/>
  <c r="FJ43" i="12"/>
  <c r="FJ74" i="12" s="1"/>
  <c r="FI99" i="16"/>
  <c r="FI131" i="16" s="1"/>
  <c r="FI47" i="16"/>
  <c r="FI78" i="16" s="1"/>
  <c r="AQ25" i="15"/>
  <c r="FG109" i="16"/>
  <c r="FG57" i="16"/>
  <c r="FJ60" i="12"/>
  <c r="FI60" i="12"/>
  <c r="FI112" i="12"/>
  <c r="FH44" i="16"/>
  <c r="FH75" i="16" s="1"/>
  <c r="FH96" i="16"/>
  <c r="FH128" i="16" s="1"/>
  <c r="FH60" i="16"/>
  <c r="FH112" i="16"/>
  <c r="FJ105" i="16"/>
  <c r="FJ137" i="16" s="1"/>
  <c r="FJ53" i="16"/>
  <c r="FJ84" i="16" s="1"/>
  <c r="FJ103" i="12"/>
  <c r="FJ135" i="12" s="1"/>
  <c r="FJ51" i="12"/>
  <c r="FJ82" i="12" s="1"/>
  <c r="FJ95" i="16"/>
  <c r="FJ127" i="16" s="1"/>
  <c r="FJ43" i="16"/>
  <c r="FJ74" i="16" s="1"/>
  <c r="FH136" i="12"/>
  <c r="FI94" i="12"/>
  <c r="FI126" i="12" s="1"/>
  <c r="FI42" i="12"/>
  <c r="FI73" i="12" s="1"/>
  <c r="FI50" i="12"/>
  <c r="FI81" i="12" s="1"/>
  <c r="FI102" i="12"/>
  <c r="FI134" i="12" s="1"/>
  <c r="FI96" i="16"/>
  <c r="FI128" i="16" s="1"/>
  <c r="FI44" i="16"/>
  <c r="FI75" i="16" s="1"/>
  <c r="FG111" i="12"/>
  <c r="FG59" i="12"/>
  <c r="AQ27" i="11"/>
  <c r="FJ48" i="12"/>
  <c r="FJ79" i="12" s="1"/>
  <c r="FI100" i="12"/>
  <c r="FI132" i="12" s="1"/>
  <c r="FH43" i="12"/>
  <c r="FH74" i="12" s="1"/>
  <c r="FH95" i="12"/>
  <c r="FH127" i="12" s="1"/>
  <c r="FI48" i="12"/>
  <c r="FI79" i="12" s="1"/>
  <c r="FH100" i="12"/>
  <c r="FH132" i="12" s="1"/>
  <c r="FH48" i="12"/>
  <c r="FH79" i="12" s="1"/>
  <c r="FH46" i="16"/>
  <c r="FH77" i="16" s="1"/>
  <c r="FH98" i="16"/>
  <c r="FH130" i="16" s="1"/>
  <c r="AQ15" i="15"/>
  <c r="FG47" i="16"/>
  <c r="FG78" i="16" s="1"/>
  <c r="FG99" i="16"/>
  <c r="FG131" i="16" s="1"/>
  <c r="FI109" i="16"/>
  <c r="FI57" i="16"/>
  <c r="FJ112" i="12"/>
  <c r="FJ96" i="16"/>
  <c r="FJ128" i="16" s="1"/>
  <c r="FJ44" i="16"/>
  <c r="FJ75" i="16" s="1"/>
  <c r="FI60" i="16"/>
  <c r="FI112" i="16"/>
  <c r="FH105" i="16"/>
  <c r="FH137" i="16" s="1"/>
  <c r="FH53" i="16"/>
  <c r="FH84" i="16" s="1"/>
  <c r="FI103" i="12"/>
  <c r="FI135" i="12" s="1"/>
  <c r="FI51" i="12"/>
  <c r="FI82" i="12" s="1"/>
  <c r="FG95" i="16"/>
  <c r="FG127" i="16" s="1"/>
  <c r="FG43" i="16"/>
  <c r="FG74" i="16" s="1"/>
  <c r="AQ11" i="15"/>
  <c r="FG40" i="16"/>
  <c r="FG71" i="16" s="1"/>
  <c r="AQ8" i="15"/>
  <c r="FG92" i="16"/>
  <c r="FG124" i="16" s="1"/>
  <c r="AQ23" i="11"/>
  <c r="FG107" i="12"/>
  <c r="FG139" i="12" s="1"/>
  <c r="FG55" i="12"/>
  <c r="FG86" i="12" s="1"/>
  <c r="FJ94" i="12"/>
  <c r="FJ126" i="12" s="1"/>
  <c r="FJ42" i="12"/>
  <c r="FJ73" i="12" s="1"/>
  <c r="FJ102" i="12"/>
  <c r="FJ134" i="12" s="1"/>
  <c r="FJ50" i="12"/>
  <c r="FJ81" i="12" s="1"/>
  <c r="BA64" i="12"/>
  <c r="DC64" i="16"/>
  <c r="CT116" i="16"/>
  <c r="CM104" i="16"/>
  <c r="CM136" i="16" s="1"/>
  <c r="BU52" i="16"/>
  <c r="BU83" i="16" s="1"/>
  <c r="DU104" i="12"/>
  <c r="DU136" i="12" s="1"/>
  <c r="AJ104" i="12"/>
  <c r="AJ136" i="12" s="1"/>
  <c r="BD52" i="12"/>
  <c r="BD83" i="12" s="1"/>
  <c r="AW52" i="12"/>
  <c r="AW83" i="12" s="1"/>
  <c r="BM52" i="16"/>
  <c r="BM83" i="16" s="1"/>
  <c r="DI52" i="12"/>
  <c r="DI83" i="12" s="1"/>
  <c r="DY52" i="16"/>
  <c r="DY83" i="16" s="1"/>
  <c r="R52" i="12"/>
  <c r="R83" i="12" s="1"/>
  <c r="AY64" i="12"/>
  <c r="G52" i="12"/>
  <c r="G83" i="12" s="1"/>
  <c r="BY104" i="16"/>
  <c r="BY136" i="16" s="1"/>
  <c r="BP116" i="16"/>
  <c r="CR52" i="16"/>
  <c r="CR83" i="16" s="1"/>
  <c r="EM52" i="12"/>
  <c r="EM83" i="12" s="1"/>
  <c r="EF104" i="16"/>
  <c r="EF136" i="16" s="1"/>
  <c r="EB64" i="12"/>
  <c r="EN52" i="12"/>
  <c r="EN83" i="12" s="1"/>
  <c r="CD52" i="12"/>
  <c r="CD83" i="12" s="1"/>
  <c r="CV64" i="16"/>
  <c r="Y42" i="24"/>
  <c r="CI42" i="24" s="1"/>
  <c r="BF64" i="16"/>
  <c r="BR116" i="16"/>
  <c r="X33" i="24"/>
  <c r="CH33" i="24" s="1"/>
  <c r="CH26" i="24"/>
  <c r="AH33" i="24"/>
  <c r="CR33" i="24" s="1"/>
  <c r="CR26" i="24"/>
  <c r="EJ104" i="12"/>
  <c r="EJ136" i="12" s="1"/>
  <c r="CE104" i="12"/>
  <c r="CE136" i="12" s="1"/>
  <c r="CQ64" i="16"/>
  <c r="AU64" i="16"/>
  <c r="EQ116" i="12"/>
  <c r="T34" i="24"/>
  <c r="CD34" i="24" s="1"/>
  <c r="W31" i="13"/>
  <c r="CT52" i="16"/>
  <c r="CT83" i="16" s="1"/>
  <c r="EG52" i="16"/>
  <c r="EG83" i="16" s="1"/>
  <c r="BG104" i="12"/>
  <c r="BG136" i="12" s="1"/>
  <c r="EB116" i="16"/>
  <c r="ER64" i="16"/>
  <c r="BC64" i="16"/>
  <c r="DT64" i="12"/>
  <c r="AP104" i="16"/>
  <c r="AP136" i="16" s="1"/>
  <c r="CB52" i="12"/>
  <c r="CB83" i="12" s="1"/>
  <c r="AO116" i="12"/>
  <c r="DH116" i="12"/>
  <c r="BI116" i="16"/>
  <c r="DN116" i="12"/>
  <c r="BK64" i="16"/>
  <c r="V33" i="24"/>
  <c r="CF33" i="24" s="1"/>
  <c r="R34" i="24"/>
  <c r="CB34" i="24" s="1"/>
  <c r="EX116" i="12"/>
  <c r="N33" i="24"/>
  <c r="BX33" i="24" s="1"/>
  <c r="AF34" i="24"/>
  <c r="CP34" i="24" s="1"/>
  <c r="AW64" i="12"/>
  <c r="BF116" i="16"/>
  <c r="BN64" i="16"/>
  <c r="Q34" i="24"/>
  <c r="CA34" i="24" s="1"/>
  <c r="U33" i="24"/>
  <c r="CE33" i="24" s="1"/>
  <c r="BU116" i="12"/>
  <c r="CD116" i="12"/>
  <c r="AE33" i="24"/>
  <c r="CO33" i="24" s="1"/>
  <c r="Y33" i="24"/>
  <c r="CI33" i="24" s="1"/>
  <c r="CY116" i="12"/>
  <c r="AG33" i="24"/>
  <c r="CQ33" i="24" s="1"/>
  <c r="DI64" i="12"/>
  <c r="CH116" i="12"/>
  <c r="CL116" i="12"/>
  <c r="FE116" i="12"/>
  <c r="AM116" i="12"/>
  <c r="AV116" i="12"/>
  <c r="EM116" i="12"/>
  <c r="DI116" i="12"/>
  <c r="DS116" i="12"/>
  <c r="CU64" i="12"/>
  <c r="FF64" i="12"/>
  <c r="DC116" i="12"/>
  <c r="AZ116" i="12"/>
  <c r="DE64" i="12"/>
  <c r="W33" i="24"/>
  <c r="CG33" i="24" s="1"/>
  <c r="EI116" i="12"/>
  <c r="AF33" i="24"/>
  <c r="CP33" i="24" s="1"/>
  <c r="EC116" i="12"/>
  <c r="EG116" i="12"/>
  <c r="EP116" i="12"/>
  <c r="ET116" i="12"/>
  <c r="CP116" i="12"/>
  <c r="CT116" i="12"/>
  <c r="DR116" i="12"/>
  <c r="EQ64" i="12"/>
  <c r="O33" i="24"/>
  <c r="BY33" i="24" s="1"/>
  <c r="CZ64" i="12"/>
  <c r="DD64" i="12"/>
  <c r="AI33" i="24"/>
  <c r="CS33" i="24" s="1"/>
  <c r="BO64" i="12"/>
  <c r="AB33" i="24"/>
  <c r="CL33" i="24" s="1"/>
  <c r="AC33" i="24"/>
  <c r="CM33" i="24" s="1"/>
  <c r="P33" i="24"/>
  <c r="BZ33" i="24" s="1"/>
  <c r="R33" i="24"/>
  <c r="CB33" i="24" s="1"/>
  <c r="DV116" i="12"/>
  <c r="AK33" i="24"/>
  <c r="CU33" i="24" s="1"/>
  <c r="Z33" i="24"/>
  <c r="CJ33" i="24" s="1"/>
  <c r="AJ33" i="24"/>
  <c r="CT33" i="24" s="1"/>
  <c r="T33" i="24"/>
  <c r="CD33" i="24" s="1"/>
  <c r="Q33" i="24"/>
  <c r="CA33" i="24" s="1"/>
  <c r="S33" i="24"/>
  <c r="CC33" i="24" s="1"/>
  <c r="BW116" i="12"/>
  <c r="BX64" i="12"/>
  <c r="AD33" i="24"/>
  <c r="CN33" i="24" s="1"/>
  <c r="AA33" i="24"/>
  <c r="CK33" i="24" s="1"/>
  <c r="CK116" i="16"/>
  <c r="DT64" i="16"/>
  <c r="BO116" i="16"/>
  <c r="FF116" i="16"/>
  <c r="DX116" i="16"/>
  <c r="AX116" i="16"/>
  <c r="BB64" i="16"/>
  <c r="BE116" i="16"/>
  <c r="BN116" i="16"/>
  <c r="BJ116" i="16"/>
  <c r="BJ64" i="16"/>
  <c r="FF64" i="16"/>
  <c r="AM116" i="16"/>
  <c r="V35" i="24"/>
  <c r="CF35" i="24" s="1"/>
  <c r="AF35" i="24"/>
  <c r="CP35" i="24" s="1"/>
  <c r="AD35" i="24"/>
  <c r="CN35" i="24" s="1"/>
  <c r="T35" i="24"/>
  <c r="CD35" i="24" s="1"/>
  <c r="AB35" i="24"/>
  <c r="CL35" i="24" s="1"/>
  <c r="U35" i="24"/>
  <c r="CE35" i="24" s="1"/>
  <c r="O35" i="24"/>
  <c r="BY35" i="24" s="1"/>
  <c r="Q35" i="24"/>
  <c r="CA35" i="24" s="1"/>
  <c r="AJ35" i="24"/>
  <c r="CT35" i="24" s="1"/>
  <c r="AC35" i="24"/>
  <c r="CM35" i="24" s="1"/>
  <c r="W35" i="24"/>
  <c r="CG35" i="24" s="1"/>
  <c r="Y35" i="24"/>
  <c r="CI35" i="24" s="1"/>
  <c r="R35" i="24"/>
  <c r="CB35" i="24" s="1"/>
  <c r="S35" i="24"/>
  <c r="CC35" i="24" s="1"/>
  <c r="AK35" i="24"/>
  <c r="CU35" i="24" s="1"/>
  <c r="AE35" i="24"/>
  <c r="CO35" i="24" s="1"/>
  <c r="AG35" i="24"/>
  <c r="CQ35" i="24" s="1"/>
  <c r="Z35" i="24"/>
  <c r="CJ35" i="24" s="1"/>
  <c r="AA35" i="24"/>
  <c r="CK35" i="24" s="1"/>
  <c r="P35" i="24"/>
  <c r="BZ35" i="24" s="1"/>
  <c r="AH35" i="24"/>
  <c r="CR35" i="24" s="1"/>
  <c r="AI35" i="24"/>
  <c r="CS35" i="24" s="1"/>
  <c r="N35" i="24"/>
  <c r="BX35" i="24" s="1"/>
  <c r="X35" i="24"/>
  <c r="CH35" i="24" s="1"/>
  <c r="Z34" i="24"/>
  <c r="CJ34" i="24" s="1"/>
  <c r="AB34" i="24"/>
  <c r="CL34" i="24" s="1"/>
  <c r="S34" i="24"/>
  <c r="CC34" i="24" s="1"/>
  <c r="P34" i="24"/>
  <c r="BZ34" i="24" s="1"/>
  <c r="AJ34" i="24"/>
  <c r="CT34" i="24" s="1"/>
  <c r="AG34" i="24"/>
  <c r="CQ34" i="24" s="1"/>
  <c r="AH34" i="24"/>
  <c r="CR34" i="24" s="1"/>
  <c r="AI34" i="24"/>
  <c r="CS34" i="24" s="1"/>
  <c r="AD34" i="24"/>
  <c r="CN34" i="24" s="1"/>
  <c r="AC34" i="24"/>
  <c r="CM34" i="24" s="1"/>
  <c r="V34" i="24"/>
  <c r="CF34" i="24" s="1"/>
  <c r="N34" i="24"/>
  <c r="BX34" i="24" s="1"/>
  <c r="O34" i="24"/>
  <c r="BY34" i="24" s="1"/>
  <c r="X34" i="24"/>
  <c r="CH34" i="24" s="1"/>
  <c r="W34" i="24"/>
  <c r="CG34" i="24" s="1"/>
  <c r="AE34" i="24"/>
  <c r="CO34" i="24" s="1"/>
  <c r="U34" i="24"/>
  <c r="CE34" i="24" s="1"/>
  <c r="AA34" i="24"/>
  <c r="CK34" i="24" s="1"/>
  <c r="AK34" i="24"/>
  <c r="CU34" i="24" s="1"/>
  <c r="DS64" i="12"/>
  <c r="BT52" i="12"/>
  <c r="BT83" i="12" s="1"/>
  <c r="CE64" i="12"/>
  <c r="BF116" i="12"/>
  <c r="K104" i="12"/>
  <c r="K136" i="12" s="1"/>
  <c r="H52" i="12"/>
  <c r="H83" i="12" s="1"/>
  <c r="EQ104" i="12"/>
  <c r="EQ136" i="12" s="1"/>
  <c r="CT104" i="12"/>
  <c r="CT136" i="12" s="1"/>
  <c r="DC64" i="12"/>
  <c r="DX64" i="12"/>
  <c r="EH64" i="12"/>
  <c r="DX116" i="12"/>
  <c r="DB116" i="12"/>
  <c r="DH64" i="12"/>
  <c r="EC64" i="12"/>
  <c r="EL64" i="12"/>
  <c r="ET64" i="12"/>
  <c r="EA116" i="12"/>
  <c r="DG116" i="12"/>
  <c r="DP116" i="12"/>
  <c r="D32" i="11"/>
  <c r="DL116" i="12"/>
  <c r="DK116" i="12"/>
  <c r="DM64" i="12"/>
  <c r="EL64" i="16"/>
  <c r="DV64" i="16"/>
  <c r="CJ116" i="16"/>
  <c r="CZ64" i="16"/>
  <c r="CC116" i="16"/>
  <c r="DJ116" i="16"/>
  <c r="DU116" i="16"/>
  <c r="R32" i="15"/>
  <c r="BL64" i="16"/>
  <c r="DL52" i="16"/>
  <c r="DL83" i="16" s="1"/>
  <c r="FC64" i="16"/>
  <c r="DQ116" i="16"/>
  <c r="CF116" i="16"/>
  <c r="DA64" i="16"/>
  <c r="DK64" i="16"/>
  <c r="DF116" i="16"/>
  <c r="BP64" i="16"/>
  <c r="CZ116" i="16"/>
  <c r="BT116" i="16"/>
  <c r="BG64" i="16"/>
  <c r="BB116" i="16"/>
  <c r="FB64" i="16"/>
  <c r="DF64" i="16"/>
  <c r="DJ64" i="16"/>
  <c r="EN64" i="16"/>
  <c r="AJ64" i="16"/>
  <c r="EO64" i="16"/>
  <c r="DG116" i="16"/>
  <c r="BL116" i="16"/>
  <c r="ER116" i="16"/>
  <c r="BM116" i="16"/>
  <c r="BM64" i="16"/>
  <c r="DK116" i="16"/>
  <c r="DC116" i="16"/>
  <c r="BQ116" i="16"/>
  <c r="DQ64" i="16"/>
  <c r="CB116" i="16"/>
  <c r="BY64" i="16"/>
  <c r="CG64" i="16"/>
  <c r="CV116" i="16"/>
  <c r="CW64" i="16"/>
  <c r="AN116" i="16"/>
  <c r="CP116" i="16"/>
  <c r="CP64" i="16"/>
  <c r="AT64" i="16"/>
  <c r="AX64" i="16"/>
  <c r="DL64" i="16"/>
  <c r="P32" i="15"/>
  <c r="EJ64" i="16"/>
  <c r="AU116" i="16"/>
  <c r="AT116" i="16"/>
  <c r="DM116" i="16"/>
  <c r="DT116" i="16"/>
  <c r="BX116" i="16"/>
  <c r="BH116" i="16"/>
  <c r="BD64" i="16"/>
  <c r="BA116" i="16"/>
  <c r="BR64" i="16"/>
  <c r="BV116" i="16"/>
  <c r="CL116" i="16"/>
  <c r="D32" i="15"/>
  <c r="CT64" i="16"/>
  <c r="BT64" i="16"/>
  <c r="DM64" i="16"/>
  <c r="BE64" i="16"/>
  <c r="CO52" i="16"/>
  <c r="CO83" i="16" s="1"/>
  <c r="EH116" i="16"/>
  <c r="FE116" i="16"/>
  <c r="AQ116" i="16"/>
  <c r="DY64" i="16"/>
  <c r="BG116" i="16"/>
  <c r="Q32" i="15"/>
  <c r="BS116" i="16"/>
  <c r="Z32" i="15"/>
  <c r="CC64" i="16"/>
  <c r="CO116" i="16"/>
  <c r="EK64" i="16"/>
  <c r="AO64" i="16"/>
  <c r="AW116" i="16"/>
  <c r="DP116" i="16"/>
  <c r="BH64" i="16"/>
  <c r="DI116" i="16"/>
  <c r="AN64" i="16"/>
  <c r="BS64" i="16"/>
  <c r="BI64" i="16"/>
  <c r="CS116" i="16"/>
  <c r="EN116" i="16"/>
  <c r="AS116" i="16"/>
  <c r="BK116" i="16"/>
  <c r="CH116" i="16"/>
  <c r="BV64" i="16"/>
  <c r="H32" i="15"/>
  <c r="EP64" i="16"/>
  <c r="CL64" i="16"/>
  <c r="DA52" i="12"/>
  <c r="DA83" i="12" s="1"/>
  <c r="DP52" i="12"/>
  <c r="DP83" i="12" s="1"/>
  <c r="DY116" i="12"/>
  <c r="EV116" i="12"/>
  <c r="I32" i="11"/>
  <c r="DF64" i="12"/>
  <c r="CS64" i="12"/>
  <c r="DF116" i="12"/>
  <c r="DO64" i="12"/>
  <c r="CP64" i="12"/>
  <c r="EG64" i="12"/>
  <c r="EX64" i="12"/>
  <c r="CH64" i="12"/>
  <c r="FE64" i="12"/>
  <c r="DZ116" i="12"/>
  <c r="EK116" i="12"/>
  <c r="EO116" i="12"/>
  <c r="ES116" i="12"/>
  <c r="CX116" i="12"/>
  <c r="EP64" i="12"/>
  <c r="EF116" i="12"/>
  <c r="EW116" i="12"/>
  <c r="EJ116" i="12"/>
  <c r="Y32" i="11"/>
  <c r="FA116" i="12"/>
  <c r="CT64" i="12"/>
  <c r="CY64" i="12"/>
  <c r="EA64" i="12"/>
  <c r="EB116" i="12"/>
  <c r="CS116" i="12"/>
  <c r="DE116" i="12"/>
  <c r="DQ64" i="12"/>
  <c r="BQ64" i="12"/>
  <c r="BZ64" i="12"/>
  <c r="F32" i="11"/>
  <c r="CO116" i="12"/>
  <c r="FA64" i="12"/>
  <c r="AM64" i="12"/>
  <c r="AQ116" i="12"/>
  <c r="BT116" i="12"/>
  <c r="CC116" i="12"/>
  <c r="CG116" i="12"/>
  <c r="G32" i="11"/>
  <c r="FD116" i="12"/>
  <c r="J32" i="11"/>
  <c r="AP116" i="12"/>
  <c r="AU116" i="12"/>
  <c r="AR64" i="12"/>
  <c r="AV64" i="12"/>
  <c r="CD64" i="12"/>
  <c r="BN116" i="12"/>
  <c r="BP64" i="12"/>
  <c r="CK116" i="12"/>
  <c r="AQ64" i="12"/>
  <c r="CL64" i="12"/>
  <c r="EZ116" i="12"/>
  <c r="AK32" i="15"/>
  <c r="FA64" i="16"/>
  <c r="N32" i="15"/>
  <c r="DD64" i="16"/>
  <c r="CY116" i="16"/>
  <c r="CF64" i="16"/>
  <c r="EQ64" i="16"/>
  <c r="EM64" i="16"/>
  <c r="S32" i="15"/>
  <c r="AV64" i="16"/>
  <c r="BY116" i="16"/>
  <c r="CK64" i="16"/>
  <c r="EP116" i="16"/>
  <c r="DU64" i="16"/>
  <c r="DY116" i="16"/>
  <c r="AL32" i="15"/>
  <c r="CW116" i="16"/>
  <c r="BY52" i="16"/>
  <c r="BY83" i="16" s="1"/>
  <c r="CR64" i="16"/>
  <c r="DD116" i="16"/>
  <c r="FC104" i="16"/>
  <c r="FC136" i="16" s="1"/>
  <c r="AW64" i="16"/>
  <c r="CE116" i="16"/>
  <c r="CU116" i="16"/>
  <c r="DK104" i="16"/>
  <c r="DK136" i="16" s="1"/>
  <c r="DE64" i="16"/>
  <c r="W32" i="15"/>
  <c r="BU116" i="16"/>
  <c r="CU64" i="16"/>
  <c r="BU64" i="16"/>
  <c r="CH64" i="16"/>
  <c r="CG116" i="16"/>
  <c r="AC32" i="15"/>
  <c r="DR52" i="16"/>
  <c r="DR83" i="16" s="1"/>
  <c r="T32" i="15"/>
  <c r="EO52" i="16"/>
  <c r="EO83" i="16" s="1"/>
  <c r="CS64" i="16"/>
  <c r="CY64" i="16"/>
  <c r="EQ116" i="16"/>
  <c r="AY64" i="16"/>
  <c r="DR104" i="16"/>
  <c r="DR136" i="16" s="1"/>
  <c r="BJ52" i="16"/>
  <c r="BJ83" i="16" s="1"/>
  <c r="DV104" i="16"/>
  <c r="DV136" i="16" s="1"/>
  <c r="DK52" i="16"/>
  <c r="DK83" i="16" s="1"/>
  <c r="BK52" i="16"/>
  <c r="BK83" i="16" s="1"/>
  <c r="CJ64" i="16"/>
  <c r="ED64" i="16"/>
  <c r="ET64" i="16"/>
  <c r="EW116" i="16"/>
  <c r="EY64" i="16"/>
  <c r="I32" i="15"/>
  <c r="BW116" i="16"/>
  <c r="DW64" i="16"/>
  <c r="CA116" i="16"/>
  <c r="AG32" i="15"/>
  <c r="ES104" i="16"/>
  <c r="ES136" i="16" s="1"/>
  <c r="CI104" i="16"/>
  <c r="CI136" i="16" s="1"/>
  <c r="CF52" i="16"/>
  <c r="CF83" i="16" s="1"/>
  <c r="BM104" i="16"/>
  <c r="BM136" i="16" s="1"/>
  <c r="CU52" i="12"/>
  <c r="CU83" i="12" s="1"/>
  <c r="H32" i="11"/>
  <c r="EF64" i="12"/>
  <c r="BX52" i="12"/>
  <c r="BX83" i="12" s="1"/>
  <c r="DV64" i="12"/>
  <c r="DZ64" i="12"/>
  <c r="EK64" i="12"/>
  <c r="ES64" i="12"/>
  <c r="CO64" i="12"/>
  <c r="CX64" i="12"/>
  <c r="CM64" i="12"/>
  <c r="FD64" i="12"/>
  <c r="BB116" i="12"/>
  <c r="BK52" i="12"/>
  <c r="BK83" i="12" s="1"/>
  <c r="EN116" i="12"/>
  <c r="C32" i="11"/>
  <c r="CR116" i="12"/>
  <c r="AC32" i="11"/>
  <c r="DJ64" i="12"/>
  <c r="CN64" i="12"/>
  <c r="AK32" i="11"/>
  <c r="EE116" i="12"/>
  <c r="ER116" i="12"/>
  <c r="EO64" i="12"/>
  <c r="CW116" i="12"/>
  <c r="DA116" i="12"/>
  <c r="DP64" i="12"/>
  <c r="AL32" i="11"/>
  <c r="BJ116" i="12"/>
  <c r="EE64" i="12"/>
  <c r="AD32" i="11"/>
  <c r="EW64" i="12"/>
  <c r="DG64" i="12"/>
  <c r="DJ116" i="12"/>
  <c r="EJ64" i="12"/>
  <c r="DB64" i="12"/>
  <c r="CO104" i="12"/>
  <c r="CO136" i="12" s="1"/>
  <c r="E32" i="11"/>
  <c r="BP104" i="12"/>
  <c r="BP136" i="12" s="1"/>
  <c r="FA104" i="12"/>
  <c r="FA136" i="12" s="1"/>
  <c r="BY116" i="12"/>
  <c r="EY52" i="12"/>
  <c r="EY83" i="12" s="1"/>
  <c r="BJ64" i="12"/>
  <c r="BN64" i="12"/>
  <c r="CC64" i="12"/>
  <c r="CG64" i="12"/>
  <c r="CN116" i="12"/>
  <c r="AH32" i="11"/>
  <c r="ED116" i="12"/>
  <c r="EN64" i="12"/>
  <c r="EV64" i="12"/>
  <c r="CR64" i="12"/>
  <c r="CW64" i="12"/>
  <c r="BC64" i="12"/>
  <c r="EZ64" i="12"/>
  <c r="FC116" i="12"/>
  <c r="BF64" i="12"/>
  <c r="AP64" i="12"/>
  <c r="AU64" i="12"/>
  <c r="EH116" i="12"/>
  <c r="BB64" i="12"/>
  <c r="CZ116" i="12"/>
  <c r="CU116" i="12"/>
  <c r="DA64" i="12"/>
  <c r="AT116" i="12"/>
  <c r="EM64" i="12"/>
  <c r="DT116" i="12"/>
  <c r="CF116" i="12"/>
  <c r="AG32" i="11"/>
  <c r="AA32" i="11"/>
  <c r="BY64" i="12"/>
  <c r="EU116" i="12"/>
  <c r="EY116" i="12"/>
  <c r="AX116" i="12"/>
  <c r="CV116" i="12"/>
  <c r="AB32" i="11"/>
  <c r="AI32" i="11"/>
  <c r="DN64" i="12"/>
  <c r="CQ116" i="12"/>
  <c r="AJ52" i="12"/>
  <c r="AJ83" i="12" s="1"/>
  <c r="CV64" i="12"/>
  <c r="BX116" i="12"/>
  <c r="U32" i="11"/>
  <c r="EL116" i="12"/>
  <c r="BE52" i="12"/>
  <c r="BE83" i="12" s="1"/>
  <c r="DD116" i="12"/>
  <c r="EX52" i="12"/>
  <c r="EX83" i="12" s="1"/>
  <c r="BA52" i="12"/>
  <c r="BA83" i="12" s="1"/>
  <c r="AY116" i="12"/>
  <c r="DJ104" i="12"/>
  <c r="DJ136" i="12" s="1"/>
  <c r="EY64" i="12"/>
  <c r="DM116" i="12"/>
  <c r="M104" i="12"/>
  <c r="M136" i="12" s="1"/>
  <c r="U104" i="12"/>
  <c r="U136" i="12" s="1"/>
  <c r="BM116" i="12"/>
  <c r="W32" i="11"/>
  <c r="CJ116" i="12"/>
  <c r="P32" i="11"/>
  <c r="AP32" i="11"/>
  <c r="AQ64" i="11" s="1"/>
  <c r="BE64" i="12"/>
  <c r="ER104" i="12"/>
  <c r="ER136" i="12" s="1"/>
  <c r="BC116" i="12"/>
  <c r="BT64" i="12"/>
  <c r="N104" i="12"/>
  <c r="N136" i="12" s="1"/>
  <c r="CK64" i="12"/>
  <c r="BG52" i="12"/>
  <c r="BG83" i="12" s="1"/>
  <c r="AD52" i="12"/>
  <c r="AD83" i="12" s="1"/>
  <c r="O32" i="11"/>
  <c r="CB116" i="12"/>
  <c r="CF64" i="12"/>
  <c r="I52" i="12"/>
  <c r="I83" i="12" s="1"/>
  <c r="BD116" i="12"/>
  <c r="BI116" i="12"/>
  <c r="BS116" i="12"/>
  <c r="CR52" i="12"/>
  <c r="CR83" i="12" s="1"/>
  <c r="CV104" i="12"/>
  <c r="CV136" i="12" s="1"/>
  <c r="CM52" i="12"/>
  <c r="CM83" i="12" s="1"/>
  <c r="AB52" i="12"/>
  <c r="AB83" i="12" s="1"/>
  <c r="AY52" i="12"/>
  <c r="AY83" i="12" s="1"/>
  <c r="BH116" i="12"/>
  <c r="BR64" i="12"/>
  <c r="X32" i="11"/>
  <c r="DA104" i="12"/>
  <c r="DA136" i="12" s="1"/>
  <c r="N52" i="12"/>
  <c r="N83" i="12" s="1"/>
  <c r="AM32" i="11"/>
  <c r="DU64" i="12"/>
  <c r="DY64" i="12"/>
  <c r="DN52" i="12"/>
  <c r="DN83" i="12" s="1"/>
  <c r="AI52" i="12"/>
  <c r="AI83" i="12" s="1"/>
  <c r="BK64" i="12"/>
  <c r="ED64" i="12"/>
  <c r="AJ32" i="11"/>
  <c r="BJ104" i="12"/>
  <c r="BJ136" i="12" s="1"/>
  <c r="BZ52" i="12"/>
  <c r="BZ83" i="12" s="1"/>
  <c r="BQ116" i="12"/>
  <c r="CX104" i="12"/>
  <c r="CX136" i="12" s="1"/>
  <c r="DM104" i="12"/>
  <c r="DM136" i="12" s="1"/>
  <c r="DW64" i="12"/>
  <c r="EA104" i="12"/>
  <c r="EA136" i="12" s="1"/>
  <c r="DS104" i="12"/>
  <c r="DS136" i="12" s="1"/>
  <c r="AO52" i="12"/>
  <c r="AO83" i="12" s="1"/>
  <c r="O52" i="12"/>
  <c r="O83" i="12" s="1"/>
  <c r="BO104" i="12"/>
  <c r="BO136" i="12" s="1"/>
  <c r="AZ104" i="12"/>
  <c r="AZ136" i="12" s="1"/>
  <c r="FA52" i="12"/>
  <c r="FA83" i="12" s="1"/>
  <c r="R32" i="11"/>
  <c r="CE116" i="12"/>
  <c r="AO32" i="11"/>
  <c r="AJ64" i="12"/>
  <c r="L32" i="11"/>
  <c r="AS64" i="12"/>
  <c r="AK52" i="12"/>
  <c r="AK83" i="12" s="1"/>
  <c r="EU64" i="12"/>
  <c r="AZ64" i="12"/>
  <c r="DW116" i="12"/>
  <c r="CQ64" i="12"/>
  <c r="BV116" i="12"/>
  <c r="Q32" i="11"/>
  <c r="AW116" i="12"/>
  <c r="AO64" i="12"/>
  <c r="BK116" i="12"/>
  <c r="EI64" i="12"/>
  <c r="BO116" i="12"/>
  <c r="ER64" i="12"/>
  <c r="CI64" i="12"/>
  <c r="Z32" i="11"/>
  <c r="DM52" i="12"/>
  <c r="DM83" i="12" s="1"/>
  <c r="DN104" i="12"/>
  <c r="DN136" i="12" s="1"/>
  <c r="BI64" i="12"/>
  <c r="AK104" i="12"/>
  <c r="AK136" i="12" s="1"/>
  <c r="DL64" i="12"/>
  <c r="BE116" i="12"/>
  <c r="BU64" i="12"/>
  <c r="AN32" i="11"/>
  <c r="AL52" i="12"/>
  <c r="AL83" i="12" s="1"/>
  <c r="FB52" i="12"/>
  <c r="FB83" i="12" s="1"/>
  <c r="BJ52" i="12"/>
  <c r="BJ83" i="12" s="1"/>
  <c r="AE32" i="11"/>
  <c r="BG64" i="12"/>
  <c r="CI52" i="12"/>
  <c r="CI83" i="12" s="1"/>
  <c r="FE104" i="12"/>
  <c r="FE136" i="12" s="1"/>
  <c r="DL104" i="12"/>
  <c r="DL136" i="12" s="1"/>
  <c r="DK64" i="12"/>
  <c r="BV64" i="12"/>
  <c r="CB64" i="12"/>
  <c r="DQ52" i="12"/>
  <c r="DQ83" i="12" s="1"/>
  <c r="AR116" i="12"/>
  <c r="BA116" i="12"/>
  <c r="K32" i="11"/>
  <c r="DU116" i="12"/>
  <c r="T32" i="11"/>
  <c r="FC64" i="12"/>
  <c r="DS52" i="12"/>
  <c r="DS83" i="12" s="1"/>
  <c r="BW64" i="12"/>
  <c r="FF116" i="12"/>
  <c r="AT64" i="12"/>
  <c r="CA116" i="12"/>
  <c r="DR64" i="12"/>
  <c r="BM64" i="12"/>
  <c r="CM116" i="12"/>
  <c r="FB116" i="12"/>
  <c r="AA104" i="12"/>
  <c r="AA136" i="12" s="1"/>
  <c r="AR104" i="12"/>
  <c r="AR136" i="12" s="1"/>
  <c r="AK64" i="12"/>
  <c r="AN116" i="12"/>
  <c r="BZ116" i="12"/>
  <c r="V32" i="11"/>
  <c r="BS64" i="12"/>
  <c r="FB64" i="12"/>
  <c r="AV52" i="12"/>
  <c r="AV83" i="12" s="1"/>
  <c r="FD104" i="12"/>
  <c r="FD136" i="12" s="1"/>
  <c r="BH64" i="12"/>
  <c r="AN64" i="12"/>
  <c r="AX64" i="12"/>
  <c r="CA64" i="12"/>
  <c r="DO116" i="12"/>
  <c r="AL64" i="12"/>
  <c r="AS116" i="12"/>
  <c r="AF32" i="11"/>
  <c r="DQ116" i="12"/>
  <c r="BL116" i="12"/>
  <c r="BP116" i="12"/>
  <c r="BR116" i="12"/>
  <c r="CJ64" i="12"/>
  <c r="AZ52" i="12"/>
  <c r="AZ83" i="12" s="1"/>
  <c r="P52" i="12"/>
  <c r="P83" i="12" s="1"/>
  <c r="AN52" i="12"/>
  <c r="AN83" i="12" s="1"/>
  <c r="EZ104" i="12"/>
  <c r="EZ136" i="12" s="1"/>
  <c r="S32" i="11"/>
  <c r="M32" i="11"/>
  <c r="N32" i="11"/>
  <c r="BL64" i="12"/>
  <c r="BG116" i="12"/>
  <c r="CI116" i="12"/>
  <c r="AA52" i="12"/>
  <c r="AA83" i="12" s="1"/>
  <c r="BO52" i="12"/>
  <c r="BO83" i="12" s="1"/>
  <c r="EK52" i="12"/>
  <c r="EK83" i="12" s="1"/>
  <c r="Z52" i="12"/>
  <c r="Z83" i="12" s="1"/>
  <c r="CM104" i="12"/>
  <c r="CM136" i="12" s="1"/>
  <c r="DT52" i="12"/>
  <c r="DT83" i="12" s="1"/>
  <c r="CY52" i="16"/>
  <c r="CY83" i="16" s="1"/>
  <c r="DX104" i="16"/>
  <c r="DX136" i="16" s="1"/>
  <c r="O32" i="15"/>
  <c r="G32" i="15"/>
  <c r="AX104" i="16"/>
  <c r="AX136" i="16" s="1"/>
  <c r="BQ104" i="16"/>
  <c r="BQ136" i="16" s="1"/>
  <c r="BQ64" i="16"/>
  <c r="EF52" i="16"/>
  <c r="EF83" i="16" s="1"/>
  <c r="EJ104" i="16"/>
  <c r="EJ136" i="16" s="1"/>
  <c r="EU104" i="16"/>
  <c r="EU136" i="16" s="1"/>
  <c r="AU52" i="16"/>
  <c r="AU83" i="16" s="1"/>
  <c r="CH52" i="16"/>
  <c r="CH83" i="16" s="1"/>
  <c r="EM116" i="16"/>
  <c r="BI104" i="16"/>
  <c r="BI136" i="16" s="1"/>
  <c r="BU104" i="16"/>
  <c r="BU136" i="16" s="1"/>
  <c r="E32" i="15"/>
  <c r="FA116" i="16"/>
  <c r="EC52" i="16"/>
  <c r="EC83" i="16" s="1"/>
  <c r="FB116" i="16"/>
  <c r="CY104" i="16"/>
  <c r="CY136" i="16" s="1"/>
  <c r="J32" i="15"/>
  <c r="EC64" i="16"/>
  <c r="EK116" i="16"/>
  <c r="AM32" i="15"/>
  <c r="EE64" i="16"/>
  <c r="FC116" i="16"/>
  <c r="AP32" i="15"/>
  <c r="AQ64" i="15" s="1"/>
  <c r="AM64" i="16"/>
  <c r="AD32" i="15"/>
  <c r="BX64" i="16"/>
  <c r="AZ64" i="16"/>
  <c r="DW116" i="16"/>
  <c r="EL116" i="16"/>
  <c r="CB64" i="16"/>
  <c r="DB64" i="16"/>
  <c r="F32" i="15"/>
  <c r="ET116" i="16"/>
  <c r="BE104" i="16"/>
  <c r="BE136" i="16" s="1"/>
  <c r="EB104" i="16"/>
  <c r="EB136" i="16" s="1"/>
  <c r="DE116" i="16"/>
  <c r="DH116" i="16"/>
  <c r="EX116" i="16"/>
  <c r="CX116" i="16"/>
  <c r="ES116" i="16"/>
  <c r="BA104" i="16"/>
  <c r="BA136" i="16" s="1"/>
  <c r="BH104" i="16"/>
  <c r="BH136" i="16" s="1"/>
  <c r="EF64" i="16"/>
  <c r="EZ64" i="16"/>
  <c r="DX64" i="16"/>
  <c r="DH64" i="16"/>
  <c r="BA64" i="16"/>
  <c r="EG116" i="16"/>
  <c r="EI116" i="16"/>
  <c r="EX64" i="16"/>
  <c r="CX64" i="16"/>
  <c r="ES64" i="16"/>
  <c r="BD116" i="16"/>
  <c r="CI116" i="16"/>
  <c r="EI64" i="16"/>
  <c r="FE64" i="16"/>
  <c r="DA116" i="16"/>
  <c r="FD64" i="16"/>
  <c r="AZ116" i="16"/>
  <c r="X32" i="15"/>
  <c r="CI64" i="16"/>
  <c r="BW64" i="16"/>
  <c r="AY116" i="16"/>
  <c r="BC116" i="16"/>
  <c r="DI64" i="16"/>
  <c r="DL116" i="16"/>
  <c r="EH64" i="16"/>
  <c r="AO32" i="15"/>
  <c r="DB116" i="16"/>
  <c r="EC116" i="16"/>
  <c r="AB32" i="15"/>
  <c r="AA32" i="15"/>
  <c r="CM116" i="16"/>
  <c r="C32" i="15"/>
  <c r="AT52" i="16"/>
  <c r="AT83" i="16" s="1"/>
  <c r="CE104" i="16"/>
  <c r="CE136" i="16" s="1"/>
  <c r="BZ116" i="16"/>
  <c r="CO64" i="16"/>
  <c r="EU116" i="16"/>
  <c r="AK64" i="16"/>
  <c r="AV116" i="16"/>
  <c r="DN116" i="16"/>
  <c r="DR64" i="16"/>
  <c r="BS104" i="16"/>
  <c r="BS136" i="16" s="1"/>
  <c r="BV52" i="16"/>
  <c r="BV83" i="16" s="1"/>
  <c r="BB52" i="16"/>
  <c r="BB83" i="16" s="1"/>
  <c r="ED116" i="16"/>
  <c r="AI32" i="15"/>
  <c r="DS116" i="16"/>
  <c r="CN116" i="16"/>
  <c r="AN32" i="15"/>
  <c r="L32" i="15"/>
  <c r="Y32" i="15"/>
  <c r="BZ64" i="16"/>
  <c r="DN64" i="16"/>
  <c r="CM64" i="16"/>
  <c r="DR116" i="16"/>
  <c r="DV116" i="16"/>
  <c r="DS64" i="16"/>
  <c r="V32" i="15"/>
  <c r="EZ116" i="16"/>
  <c r="K32" i="15"/>
  <c r="AL64" i="16"/>
  <c r="CR116" i="16"/>
  <c r="CA64" i="16"/>
  <c r="DP64" i="16"/>
  <c r="U32" i="15"/>
  <c r="AE32" i="15"/>
  <c r="EV116" i="16"/>
  <c r="EY116" i="16"/>
  <c r="AP116" i="16"/>
  <c r="EW64" i="16"/>
  <c r="AM104" i="16"/>
  <c r="AM136" i="16" s="1"/>
  <c r="AE104" i="16"/>
  <c r="AE136" i="16" s="1"/>
  <c r="FD116" i="16"/>
  <c r="CN64" i="16"/>
  <c r="AQ64" i="16"/>
  <c r="DO64" i="16"/>
  <c r="EB64" i="16"/>
  <c r="EG64" i="16"/>
  <c r="AP64" i="16"/>
  <c r="EJ116" i="16"/>
  <c r="EA64" i="16"/>
  <c r="AS64" i="16"/>
  <c r="CD116" i="16"/>
  <c r="EV104" i="16"/>
  <c r="EV136" i="16" s="1"/>
  <c r="DC104" i="16"/>
  <c r="DC136" i="16" s="1"/>
  <c r="BF104" i="16"/>
  <c r="BF136" i="16" s="1"/>
  <c r="DO116" i="16"/>
  <c r="AH32" i="15"/>
  <c r="EE116" i="16"/>
  <c r="DZ116" i="16"/>
  <c r="CD64" i="16"/>
  <c r="CQ116" i="16"/>
  <c r="EU64" i="16"/>
  <c r="AR116" i="16"/>
  <c r="AF32" i="15"/>
  <c r="AJ32" i="15"/>
  <c r="DZ64" i="16"/>
  <c r="EF116" i="16"/>
  <c r="EA116" i="16"/>
  <c r="M32" i="15"/>
  <c r="AO116" i="16"/>
  <c r="BB104" i="16"/>
  <c r="BB136" i="16" s="1"/>
  <c r="CE64" i="16"/>
  <c r="AR64" i="16"/>
  <c r="EO116" i="16"/>
  <c r="C32" i="13"/>
  <c r="G32" i="13"/>
  <c r="I32" i="13"/>
  <c r="E32" i="13"/>
  <c r="J32" i="13"/>
  <c r="H32" i="13"/>
  <c r="F32" i="13"/>
  <c r="D32" i="13"/>
  <c r="K32" i="13"/>
  <c r="BS116" i="14"/>
  <c r="T32" i="13"/>
  <c r="BS64" i="14"/>
  <c r="CB116" i="14"/>
  <c r="CB64" i="14"/>
  <c r="EN116" i="14"/>
  <c r="EN64" i="14"/>
  <c r="DO116" i="14"/>
  <c r="AF32" i="13"/>
  <c r="DO64" i="14"/>
  <c r="CK64" i="14"/>
  <c r="CK116" i="14"/>
  <c r="EW116" i="14"/>
  <c r="EW64" i="14"/>
  <c r="AP64" i="14"/>
  <c r="AP116" i="14"/>
  <c r="DB64" i="14"/>
  <c r="DB116" i="14"/>
  <c r="AQ64" i="14"/>
  <c r="M32" i="13"/>
  <c r="AQ116" i="14"/>
  <c r="DC116" i="14"/>
  <c r="DC64" i="14"/>
  <c r="AC32" i="13"/>
  <c r="AZ64" i="14"/>
  <c r="AZ116" i="14"/>
  <c r="DL64" i="14"/>
  <c r="DL116" i="14"/>
  <c r="BI64" i="14"/>
  <c r="BI116" i="14"/>
  <c r="DU116" i="14"/>
  <c r="DU64" i="14"/>
  <c r="BR116" i="14"/>
  <c r="BR64" i="14"/>
  <c r="ED64" i="14"/>
  <c r="ED116" i="14"/>
  <c r="EE64" i="14"/>
  <c r="AJ32" i="13"/>
  <c r="EE116" i="14"/>
  <c r="CJ64" i="14"/>
  <c r="CJ116" i="14"/>
  <c r="EV64" i="14"/>
  <c r="EV116" i="14"/>
  <c r="CS116" i="14"/>
  <c r="CS64" i="14"/>
  <c r="FE64" i="14"/>
  <c r="FE116" i="14"/>
  <c r="AX116" i="14"/>
  <c r="AX64" i="14"/>
  <c r="DJ116" i="14"/>
  <c r="DJ64" i="14"/>
  <c r="AY116" i="14"/>
  <c r="AY64" i="14"/>
  <c r="O32" i="13"/>
  <c r="DK64" i="14"/>
  <c r="DK116" i="14"/>
  <c r="AE32" i="13"/>
  <c r="BH64" i="14"/>
  <c r="BH116" i="14"/>
  <c r="DT116" i="14"/>
  <c r="DT64" i="14"/>
  <c r="BQ116" i="14"/>
  <c r="BQ64" i="14"/>
  <c r="EC64" i="14"/>
  <c r="EC116" i="14"/>
  <c r="AM64" i="14"/>
  <c r="L32" i="13"/>
  <c r="AM116" i="14"/>
  <c r="BZ64" i="14"/>
  <c r="BZ116" i="14"/>
  <c r="EL116" i="14"/>
  <c r="EL64" i="14"/>
  <c r="FC64" i="14"/>
  <c r="AP32" i="13"/>
  <c r="AQ64" i="13" s="1"/>
  <c r="FC116" i="14"/>
  <c r="CR64" i="14"/>
  <c r="CR116" i="14"/>
  <c r="FD64" i="14"/>
  <c r="FD116" i="14"/>
  <c r="AO64" i="14"/>
  <c r="AO116" i="14"/>
  <c r="DA64" i="14"/>
  <c r="DA116" i="14"/>
  <c r="BF64" i="14"/>
  <c r="BF116" i="14"/>
  <c r="DR64" i="14"/>
  <c r="DR116" i="14"/>
  <c r="BG64" i="14"/>
  <c r="BG116" i="14"/>
  <c r="Q32" i="13"/>
  <c r="DS64" i="14"/>
  <c r="DS116" i="14"/>
  <c r="AG32" i="13"/>
  <c r="BP116" i="14"/>
  <c r="BP64" i="14"/>
  <c r="EB64" i="14"/>
  <c r="EB116" i="14"/>
  <c r="BC64" i="14"/>
  <c r="P32" i="13"/>
  <c r="BC116" i="14"/>
  <c r="BY64" i="14"/>
  <c r="BY116" i="14"/>
  <c r="EK64" i="14"/>
  <c r="EK116" i="14"/>
  <c r="CQ64" i="14"/>
  <c r="Z32" i="13"/>
  <c r="CQ116" i="14"/>
  <c r="CH64" i="14"/>
  <c r="CH116" i="14"/>
  <c r="ET64" i="14"/>
  <c r="ET116" i="14"/>
  <c r="AN64" i="14"/>
  <c r="AN116" i="14"/>
  <c r="CZ64" i="14"/>
  <c r="CZ116" i="14"/>
  <c r="AW116" i="14"/>
  <c r="AW64" i="14"/>
  <c r="DI64" i="14"/>
  <c r="DI116" i="14"/>
  <c r="BN64" i="14"/>
  <c r="BN116" i="14"/>
  <c r="DZ64" i="14"/>
  <c r="DZ116" i="14"/>
  <c r="BO64" i="14"/>
  <c r="BO116" i="14"/>
  <c r="S32" i="13"/>
  <c r="EA64" i="14"/>
  <c r="EA116" i="14"/>
  <c r="AI32" i="13"/>
  <c r="CA116" i="14"/>
  <c r="CA64" i="14"/>
  <c r="V32" i="13"/>
  <c r="BX116" i="14"/>
  <c r="BX64" i="14"/>
  <c r="EJ116" i="14"/>
  <c r="EJ64" i="14"/>
  <c r="DG64" i="14"/>
  <c r="AD32" i="13"/>
  <c r="DG116" i="14"/>
  <c r="CG64" i="14"/>
  <c r="CG116" i="14"/>
  <c r="ES64" i="14"/>
  <c r="ES116" i="14"/>
  <c r="AN32" i="13"/>
  <c r="EU116" i="14"/>
  <c r="EU64" i="14"/>
  <c r="CP116" i="14"/>
  <c r="CP64" i="14"/>
  <c r="FB64" i="14"/>
  <c r="FB116" i="14"/>
  <c r="AV64" i="14"/>
  <c r="AV116" i="14"/>
  <c r="DH64" i="14"/>
  <c r="DH116" i="14"/>
  <c r="BE64" i="14"/>
  <c r="BE116" i="14"/>
  <c r="DQ116" i="14"/>
  <c r="DQ64" i="14"/>
  <c r="BV64" i="14"/>
  <c r="BV116" i="14"/>
  <c r="EH64" i="14"/>
  <c r="EH116" i="14"/>
  <c r="N32" i="13"/>
  <c r="AU64" i="14"/>
  <c r="AU116" i="14"/>
  <c r="BW64" i="14"/>
  <c r="BW116" i="14"/>
  <c r="U32" i="13"/>
  <c r="AK32" i="13"/>
  <c r="EI64" i="14"/>
  <c r="EI116" i="14"/>
  <c r="AH32" i="13"/>
  <c r="DW64" i="14"/>
  <c r="DW116" i="14"/>
  <c r="CF116" i="14"/>
  <c r="CF64" i="14"/>
  <c r="ER116" i="14"/>
  <c r="ER64" i="14"/>
  <c r="CO64" i="14"/>
  <c r="CO116" i="14"/>
  <c r="FA64" i="14"/>
  <c r="FA116" i="14"/>
  <c r="AL64" i="14"/>
  <c r="CX64" i="14"/>
  <c r="CX116" i="14"/>
  <c r="BD116" i="14"/>
  <c r="BD64" i="14"/>
  <c r="DP116" i="14"/>
  <c r="DP64" i="14"/>
  <c r="BM64" i="14"/>
  <c r="BM116" i="14"/>
  <c r="DY64" i="14"/>
  <c r="DY116" i="14"/>
  <c r="CD64" i="14"/>
  <c r="CD116" i="14"/>
  <c r="EP64" i="14"/>
  <c r="EP116" i="14"/>
  <c r="CY64" i="14"/>
  <c r="AB32" i="13"/>
  <c r="CY116" i="14"/>
  <c r="W32" i="13"/>
  <c r="CE64" i="14"/>
  <c r="CE116" i="14"/>
  <c r="EQ64" i="14"/>
  <c r="EQ116" i="14"/>
  <c r="AM32" i="13"/>
  <c r="CN116" i="14"/>
  <c r="CN64" i="14"/>
  <c r="EZ64" i="14"/>
  <c r="EZ116" i="14"/>
  <c r="AK64" i="14"/>
  <c r="CW116" i="14"/>
  <c r="CW64" i="14"/>
  <c r="AT64" i="14"/>
  <c r="AT116" i="14"/>
  <c r="DF116" i="14"/>
  <c r="DF64" i="14"/>
  <c r="BL64" i="14"/>
  <c r="BL116" i="14"/>
  <c r="DX116" i="14"/>
  <c r="DX64" i="14"/>
  <c r="BU64" i="14"/>
  <c r="BU116" i="14"/>
  <c r="EG116" i="14"/>
  <c r="EG64" i="14"/>
  <c r="CI64" i="14"/>
  <c r="X32" i="13"/>
  <c r="CI116" i="14"/>
  <c r="CL116" i="14"/>
  <c r="CL64" i="14"/>
  <c r="EX116" i="14"/>
  <c r="EX64" i="14"/>
  <c r="Y32" i="13"/>
  <c r="CM64" i="14"/>
  <c r="CM116" i="14"/>
  <c r="EY64" i="14"/>
  <c r="EY116" i="14"/>
  <c r="AO32" i="13"/>
  <c r="AJ64" i="14"/>
  <c r="CV116" i="14"/>
  <c r="CV64" i="14"/>
  <c r="AS116" i="14"/>
  <c r="AS64" i="14"/>
  <c r="DE64" i="14"/>
  <c r="DE116" i="14"/>
  <c r="BB116" i="14"/>
  <c r="BB64" i="14"/>
  <c r="DN116" i="14"/>
  <c r="DN64" i="14"/>
  <c r="BT116" i="14"/>
  <c r="BT64" i="14"/>
  <c r="EF116" i="14"/>
  <c r="EF64" i="14"/>
  <c r="BK64" i="14"/>
  <c r="R32" i="13"/>
  <c r="BK116" i="14"/>
  <c r="CC116" i="14"/>
  <c r="CC64" i="14"/>
  <c r="EO64" i="14"/>
  <c r="EO116" i="14"/>
  <c r="EM64" i="14"/>
  <c r="AL32" i="13"/>
  <c r="EM116" i="14"/>
  <c r="CT64" i="14"/>
  <c r="CT116" i="14"/>
  <c r="FF64" i="14"/>
  <c r="FF116" i="14"/>
  <c r="CU116" i="14"/>
  <c r="AA32" i="13"/>
  <c r="CU64" i="14"/>
  <c r="AR64" i="14"/>
  <c r="AR116" i="14"/>
  <c r="DD64" i="14"/>
  <c r="DD116" i="14"/>
  <c r="BA64" i="14"/>
  <c r="BA116" i="14"/>
  <c r="DM116" i="14"/>
  <c r="DM64" i="14"/>
  <c r="BJ116" i="14"/>
  <c r="BJ64" i="14"/>
  <c r="DV64" i="14"/>
  <c r="DV116" i="14"/>
  <c r="DI104" i="12"/>
  <c r="DI136" i="12" s="1"/>
  <c r="BX104" i="12"/>
  <c r="BX136" i="12" s="1"/>
  <c r="AU52" i="12"/>
  <c r="AU83" i="12" s="1"/>
  <c r="BW104" i="12"/>
  <c r="BW136" i="12" s="1"/>
  <c r="DB52" i="12"/>
  <c r="DB83" i="12" s="1"/>
  <c r="CA52" i="12"/>
  <c r="CA83" i="12" s="1"/>
  <c r="DJ52" i="12"/>
  <c r="DJ83" i="12" s="1"/>
  <c r="BA104" i="12"/>
  <c r="BA136" i="12" s="1"/>
  <c r="CL52" i="12"/>
  <c r="CL83" i="12" s="1"/>
  <c r="BY52" i="12"/>
  <c r="BY83" i="12" s="1"/>
  <c r="BZ104" i="12"/>
  <c r="BZ136" i="12" s="1"/>
  <c r="EL52" i="12"/>
  <c r="EL83" i="12" s="1"/>
  <c r="U52" i="12"/>
  <c r="U83" i="12" s="1"/>
  <c r="AE104" i="12"/>
  <c r="AE136" i="12" s="1"/>
  <c r="DF52" i="12"/>
  <c r="DF83" i="12" s="1"/>
  <c r="DE104" i="12"/>
  <c r="DE136" i="12" s="1"/>
  <c r="DO52" i="12"/>
  <c r="DO83" i="12" s="1"/>
  <c r="BF52" i="12"/>
  <c r="BF83" i="12" s="1"/>
  <c r="DC52" i="12"/>
  <c r="DC83" i="12" s="1"/>
  <c r="DF104" i="12"/>
  <c r="DF136" i="12" s="1"/>
  <c r="CA104" i="12"/>
  <c r="CA136" i="12" s="1"/>
  <c r="BS52" i="12"/>
  <c r="BS83" i="12" s="1"/>
  <c r="EF52" i="12"/>
  <c r="EF83" i="12" s="1"/>
  <c r="CF104" i="12"/>
  <c r="CF136" i="12" s="1"/>
  <c r="DU52" i="12"/>
  <c r="DU83" i="12" s="1"/>
  <c r="DT104" i="12"/>
  <c r="DT136" i="12" s="1"/>
  <c r="CY52" i="12"/>
  <c r="CY83" i="12" s="1"/>
  <c r="EL104" i="12"/>
  <c r="EL136" i="12" s="1"/>
  <c r="EI104" i="12"/>
  <c r="EI136" i="12" s="1"/>
  <c r="EU52" i="12"/>
  <c r="EU83" i="12" s="1"/>
  <c r="ER52" i="12"/>
  <c r="ER83" i="12" s="1"/>
  <c r="CN52" i="12"/>
  <c r="CN83" i="12" s="1"/>
  <c r="DW52" i="12"/>
  <c r="DW83" i="12" s="1"/>
  <c r="AP52" i="12"/>
  <c r="AP83" i="12" s="1"/>
  <c r="AD104" i="12"/>
  <c r="AD136" i="12" s="1"/>
  <c r="EE52" i="12"/>
  <c r="EE83" i="12" s="1"/>
  <c r="AX52" i="12"/>
  <c r="AX83" i="12" s="1"/>
  <c r="EP52" i="12"/>
  <c r="EP83" i="12" s="1"/>
  <c r="EJ52" i="12"/>
  <c r="EJ83" i="12" s="1"/>
  <c r="EW52" i="12"/>
  <c r="EW83" i="12" s="1"/>
  <c r="CY104" i="12"/>
  <c r="CY136" i="12" s="1"/>
  <c r="ES52" i="12"/>
  <c r="ES83" i="12" s="1"/>
  <c r="EI52" i="12"/>
  <c r="EI83" i="12" s="1"/>
  <c r="DV52" i="12"/>
  <c r="DV83" i="12" s="1"/>
  <c r="Q52" i="12"/>
  <c r="Q83" i="12" s="1"/>
  <c r="DZ52" i="12"/>
  <c r="DZ83" i="12" s="1"/>
  <c r="CZ52" i="12"/>
  <c r="CZ83" i="12" s="1"/>
  <c r="EV52" i="12"/>
  <c r="EV83" i="12" s="1"/>
  <c r="AT104" i="12"/>
  <c r="AT136" i="12" s="1"/>
  <c r="DV104" i="12"/>
  <c r="DV136" i="12" s="1"/>
  <c r="DK104" i="12"/>
  <c r="DK136" i="12" s="1"/>
  <c r="AF52" i="12"/>
  <c r="AF83" i="12" s="1"/>
  <c r="AQ52" i="12"/>
  <c r="AQ83" i="12" s="1"/>
  <c r="AT52" i="12"/>
  <c r="AT83" i="12" s="1"/>
  <c r="DR52" i="12"/>
  <c r="DR83" i="12" s="1"/>
  <c r="AE52" i="12"/>
  <c r="AE83" i="12" s="1"/>
  <c r="CJ52" i="12"/>
  <c r="CJ83" i="12" s="1"/>
  <c r="P104" i="12"/>
  <c r="P136" i="12" s="1"/>
  <c r="EB52" i="12"/>
  <c r="EB83" i="12" s="1"/>
  <c r="BN52" i="12"/>
  <c r="BN83" i="12" s="1"/>
  <c r="S52" i="12"/>
  <c r="S83" i="12" s="1"/>
  <c r="DL52" i="12"/>
  <c r="DL83" i="12" s="1"/>
  <c r="EH52" i="12"/>
  <c r="EH83" i="12" s="1"/>
  <c r="BH52" i="12"/>
  <c r="BH83" i="12" s="1"/>
  <c r="EC104" i="12"/>
  <c r="EC136" i="12" s="1"/>
  <c r="EO104" i="12"/>
  <c r="EO136" i="12" s="1"/>
  <c r="DC104" i="12"/>
  <c r="DC136" i="12" s="1"/>
  <c r="EC52" i="12"/>
  <c r="EC83" i="12" s="1"/>
  <c r="BH104" i="12"/>
  <c r="BH136" i="12" s="1"/>
  <c r="EQ52" i="12"/>
  <c r="EQ83" i="12" s="1"/>
  <c r="M52" i="12"/>
  <c r="M83" i="12" s="1"/>
  <c r="L52" i="12"/>
  <c r="L83" i="12" s="1"/>
  <c r="ED52" i="12"/>
  <c r="ED83" i="12" s="1"/>
  <c r="EG52" i="12"/>
  <c r="EG83" i="12" s="1"/>
  <c r="CN104" i="12"/>
  <c r="CN136" i="12" s="1"/>
  <c r="CK52" i="12"/>
  <c r="CK83" i="12" s="1"/>
  <c r="CQ52" i="12"/>
  <c r="CQ83" i="12" s="1"/>
  <c r="EO52" i="12"/>
  <c r="EO83" i="12" s="1"/>
  <c r="AS104" i="12"/>
  <c r="AS136" i="12" s="1"/>
  <c r="S104" i="12"/>
  <c r="S136" i="12" s="1"/>
  <c r="ED104" i="12"/>
  <c r="ED136" i="12" s="1"/>
  <c r="DK52" i="12"/>
  <c r="DK83" i="12" s="1"/>
  <c r="BI104" i="12"/>
  <c r="BI136" i="12" s="1"/>
  <c r="EK104" i="12"/>
  <c r="EK136" i="12" s="1"/>
  <c r="EB104" i="12"/>
  <c r="EB136" i="12" s="1"/>
  <c r="AI104" i="12"/>
  <c r="AI136" i="12" s="1"/>
  <c r="AR52" i="12"/>
  <c r="AR83" i="12" s="1"/>
  <c r="EA52" i="12"/>
  <c r="EA83" i="12" s="1"/>
  <c r="CU104" i="12"/>
  <c r="CU136" i="12" s="1"/>
  <c r="AV104" i="12"/>
  <c r="AV136" i="12" s="1"/>
  <c r="FF52" i="12"/>
  <c r="FF83" i="12" s="1"/>
  <c r="DX104" i="12"/>
  <c r="DX136" i="12" s="1"/>
  <c r="CV52" i="12"/>
  <c r="CV83" i="12" s="1"/>
  <c r="BR104" i="12"/>
  <c r="BR136" i="12" s="1"/>
  <c r="AC52" i="12"/>
  <c r="AC83" i="12" s="1"/>
  <c r="AC104" i="12"/>
  <c r="AC136" i="12" s="1"/>
  <c r="ET52" i="12"/>
  <c r="ET83" i="12" s="1"/>
  <c r="CZ104" i="12"/>
  <c r="CZ136" i="12" s="1"/>
  <c r="AM52" i="12"/>
  <c r="AM83" i="12" s="1"/>
  <c r="AL104" i="12"/>
  <c r="AL136" i="12" s="1"/>
  <c r="CW52" i="12"/>
  <c r="CW83" i="12" s="1"/>
  <c r="DX52" i="12"/>
  <c r="DX83" i="12" s="1"/>
  <c r="EX104" i="12"/>
  <c r="EX136" i="12" s="1"/>
  <c r="F52" i="12"/>
  <c r="F83" i="12" s="1"/>
  <c r="BM52" i="12"/>
  <c r="BM83" i="12" s="1"/>
  <c r="CF52" i="12"/>
  <c r="CF83" i="12" s="1"/>
  <c r="DY52" i="12"/>
  <c r="DY83" i="12" s="1"/>
  <c r="T52" i="12"/>
  <c r="T83" i="12" s="1"/>
  <c r="CJ104" i="12"/>
  <c r="CJ136" i="12" s="1"/>
  <c r="CW104" i="12"/>
  <c r="CW136" i="12" s="1"/>
  <c r="ET104" i="12"/>
  <c r="ET136" i="12" s="1"/>
  <c r="L104" i="12"/>
  <c r="L136" i="12" s="1"/>
  <c r="CX52" i="12"/>
  <c r="CX83" i="12" s="1"/>
  <c r="BL52" i="12"/>
  <c r="BL83" i="12" s="1"/>
  <c r="CL104" i="12"/>
  <c r="CL136" i="12" s="1"/>
  <c r="BR52" i="12"/>
  <c r="BR83" i="12" s="1"/>
  <c r="DH52" i="12"/>
  <c r="DH83" i="12" s="1"/>
  <c r="CS52" i="12"/>
  <c r="CS83" i="12" s="1"/>
  <c r="AP104" i="12"/>
  <c r="AP136" i="12" s="1"/>
  <c r="BW52" i="12"/>
  <c r="BW83" i="12" s="1"/>
  <c r="FC52" i="12"/>
  <c r="FC83" i="12" s="1"/>
  <c r="DG52" i="12"/>
  <c r="DG83" i="12" s="1"/>
  <c r="FF104" i="12"/>
  <c r="FF136" i="12" s="1"/>
  <c r="FB104" i="12"/>
  <c r="FB136" i="12" s="1"/>
  <c r="BI52" i="12"/>
  <c r="BI83" i="12" s="1"/>
  <c r="CT52" i="12"/>
  <c r="CT83" i="12" s="1"/>
  <c r="DG104" i="12"/>
  <c r="DG136" i="12" s="1"/>
  <c r="E52" i="12"/>
  <c r="E83" i="12" s="1"/>
  <c r="BQ52" i="12"/>
  <c r="BQ83" i="12" s="1"/>
  <c r="AG104" i="12"/>
  <c r="AG136" i="12" s="1"/>
  <c r="CD104" i="12"/>
  <c r="CD136" i="12" s="1"/>
  <c r="CC104" i="12"/>
  <c r="CC136" i="12" s="1"/>
  <c r="CO52" i="12"/>
  <c r="CO83" i="12" s="1"/>
  <c r="CE52" i="12"/>
  <c r="CE83" i="12" s="1"/>
  <c r="BV52" i="12"/>
  <c r="BV83" i="12" s="1"/>
  <c r="BB104" i="12"/>
  <c r="BB136" i="12" s="1"/>
  <c r="CS104" i="12"/>
  <c r="CS136" i="12" s="1"/>
  <c r="BV104" i="12"/>
  <c r="BV136" i="12" s="1"/>
  <c r="AD20" i="11"/>
  <c r="EP104" i="12"/>
  <c r="EP136" i="12" s="1"/>
  <c r="AS52" i="12"/>
  <c r="AS83" i="12" s="1"/>
  <c r="BM104" i="12"/>
  <c r="BM136" i="12" s="1"/>
  <c r="G20" i="11"/>
  <c r="AE20" i="11"/>
  <c r="EG104" i="12"/>
  <c r="EG136" i="12" s="1"/>
  <c r="N20" i="11"/>
  <c r="C20" i="11"/>
  <c r="AO20" i="11"/>
  <c r="W52" i="12"/>
  <c r="W83" i="12" s="1"/>
  <c r="BC52" i="12"/>
  <c r="BC83" i="12" s="1"/>
  <c r="AH52" i="12"/>
  <c r="AH83" i="12" s="1"/>
  <c r="AG52" i="12"/>
  <c r="AG83" i="12" s="1"/>
  <c r="V104" i="12"/>
  <c r="V136" i="12" s="1"/>
  <c r="DD104" i="12"/>
  <c r="DD136" i="12" s="1"/>
  <c r="EY104" i="12"/>
  <c r="EY136" i="12" s="1"/>
  <c r="J20" i="11"/>
  <c r="AB20" i="11"/>
  <c r="EH104" i="12"/>
  <c r="EH136" i="12" s="1"/>
  <c r="E20" i="11"/>
  <c r="AM104" i="12"/>
  <c r="AM136" i="12" s="1"/>
  <c r="L20" i="11"/>
  <c r="EV104" i="12"/>
  <c r="EV136" i="12" s="1"/>
  <c r="DY104" i="12"/>
  <c r="DY136" i="12" s="1"/>
  <c r="AK20" i="11"/>
  <c r="AX104" i="12"/>
  <c r="AX136" i="12" s="1"/>
  <c r="CG52" i="12"/>
  <c r="CG83" i="12" s="1"/>
  <c r="BP52" i="12"/>
  <c r="BP83" i="12" s="1"/>
  <c r="Y52" i="12"/>
  <c r="Y83" i="12" s="1"/>
  <c r="CG104" i="12"/>
  <c r="CG136" i="12" s="1"/>
  <c r="AU104" i="12"/>
  <c r="AU136" i="12" s="1"/>
  <c r="CH104" i="12"/>
  <c r="CH136" i="12" s="1"/>
  <c r="BN104" i="12"/>
  <c r="BN136" i="12" s="1"/>
  <c r="H104" i="12"/>
  <c r="H136" i="12" s="1"/>
  <c r="W20" i="11"/>
  <c r="AM20" i="11"/>
  <c r="CB104" i="12"/>
  <c r="CB136" i="12" s="1"/>
  <c r="Y104" i="12"/>
  <c r="Y136" i="12" s="1"/>
  <c r="BE104" i="12"/>
  <c r="BE136" i="12" s="1"/>
  <c r="AH104" i="12"/>
  <c r="AH136" i="12" s="1"/>
  <c r="BS104" i="12"/>
  <c r="BS136" i="12" s="1"/>
  <c r="T20" i="11"/>
  <c r="DB104" i="12"/>
  <c r="DB136" i="12" s="1"/>
  <c r="V20" i="11"/>
  <c r="K52" i="12"/>
  <c r="K83" i="12" s="1"/>
  <c r="V52" i="12"/>
  <c r="V83" i="12" s="1"/>
  <c r="X52" i="12"/>
  <c r="X83" i="12" s="1"/>
  <c r="D52" i="12"/>
  <c r="D83" i="12" s="1"/>
  <c r="CC52" i="12"/>
  <c r="CC83" i="12" s="1"/>
  <c r="FE52" i="12"/>
  <c r="FE83" i="12" s="1"/>
  <c r="BY104" i="12"/>
  <c r="BY136" i="12" s="1"/>
  <c r="T104" i="12"/>
  <c r="T136" i="12" s="1"/>
  <c r="EW104" i="12"/>
  <c r="EW136" i="12" s="1"/>
  <c r="CP104" i="12"/>
  <c r="CP136" i="12" s="1"/>
  <c r="CQ104" i="12"/>
  <c r="CQ136" i="12" s="1"/>
  <c r="Z20" i="11"/>
  <c r="DZ104" i="12"/>
  <c r="DZ136" i="12" s="1"/>
  <c r="BT104" i="12"/>
  <c r="BT136" i="12" s="1"/>
  <c r="EN104" i="12"/>
  <c r="EN136" i="12" s="1"/>
  <c r="U20" i="11"/>
  <c r="DQ104" i="12"/>
  <c r="DQ136" i="12" s="1"/>
  <c r="BK104" i="12"/>
  <c r="BK136" i="12" s="1"/>
  <c r="R20" i="11"/>
  <c r="D20" i="11"/>
  <c r="EE104" i="12"/>
  <c r="EE136" i="12" s="1"/>
  <c r="AJ20" i="11"/>
  <c r="K20" i="11"/>
  <c r="EM104" i="12"/>
  <c r="EM136" i="12" s="1"/>
  <c r="AL20" i="11"/>
  <c r="BB52" i="12"/>
  <c r="BB83" i="12" s="1"/>
  <c r="BU104" i="12"/>
  <c r="BU136" i="12" s="1"/>
  <c r="AB104" i="12"/>
  <c r="AB136" i="12" s="1"/>
  <c r="ES104" i="12"/>
  <c r="ES136" i="12" s="1"/>
  <c r="BF104" i="12"/>
  <c r="BF136" i="12" s="1"/>
  <c r="FC104" i="12"/>
  <c r="FC136" i="12" s="1"/>
  <c r="AP20" i="11"/>
  <c r="EU104" i="12"/>
  <c r="EU136" i="12" s="1"/>
  <c r="AN20" i="11"/>
  <c r="AC20" i="11"/>
  <c r="EF104" i="12"/>
  <c r="EF136" i="12" s="1"/>
  <c r="CK104" i="12"/>
  <c r="CK136" i="12" s="1"/>
  <c r="Y20" i="11"/>
  <c r="AW104" i="12"/>
  <c r="AW136" i="12" s="1"/>
  <c r="I20" i="11"/>
  <c r="Z104" i="12"/>
  <c r="Z136" i="12" s="1"/>
  <c r="DW104" i="12"/>
  <c r="DW136" i="12" s="1"/>
  <c r="AH20" i="11"/>
  <c r="AG20" i="11"/>
  <c r="O20" i="11"/>
  <c r="AN104" i="12"/>
  <c r="AN136" i="12" s="1"/>
  <c r="O104" i="12"/>
  <c r="O136" i="12" s="1"/>
  <c r="F20" i="11"/>
  <c r="S20" i="11"/>
  <c r="BU52" i="12"/>
  <c r="BU83" i="12" s="1"/>
  <c r="CP52" i="12"/>
  <c r="CP83" i="12" s="1"/>
  <c r="EZ52" i="12"/>
  <c r="EZ83" i="12" s="1"/>
  <c r="CH52" i="12"/>
  <c r="CH83" i="12" s="1"/>
  <c r="G104" i="12"/>
  <c r="G136" i="12" s="1"/>
  <c r="X104" i="12"/>
  <c r="X136" i="12" s="1"/>
  <c r="BQ104" i="12"/>
  <c r="BQ136" i="12" s="1"/>
  <c r="BL104" i="12"/>
  <c r="BL136" i="12" s="1"/>
  <c r="DR104" i="12"/>
  <c r="DR136" i="12" s="1"/>
  <c r="AO104" i="12"/>
  <c r="AO136" i="12" s="1"/>
  <c r="Q20" i="11"/>
  <c r="BC104" i="12"/>
  <c r="BC136" i="12" s="1"/>
  <c r="P20" i="11"/>
  <c r="AF104" i="12"/>
  <c r="AF136" i="12" s="1"/>
  <c r="CI104" i="12"/>
  <c r="CI136" i="12" s="1"/>
  <c r="X20" i="11"/>
  <c r="BD104" i="12"/>
  <c r="BD136" i="12" s="1"/>
  <c r="DH104" i="12"/>
  <c r="DH136" i="12" s="1"/>
  <c r="DP104" i="12"/>
  <c r="DP136" i="12" s="1"/>
  <c r="DD52" i="12"/>
  <c r="DD83" i="12" s="1"/>
  <c r="DE52" i="12"/>
  <c r="DE83" i="12" s="1"/>
  <c r="FD52" i="12"/>
  <c r="FD83" i="12" s="1"/>
  <c r="J52" i="12"/>
  <c r="J83" i="12" s="1"/>
  <c r="AY104" i="12"/>
  <c r="AY136" i="12" s="1"/>
  <c r="J104" i="12"/>
  <c r="J136" i="12" s="1"/>
  <c r="AQ104" i="12"/>
  <c r="AQ136" i="12" s="1"/>
  <c r="M20" i="11"/>
  <c r="AI20" i="11"/>
  <c r="R104" i="12"/>
  <c r="R136" i="12" s="1"/>
  <c r="AA20" i="11"/>
  <c r="DO104" i="12"/>
  <c r="DO136" i="12" s="1"/>
  <c r="AF20" i="11"/>
  <c r="W104" i="12"/>
  <c r="W136" i="12" s="1"/>
  <c r="H20" i="11"/>
  <c r="CR104" i="12"/>
  <c r="CR136" i="12" s="1"/>
  <c r="I104" i="12"/>
  <c r="I136" i="12" s="1"/>
  <c r="Q104" i="12"/>
  <c r="Q136" i="12" s="1"/>
  <c r="FD104" i="16"/>
  <c r="FD136" i="16" s="1"/>
  <c r="X52" i="16"/>
  <c r="X83" i="16" s="1"/>
  <c r="DH104" i="16"/>
  <c r="DH136" i="16" s="1"/>
  <c r="BJ104" i="16"/>
  <c r="BJ136" i="16" s="1"/>
  <c r="CK104" i="16"/>
  <c r="CK136" i="16" s="1"/>
  <c r="CG104" i="16"/>
  <c r="CG136" i="16" s="1"/>
  <c r="CA52" i="16"/>
  <c r="CA83" i="16" s="1"/>
  <c r="AT104" i="16"/>
  <c r="AT136" i="16" s="1"/>
  <c r="CA104" i="16"/>
  <c r="CA136" i="16" s="1"/>
  <c r="AM52" i="16"/>
  <c r="AM83" i="16" s="1"/>
  <c r="H52" i="16"/>
  <c r="H83" i="16" s="1"/>
  <c r="DN104" i="16"/>
  <c r="DN136" i="16" s="1"/>
  <c r="T104" i="16"/>
  <c r="T136" i="16" s="1"/>
  <c r="CB52" i="16"/>
  <c r="CB83" i="16" s="1"/>
  <c r="DJ52" i="16"/>
  <c r="DJ83" i="16" s="1"/>
  <c r="DW52" i="16"/>
  <c r="DW83" i="16" s="1"/>
  <c r="U52" i="16"/>
  <c r="U83" i="16" s="1"/>
  <c r="AN52" i="16"/>
  <c r="AN83" i="16" s="1"/>
  <c r="G52" i="16"/>
  <c r="G83" i="16" s="1"/>
  <c r="DJ104" i="16"/>
  <c r="DJ136" i="16" s="1"/>
  <c r="DS52" i="16"/>
  <c r="DS83" i="16" s="1"/>
  <c r="DE52" i="16"/>
  <c r="DE83" i="16" s="1"/>
  <c r="FF52" i="16"/>
  <c r="FF83" i="16" s="1"/>
  <c r="EC104" i="16"/>
  <c r="EC136" i="16" s="1"/>
  <c r="BD104" i="16"/>
  <c r="BD136" i="16" s="1"/>
  <c r="AJ52" i="16"/>
  <c r="AJ83" i="16" s="1"/>
  <c r="DX52" i="16"/>
  <c r="DX83" i="16" s="1"/>
  <c r="J52" i="16"/>
  <c r="J83" i="16" s="1"/>
  <c r="DD52" i="16"/>
  <c r="DD83" i="16" s="1"/>
  <c r="CU104" i="16"/>
  <c r="CU136" i="16" s="1"/>
  <c r="DZ104" i="16"/>
  <c r="DZ136" i="16" s="1"/>
  <c r="DF52" i="16"/>
  <c r="DF83" i="16" s="1"/>
  <c r="AN104" i="16"/>
  <c r="AN136" i="16" s="1"/>
  <c r="BA52" i="16"/>
  <c r="BA83" i="16" s="1"/>
  <c r="N104" i="16"/>
  <c r="N136" i="16" s="1"/>
  <c r="F52" i="16"/>
  <c r="F83" i="16" s="1"/>
  <c r="AJ104" i="16"/>
  <c r="AJ136" i="16" s="1"/>
  <c r="DD104" i="16"/>
  <c r="DD136" i="16" s="1"/>
  <c r="ED104" i="16"/>
  <c r="ED136" i="16" s="1"/>
  <c r="DW104" i="16"/>
  <c r="DW136" i="16" s="1"/>
  <c r="BZ52" i="16"/>
  <c r="BZ83" i="16" s="1"/>
  <c r="CC104" i="16"/>
  <c r="CC136" i="16" s="1"/>
  <c r="EA104" i="16"/>
  <c r="EA136" i="16" s="1"/>
  <c r="BG52" i="16"/>
  <c r="BG83" i="16" s="1"/>
  <c r="FE52" i="16"/>
  <c r="FE83" i="16" s="1"/>
  <c r="J104" i="16"/>
  <c r="J136" i="16" s="1"/>
  <c r="AA104" i="16"/>
  <c r="AA136" i="16" s="1"/>
  <c r="DA104" i="16"/>
  <c r="DA136" i="16" s="1"/>
  <c r="DE104" i="16"/>
  <c r="DE136" i="16" s="1"/>
  <c r="AR104" i="16"/>
  <c r="AR136" i="16" s="1"/>
  <c r="FE104" i="16"/>
  <c r="FE136" i="16" s="1"/>
  <c r="DZ52" i="16"/>
  <c r="DZ83" i="16" s="1"/>
  <c r="AA52" i="16"/>
  <c r="AA83" i="16" s="1"/>
  <c r="ED52" i="16"/>
  <c r="ED83" i="16" s="1"/>
  <c r="H104" i="16"/>
  <c r="H136" i="16" s="1"/>
  <c r="EV52" i="16"/>
  <c r="EV83" i="16" s="1"/>
  <c r="EG104" i="16"/>
  <c r="EG136" i="16" s="1"/>
  <c r="DO52" i="16"/>
  <c r="DO83" i="16" s="1"/>
  <c r="I52" i="16"/>
  <c r="I83" i="16" s="1"/>
  <c r="CI52" i="16"/>
  <c r="CI83" i="16" s="1"/>
  <c r="L104" i="16"/>
  <c r="L136" i="16" s="1"/>
  <c r="FA52" i="16"/>
  <c r="FA83" i="16" s="1"/>
  <c r="EZ104" i="16"/>
  <c r="EZ136" i="16" s="1"/>
  <c r="X104" i="16"/>
  <c r="X136" i="16" s="1"/>
  <c r="AS52" i="16"/>
  <c r="AS83" i="16" s="1"/>
  <c r="DQ104" i="16"/>
  <c r="DQ136" i="16" s="1"/>
  <c r="CO104" i="16"/>
  <c r="CO136" i="16" s="1"/>
  <c r="DH52" i="16"/>
  <c r="DH83" i="16" s="1"/>
  <c r="DY104" i="16"/>
  <c r="DY136" i="16" s="1"/>
  <c r="R52" i="16"/>
  <c r="R83" i="16" s="1"/>
  <c r="CR104" i="16"/>
  <c r="CR136" i="16" s="1"/>
  <c r="EW104" i="16"/>
  <c r="EW136" i="16" s="1"/>
  <c r="CQ52" i="16"/>
  <c r="CQ83" i="16" s="1"/>
  <c r="AI104" i="16"/>
  <c r="AI136" i="16" s="1"/>
  <c r="BN104" i="16"/>
  <c r="BN136" i="16" s="1"/>
  <c r="U104" i="16"/>
  <c r="U136" i="16" s="1"/>
  <c r="I104" i="16"/>
  <c r="I136" i="16" s="1"/>
  <c r="BN52" i="16"/>
  <c r="BN83" i="16" s="1"/>
  <c r="CP52" i="16"/>
  <c r="CP83" i="16" s="1"/>
  <c r="CZ52" i="16"/>
  <c r="CZ83" i="16" s="1"/>
  <c r="EY104" i="16"/>
  <c r="EY136" i="16" s="1"/>
  <c r="EH104" i="16"/>
  <c r="EH136" i="16" s="1"/>
  <c r="CN52" i="16"/>
  <c r="CN83" i="16" s="1"/>
  <c r="DA52" i="16"/>
  <c r="DA83" i="16" s="1"/>
  <c r="AE52" i="16"/>
  <c r="AE83" i="16" s="1"/>
  <c r="EW52" i="16"/>
  <c r="EW83" i="16" s="1"/>
  <c r="FA104" i="16"/>
  <c r="FA136" i="16" s="1"/>
  <c r="AF104" i="16"/>
  <c r="AF136" i="16" s="1"/>
  <c r="BR104" i="16"/>
  <c r="BR136" i="16" s="1"/>
  <c r="CP104" i="16"/>
  <c r="CP136" i="16" s="1"/>
  <c r="E52" i="16"/>
  <c r="E83" i="16" s="1"/>
  <c r="AD104" i="16"/>
  <c r="AD136" i="16" s="1"/>
  <c r="AC52" i="16"/>
  <c r="AC83" i="16" s="1"/>
  <c r="AD52" i="16"/>
  <c r="AD83" i="16" s="1"/>
  <c r="BF52" i="16"/>
  <c r="BF83" i="16" s="1"/>
  <c r="CQ104" i="16"/>
  <c r="CQ136" i="16" s="1"/>
  <c r="EH52" i="16"/>
  <c r="EH83" i="16" s="1"/>
  <c r="AB52" i="16"/>
  <c r="AB83" i="16" s="1"/>
  <c r="EP52" i="16"/>
  <c r="EP83" i="16" s="1"/>
  <c r="BE52" i="16"/>
  <c r="BE83" i="16" s="1"/>
  <c r="FD52" i="16"/>
  <c r="FD83" i="16" s="1"/>
  <c r="DT52" i="16"/>
  <c r="DT83" i="16" s="1"/>
  <c r="AP52" i="16"/>
  <c r="AP83" i="16" s="1"/>
  <c r="Y52" i="16"/>
  <c r="Y83" i="16" s="1"/>
  <c r="P104" i="16"/>
  <c r="P136" i="16" s="1"/>
  <c r="S52" i="16"/>
  <c r="S83" i="16" s="1"/>
  <c r="AK52" i="16"/>
  <c r="AK83" i="16" s="1"/>
  <c r="CH104" i="16"/>
  <c r="CH136" i="16" s="1"/>
  <c r="N52" i="16"/>
  <c r="N83" i="16" s="1"/>
  <c r="DM104" i="16"/>
  <c r="DM136" i="16" s="1"/>
  <c r="EY52" i="16"/>
  <c r="EY83" i="16" s="1"/>
  <c r="CV104" i="16"/>
  <c r="CV136" i="16" s="1"/>
  <c r="O52" i="16"/>
  <c r="O83" i="16" s="1"/>
  <c r="AY104" i="16"/>
  <c r="AY136" i="16" s="1"/>
  <c r="AV104" i="16"/>
  <c r="AV136" i="16" s="1"/>
  <c r="AO52" i="16"/>
  <c r="AO83" i="16" s="1"/>
  <c r="ET52" i="16"/>
  <c r="ET83" i="16" s="1"/>
  <c r="AC104" i="16"/>
  <c r="AC136" i="16" s="1"/>
  <c r="BP104" i="16"/>
  <c r="BP136" i="16" s="1"/>
  <c r="EI52" i="16"/>
  <c r="EI83" i="16" s="1"/>
  <c r="CS52" i="16"/>
  <c r="CS83" i="16" s="1"/>
  <c r="DM52" i="16"/>
  <c r="DM83" i="16" s="1"/>
  <c r="DU52" i="16"/>
  <c r="DU83" i="16" s="1"/>
  <c r="EZ52" i="16"/>
  <c r="EZ83" i="16" s="1"/>
  <c r="EA52" i="16"/>
  <c r="EA83" i="16" s="1"/>
  <c r="BR52" i="16"/>
  <c r="BR83" i="16" s="1"/>
  <c r="AR52" i="16"/>
  <c r="AR83" i="16" s="1"/>
  <c r="W52" i="16"/>
  <c r="W83" i="16" s="1"/>
  <c r="DV52" i="16"/>
  <c r="DV83" i="16" s="1"/>
  <c r="CK52" i="16"/>
  <c r="CK83" i="16" s="1"/>
  <c r="P52" i="16"/>
  <c r="P83" i="16" s="1"/>
  <c r="Z52" i="16"/>
  <c r="Z83" i="16" s="1"/>
  <c r="AF52" i="16"/>
  <c r="AF83" i="16" s="1"/>
  <c r="EU52" i="16"/>
  <c r="EU83" i="16" s="1"/>
  <c r="BQ52" i="16"/>
  <c r="BQ83" i="16" s="1"/>
  <c r="BL52" i="16"/>
  <c r="BL83" i="16" s="1"/>
  <c r="AY52" i="16"/>
  <c r="AY83" i="16" s="1"/>
  <c r="AZ104" i="16"/>
  <c r="AZ136" i="16" s="1"/>
  <c r="AL52" i="16"/>
  <c r="AL83" i="16" s="1"/>
  <c r="DN52" i="16"/>
  <c r="DN83" i="16" s="1"/>
  <c r="CD104" i="16"/>
  <c r="CD136" i="16" s="1"/>
  <c r="CJ52" i="16"/>
  <c r="CJ83" i="16" s="1"/>
  <c r="AS104" i="16"/>
  <c r="AS136" i="16" s="1"/>
  <c r="DU104" i="16"/>
  <c r="DU136" i="16" s="1"/>
  <c r="Y104" i="16"/>
  <c r="Y136" i="16" s="1"/>
  <c r="AO104" i="16"/>
  <c r="AO136" i="16" s="1"/>
  <c r="CS104" i="16"/>
  <c r="CS136" i="16" s="1"/>
  <c r="AV52" i="16"/>
  <c r="AV83" i="16" s="1"/>
  <c r="CE52" i="16"/>
  <c r="CE83" i="16" s="1"/>
  <c r="CD52" i="16"/>
  <c r="CD83" i="16" s="1"/>
  <c r="EJ52" i="16"/>
  <c r="EJ83" i="16" s="1"/>
  <c r="CC52" i="16"/>
  <c r="CC83" i="16" s="1"/>
  <c r="BT104" i="16"/>
  <c r="BT136" i="16" s="1"/>
  <c r="CV52" i="16"/>
  <c r="CV83" i="16" s="1"/>
  <c r="EE52" i="16"/>
  <c r="EE83" i="16" s="1"/>
  <c r="EN104" i="16"/>
  <c r="EN136" i="16" s="1"/>
  <c r="T52" i="16"/>
  <c r="T83" i="16" s="1"/>
  <c r="CW104" i="16"/>
  <c r="CW136" i="16" s="1"/>
  <c r="EX104" i="16"/>
  <c r="EX136" i="16" s="1"/>
  <c r="DS104" i="16"/>
  <c r="DS136" i="16" s="1"/>
  <c r="EI104" i="16"/>
  <c r="EI136" i="16" s="1"/>
  <c r="EK52" i="16"/>
  <c r="EK83" i="16" s="1"/>
  <c r="R104" i="16"/>
  <c r="R136" i="16" s="1"/>
  <c r="DI104" i="16"/>
  <c r="DI136" i="16" s="1"/>
  <c r="EX52" i="16"/>
  <c r="EX83" i="16" s="1"/>
  <c r="AZ52" i="16"/>
  <c r="AZ83" i="16" s="1"/>
  <c r="CU52" i="16"/>
  <c r="CU83" i="16" s="1"/>
  <c r="DI52" i="16"/>
  <c r="DI83" i="16" s="1"/>
  <c r="Q104" i="16"/>
  <c r="Q136" i="16" s="1"/>
  <c r="M104" i="16"/>
  <c r="M136" i="16" s="1"/>
  <c r="W104" i="16"/>
  <c r="W136" i="16" s="1"/>
  <c r="M52" i="16"/>
  <c r="M83" i="16" s="1"/>
  <c r="S104" i="16"/>
  <c r="S136" i="16" s="1"/>
  <c r="CX104" i="16"/>
  <c r="CX136" i="16" s="1"/>
  <c r="CT104" i="16"/>
  <c r="CT136" i="16" s="1"/>
  <c r="DO104" i="16"/>
  <c r="DO136" i="16" s="1"/>
  <c r="CZ104" i="16"/>
  <c r="CZ136" i="16" s="1"/>
  <c r="BC104" i="16"/>
  <c r="BC136" i="16" s="1"/>
  <c r="Q52" i="16"/>
  <c r="Q83" i="16" s="1"/>
  <c r="EE104" i="16"/>
  <c r="EE136" i="16" s="1"/>
  <c r="EB52" i="16"/>
  <c r="EB83" i="16" s="1"/>
  <c r="BK104" i="16"/>
  <c r="BK136" i="16" s="1"/>
  <c r="CB104" i="16"/>
  <c r="CB136" i="16" s="1"/>
  <c r="EO104" i="16"/>
  <c r="EO136" i="16" s="1"/>
  <c r="EK104" i="16"/>
  <c r="EK136" i="16" s="1"/>
  <c r="CX52" i="16"/>
  <c r="CX83" i="16" s="1"/>
  <c r="EQ52" i="16"/>
  <c r="EQ83" i="16" s="1"/>
  <c r="CW52" i="16"/>
  <c r="CW83" i="16" s="1"/>
  <c r="DG104" i="16"/>
  <c r="DG136" i="16" s="1"/>
  <c r="ET104" i="16"/>
  <c r="ET136" i="16" s="1"/>
  <c r="DT104" i="16"/>
  <c r="DT136" i="16" s="1"/>
  <c r="BZ104" i="16"/>
  <c r="BZ136" i="16" s="1"/>
  <c r="CG52" i="16"/>
  <c r="CG83" i="16" s="1"/>
  <c r="CL104" i="16"/>
  <c r="CL136" i="16" s="1"/>
  <c r="M20" i="15"/>
  <c r="P20" i="15"/>
  <c r="BI52" i="16"/>
  <c r="BI83" i="16" s="1"/>
  <c r="DB52" i="16"/>
  <c r="DB83" i="16" s="1"/>
  <c r="ER52" i="16"/>
  <c r="ER83" i="16" s="1"/>
  <c r="BH52" i="16"/>
  <c r="BH83" i="16" s="1"/>
  <c r="BC52" i="16"/>
  <c r="BC83" i="16" s="1"/>
  <c r="CL52" i="16"/>
  <c r="CL83" i="16" s="1"/>
  <c r="DB104" i="16"/>
  <c r="DB136" i="16" s="1"/>
  <c r="AL104" i="16"/>
  <c r="AL136" i="16" s="1"/>
  <c r="AG104" i="16"/>
  <c r="AG136" i="16" s="1"/>
  <c r="G20" i="15"/>
  <c r="AF20" i="15"/>
  <c r="R20" i="15"/>
  <c r="O20" i="15"/>
  <c r="AJ20" i="15"/>
  <c r="AK20" i="15"/>
  <c r="FF104" i="16"/>
  <c r="FF136" i="16" s="1"/>
  <c r="T20" i="15"/>
  <c r="S20" i="15"/>
  <c r="E20" i="15"/>
  <c r="BS52" i="16"/>
  <c r="BS83" i="16" s="1"/>
  <c r="BD52" i="16"/>
  <c r="BD83" i="16" s="1"/>
  <c r="BT52" i="16"/>
  <c r="BT83" i="16" s="1"/>
  <c r="BG104" i="16"/>
  <c r="BG136" i="16" s="1"/>
  <c r="CF104" i="16"/>
  <c r="CF136" i="16" s="1"/>
  <c r="BO104" i="16"/>
  <c r="BO136" i="16" s="1"/>
  <c r="V104" i="16"/>
  <c r="V136" i="16" s="1"/>
  <c r="AG52" i="16"/>
  <c r="AG83" i="16" s="1"/>
  <c r="AM20" i="15"/>
  <c r="AB104" i="16"/>
  <c r="AB136" i="16" s="1"/>
  <c r="K20" i="15"/>
  <c r="AH20" i="15"/>
  <c r="I20" i="15"/>
  <c r="DL104" i="16"/>
  <c r="DL136" i="16" s="1"/>
  <c r="AG20" i="15"/>
  <c r="CM52" i="16"/>
  <c r="CM83" i="16" s="1"/>
  <c r="AL20" i="15"/>
  <c r="AI52" i="16"/>
  <c r="AI83" i="16" s="1"/>
  <c r="DP52" i="16"/>
  <c r="DP83" i="16" s="1"/>
  <c r="AU104" i="16"/>
  <c r="AU136" i="16" s="1"/>
  <c r="BW104" i="16"/>
  <c r="BW136" i="16" s="1"/>
  <c r="AK104" i="16"/>
  <c r="AK136" i="16" s="1"/>
  <c r="O104" i="16"/>
  <c r="O136" i="16" s="1"/>
  <c r="V52" i="16"/>
  <c r="V83" i="16" s="1"/>
  <c r="K104" i="16"/>
  <c r="K136" i="16" s="1"/>
  <c r="N20" i="15"/>
  <c r="CN136" i="16"/>
  <c r="AO20" i="15"/>
  <c r="L20" i="15"/>
  <c r="J20" i="15"/>
  <c r="EL52" i="16"/>
  <c r="EL83" i="16" s="1"/>
  <c r="L52" i="16"/>
  <c r="L83" i="16" s="1"/>
  <c r="EN52" i="16"/>
  <c r="EN83" i="16" s="1"/>
  <c r="EQ104" i="16"/>
  <c r="EQ136" i="16" s="1"/>
  <c r="ER104" i="16"/>
  <c r="ER136" i="16" s="1"/>
  <c r="BP52" i="16"/>
  <c r="BP83" i="16" s="1"/>
  <c r="FC52" i="16"/>
  <c r="FC83" i="16" s="1"/>
  <c r="C20" i="15"/>
  <c r="AD20" i="15"/>
  <c r="AC20" i="15"/>
  <c r="H20" i="15"/>
  <c r="Z20" i="15"/>
  <c r="BW52" i="16"/>
  <c r="BW83" i="16" s="1"/>
  <c r="AQ104" i="16"/>
  <c r="AQ136" i="16" s="1"/>
  <c r="AW104" i="16"/>
  <c r="AW136" i="16" s="1"/>
  <c r="EP104" i="16"/>
  <c r="EP136" i="16" s="1"/>
  <c r="DQ52" i="16"/>
  <c r="DQ83" i="16" s="1"/>
  <c r="AH104" i="16"/>
  <c r="AH136" i="16" s="1"/>
  <c r="EM104" i="16"/>
  <c r="EM136" i="16" s="1"/>
  <c r="BL104" i="16"/>
  <c r="BL136" i="16" s="1"/>
  <c r="AI20" i="15"/>
  <c r="BX104" i="16"/>
  <c r="BX136" i="16" s="1"/>
  <c r="Q20" i="15"/>
  <c r="Y20" i="15"/>
  <c r="X20" i="15"/>
  <c r="AA20" i="15"/>
  <c r="AP20" i="15"/>
  <c r="AE20" i="15"/>
  <c r="ES52" i="16"/>
  <c r="ES83" i="16" s="1"/>
  <c r="BO52" i="16"/>
  <c r="BO83" i="16" s="1"/>
  <c r="D52" i="16"/>
  <c r="D83" i="16" s="1"/>
  <c r="AQ52" i="16"/>
  <c r="AQ83" i="16" s="1"/>
  <c r="DG52" i="16"/>
  <c r="DG83" i="16" s="1"/>
  <c r="AW52" i="16"/>
  <c r="AW83" i="16" s="1"/>
  <c r="DF104" i="16"/>
  <c r="DF136" i="16" s="1"/>
  <c r="CJ104" i="16"/>
  <c r="CJ136" i="16" s="1"/>
  <c r="Z104" i="16"/>
  <c r="Z136" i="16" s="1"/>
  <c r="FB104" i="16"/>
  <c r="FB136" i="16" s="1"/>
  <c r="AH52" i="16"/>
  <c r="AH83" i="16" s="1"/>
  <c r="EL104" i="16"/>
  <c r="EL136" i="16" s="1"/>
  <c r="G104" i="16"/>
  <c r="G136" i="16" s="1"/>
  <c r="EM52" i="16"/>
  <c r="EM83" i="16" s="1"/>
  <c r="DP104" i="16"/>
  <c r="DP136" i="16" s="1"/>
  <c r="BX52" i="16"/>
  <c r="BX83" i="16" s="1"/>
  <c r="U20" i="15"/>
  <c r="F20" i="15"/>
  <c r="W20" i="15"/>
  <c r="AN20" i="15"/>
  <c r="FB52" i="16"/>
  <c r="FB83" i="16" s="1"/>
  <c r="DC52" i="16"/>
  <c r="DC83" i="16" s="1"/>
  <c r="AX52" i="16"/>
  <c r="AX83" i="16" s="1"/>
  <c r="K52" i="16"/>
  <c r="K83" i="16" s="1"/>
  <c r="BV104" i="16"/>
  <c r="BV136" i="16" s="1"/>
  <c r="D20" i="15"/>
  <c r="V20" i="15"/>
  <c r="AB20" i="15"/>
  <c r="I52" i="14"/>
  <c r="I83" i="14" s="1"/>
  <c r="I104" i="14"/>
  <c r="I136" i="14" s="1"/>
  <c r="BU104" i="14"/>
  <c r="BU136" i="14" s="1"/>
  <c r="BU52" i="14"/>
  <c r="BU83" i="14" s="1"/>
  <c r="EG104" i="14"/>
  <c r="EG136" i="14" s="1"/>
  <c r="EG52" i="14"/>
  <c r="EG83" i="14" s="1"/>
  <c r="AP52" i="14"/>
  <c r="AP83" i="14" s="1"/>
  <c r="AP104" i="14"/>
  <c r="AP136" i="14" s="1"/>
  <c r="DB52" i="14"/>
  <c r="DB83" i="14" s="1"/>
  <c r="DB104" i="14"/>
  <c r="DB136" i="14" s="1"/>
  <c r="C20" i="13"/>
  <c r="S20" i="13"/>
  <c r="BO104" i="14"/>
  <c r="BO136" i="14" s="1"/>
  <c r="BO52" i="14"/>
  <c r="BO83" i="14" s="1"/>
  <c r="AI20" i="13"/>
  <c r="EA104" i="14"/>
  <c r="EA136" i="14" s="1"/>
  <c r="EA52" i="14"/>
  <c r="EA83" i="14" s="1"/>
  <c r="AJ52" i="14"/>
  <c r="AJ83" i="14" s="1"/>
  <c r="AJ104" i="14"/>
  <c r="AJ136" i="14" s="1"/>
  <c r="CV52" i="14"/>
  <c r="CV83" i="14" s="1"/>
  <c r="CV104" i="14"/>
  <c r="CV136" i="14" s="1"/>
  <c r="E52" i="14"/>
  <c r="E83" i="14" s="1"/>
  <c r="BQ104" i="14"/>
  <c r="BQ136" i="14" s="1"/>
  <c r="BQ52" i="14"/>
  <c r="BQ83" i="14" s="1"/>
  <c r="EC104" i="14"/>
  <c r="EC136" i="14" s="1"/>
  <c r="EC52" i="14"/>
  <c r="EC83" i="14" s="1"/>
  <c r="AL52" i="14"/>
  <c r="AL83" i="14" s="1"/>
  <c r="AL104" i="14"/>
  <c r="AL136" i="14" s="1"/>
  <c r="CX104" i="14"/>
  <c r="CX136" i="14" s="1"/>
  <c r="CX52" i="14"/>
  <c r="CX83" i="14" s="1"/>
  <c r="G104" i="14"/>
  <c r="G136" i="14" s="1"/>
  <c r="D20" i="13"/>
  <c r="G52" i="14"/>
  <c r="G83" i="14" s="1"/>
  <c r="BS104" i="14"/>
  <c r="BS136" i="14" s="1"/>
  <c r="T20" i="13"/>
  <c r="BS52" i="14"/>
  <c r="BS83" i="14" s="1"/>
  <c r="EE104" i="14"/>
  <c r="EE136" i="14" s="1"/>
  <c r="AJ20" i="13"/>
  <c r="EE52" i="14"/>
  <c r="EE83" i="14" s="1"/>
  <c r="AN52" i="14"/>
  <c r="AN83" i="14" s="1"/>
  <c r="AN104" i="14"/>
  <c r="AN136" i="14" s="1"/>
  <c r="CZ52" i="14"/>
  <c r="CZ83" i="14" s="1"/>
  <c r="CZ104" i="14"/>
  <c r="CZ136" i="14" s="1"/>
  <c r="Q52" i="14"/>
  <c r="Q83" i="14" s="1"/>
  <c r="Q104" i="14"/>
  <c r="Q136" i="14" s="1"/>
  <c r="CC52" i="14"/>
  <c r="CC83" i="14" s="1"/>
  <c r="CC104" i="14"/>
  <c r="CC136" i="14" s="1"/>
  <c r="EO104" i="14"/>
  <c r="EO136" i="14" s="1"/>
  <c r="EO52" i="14"/>
  <c r="EO83" i="14" s="1"/>
  <c r="AX52" i="14"/>
  <c r="AX83" i="14" s="1"/>
  <c r="AX104" i="14"/>
  <c r="AX136" i="14" s="1"/>
  <c r="DJ52" i="14"/>
  <c r="DJ83" i="14" s="1"/>
  <c r="DJ104" i="14"/>
  <c r="DJ136" i="14" s="1"/>
  <c r="E20" i="13"/>
  <c r="K104" i="14"/>
  <c r="K136" i="14" s="1"/>
  <c r="K52" i="14"/>
  <c r="K83" i="14" s="1"/>
  <c r="U20" i="13"/>
  <c r="BW104" i="14"/>
  <c r="BW136" i="14" s="1"/>
  <c r="BW52" i="14"/>
  <c r="BW83" i="14" s="1"/>
  <c r="AK20" i="13"/>
  <c r="EI104" i="14"/>
  <c r="EI136" i="14" s="1"/>
  <c r="EI52" i="14"/>
  <c r="EI83" i="14" s="1"/>
  <c r="AR52" i="14"/>
  <c r="AR83" i="14" s="1"/>
  <c r="AR104" i="14"/>
  <c r="AR136" i="14" s="1"/>
  <c r="DD52" i="14"/>
  <c r="DD83" i="14" s="1"/>
  <c r="DD104" i="14"/>
  <c r="DD136" i="14" s="1"/>
  <c r="M104" i="14"/>
  <c r="M136" i="14" s="1"/>
  <c r="M52" i="14"/>
  <c r="M83" i="14" s="1"/>
  <c r="BY104" i="14"/>
  <c r="BY136" i="14" s="1"/>
  <c r="BY52" i="14"/>
  <c r="BY83" i="14" s="1"/>
  <c r="EK104" i="14"/>
  <c r="EK136" i="14" s="1"/>
  <c r="EK52" i="14"/>
  <c r="EK83" i="14" s="1"/>
  <c r="AT104" i="14"/>
  <c r="AT136" i="14" s="1"/>
  <c r="AT52" i="14"/>
  <c r="AT83" i="14" s="1"/>
  <c r="DF104" i="14"/>
  <c r="DF136" i="14" s="1"/>
  <c r="DF52" i="14"/>
  <c r="DF83" i="14" s="1"/>
  <c r="O104" i="14"/>
  <c r="O136" i="14" s="1"/>
  <c r="F20" i="13"/>
  <c r="O52" i="14"/>
  <c r="O83" i="14" s="1"/>
  <c r="CA104" i="14"/>
  <c r="CA136" i="14" s="1"/>
  <c r="V20" i="13"/>
  <c r="CA52" i="14"/>
  <c r="CA83" i="14" s="1"/>
  <c r="EM104" i="14"/>
  <c r="EM136" i="14" s="1"/>
  <c r="AL20" i="13"/>
  <c r="EM52" i="14"/>
  <c r="EM83" i="14" s="1"/>
  <c r="AV52" i="14"/>
  <c r="AV83" i="14" s="1"/>
  <c r="AV104" i="14"/>
  <c r="AV136" i="14" s="1"/>
  <c r="DH52" i="14"/>
  <c r="DH83" i="14" s="1"/>
  <c r="DH104" i="14"/>
  <c r="DH136" i="14" s="1"/>
  <c r="Y52" i="14"/>
  <c r="Y83" i="14" s="1"/>
  <c r="Y104" i="14"/>
  <c r="Y136" i="14" s="1"/>
  <c r="CK104" i="14"/>
  <c r="CK136" i="14" s="1"/>
  <c r="CK52" i="14"/>
  <c r="CK83" i="14" s="1"/>
  <c r="EW52" i="14"/>
  <c r="EW83" i="14" s="1"/>
  <c r="EW104" i="14"/>
  <c r="EW136" i="14" s="1"/>
  <c r="BF52" i="14"/>
  <c r="BF83" i="14" s="1"/>
  <c r="BF104" i="14"/>
  <c r="BF136" i="14" s="1"/>
  <c r="DR52" i="14"/>
  <c r="DR83" i="14" s="1"/>
  <c r="DR104" i="14"/>
  <c r="DR136" i="14" s="1"/>
  <c r="S104" i="14"/>
  <c r="S136" i="14" s="1"/>
  <c r="G20" i="13"/>
  <c r="S52" i="14"/>
  <c r="S83" i="14" s="1"/>
  <c r="CE104" i="14"/>
  <c r="CE136" i="14" s="1"/>
  <c r="W20" i="13"/>
  <c r="CE52" i="14"/>
  <c r="CE83" i="14" s="1"/>
  <c r="EQ104" i="14"/>
  <c r="EQ136" i="14" s="1"/>
  <c r="AM20" i="13"/>
  <c r="EQ52" i="14"/>
  <c r="EQ83" i="14" s="1"/>
  <c r="AZ52" i="14"/>
  <c r="AZ83" i="14" s="1"/>
  <c r="AZ104" i="14"/>
  <c r="AZ136" i="14" s="1"/>
  <c r="DL52" i="14"/>
  <c r="DL83" i="14" s="1"/>
  <c r="DL104" i="14"/>
  <c r="DL136" i="14" s="1"/>
  <c r="U104" i="14"/>
  <c r="U136" i="14" s="1"/>
  <c r="U52" i="14"/>
  <c r="U83" i="14" s="1"/>
  <c r="CG104" i="14"/>
  <c r="CG136" i="14" s="1"/>
  <c r="CG52" i="14"/>
  <c r="CG83" i="14" s="1"/>
  <c r="ES104" i="14"/>
  <c r="ES136" i="14" s="1"/>
  <c r="ES52" i="14"/>
  <c r="ES83" i="14" s="1"/>
  <c r="BB104" i="14"/>
  <c r="BB136" i="14" s="1"/>
  <c r="BB52" i="14"/>
  <c r="BB83" i="14" s="1"/>
  <c r="DN104" i="14"/>
  <c r="DN136" i="14" s="1"/>
  <c r="DN52" i="14"/>
  <c r="DN83" i="14" s="1"/>
  <c r="W104" i="14"/>
  <c r="W136" i="14" s="1"/>
  <c r="H20" i="13"/>
  <c r="W52" i="14"/>
  <c r="W83" i="14" s="1"/>
  <c r="CI104" i="14"/>
  <c r="CI136" i="14" s="1"/>
  <c r="X20" i="13"/>
  <c r="CI52" i="14"/>
  <c r="CI83" i="14" s="1"/>
  <c r="EU104" i="14"/>
  <c r="EU136" i="14" s="1"/>
  <c r="AN20" i="13"/>
  <c r="EU52" i="14"/>
  <c r="EU83" i="14" s="1"/>
  <c r="BD52" i="14"/>
  <c r="BD83" i="14" s="1"/>
  <c r="BD104" i="14"/>
  <c r="BD136" i="14" s="1"/>
  <c r="DP52" i="14"/>
  <c r="DP83" i="14" s="1"/>
  <c r="DP104" i="14"/>
  <c r="DP136" i="14" s="1"/>
  <c r="AG52" i="14"/>
  <c r="AG83" i="14" s="1"/>
  <c r="AG104" i="14"/>
  <c r="AG136" i="14" s="1"/>
  <c r="CS104" i="14"/>
  <c r="CS136" i="14" s="1"/>
  <c r="CS52" i="14"/>
  <c r="CS83" i="14" s="1"/>
  <c r="FE52" i="14"/>
  <c r="FE83" i="14" s="1"/>
  <c r="FE104" i="14"/>
  <c r="FE136" i="14" s="1"/>
  <c r="BN52" i="14"/>
  <c r="BN83" i="14" s="1"/>
  <c r="BN104" i="14"/>
  <c r="BN136" i="14" s="1"/>
  <c r="DZ52" i="14"/>
  <c r="DZ83" i="14" s="1"/>
  <c r="DZ104" i="14"/>
  <c r="DZ136" i="14" s="1"/>
  <c r="AA104" i="14"/>
  <c r="AA136" i="14" s="1"/>
  <c r="I20" i="13"/>
  <c r="AA52" i="14"/>
  <c r="AA83" i="14" s="1"/>
  <c r="CM104" i="14"/>
  <c r="CM136" i="14" s="1"/>
  <c r="Y20" i="13"/>
  <c r="CM52" i="14"/>
  <c r="CM83" i="14" s="1"/>
  <c r="EY104" i="14"/>
  <c r="EY136" i="14" s="1"/>
  <c r="AO20" i="13"/>
  <c r="EY52" i="14"/>
  <c r="EY83" i="14" s="1"/>
  <c r="BH52" i="14"/>
  <c r="BH83" i="14" s="1"/>
  <c r="BH104" i="14"/>
  <c r="BH136" i="14" s="1"/>
  <c r="DT52" i="14"/>
  <c r="DT83" i="14" s="1"/>
  <c r="DT104" i="14"/>
  <c r="DT136" i="14" s="1"/>
  <c r="AC104" i="14"/>
  <c r="AC136" i="14" s="1"/>
  <c r="AC52" i="14"/>
  <c r="AC83" i="14" s="1"/>
  <c r="CO104" i="14"/>
  <c r="CO136" i="14" s="1"/>
  <c r="CO52" i="14"/>
  <c r="CO83" i="14" s="1"/>
  <c r="FA104" i="14"/>
  <c r="FA136" i="14" s="1"/>
  <c r="FA52" i="14"/>
  <c r="FA83" i="14" s="1"/>
  <c r="BJ104" i="14"/>
  <c r="BJ136" i="14" s="1"/>
  <c r="BJ52" i="14"/>
  <c r="BJ83" i="14" s="1"/>
  <c r="DV104" i="14"/>
  <c r="DV136" i="14" s="1"/>
  <c r="DV52" i="14"/>
  <c r="DV83" i="14" s="1"/>
  <c r="AE104" i="14"/>
  <c r="AE136" i="14" s="1"/>
  <c r="J20" i="13"/>
  <c r="AE52" i="14"/>
  <c r="AE83" i="14" s="1"/>
  <c r="CQ104" i="14"/>
  <c r="CQ136" i="14" s="1"/>
  <c r="Z20" i="13"/>
  <c r="CQ52" i="14"/>
  <c r="CQ83" i="14" s="1"/>
  <c r="FC52" i="14"/>
  <c r="FC83" i="14" s="1"/>
  <c r="AP20" i="13"/>
  <c r="FC104" i="14"/>
  <c r="FC136" i="14" s="1"/>
  <c r="BL52" i="14"/>
  <c r="BL83" i="14" s="1"/>
  <c r="BL104" i="14"/>
  <c r="BL136" i="14" s="1"/>
  <c r="DX52" i="14"/>
  <c r="DX83" i="14" s="1"/>
  <c r="DX104" i="14"/>
  <c r="DX136" i="14" s="1"/>
  <c r="AO104" i="14"/>
  <c r="AO136" i="14" s="1"/>
  <c r="AO52" i="14"/>
  <c r="AO83" i="14" s="1"/>
  <c r="DA104" i="14"/>
  <c r="DA136" i="14" s="1"/>
  <c r="DA52" i="14"/>
  <c r="DA83" i="14" s="1"/>
  <c r="J52" i="14"/>
  <c r="J83" i="14" s="1"/>
  <c r="J104" i="14"/>
  <c r="J136" i="14" s="1"/>
  <c r="BV52" i="14"/>
  <c r="BV83" i="14" s="1"/>
  <c r="BV104" i="14"/>
  <c r="BV136" i="14" s="1"/>
  <c r="EH52" i="14"/>
  <c r="EH83" i="14" s="1"/>
  <c r="EH104" i="14"/>
  <c r="EH136" i="14" s="1"/>
  <c r="AI104" i="14"/>
  <c r="AI136" i="14" s="1"/>
  <c r="K20" i="13"/>
  <c r="AI52" i="14"/>
  <c r="AI83" i="14" s="1"/>
  <c r="CU104" i="14"/>
  <c r="CU136" i="14" s="1"/>
  <c r="AA20" i="13"/>
  <c r="CU52" i="14"/>
  <c r="CU83" i="14" s="1"/>
  <c r="D52" i="14"/>
  <c r="D83" i="14" s="1"/>
  <c r="BP52" i="14"/>
  <c r="BP83" i="14" s="1"/>
  <c r="BP104" i="14"/>
  <c r="BP136" i="14" s="1"/>
  <c r="EB52" i="14"/>
  <c r="EB83" i="14" s="1"/>
  <c r="EB104" i="14"/>
  <c r="EB136" i="14" s="1"/>
  <c r="AK104" i="14"/>
  <c r="AK136" i="14" s="1"/>
  <c r="AK52" i="14"/>
  <c r="AK83" i="14" s="1"/>
  <c r="CW104" i="14"/>
  <c r="CW136" i="14" s="1"/>
  <c r="CW52" i="14"/>
  <c r="CW83" i="14" s="1"/>
  <c r="F52" i="14"/>
  <c r="F83" i="14" s="1"/>
  <c r="BR104" i="14"/>
  <c r="BR136" i="14" s="1"/>
  <c r="BR52" i="14"/>
  <c r="BR83" i="14" s="1"/>
  <c r="ED104" i="14"/>
  <c r="ED136" i="14" s="1"/>
  <c r="ED52" i="14"/>
  <c r="ED83" i="14" s="1"/>
  <c r="AM104" i="14"/>
  <c r="AM136" i="14" s="1"/>
  <c r="L20" i="13"/>
  <c r="AM52" i="14"/>
  <c r="AM83" i="14" s="1"/>
  <c r="CY104" i="14"/>
  <c r="CY136" i="14" s="1"/>
  <c r="AB20" i="13"/>
  <c r="CY52" i="14"/>
  <c r="CY83" i="14" s="1"/>
  <c r="H52" i="14"/>
  <c r="H83" i="14" s="1"/>
  <c r="H104" i="14"/>
  <c r="H136" i="14" s="1"/>
  <c r="BT52" i="14"/>
  <c r="BT83" i="14" s="1"/>
  <c r="BT104" i="14"/>
  <c r="BT136" i="14" s="1"/>
  <c r="EF52" i="14"/>
  <c r="EF83" i="14" s="1"/>
  <c r="EF104" i="14"/>
  <c r="EF136" i="14" s="1"/>
  <c r="AW104" i="14"/>
  <c r="AW136" i="14" s="1"/>
  <c r="AW52" i="14"/>
  <c r="AW83" i="14" s="1"/>
  <c r="DI52" i="14"/>
  <c r="DI83" i="14" s="1"/>
  <c r="DI104" i="14"/>
  <c r="DI136" i="14" s="1"/>
  <c r="R52" i="14"/>
  <c r="R83" i="14" s="1"/>
  <c r="R104" i="14"/>
  <c r="R136" i="14" s="1"/>
  <c r="CD52" i="14"/>
  <c r="CD83" i="14" s="1"/>
  <c r="CD104" i="14"/>
  <c r="CD136" i="14" s="1"/>
  <c r="EP104" i="14"/>
  <c r="EP136" i="14" s="1"/>
  <c r="EP52" i="14"/>
  <c r="EP83" i="14" s="1"/>
  <c r="M20" i="13"/>
  <c r="AQ104" i="14"/>
  <c r="AQ136" i="14" s="1"/>
  <c r="AQ52" i="14"/>
  <c r="AQ83" i="14" s="1"/>
  <c r="AC20" i="13"/>
  <c r="DC104" i="14"/>
  <c r="DC136" i="14" s="1"/>
  <c r="DC52" i="14"/>
  <c r="DC83" i="14" s="1"/>
  <c r="L52" i="14"/>
  <c r="L83" i="14" s="1"/>
  <c r="L104" i="14"/>
  <c r="L136" i="14" s="1"/>
  <c r="BX52" i="14"/>
  <c r="BX83" i="14" s="1"/>
  <c r="BX104" i="14"/>
  <c r="BX136" i="14" s="1"/>
  <c r="EJ52" i="14"/>
  <c r="EJ83" i="14" s="1"/>
  <c r="EJ104" i="14"/>
  <c r="EJ136" i="14" s="1"/>
  <c r="AS104" i="14"/>
  <c r="AS136" i="14" s="1"/>
  <c r="AS52" i="14"/>
  <c r="AS83" i="14" s="1"/>
  <c r="DE104" i="14"/>
  <c r="DE136" i="14" s="1"/>
  <c r="DE52" i="14"/>
  <c r="DE83" i="14" s="1"/>
  <c r="N52" i="14"/>
  <c r="N83" i="14" s="1"/>
  <c r="N104" i="14"/>
  <c r="N136" i="14" s="1"/>
  <c r="BZ104" i="14"/>
  <c r="BZ136" i="14" s="1"/>
  <c r="BZ52" i="14"/>
  <c r="BZ83" i="14" s="1"/>
  <c r="EL104" i="14"/>
  <c r="EL136" i="14" s="1"/>
  <c r="EL52" i="14"/>
  <c r="EL83" i="14" s="1"/>
  <c r="AU104" i="14"/>
  <c r="AU136" i="14" s="1"/>
  <c r="N20" i="13"/>
  <c r="AU52" i="14"/>
  <c r="AU83" i="14" s="1"/>
  <c r="DG104" i="14"/>
  <c r="DG136" i="14" s="1"/>
  <c r="AD20" i="13"/>
  <c r="DG52" i="14"/>
  <c r="DG83" i="14" s="1"/>
  <c r="P52" i="14"/>
  <c r="P83" i="14" s="1"/>
  <c r="P104" i="14"/>
  <c r="P136" i="14" s="1"/>
  <c r="CB52" i="14"/>
  <c r="CB83" i="14" s="1"/>
  <c r="CB104" i="14"/>
  <c r="CB136" i="14" s="1"/>
  <c r="EN52" i="14"/>
  <c r="EN83" i="14" s="1"/>
  <c r="EN104" i="14"/>
  <c r="EN136" i="14" s="1"/>
  <c r="BE104" i="14"/>
  <c r="BE136" i="14" s="1"/>
  <c r="BE52" i="14"/>
  <c r="BE83" i="14" s="1"/>
  <c r="DQ52" i="14"/>
  <c r="DQ83" i="14" s="1"/>
  <c r="DQ104" i="14"/>
  <c r="DQ136" i="14" s="1"/>
  <c r="Z52" i="14"/>
  <c r="Z83" i="14" s="1"/>
  <c r="Z104" i="14"/>
  <c r="Z136" i="14" s="1"/>
  <c r="CL52" i="14"/>
  <c r="CL83" i="14" s="1"/>
  <c r="CL104" i="14"/>
  <c r="CL136" i="14" s="1"/>
  <c r="EX104" i="14"/>
  <c r="EX136" i="14" s="1"/>
  <c r="EX52" i="14"/>
  <c r="EX83" i="14" s="1"/>
  <c r="O20" i="13"/>
  <c r="AY104" i="14"/>
  <c r="AY136" i="14" s="1"/>
  <c r="AY52" i="14"/>
  <c r="AY83" i="14" s="1"/>
  <c r="AE20" i="13"/>
  <c r="DK104" i="14"/>
  <c r="DK136" i="14" s="1"/>
  <c r="DK52" i="14"/>
  <c r="DK83" i="14" s="1"/>
  <c r="T52" i="14"/>
  <c r="T83" i="14" s="1"/>
  <c r="T104" i="14"/>
  <c r="T136" i="14" s="1"/>
  <c r="CF52" i="14"/>
  <c r="CF83" i="14" s="1"/>
  <c r="CF104" i="14"/>
  <c r="CF136" i="14" s="1"/>
  <c r="ER52" i="14"/>
  <c r="ER83" i="14" s="1"/>
  <c r="ER104" i="14"/>
  <c r="ER136" i="14" s="1"/>
  <c r="BA104" i="14"/>
  <c r="BA136" i="14" s="1"/>
  <c r="BA52" i="14"/>
  <c r="BA83" i="14" s="1"/>
  <c r="DM104" i="14"/>
  <c r="DM136" i="14" s="1"/>
  <c r="DM52" i="14"/>
  <c r="DM83" i="14" s="1"/>
  <c r="V52" i="14"/>
  <c r="V83" i="14" s="1"/>
  <c r="V104" i="14"/>
  <c r="V136" i="14" s="1"/>
  <c r="CH104" i="14"/>
  <c r="CH136" i="14" s="1"/>
  <c r="CH52" i="14"/>
  <c r="CH83" i="14" s="1"/>
  <c r="ET104" i="14"/>
  <c r="ET136" i="14" s="1"/>
  <c r="ET52" i="14"/>
  <c r="ET83" i="14" s="1"/>
  <c r="BC104" i="14"/>
  <c r="BC136" i="14" s="1"/>
  <c r="P20" i="13"/>
  <c r="BC52" i="14"/>
  <c r="BC83" i="14" s="1"/>
  <c r="DO104" i="14"/>
  <c r="DO136" i="14" s="1"/>
  <c r="AF20" i="13"/>
  <c r="DO52" i="14"/>
  <c r="DO83" i="14" s="1"/>
  <c r="X52" i="14"/>
  <c r="X83" i="14" s="1"/>
  <c r="X104" i="14"/>
  <c r="X136" i="14" s="1"/>
  <c r="CJ52" i="14"/>
  <c r="CJ83" i="14" s="1"/>
  <c r="CJ104" i="14"/>
  <c r="CJ136" i="14" s="1"/>
  <c r="EV52" i="14"/>
  <c r="EV83" i="14" s="1"/>
  <c r="EV104" i="14"/>
  <c r="EV136" i="14" s="1"/>
  <c r="BM104" i="14"/>
  <c r="BM136" i="14" s="1"/>
  <c r="BM52" i="14"/>
  <c r="BM83" i="14" s="1"/>
  <c r="DY52" i="14"/>
  <c r="DY83" i="14" s="1"/>
  <c r="DY104" i="14"/>
  <c r="DY136" i="14" s="1"/>
  <c r="AH52" i="14"/>
  <c r="AH83" i="14" s="1"/>
  <c r="AH104" i="14"/>
  <c r="AH136" i="14" s="1"/>
  <c r="CT52" i="14"/>
  <c r="CT83" i="14" s="1"/>
  <c r="CT104" i="14"/>
  <c r="CT136" i="14" s="1"/>
  <c r="FF52" i="14"/>
  <c r="FF83" i="14" s="1"/>
  <c r="FF104" i="14"/>
  <c r="FF136" i="14" s="1"/>
  <c r="Q20" i="13"/>
  <c r="BG104" i="14"/>
  <c r="BG136" i="14" s="1"/>
  <c r="BG52" i="14"/>
  <c r="BG83" i="14" s="1"/>
  <c r="AG20" i="13"/>
  <c r="DS104" i="14"/>
  <c r="DS136" i="14" s="1"/>
  <c r="DS52" i="14"/>
  <c r="DS83" i="14" s="1"/>
  <c r="AB52" i="14"/>
  <c r="AB83" i="14" s="1"/>
  <c r="AB104" i="14"/>
  <c r="AB136" i="14" s="1"/>
  <c r="CN52" i="14"/>
  <c r="CN83" i="14" s="1"/>
  <c r="CN104" i="14"/>
  <c r="CN136" i="14" s="1"/>
  <c r="EZ52" i="14"/>
  <c r="EZ83" i="14" s="1"/>
  <c r="EZ104" i="14"/>
  <c r="EZ136" i="14" s="1"/>
  <c r="BI104" i="14"/>
  <c r="BI136" i="14" s="1"/>
  <c r="BI52" i="14"/>
  <c r="BI83" i="14" s="1"/>
  <c r="DU104" i="14"/>
  <c r="DU136" i="14" s="1"/>
  <c r="DU52" i="14"/>
  <c r="DU83" i="14" s="1"/>
  <c r="AD52" i="14"/>
  <c r="AD83" i="14" s="1"/>
  <c r="AD104" i="14"/>
  <c r="AD136" i="14" s="1"/>
  <c r="CP104" i="14"/>
  <c r="CP136" i="14" s="1"/>
  <c r="CP52" i="14"/>
  <c r="CP83" i="14" s="1"/>
  <c r="FB104" i="14"/>
  <c r="FB136" i="14" s="1"/>
  <c r="FB52" i="14"/>
  <c r="FB83" i="14" s="1"/>
  <c r="BK104" i="14"/>
  <c r="BK136" i="14" s="1"/>
  <c r="R20" i="13"/>
  <c r="BK52" i="14"/>
  <c r="BK83" i="14" s="1"/>
  <c r="DW104" i="14"/>
  <c r="DW136" i="14" s="1"/>
  <c r="AH20" i="13"/>
  <c r="DW52" i="14"/>
  <c r="DW83" i="14" s="1"/>
  <c r="AF52" i="14"/>
  <c r="AF83" i="14" s="1"/>
  <c r="AF104" i="14"/>
  <c r="AF136" i="14" s="1"/>
  <c r="CR52" i="14"/>
  <c r="CR83" i="14" s="1"/>
  <c r="CR104" i="14"/>
  <c r="CR136" i="14" s="1"/>
  <c r="FD52" i="14"/>
  <c r="FD83" i="14" s="1"/>
  <c r="FD104" i="14"/>
  <c r="FD136" i="14" s="1"/>
  <c r="AL8" i="13"/>
  <c r="AO18" i="11"/>
  <c r="G18" i="13"/>
  <c r="I10" i="11"/>
  <c r="L31" i="11"/>
  <c r="Z31" i="11"/>
  <c r="AJ31" i="11"/>
  <c r="X31" i="11"/>
  <c r="AK31" i="13"/>
  <c r="AF31" i="13"/>
  <c r="P31" i="13"/>
  <c r="AD30" i="13"/>
  <c r="AB31" i="11"/>
  <c r="AD31" i="11"/>
  <c r="N31" i="11"/>
  <c r="R31" i="11"/>
  <c r="AA31" i="13"/>
  <c r="R31" i="13"/>
  <c r="V31" i="11"/>
  <c r="AK31" i="11"/>
  <c r="AP31" i="11"/>
  <c r="P31" i="11"/>
  <c r="AH31" i="11"/>
  <c r="AN31" i="11"/>
  <c r="V31" i="13"/>
  <c r="T31" i="11"/>
  <c r="AD31" i="13"/>
  <c r="AL30" i="13"/>
  <c r="U30" i="13"/>
  <c r="AJ31" i="13"/>
  <c r="AA30" i="13"/>
  <c r="AF30" i="13"/>
  <c r="AP30" i="13"/>
  <c r="AQ62" i="13" s="1"/>
  <c r="AJ8" i="13"/>
  <c r="R9" i="13"/>
  <c r="O30" i="15"/>
  <c r="AE30" i="15"/>
  <c r="AE31" i="15"/>
  <c r="O31" i="15"/>
  <c r="AF31" i="11"/>
  <c r="AL31" i="11"/>
  <c r="P30" i="11"/>
  <c r="AF30" i="11"/>
  <c r="D30" i="11"/>
  <c r="T30" i="11"/>
  <c r="AJ30" i="11"/>
  <c r="F30" i="11"/>
  <c r="V30" i="11"/>
  <c r="AL30" i="11"/>
  <c r="J30" i="11"/>
  <c r="Z30" i="11"/>
  <c r="AP30" i="11"/>
  <c r="AO31" i="11"/>
  <c r="R30" i="11"/>
  <c r="AH30" i="11"/>
  <c r="W31" i="11"/>
  <c r="AG30" i="11"/>
  <c r="M31" i="11"/>
  <c r="U30" i="11"/>
  <c r="Q30" i="11"/>
  <c r="AA30" i="11"/>
  <c r="O30" i="11"/>
  <c r="W30" i="11"/>
  <c r="AA31" i="11"/>
  <c r="AI30" i="11"/>
  <c r="Y31" i="11"/>
  <c r="H30" i="11"/>
  <c r="X30" i="11"/>
  <c r="AN30" i="11"/>
  <c r="Q31" i="11"/>
  <c r="AC30" i="11"/>
  <c r="AM31" i="11"/>
  <c r="AK30" i="11"/>
  <c r="AC31" i="11"/>
  <c r="AM30" i="11"/>
  <c r="M30" i="11"/>
  <c r="C30" i="11"/>
  <c r="AE30" i="11"/>
  <c r="AB30" i="11"/>
  <c r="G30" i="11"/>
  <c r="S31" i="11"/>
  <c r="E30" i="11"/>
  <c r="AI31" i="11"/>
  <c r="L30" i="11"/>
  <c r="AE31" i="11"/>
  <c r="N30" i="11"/>
  <c r="AD30" i="11"/>
  <c r="Y30" i="11"/>
  <c r="U31" i="11"/>
  <c r="K30" i="11"/>
  <c r="I30" i="11"/>
  <c r="K31" i="11"/>
  <c r="S30" i="11"/>
  <c r="AO30" i="11"/>
  <c r="O31" i="11"/>
  <c r="AG31" i="11"/>
  <c r="K30" i="15"/>
  <c r="AA30" i="15"/>
  <c r="K31" i="15"/>
  <c r="AA31" i="15"/>
  <c r="E30" i="15"/>
  <c r="U30" i="15"/>
  <c r="AK30" i="15"/>
  <c r="U31" i="15"/>
  <c r="AK31" i="15"/>
  <c r="M30" i="15"/>
  <c r="AC30" i="15"/>
  <c r="M31" i="15"/>
  <c r="AC31" i="15"/>
  <c r="F30" i="15"/>
  <c r="V30" i="15"/>
  <c r="AL30" i="15"/>
  <c r="V31" i="15"/>
  <c r="AL31" i="15"/>
  <c r="AG31" i="15"/>
  <c r="AN31" i="15"/>
  <c r="C30" i="15"/>
  <c r="S30" i="15"/>
  <c r="AI30" i="15"/>
  <c r="S31" i="15"/>
  <c r="AI31" i="15"/>
  <c r="J30" i="15"/>
  <c r="Z30" i="15"/>
  <c r="AP30" i="15"/>
  <c r="Z31" i="15"/>
  <c r="AP31" i="15"/>
  <c r="Q31" i="15"/>
  <c r="X31" i="15"/>
  <c r="L30" i="15"/>
  <c r="AB30" i="15"/>
  <c r="L31" i="15"/>
  <c r="AB31" i="15"/>
  <c r="AN30" i="15"/>
  <c r="G30" i="15"/>
  <c r="W30" i="15"/>
  <c r="AM30" i="15"/>
  <c r="W31" i="15"/>
  <c r="AM31" i="15"/>
  <c r="N30" i="15"/>
  <c r="AD30" i="15"/>
  <c r="N31" i="15"/>
  <c r="AD31" i="15"/>
  <c r="AG30" i="15"/>
  <c r="I30" i="15"/>
  <c r="Y30" i="15"/>
  <c r="AO30" i="15"/>
  <c r="Y31" i="15"/>
  <c r="AO31" i="15"/>
  <c r="P30" i="15"/>
  <c r="AF30" i="15"/>
  <c r="P31" i="15"/>
  <c r="AF31" i="15"/>
  <c r="X30" i="15"/>
  <c r="R30" i="15"/>
  <c r="AH30" i="15"/>
  <c r="R31" i="15"/>
  <c r="AH31" i="15"/>
  <c r="Q30" i="15"/>
  <c r="H30" i="15"/>
  <c r="D30" i="15"/>
  <c r="T30" i="15"/>
  <c r="AJ30" i="15"/>
  <c r="T31" i="15"/>
  <c r="AJ31" i="15"/>
  <c r="R30" i="13"/>
  <c r="S31" i="13"/>
  <c r="AC31" i="13"/>
  <c r="AG30" i="13"/>
  <c r="P30" i="13"/>
  <c r="AM30" i="13"/>
  <c r="U31" i="13"/>
  <c r="Q31" i="13"/>
  <c r="W30" i="13"/>
  <c r="X30" i="13"/>
  <c r="F30" i="13"/>
  <c r="K31" i="13"/>
  <c r="N31" i="13"/>
  <c r="S30" i="13"/>
  <c r="L31" i="13"/>
  <c r="M30" i="13"/>
  <c r="J30" i="13"/>
  <c r="AB31" i="13"/>
  <c r="AP31" i="13"/>
  <c r="AQ63" i="13" s="1"/>
  <c r="O31" i="13"/>
  <c r="Z31" i="13"/>
  <c r="M31" i="13"/>
  <c r="AI30" i="13"/>
  <c r="AE31" i="13"/>
  <c r="AL31" i="13"/>
  <c r="N30" i="13"/>
  <c r="AK30" i="13"/>
  <c r="Y31" i="13"/>
  <c r="AC30" i="13"/>
  <c r="AJ30" i="13"/>
  <c r="AN30" i="13"/>
  <c r="X31" i="13"/>
  <c r="AB30" i="13"/>
  <c r="G30" i="13"/>
  <c r="D30" i="13"/>
  <c r="Y30" i="13"/>
  <c r="C30" i="13"/>
  <c r="V30" i="13"/>
  <c r="AI31" i="13"/>
  <c r="L30" i="13"/>
  <c r="AO31" i="13"/>
  <c r="E30" i="13"/>
  <c r="T31" i="13"/>
  <c r="Z30" i="13"/>
  <c r="I30" i="13"/>
  <c r="AE30" i="13"/>
  <c r="AN31" i="13"/>
  <c r="AH30" i="13"/>
  <c r="AO30" i="13"/>
  <c r="T30" i="13"/>
  <c r="AH31" i="13"/>
  <c r="O30" i="13"/>
  <c r="H30" i="13"/>
  <c r="AG31" i="13"/>
  <c r="K30" i="13"/>
  <c r="AM31" i="13"/>
  <c r="Q30" i="13"/>
  <c r="Z9" i="13"/>
  <c r="AC10" i="11"/>
  <c r="S9" i="11"/>
  <c r="W11" i="11"/>
  <c r="O28" i="11"/>
  <c r="G19" i="13"/>
  <c r="AM8" i="11"/>
  <c r="C11" i="11"/>
  <c r="U7" i="11"/>
  <c r="M10" i="11"/>
  <c r="AE23" i="11"/>
  <c r="AC7" i="11"/>
  <c r="AO22" i="11"/>
  <c r="W9" i="11"/>
  <c r="Q10" i="11"/>
  <c r="AG28" i="11"/>
  <c r="N27" i="15"/>
  <c r="O9" i="13"/>
  <c r="M19" i="11"/>
  <c r="AK18" i="11"/>
  <c r="C14" i="11"/>
  <c r="D28" i="11"/>
  <c r="C28" i="11"/>
  <c r="AG22" i="11"/>
  <c r="AK22" i="11"/>
  <c r="X17" i="11"/>
  <c r="M33" i="11"/>
  <c r="AC33" i="11"/>
  <c r="E34" i="11"/>
  <c r="U34" i="11"/>
  <c r="AK34" i="11"/>
  <c r="I15" i="11"/>
  <c r="Z33" i="11"/>
  <c r="G11" i="11"/>
  <c r="AI18" i="11"/>
  <c r="AK10" i="11"/>
  <c r="AE9" i="11"/>
  <c r="Y10" i="11"/>
  <c r="Q11" i="11"/>
  <c r="AG27" i="11"/>
  <c r="P34" i="11"/>
  <c r="AG19" i="11"/>
  <c r="N34" i="11"/>
  <c r="O16" i="11"/>
  <c r="C17" i="11"/>
  <c r="AC23" i="11"/>
  <c r="K27" i="11"/>
  <c r="Z7" i="11"/>
  <c r="AC27" i="11"/>
  <c r="F34" i="11"/>
  <c r="AP7" i="11"/>
  <c r="J9" i="11"/>
  <c r="L17" i="11"/>
  <c r="Z33" i="15"/>
  <c r="R34" i="15"/>
  <c r="AH34" i="15"/>
  <c r="AD33" i="15"/>
  <c r="J34" i="15"/>
  <c r="Z34" i="15"/>
  <c r="AP34" i="15"/>
  <c r="AG34" i="15"/>
  <c r="AL33" i="15"/>
  <c r="N34" i="15"/>
  <c r="AD34" i="15"/>
  <c r="J27" i="15"/>
  <c r="AP33" i="15"/>
  <c r="F34" i="15"/>
  <c r="V34" i="15"/>
  <c r="AL34" i="15"/>
  <c r="S27" i="15"/>
  <c r="AI27" i="15"/>
  <c r="K28" i="15"/>
  <c r="AA28" i="15"/>
  <c r="AO33" i="15"/>
  <c r="Q34" i="15"/>
  <c r="AB9" i="13"/>
  <c r="G9" i="13"/>
  <c r="X33" i="13"/>
  <c r="J9" i="13"/>
  <c r="AN8" i="13"/>
  <c r="C28" i="13"/>
  <c r="AN33" i="13"/>
  <c r="L34" i="13"/>
  <c r="P34" i="13"/>
  <c r="K16" i="13"/>
  <c r="AF34" i="13"/>
  <c r="H33" i="13"/>
  <c r="AD34" i="13"/>
  <c r="L9" i="13"/>
  <c r="T9" i="13"/>
  <c r="Q33" i="11"/>
  <c r="AG33" i="11"/>
  <c r="I34" i="11"/>
  <c r="Y34" i="11"/>
  <c r="AO34" i="11"/>
  <c r="AC22" i="11"/>
  <c r="L34" i="11"/>
  <c r="F26" i="11"/>
  <c r="R7" i="11"/>
  <c r="Z13" i="11"/>
  <c r="AP13" i="11"/>
  <c r="I28" i="11"/>
  <c r="O33" i="11"/>
  <c r="AE33" i="11"/>
  <c r="G34" i="11"/>
  <c r="W34" i="11"/>
  <c r="AM34" i="11"/>
  <c r="AO16" i="11"/>
  <c r="AJ34" i="11"/>
  <c r="K19" i="11"/>
  <c r="Q22" i="11"/>
  <c r="T28" i="11"/>
  <c r="K28" i="11"/>
  <c r="D34" i="11"/>
  <c r="I22" i="11"/>
  <c r="T34" i="11"/>
  <c r="AF8" i="11"/>
  <c r="C25" i="11"/>
  <c r="AA27" i="11"/>
  <c r="K23" i="11"/>
  <c r="AP33" i="11"/>
  <c r="AJ17" i="11"/>
  <c r="AO23" i="11"/>
  <c r="AN33" i="11"/>
  <c r="R11" i="11"/>
  <c r="AH11" i="11"/>
  <c r="AA14" i="11"/>
  <c r="AF25" i="11"/>
  <c r="G16" i="11"/>
  <c r="AG23" i="11"/>
  <c r="Q27" i="11"/>
  <c r="V34" i="11"/>
  <c r="R28" i="11"/>
  <c r="H33" i="11"/>
  <c r="N33" i="11"/>
  <c r="C33" i="11"/>
  <c r="S33" i="11"/>
  <c r="AI33" i="11"/>
  <c r="K34" i="11"/>
  <c r="AA34" i="11"/>
  <c r="E9" i="11"/>
  <c r="AI15" i="11"/>
  <c r="AP34" i="11"/>
  <c r="AE27" i="11"/>
  <c r="F33" i="11"/>
  <c r="AD34" i="11"/>
  <c r="AH7" i="11"/>
  <c r="M7" i="11"/>
  <c r="H17" i="11"/>
  <c r="AA9" i="11"/>
  <c r="K11" i="11"/>
  <c r="AB33" i="11"/>
  <c r="O27" i="11"/>
  <c r="AN17" i="11"/>
  <c r="V18" i="11"/>
  <c r="E10" i="11"/>
  <c r="U10" i="11"/>
  <c r="X14" i="11"/>
  <c r="AB28" i="11"/>
  <c r="AJ28" i="11"/>
  <c r="R33" i="11"/>
  <c r="X33" i="11"/>
  <c r="Z18" i="11"/>
  <c r="G27" i="11"/>
  <c r="AH33" i="11"/>
  <c r="S28" i="11"/>
  <c r="AM28" i="11"/>
  <c r="G8" i="11"/>
  <c r="Z34" i="11"/>
  <c r="AL33" i="11"/>
  <c r="I33" i="11"/>
  <c r="Y33" i="11"/>
  <c r="AO33" i="11"/>
  <c r="Q34" i="11"/>
  <c r="Y16" i="11"/>
  <c r="R17" i="11"/>
  <c r="K25" i="11"/>
  <c r="W28" i="11"/>
  <c r="AL8" i="11"/>
  <c r="AN15" i="11"/>
  <c r="P16" i="11"/>
  <c r="AF16" i="11"/>
  <c r="E19" i="11"/>
  <c r="AC18" i="11"/>
  <c r="H25" i="11"/>
  <c r="X25" i="11"/>
  <c r="AN25" i="11"/>
  <c r="W16" i="11"/>
  <c r="AG34" i="11"/>
  <c r="P8" i="11"/>
  <c r="M12" i="11"/>
  <c r="AB8" i="11"/>
  <c r="O19" i="11"/>
  <c r="AM27" i="11"/>
  <c r="U12" i="11"/>
  <c r="AH18" i="11"/>
  <c r="Q19" i="11"/>
  <c r="AB17" i="11"/>
  <c r="V26" i="11"/>
  <c r="AL26" i="11"/>
  <c r="W8" i="11"/>
  <c r="AM9" i="11"/>
  <c r="AM11" i="11"/>
  <c r="AA23" i="11"/>
  <c r="P25" i="11"/>
  <c r="AK7" i="11"/>
  <c r="AG10" i="11"/>
  <c r="O23" i="11"/>
  <c r="AN34" i="11"/>
  <c r="AO28" i="11"/>
  <c r="AB34" i="11"/>
  <c r="X34" i="11"/>
  <c r="AD15" i="11"/>
  <c r="F16" i="11"/>
  <c r="V16" i="11"/>
  <c r="AL16" i="11"/>
  <c r="X18" i="11"/>
  <c r="AE18" i="11"/>
  <c r="AJ33" i="11"/>
  <c r="I16" i="11"/>
  <c r="AF17" i="11"/>
  <c r="W19" i="11"/>
  <c r="AK23" i="11"/>
  <c r="H34" i="11"/>
  <c r="U22" i="11"/>
  <c r="O25" i="11"/>
  <c r="U19" i="11"/>
  <c r="Y22" i="11"/>
  <c r="M23" i="11"/>
  <c r="Q23" i="11"/>
  <c r="J33" i="11"/>
  <c r="M27" i="11"/>
  <c r="AO10" i="11"/>
  <c r="AG11" i="11"/>
  <c r="E23" i="11"/>
  <c r="Y28" i="11"/>
  <c r="N9" i="11"/>
  <c r="P11" i="11"/>
  <c r="AF11" i="11"/>
  <c r="AI9" i="11"/>
  <c r="M25" i="11"/>
  <c r="H18" i="11"/>
  <c r="S27" i="11"/>
  <c r="AF34" i="11"/>
  <c r="U23" i="11"/>
  <c r="P26" i="11"/>
  <c r="J25" i="11"/>
  <c r="Z25" i="11"/>
  <c r="AP25" i="11"/>
  <c r="AP18" i="11"/>
  <c r="AC19" i="11"/>
  <c r="S13" i="11"/>
  <c r="R26" i="11"/>
  <c r="AH26" i="11"/>
  <c r="V17" i="11"/>
  <c r="L18" i="11"/>
  <c r="J19" i="11"/>
  <c r="U5" i="11"/>
  <c r="M5" i="11"/>
  <c r="AI5" i="11"/>
  <c r="AA15" i="11"/>
  <c r="T11" i="11"/>
  <c r="AJ11" i="11"/>
  <c r="Y15" i="11"/>
  <c r="R18" i="11"/>
  <c r="D19" i="11"/>
  <c r="Z17" i="11"/>
  <c r="F8" i="11"/>
  <c r="AC13" i="11"/>
  <c r="F18" i="11"/>
  <c r="T12" i="11"/>
  <c r="L13" i="11"/>
  <c r="AG15" i="11"/>
  <c r="AA16" i="11"/>
  <c r="L26" i="11"/>
  <c r="AB26" i="11"/>
  <c r="T25" i="11"/>
  <c r="AJ25" i="11"/>
  <c r="K9" i="11"/>
  <c r="L8" i="11"/>
  <c r="J11" i="11"/>
  <c r="Z11" i="11"/>
  <c r="AP11" i="11"/>
  <c r="S16" i="11"/>
  <c r="Y14" i="11"/>
  <c r="G15" i="11"/>
  <c r="AK15" i="11"/>
  <c r="AD18" i="11"/>
  <c r="E17" i="11"/>
  <c r="P13" i="11"/>
  <c r="H14" i="11"/>
  <c r="P15" i="11"/>
  <c r="AF15" i="11"/>
  <c r="H16" i="11"/>
  <c r="X16" i="11"/>
  <c r="AN16" i="11"/>
  <c r="F17" i="11"/>
  <c r="AL17" i="11"/>
  <c r="AB18" i="11"/>
  <c r="V8" i="11"/>
  <c r="E12" i="11"/>
  <c r="M13" i="11"/>
  <c r="S14" i="11"/>
  <c r="N18" i="11"/>
  <c r="AK16" i="11"/>
  <c r="J26" i="11"/>
  <c r="AF26" i="11"/>
  <c r="AE12" i="11"/>
  <c r="D9" i="11"/>
  <c r="N11" i="11"/>
  <c r="AD11" i="11"/>
  <c r="AC12" i="11"/>
  <c r="C12" i="11"/>
  <c r="AE15" i="11"/>
  <c r="U15" i="11"/>
  <c r="AA13" i="11"/>
  <c r="I14" i="11"/>
  <c r="L12" i="11"/>
  <c r="AB12" i="11"/>
  <c r="AJ15" i="11"/>
  <c r="L16" i="11"/>
  <c r="AB16" i="11"/>
  <c r="N17" i="11"/>
  <c r="D18" i="11"/>
  <c r="AM18" i="11"/>
  <c r="Y19" i="11"/>
  <c r="P21" i="11"/>
  <c r="AF21" i="11"/>
  <c r="D26" i="11"/>
  <c r="T26" i="11"/>
  <c r="AJ26" i="11"/>
  <c r="L25" i="11"/>
  <c r="AB25" i="11"/>
  <c r="M8" i="11"/>
  <c r="T7" i="11"/>
  <c r="AP5" i="11"/>
  <c r="Z5" i="11"/>
  <c r="J5" i="11"/>
  <c r="AA12" i="11"/>
  <c r="N25" i="11"/>
  <c r="AD25" i="11"/>
  <c r="AM7" i="11"/>
  <c r="J41" i="24" s="1"/>
  <c r="AN5" i="11"/>
  <c r="X5" i="11"/>
  <c r="H5" i="11"/>
  <c r="H26" i="11"/>
  <c r="X26" i="11"/>
  <c r="AN26" i="11"/>
  <c r="AI16" i="11"/>
  <c r="S8" i="11"/>
  <c r="AJ7" i="11"/>
  <c r="O7" i="11"/>
  <c r="AL5" i="11"/>
  <c r="V5" i="11"/>
  <c r="F5" i="11"/>
  <c r="V11" i="11"/>
  <c r="AL11" i="11"/>
  <c r="Z26" i="11"/>
  <c r="AP26" i="11"/>
  <c r="R25" i="11"/>
  <c r="AH25" i="11"/>
  <c r="U13" i="11"/>
  <c r="AC8" i="11"/>
  <c r="W12" i="11"/>
  <c r="L7" i="11"/>
  <c r="AJ5" i="11"/>
  <c r="T5" i="11"/>
  <c r="D5" i="11"/>
  <c r="X11" i="11"/>
  <c r="AN11" i="11"/>
  <c r="AI12" i="11"/>
  <c r="AE7" i="11"/>
  <c r="J7" i="11"/>
  <c r="AH5" i="11"/>
  <c r="R5" i="11"/>
  <c r="AC9" i="11"/>
  <c r="M11" i="11"/>
  <c r="AC11" i="11"/>
  <c r="I13" i="11"/>
  <c r="N26" i="11"/>
  <c r="AD26" i="11"/>
  <c r="F25" i="11"/>
  <c r="V25" i="11"/>
  <c r="AL25" i="11"/>
  <c r="AK13" i="11"/>
  <c r="D12" i="11"/>
  <c r="AM12" i="11"/>
  <c r="K14" i="11"/>
  <c r="AI8" i="11"/>
  <c r="AB7" i="11"/>
  <c r="H7" i="11"/>
  <c r="AF5" i="11"/>
  <c r="P5" i="11"/>
  <c r="L11" i="11"/>
  <c r="AB11" i="11"/>
  <c r="E13" i="11"/>
  <c r="F7" i="11"/>
  <c r="AD5" i="11"/>
  <c r="N5" i="11"/>
  <c r="Q9" i="11"/>
  <c r="AG9" i="11"/>
  <c r="AG12" i="11"/>
  <c r="C8" i="11"/>
  <c r="W7" i="11"/>
  <c r="D7" i="11"/>
  <c r="AB5" i="11"/>
  <c r="L5" i="11"/>
  <c r="E16" i="11"/>
  <c r="U9" i="11"/>
  <c r="AK9" i="11"/>
  <c r="E11" i="11"/>
  <c r="U11" i="11"/>
  <c r="AK11" i="11"/>
  <c r="Q12" i="11"/>
  <c r="K13" i="11"/>
  <c r="K16" i="11"/>
  <c r="AO13" i="11"/>
  <c r="W14" i="11"/>
  <c r="E15" i="11"/>
  <c r="C15" i="11"/>
  <c r="P12" i="11"/>
  <c r="AF12" i="11"/>
  <c r="H13" i="11"/>
  <c r="X13" i="11"/>
  <c r="AN13" i="11"/>
  <c r="P14" i="11"/>
  <c r="AF14" i="11"/>
  <c r="H15" i="11"/>
  <c r="X15" i="11"/>
  <c r="AL18" i="11"/>
  <c r="Y23" i="11"/>
  <c r="N19" i="11"/>
  <c r="M17" i="11"/>
  <c r="AC17" i="11"/>
  <c r="E18" i="11"/>
  <c r="U18" i="11"/>
  <c r="AN18" i="11"/>
  <c r="AB19" i="11"/>
  <c r="D21" i="11"/>
  <c r="T21" i="11"/>
  <c r="AJ21" i="11"/>
  <c r="C23" i="11"/>
  <c r="G25" i="11"/>
  <c r="K21" i="11"/>
  <c r="AA21" i="11"/>
  <c r="C22" i="11"/>
  <c r="AI22" i="11"/>
  <c r="AM23" i="11"/>
  <c r="J28" i="11"/>
  <c r="W27" i="11"/>
  <c r="L22" i="11"/>
  <c r="AB22" i="11"/>
  <c r="D23" i="11"/>
  <c r="T23" i="11"/>
  <c r="AJ23" i="11"/>
  <c r="AK25" i="11"/>
  <c r="AH34" i="11"/>
  <c r="AI28" i="11"/>
  <c r="M26" i="11"/>
  <c r="Z28" i="11"/>
  <c r="D27" i="11"/>
  <c r="T27" i="11"/>
  <c r="AJ27" i="11"/>
  <c r="N28" i="11"/>
  <c r="U28" i="11"/>
  <c r="O12" i="11"/>
  <c r="H11" i="11"/>
  <c r="R10" i="11"/>
  <c r="X9" i="11"/>
  <c r="P7" i="11"/>
  <c r="Y7" i="11"/>
  <c r="K7" i="11"/>
  <c r="M9" i="11"/>
  <c r="G12" i="11"/>
  <c r="O8" i="11"/>
  <c r="AN7" i="11"/>
  <c r="H9" i="11"/>
  <c r="AL9" i="11"/>
  <c r="AB10" i="11"/>
  <c r="O13" i="11"/>
  <c r="O10" i="11"/>
  <c r="AE10" i="11"/>
  <c r="AI13" i="11"/>
  <c r="Q14" i="11"/>
  <c r="AM16" i="11"/>
  <c r="L19" i="11"/>
  <c r="W13" i="11"/>
  <c r="E14" i="11"/>
  <c r="J18" i="11"/>
  <c r="R12" i="11"/>
  <c r="AH12" i="11"/>
  <c r="J13" i="11"/>
  <c r="R14" i="11"/>
  <c r="AH14" i="11"/>
  <c r="J15" i="11"/>
  <c r="Z15" i="11"/>
  <c r="AP15" i="11"/>
  <c r="R16" i="11"/>
  <c r="AH16" i="11"/>
  <c r="P18" i="11"/>
  <c r="H19" i="11"/>
  <c r="AK19" i="11"/>
  <c r="O17" i="11"/>
  <c r="AE17" i="11"/>
  <c r="G18" i="11"/>
  <c r="W18" i="11"/>
  <c r="AD19" i="11"/>
  <c r="F21" i="11"/>
  <c r="V21" i="11"/>
  <c r="AL21" i="11"/>
  <c r="M21" i="11"/>
  <c r="AC21" i="11"/>
  <c r="E22" i="11"/>
  <c r="G26" i="11"/>
  <c r="AM22" i="11"/>
  <c r="E25" i="11"/>
  <c r="AG25" i="11"/>
  <c r="R34" i="11"/>
  <c r="S26" i="11"/>
  <c r="N22" i="11"/>
  <c r="AD22" i="11"/>
  <c r="F23" i="11"/>
  <c r="V23" i="11"/>
  <c r="AL23" i="11"/>
  <c r="Q25" i="11"/>
  <c r="Y27" i="11"/>
  <c r="Q28" i="11"/>
  <c r="AL28" i="11"/>
  <c r="Q26" i="11"/>
  <c r="F27" i="11"/>
  <c r="V27" i="11"/>
  <c r="AL27" i="11"/>
  <c r="E28" i="11"/>
  <c r="X28" i="11"/>
  <c r="D11" i="11"/>
  <c r="N10" i="11"/>
  <c r="T9" i="11"/>
  <c r="AH8" i="11"/>
  <c r="I8" i="11"/>
  <c r="U8" i="11"/>
  <c r="E5" i="11"/>
  <c r="S5" i="11"/>
  <c r="AA7" i="11"/>
  <c r="S7" i="11"/>
  <c r="AL7" i="11"/>
  <c r="X7" i="11"/>
  <c r="X8" i="11"/>
  <c r="H8" i="11"/>
  <c r="Z8" i="11"/>
  <c r="AP9" i="11"/>
  <c r="AF10" i="11"/>
  <c r="K12" i="11"/>
  <c r="AI14" i="11"/>
  <c r="Y9" i="11"/>
  <c r="AO9" i="11"/>
  <c r="I11" i="11"/>
  <c r="Y11" i="11"/>
  <c r="AO11" i="11"/>
  <c r="G13" i="11"/>
  <c r="AK12" i="11"/>
  <c r="AO14" i="11"/>
  <c r="U16" i="11"/>
  <c r="AC15" i="11"/>
  <c r="Y13" i="11"/>
  <c r="G14" i="11"/>
  <c r="AG16" i="11"/>
  <c r="AC14" i="11"/>
  <c r="AC16" i="11"/>
  <c r="AJ12" i="11"/>
  <c r="AB13" i="11"/>
  <c r="D14" i="11"/>
  <c r="T14" i="11"/>
  <c r="AJ14" i="11"/>
  <c r="L15" i="11"/>
  <c r="AB15" i="11"/>
  <c r="D16" i="11"/>
  <c r="T16" i="11"/>
  <c r="AJ16" i="11"/>
  <c r="I19" i="11"/>
  <c r="AD17" i="11"/>
  <c r="T18" i="11"/>
  <c r="AO19" i="11"/>
  <c r="Q17" i="11"/>
  <c r="AG17" i="11"/>
  <c r="I18" i="11"/>
  <c r="Y18" i="11"/>
  <c r="C19" i="11"/>
  <c r="P19" i="11"/>
  <c r="AF19" i="11"/>
  <c r="H21" i="11"/>
  <c r="X21" i="11"/>
  <c r="AN21" i="11"/>
  <c r="O21" i="11"/>
  <c r="AE21" i="11"/>
  <c r="G22" i="11"/>
  <c r="AA26" i="11"/>
  <c r="M22" i="11"/>
  <c r="G23" i="11"/>
  <c r="AM25" i="11"/>
  <c r="U27" i="11"/>
  <c r="S25" i="11"/>
  <c r="P22" i="11"/>
  <c r="AF22" i="11"/>
  <c r="H23" i="11"/>
  <c r="X23" i="11"/>
  <c r="AN23" i="11"/>
  <c r="AE26" i="11"/>
  <c r="AI27" i="11"/>
  <c r="AE28" i="11"/>
  <c r="AI25" i="11"/>
  <c r="U26" i="11"/>
  <c r="H27" i="11"/>
  <c r="X27" i="11"/>
  <c r="AN27" i="11"/>
  <c r="AP10" i="11"/>
  <c r="J10" i="11"/>
  <c r="P9" i="11"/>
  <c r="C9" i="11"/>
  <c r="K5" i="11"/>
  <c r="AA5" i="11"/>
  <c r="AF7" i="11"/>
  <c r="AJ18" i="11"/>
  <c r="F9" i="11"/>
  <c r="T8" i="11"/>
  <c r="O9" i="11"/>
  <c r="D10" i="11"/>
  <c r="AJ10" i="11"/>
  <c r="C10" i="11"/>
  <c r="S10" i="11"/>
  <c r="AI10" i="11"/>
  <c r="AA11" i="11"/>
  <c r="Y12" i="11"/>
  <c r="AE14" i="11"/>
  <c r="M15" i="11"/>
  <c r="G19" i="11"/>
  <c r="P17" i="11"/>
  <c r="K15" i="11"/>
  <c r="F12" i="11"/>
  <c r="V12" i="11"/>
  <c r="AL12" i="11"/>
  <c r="N13" i="11"/>
  <c r="AD13" i="11"/>
  <c r="F14" i="11"/>
  <c r="V14" i="11"/>
  <c r="AL14" i="11"/>
  <c r="N15" i="11"/>
  <c r="AH17" i="11"/>
  <c r="S17" i="11"/>
  <c r="AI17" i="11"/>
  <c r="K18" i="11"/>
  <c r="AA18" i="11"/>
  <c r="F19" i="11"/>
  <c r="R19" i="11"/>
  <c r="AH19" i="11"/>
  <c r="J21" i="11"/>
  <c r="Z21" i="11"/>
  <c r="AP21" i="11"/>
  <c r="S23" i="11"/>
  <c r="C26" i="11"/>
  <c r="Q21" i="11"/>
  <c r="AG21" i="11"/>
  <c r="R22" i="11"/>
  <c r="AH22" i="11"/>
  <c r="J23" i="11"/>
  <c r="Z23" i="11"/>
  <c r="AP23" i="11"/>
  <c r="W25" i="11"/>
  <c r="V28" i="11"/>
  <c r="AH28" i="11"/>
  <c r="Y26" i="11"/>
  <c r="J27" i="11"/>
  <c r="Z27" i="11"/>
  <c r="AP27" i="11"/>
  <c r="P33" i="11"/>
  <c r="AL34" i="11"/>
  <c r="AC28" i="11"/>
  <c r="AL10" i="11"/>
  <c r="F10" i="11"/>
  <c r="N8" i="11"/>
  <c r="AO5" i="11"/>
  <c r="D8" i="11"/>
  <c r="V7" i="11"/>
  <c r="AJ8" i="11"/>
  <c r="AE8" i="11"/>
  <c r="AG8" i="11"/>
  <c r="R9" i="11"/>
  <c r="H10" i="11"/>
  <c r="AN10" i="11"/>
  <c r="E7" i="11"/>
  <c r="AE13" i="11"/>
  <c r="M14" i="11"/>
  <c r="H12" i="11"/>
  <c r="X12" i="11"/>
  <c r="AN12" i="11"/>
  <c r="AF13" i="11"/>
  <c r="AN14" i="11"/>
  <c r="U17" i="11"/>
  <c r="AK17" i="11"/>
  <c r="M18" i="11"/>
  <c r="T19" i="11"/>
  <c r="AJ19" i="11"/>
  <c r="L21" i="11"/>
  <c r="AB21" i="11"/>
  <c r="D22" i="11"/>
  <c r="C21" i="11"/>
  <c r="S21" i="11"/>
  <c r="AI21" i="11"/>
  <c r="S22" i="11"/>
  <c r="AM26" i="11"/>
  <c r="F28" i="11"/>
  <c r="L33" i="11"/>
  <c r="T22" i="11"/>
  <c r="AJ22" i="11"/>
  <c r="L23" i="11"/>
  <c r="AB23" i="11"/>
  <c r="D25" i="11"/>
  <c r="AA25" i="11"/>
  <c r="C27" i="11"/>
  <c r="AO27" i="11"/>
  <c r="V33" i="11"/>
  <c r="P28" i="11"/>
  <c r="AC26" i="11"/>
  <c r="L27" i="11"/>
  <c r="AB27" i="11"/>
  <c r="K26" i="11"/>
  <c r="L28" i="11"/>
  <c r="AF28" i="11"/>
  <c r="E33" i="11"/>
  <c r="U33" i="11"/>
  <c r="AK33" i="11"/>
  <c r="M34" i="11"/>
  <c r="AC34" i="11"/>
  <c r="S19" i="11"/>
  <c r="AH10" i="11"/>
  <c r="AN9" i="11"/>
  <c r="Y8" i="11"/>
  <c r="AK8" i="11"/>
  <c r="J8" i="11"/>
  <c r="Y5" i="11"/>
  <c r="G7" i="11"/>
  <c r="AG7" i="11"/>
  <c r="Q15" i="11"/>
  <c r="AN8" i="11"/>
  <c r="V9" i="11"/>
  <c r="L10" i="11"/>
  <c r="F11" i="11"/>
  <c r="AM5" i="11"/>
  <c r="J48" i="24" s="1"/>
  <c r="S12" i="11"/>
  <c r="AO12" i="11"/>
  <c r="G10" i="11"/>
  <c r="W10" i="11"/>
  <c r="AM10" i="11"/>
  <c r="O11" i="11"/>
  <c r="AE11" i="11"/>
  <c r="I12" i="11"/>
  <c r="AE16" i="11"/>
  <c r="C13" i="11"/>
  <c r="AO15" i="11"/>
  <c r="AG13" i="11"/>
  <c r="O14" i="11"/>
  <c r="S15" i="11"/>
  <c r="AK14" i="11"/>
  <c r="AI19" i="11"/>
  <c r="J12" i="11"/>
  <c r="Z12" i="11"/>
  <c r="AP12" i="11"/>
  <c r="R13" i="11"/>
  <c r="AH13" i="11"/>
  <c r="J14" i="11"/>
  <c r="Z14" i="11"/>
  <c r="AP14" i="11"/>
  <c r="R15" i="11"/>
  <c r="AH15" i="11"/>
  <c r="J16" i="11"/>
  <c r="Z16" i="11"/>
  <c r="AP16" i="11"/>
  <c r="AE19" i="11"/>
  <c r="J17" i="11"/>
  <c r="AP17" i="11"/>
  <c r="AG18" i="11"/>
  <c r="I23" i="11"/>
  <c r="W17" i="11"/>
  <c r="AM17" i="11"/>
  <c r="O18" i="11"/>
  <c r="AF18" i="11"/>
  <c r="V19" i="11"/>
  <c r="AL19" i="11"/>
  <c r="N21" i="11"/>
  <c r="AD21" i="11"/>
  <c r="F22" i="11"/>
  <c r="E21" i="11"/>
  <c r="U21" i="11"/>
  <c r="AK21" i="11"/>
  <c r="O22" i="11"/>
  <c r="W22" i="11"/>
  <c r="W23" i="11"/>
  <c r="AK27" i="11"/>
  <c r="V22" i="11"/>
  <c r="AL22" i="11"/>
  <c r="N23" i="11"/>
  <c r="AD23" i="11"/>
  <c r="AE25" i="11"/>
  <c r="M28" i="11"/>
  <c r="T33" i="11"/>
  <c r="H28" i="11"/>
  <c r="AA28" i="11"/>
  <c r="AD33" i="11"/>
  <c r="AG26" i="11"/>
  <c r="N27" i="11"/>
  <c r="AD27" i="11"/>
  <c r="G28" i="11"/>
  <c r="AF33" i="11"/>
  <c r="AC25" i="11"/>
  <c r="G33" i="11"/>
  <c r="W33" i="11"/>
  <c r="AM33" i="11"/>
  <c r="O34" i="11"/>
  <c r="AE34" i="11"/>
  <c r="AD10" i="11"/>
  <c r="AJ9" i="11"/>
  <c r="G9" i="11"/>
  <c r="O5" i="11"/>
  <c r="AG5" i="11"/>
  <c r="I5" i="11"/>
  <c r="K8" i="11"/>
  <c r="T17" i="11"/>
  <c r="Z9" i="11"/>
  <c r="P10" i="11"/>
  <c r="AK5" i="11"/>
  <c r="C16" i="11"/>
  <c r="AM14" i="11"/>
  <c r="D13" i="11"/>
  <c r="T13" i="11"/>
  <c r="AJ13" i="11"/>
  <c r="L14" i="11"/>
  <c r="AB14" i="11"/>
  <c r="D15" i="11"/>
  <c r="T15" i="11"/>
  <c r="AM19" i="11"/>
  <c r="G17" i="11"/>
  <c r="I17" i="11"/>
  <c r="Y17" i="11"/>
  <c r="AO17" i="11"/>
  <c r="Q18" i="11"/>
  <c r="X19" i="11"/>
  <c r="AN19" i="11"/>
  <c r="AI23" i="11"/>
  <c r="G21" i="11"/>
  <c r="W21" i="11"/>
  <c r="AM21" i="11"/>
  <c r="AA22" i="11"/>
  <c r="U25" i="11"/>
  <c r="AI26" i="11"/>
  <c r="H22" i="11"/>
  <c r="X22" i="11"/>
  <c r="AN22" i="11"/>
  <c r="P23" i="11"/>
  <c r="AF23" i="11"/>
  <c r="I25" i="11"/>
  <c r="J34" i="11"/>
  <c r="I27" i="11"/>
  <c r="AD28" i="11"/>
  <c r="AP28" i="11"/>
  <c r="AK26" i="11"/>
  <c r="P27" i="11"/>
  <c r="AF27" i="11"/>
  <c r="AK28" i="11"/>
  <c r="Z10" i="11"/>
  <c r="AF9" i="11"/>
  <c r="R8" i="11"/>
  <c r="AD8" i="11"/>
  <c r="E8" i="11"/>
  <c r="Q5" i="11"/>
  <c r="W5" i="11"/>
  <c r="AA8" i="11"/>
  <c r="AD7" i="11"/>
  <c r="N7" i="11"/>
  <c r="AP8" i="11"/>
  <c r="AD9" i="11"/>
  <c r="T10" i="11"/>
  <c r="AE5" i="11"/>
  <c r="K10" i="11"/>
  <c r="AA10" i="11"/>
  <c r="S11" i="11"/>
  <c r="AI11" i="11"/>
  <c r="AG14" i="11"/>
  <c r="O15" i="11"/>
  <c r="D17" i="11"/>
  <c r="AA19" i="11"/>
  <c r="Q13" i="11"/>
  <c r="Q16" i="11"/>
  <c r="AM13" i="11"/>
  <c r="U14" i="11"/>
  <c r="W15" i="11"/>
  <c r="M16" i="11"/>
  <c r="N12" i="11"/>
  <c r="AD12" i="11"/>
  <c r="F13" i="11"/>
  <c r="V13" i="11"/>
  <c r="AL13" i="11"/>
  <c r="N14" i="11"/>
  <c r="AD14" i="11"/>
  <c r="F15" i="11"/>
  <c r="V15" i="11"/>
  <c r="AL15" i="11"/>
  <c r="N16" i="11"/>
  <c r="AD16" i="11"/>
  <c r="K17" i="11"/>
  <c r="AA17" i="11"/>
  <c r="C18" i="11"/>
  <c r="S18" i="11"/>
  <c r="W26" i="11"/>
  <c r="Z19" i="11"/>
  <c r="AP19" i="11"/>
  <c r="R21" i="11"/>
  <c r="AH21" i="11"/>
  <c r="K22" i="11"/>
  <c r="I21" i="11"/>
  <c r="Y21" i="11"/>
  <c r="AO21" i="11"/>
  <c r="Y25" i="11"/>
  <c r="I26" i="11"/>
  <c r="AE22" i="11"/>
  <c r="E27" i="11"/>
  <c r="D33" i="11"/>
  <c r="AO25" i="11"/>
  <c r="E26" i="11"/>
  <c r="J22" i="11"/>
  <c r="Z22" i="11"/>
  <c r="AP22" i="11"/>
  <c r="R23" i="11"/>
  <c r="AH23" i="11"/>
  <c r="O26" i="11"/>
  <c r="AO26" i="11"/>
  <c r="R27" i="11"/>
  <c r="AH27" i="11"/>
  <c r="AN28" i="11"/>
  <c r="K33" i="11"/>
  <c r="AA33" i="11"/>
  <c r="C34" i="11"/>
  <c r="S34" i="11"/>
  <c r="AI34" i="11"/>
  <c r="V10" i="11"/>
  <c r="AB9" i="11"/>
  <c r="AO8" i="11"/>
  <c r="L9" i="11"/>
  <c r="C7" i="11"/>
  <c r="AC5" i="11"/>
  <c r="I7" i="11"/>
  <c r="C5" i="11"/>
  <c r="Q8" i="11"/>
  <c r="Q7" i="11"/>
  <c r="I9" i="11"/>
  <c r="AO7" i="11"/>
  <c r="AI7" i="11"/>
  <c r="AM15" i="11"/>
  <c r="AH9" i="11"/>
  <c r="X10" i="11"/>
  <c r="G5" i="11"/>
  <c r="AO21" i="15"/>
  <c r="W27" i="15"/>
  <c r="AM27" i="15"/>
  <c r="O28" i="15"/>
  <c r="AE28" i="15"/>
  <c r="O33" i="15"/>
  <c r="Q27" i="15"/>
  <c r="AG27" i="15"/>
  <c r="I28" i="15"/>
  <c r="Y28" i="15"/>
  <c r="AO28" i="15"/>
  <c r="I33" i="15"/>
  <c r="K33" i="15"/>
  <c r="E22" i="15"/>
  <c r="AH33" i="15"/>
  <c r="H27" i="15"/>
  <c r="M27" i="15"/>
  <c r="AC27" i="15"/>
  <c r="E28" i="15"/>
  <c r="U28" i="15"/>
  <c r="AK28" i="15"/>
  <c r="E33" i="15"/>
  <c r="U33" i="15"/>
  <c r="F17" i="15"/>
  <c r="V17" i="15"/>
  <c r="AL17" i="15"/>
  <c r="N18" i="15"/>
  <c r="AD18" i="15"/>
  <c r="F19" i="15"/>
  <c r="V19" i="15"/>
  <c r="AL19" i="15"/>
  <c r="N21" i="15"/>
  <c r="AD21" i="15"/>
  <c r="AI34" i="15"/>
  <c r="AP16" i="15"/>
  <c r="R17" i="15"/>
  <c r="AH17" i="15"/>
  <c r="J18" i="15"/>
  <c r="Z18" i="15"/>
  <c r="AP18" i="15"/>
  <c r="R19" i="15"/>
  <c r="AH19" i="15"/>
  <c r="J21" i="15"/>
  <c r="Z21" i="15"/>
  <c r="V16" i="15"/>
  <c r="AH16" i="15"/>
  <c r="J17" i="15"/>
  <c r="Z17" i="15"/>
  <c r="AP17" i="15"/>
  <c r="R18" i="15"/>
  <c r="AH18" i="15"/>
  <c r="J19" i="15"/>
  <c r="Z19" i="15"/>
  <c r="AP19" i="15"/>
  <c r="R21" i="15"/>
  <c r="AH21" i="15"/>
  <c r="I22" i="15"/>
  <c r="AL16" i="15"/>
  <c r="N17" i="15"/>
  <c r="AD17" i="15"/>
  <c r="F18" i="15"/>
  <c r="G22" i="15"/>
  <c r="Y27" i="15"/>
  <c r="AO27" i="15"/>
  <c r="Q28" i="15"/>
  <c r="AG28" i="15"/>
  <c r="Q33" i="15"/>
  <c r="AO12" i="15"/>
  <c r="Q13" i="15"/>
  <c r="AG13" i="15"/>
  <c r="I14" i="15"/>
  <c r="Y14" i="15"/>
  <c r="S22" i="15"/>
  <c r="AI22" i="15"/>
  <c r="K23" i="15"/>
  <c r="AA23" i="15"/>
  <c r="C25" i="15"/>
  <c r="S25" i="15"/>
  <c r="AI25" i="15"/>
  <c r="K26" i="15"/>
  <c r="AA26" i="15"/>
  <c r="C27" i="15"/>
  <c r="C33" i="15"/>
  <c r="S33" i="15"/>
  <c r="AE33" i="15"/>
  <c r="G34" i="15"/>
  <c r="W34" i="15"/>
  <c r="AM34" i="15"/>
  <c r="AB33" i="15"/>
  <c r="D34" i="15"/>
  <c r="T34" i="15"/>
  <c r="AJ34" i="15"/>
  <c r="AN7" i="15"/>
  <c r="AL8" i="15"/>
  <c r="N9" i="15"/>
  <c r="AD9" i="15"/>
  <c r="F10" i="15"/>
  <c r="V10" i="15"/>
  <c r="AL10" i="15"/>
  <c r="N11" i="15"/>
  <c r="AD11" i="15"/>
  <c r="F12" i="15"/>
  <c r="V12" i="15"/>
  <c r="H17" i="15"/>
  <c r="X17" i="15"/>
  <c r="AN17" i="15"/>
  <c r="P18" i="15"/>
  <c r="AF18" i="15"/>
  <c r="H19" i="15"/>
  <c r="X19" i="15"/>
  <c r="AN19" i="15"/>
  <c r="P21" i="15"/>
  <c r="AF21" i="15"/>
  <c r="U22" i="15"/>
  <c r="AK22" i="15"/>
  <c r="M23" i="15"/>
  <c r="AC23" i="15"/>
  <c r="E25" i="15"/>
  <c r="U25" i="15"/>
  <c r="AK25" i="15"/>
  <c r="M26" i="15"/>
  <c r="AC26" i="15"/>
  <c r="E27" i="15"/>
  <c r="AG33" i="15"/>
  <c r="I34" i="15"/>
  <c r="Y34" i="15"/>
  <c r="AO34" i="15"/>
  <c r="O27" i="15"/>
  <c r="AE27" i="15"/>
  <c r="G28" i="15"/>
  <c r="W28" i="15"/>
  <c r="AM28" i="15"/>
  <c r="G33" i="15"/>
  <c r="W33" i="15"/>
  <c r="X34" i="15"/>
  <c r="AG12" i="15"/>
  <c r="I13" i="15"/>
  <c r="Y13" i="15"/>
  <c r="AO13" i="15"/>
  <c r="Q14" i="15"/>
  <c r="AG14" i="15"/>
  <c r="I15" i="15"/>
  <c r="Y15" i="15"/>
  <c r="AO15" i="15"/>
  <c r="Q16" i="15"/>
  <c r="K22" i="15"/>
  <c r="AA22" i="15"/>
  <c r="C23" i="15"/>
  <c r="S23" i="15"/>
  <c r="AI23" i="15"/>
  <c r="K25" i="15"/>
  <c r="AA25" i="15"/>
  <c r="C26" i="15"/>
  <c r="S26" i="15"/>
  <c r="AI26" i="15"/>
  <c r="AM33" i="15"/>
  <c r="O34" i="15"/>
  <c r="AE34" i="15"/>
  <c r="AJ33" i="15"/>
  <c r="L34" i="15"/>
  <c r="AB34" i="15"/>
  <c r="AN16" i="15"/>
  <c r="P17" i="15"/>
  <c r="AF17" i="15"/>
  <c r="H18" i="15"/>
  <c r="X18" i="15"/>
  <c r="AN18" i="15"/>
  <c r="P19" i="15"/>
  <c r="AF19" i="15"/>
  <c r="H21" i="15"/>
  <c r="X21" i="15"/>
  <c r="AN21" i="15"/>
  <c r="M22" i="15"/>
  <c r="AC22" i="15"/>
  <c r="E23" i="15"/>
  <c r="U23" i="15"/>
  <c r="AK23" i="15"/>
  <c r="M25" i="15"/>
  <c r="AC25" i="15"/>
  <c r="E26" i="15"/>
  <c r="U26" i="15"/>
  <c r="AK26" i="15"/>
  <c r="AO27" i="13"/>
  <c r="G5" i="15"/>
  <c r="K5" i="15"/>
  <c r="AA5" i="15"/>
  <c r="AM5" i="15"/>
  <c r="J50" i="24" s="1"/>
  <c r="M5" i="15"/>
  <c r="AC5" i="15"/>
  <c r="C13" i="15"/>
  <c r="S13" i="15"/>
  <c r="AI13" i="15"/>
  <c r="K14" i="15"/>
  <c r="AA14" i="15"/>
  <c r="C15" i="15"/>
  <c r="S15" i="15"/>
  <c r="AI15" i="15"/>
  <c r="K16" i="15"/>
  <c r="AF33" i="15"/>
  <c r="H34" i="15"/>
  <c r="AB8" i="15"/>
  <c r="D9" i="15"/>
  <c r="T9" i="15"/>
  <c r="AJ9" i="15"/>
  <c r="L10" i="15"/>
  <c r="AB10" i="15"/>
  <c r="D11" i="15"/>
  <c r="T11" i="15"/>
  <c r="AJ11" i="15"/>
  <c r="L12" i="15"/>
  <c r="V18" i="15"/>
  <c r="AL18" i="15"/>
  <c r="N19" i="15"/>
  <c r="AD19" i="15"/>
  <c r="F21" i="15"/>
  <c r="V21" i="15"/>
  <c r="AL21" i="15"/>
  <c r="W5" i="15"/>
  <c r="I5" i="15"/>
  <c r="Y5" i="15"/>
  <c r="AO5" i="15"/>
  <c r="Q8" i="15"/>
  <c r="AD8" i="15"/>
  <c r="F9" i="15"/>
  <c r="V9" i="15"/>
  <c r="AL9" i="15"/>
  <c r="N10" i="15"/>
  <c r="AD10" i="15"/>
  <c r="F11" i="15"/>
  <c r="V11" i="15"/>
  <c r="AL11" i="15"/>
  <c r="N12" i="15"/>
  <c r="AI12" i="15"/>
  <c r="K13" i="15"/>
  <c r="AA13" i="15"/>
  <c r="C14" i="15"/>
  <c r="S14" i="15"/>
  <c r="AI14" i="15"/>
  <c r="K15" i="15"/>
  <c r="AA15" i="15"/>
  <c r="C16" i="15"/>
  <c r="S16" i="15"/>
  <c r="N7" i="15"/>
  <c r="M7" i="15"/>
  <c r="AC7" i="15"/>
  <c r="E8" i="15"/>
  <c r="H8" i="15"/>
  <c r="AF8" i="15"/>
  <c r="H9" i="15"/>
  <c r="X9" i="15"/>
  <c r="AN9" i="15"/>
  <c r="P10" i="15"/>
  <c r="AF10" i="15"/>
  <c r="H11" i="15"/>
  <c r="X11" i="15"/>
  <c r="AN11" i="15"/>
  <c r="P12" i="15"/>
  <c r="Z16" i="15"/>
  <c r="AK12" i="15"/>
  <c r="M13" i="15"/>
  <c r="AC13" i="15"/>
  <c r="E14" i="15"/>
  <c r="U14" i="15"/>
  <c r="AK14" i="15"/>
  <c r="M15" i="15"/>
  <c r="AC15" i="15"/>
  <c r="E16" i="15"/>
  <c r="O22" i="15"/>
  <c r="AE22" i="15"/>
  <c r="G23" i="15"/>
  <c r="W23" i="15"/>
  <c r="AM23" i="15"/>
  <c r="O25" i="15"/>
  <c r="AE25" i="15"/>
  <c r="G26" i="15"/>
  <c r="W26" i="15"/>
  <c r="AM26" i="15"/>
  <c r="C34" i="15"/>
  <c r="S34" i="15"/>
  <c r="X33" i="15"/>
  <c r="AN33" i="15"/>
  <c r="P34" i="15"/>
  <c r="AF34" i="15"/>
  <c r="Z7" i="15"/>
  <c r="O7" i="15"/>
  <c r="AE7" i="15"/>
  <c r="G8" i="15"/>
  <c r="AH8" i="15"/>
  <c r="J9" i="15"/>
  <c r="Z9" i="15"/>
  <c r="AP9" i="15"/>
  <c r="R10" i="15"/>
  <c r="AH10" i="15"/>
  <c r="J11" i="15"/>
  <c r="Z11" i="15"/>
  <c r="AP11" i="15"/>
  <c r="R12" i="15"/>
  <c r="AM12" i="15"/>
  <c r="O13" i="15"/>
  <c r="AE13" i="15"/>
  <c r="G14" i="15"/>
  <c r="W14" i="15"/>
  <c r="AM14" i="15"/>
  <c r="O15" i="15"/>
  <c r="AE15" i="15"/>
  <c r="G16" i="15"/>
  <c r="X16" i="15"/>
  <c r="D17" i="15"/>
  <c r="T17" i="15"/>
  <c r="AJ17" i="15"/>
  <c r="L18" i="15"/>
  <c r="AB18" i="15"/>
  <c r="D19" i="15"/>
  <c r="T19" i="15"/>
  <c r="AJ19" i="15"/>
  <c r="L21" i="15"/>
  <c r="AB21" i="15"/>
  <c r="Q22" i="15"/>
  <c r="AG22" i="15"/>
  <c r="I23" i="15"/>
  <c r="Y23" i="15"/>
  <c r="AO23" i="15"/>
  <c r="Q25" i="15"/>
  <c r="AG25" i="15"/>
  <c r="I26" i="15"/>
  <c r="Y26" i="15"/>
  <c r="AO26" i="15"/>
  <c r="AC33" i="15"/>
  <c r="E34" i="15"/>
  <c r="U34" i="15"/>
  <c r="AK34" i="15"/>
  <c r="I8" i="15"/>
  <c r="K27" i="15"/>
  <c r="AA27" i="15"/>
  <c r="C28" i="15"/>
  <c r="S28" i="15"/>
  <c r="AI28" i="15"/>
  <c r="T7" i="15"/>
  <c r="AB7" i="15"/>
  <c r="O5" i="15"/>
  <c r="AG7" i="15"/>
  <c r="AF7" i="15"/>
  <c r="AN8" i="15"/>
  <c r="P9" i="15"/>
  <c r="AF9" i="15"/>
  <c r="H10" i="15"/>
  <c r="X10" i="15"/>
  <c r="AN10" i="15"/>
  <c r="P11" i="15"/>
  <c r="AF11" i="15"/>
  <c r="H12" i="15"/>
  <c r="X12" i="15"/>
  <c r="E13" i="15"/>
  <c r="U13" i="15"/>
  <c r="AK13" i="15"/>
  <c r="M14" i="15"/>
  <c r="AC14" i="15"/>
  <c r="E15" i="15"/>
  <c r="U15" i="15"/>
  <c r="AK15" i="15"/>
  <c r="M16" i="15"/>
  <c r="W22" i="15"/>
  <c r="AM22" i="15"/>
  <c r="O23" i="15"/>
  <c r="AE23" i="15"/>
  <c r="G25" i="15"/>
  <c r="W25" i="15"/>
  <c r="AM25" i="15"/>
  <c r="O26" i="15"/>
  <c r="AE26" i="15"/>
  <c r="AI33" i="15"/>
  <c r="K34" i="15"/>
  <c r="AA34" i="15"/>
  <c r="AN34" i="15"/>
  <c r="AE5" i="15"/>
  <c r="Q7" i="15"/>
  <c r="Z8" i="15"/>
  <c r="AP8" i="15"/>
  <c r="R9" i="15"/>
  <c r="AH9" i="15"/>
  <c r="J10" i="15"/>
  <c r="Z10" i="15"/>
  <c r="AP10" i="15"/>
  <c r="R11" i="15"/>
  <c r="AH11" i="15"/>
  <c r="J12" i="15"/>
  <c r="Z12" i="15"/>
  <c r="AE12" i="15"/>
  <c r="G13" i="15"/>
  <c r="W13" i="15"/>
  <c r="AM13" i="15"/>
  <c r="O14" i="15"/>
  <c r="AE14" i="15"/>
  <c r="G15" i="15"/>
  <c r="W15" i="15"/>
  <c r="AM15" i="15"/>
  <c r="O16" i="15"/>
  <c r="AJ16" i="15"/>
  <c r="L17" i="15"/>
  <c r="AB17" i="15"/>
  <c r="D18" i="15"/>
  <c r="T18" i="15"/>
  <c r="AJ18" i="15"/>
  <c r="L19" i="15"/>
  <c r="AB19" i="15"/>
  <c r="D21" i="15"/>
  <c r="T21" i="15"/>
  <c r="AJ21" i="15"/>
  <c r="Y22" i="15"/>
  <c r="AO22" i="15"/>
  <c r="Q23" i="15"/>
  <c r="AG23" i="15"/>
  <c r="I25" i="15"/>
  <c r="Y25" i="15"/>
  <c r="AO25" i="15"/>
  <c r="Q26" i="15"/>
  <c r="AG26" i="15"/>
  <c r="L27" i="15"/>
  <c r="AK33" i="15"/>
  <c r="M34" i="15"/>
  <c r="AC34" i="15"/>
  <c r="K7" i="15"/>
  <c r="AA7" i="15"/>
  <c r="C8" i="15"/>
  <c r="F8" i="15"/>
  <c r="U27" i="15"/>
  <c r="AK27" i="15"/>
  <c r="M28" i="15"/>
  <c r="AC28" i="15"/>
  <c r="M33" i="15"/>
  <c r="L5" i="15"/>
  <c r="AB5" i="15"/>
  <c r="AA8" i="15"/>
  <c r="C9" i="15"/>
  <c r="S9" i="15"/>
  <c r="AI9" i="15"/>
  <c r="K10" i="15"/>
  <c r="AA10" i="15"/>
  <c r="C11" i="15"/>
  <c r="S11" i="15"/>
  <c r="AI11" i="15"/>
  <c r="K12" i="15"/>
  <c r="AH12" i="15"/>
  <c r="J13" i="15"/>
  <c r="Z13" i="15"/>
  <c r="AP13" i="15"/>
  <c r="R14" i="15"/>
  <c r="AH14" i="15"/>
  <c r="J15" i="15"/>
  <c r="Z15" i="15"/>
  <c r="AP15" i="15"/>
  <c r="R16" i="15"/>
  <c r="AG16" i="15"/>
  <c r="I17" i="15"/>
  <c r="Y17" i="15"/>
  <c r="AO17" i="15"/>
  <c r="Q18" i="15"/>
  <c r="AG18" i="15"/>
  <c r="I19" i="15"/>
  <c r="Y19" i="15"/>
  <c r="AO19" i="15"/>
  <c r="Q21" i="15"/>
  <c r="AG21" i="15"/>
  <c r="C22" i="15"/>
  <c r="AP21" i="15"/>
  <c r="R22" i="15"/>
  <c r="AH22" i="15"/>
  <c r="J23" i="15"/>
  <c r="Z23" i="15"/>
  <c r="AP23" i="15"/>
  <c r="R25" i="15"/>
  <c r="AH25" i="15"/>
  <c r="J26" i="15"/>
  <c r="Z26" i="15"/>
  <c r="AP26" i="15"/>
  <c r="G27" i="15"/>
  <c r="AD27" i="15"/>
  <c r="F28" i="15"/>
  <c r="V28" i="15"/>
  <c r="AL28" i="15"/>
  <c r="F33" i="15"/>
  <c r="V33" i="15"/>
  <c r="AA33" i="15"/>
  <c r="N5" i="15"/>
  <c r="AD5" i="15"/>
  <c r="P8" i="15"/>
  <c r="F7" i="15"/>
  <c r="J8" i="15"/>
  <c r="D7" i="15"/>
  <c r="R8" i="15"/>
  <c r="AC8" i="15"/>
  <c r="E9" i="15"/>
  <c r="U9" i="15"/>
  <c r="AK9" i="15"/>
  <c r="M10" i="15"/>
  <c r="AC10" i="15"/>
  <c r="E11" i="15"/>
  <c r="U11" i="15"/>
  <c r="AK11" i="15"/>
  <c r="M12" i="15"/>
  <c r="AJ12" i="15"/>
  <c r="L13" i="15"/>
  <c r="AB13" i="15"/>
  <c r="D14" i="15"/>
  <c r="T14" i="15"/>
  <c r="AJ14" i="15"/>
  <c r="L15" i="15"/>
  <c r="AB15" i="15"/>
  <c r="D16" i="15"/>
  <c r="T16" i="15"/>
  <c r="AB16" i="15"/>
  <c r="AI16" i="15"/>
  <c r="K17" i="15"/>
  <c r="AA17" i="15"/>
  <c r="C18" i="15"/>
  <c r="S18" i="15"/>
  <c r="AI18" i="15"/>
  <c r="K19" i="15"/>
  <c r="AA19" i="15"/>
  <c r="C21" i="15"/>
  <c r="S21" i="15"/>
  <c r="AI21" i="15"/>
  <c r="D22" i="15"/>
  <c r="T22" i="15"/>
  <c r="AJ22" i="15"/>
  <c r="L23" i="15"/>
  <c r="AB23" i="15"/>
  <c r="D25" i="15"/>
  <c r="T25" i="15"/>
  <c r="AJ25" i="15"/>
  <c r="L26" i="15"/>
  <c r="AB26" i="15"/>
  <c r="D27" i="15"/>
  <c r="I27" i="15"/>
  <c r="P27" i="15"/>
  <c r="AF27" i="15"/>
  <c r="H28" i="15"/>
  <c r="X28" i="15"/>
  <c r="AN28" i="15"/>
  <c r="H33" i="15"/>
  <c r="P5" i="15"/>
  <c r="AF5" i="15"/>
  <c r="H7" i="15"/>
  <c r="R7" i="15"/>
  <c r="L8" i="15"/>
  <c r="P7" i="15"/>
  <c r="T8" i="15"/>
  <c r="AJ8" i="15"/>
  <c r="L9" i="15"/>
  <c r="AB9" i="15"/>
  <c r="D10" i="15"/>
  <c r="T10" i="15"/>
  <c r="AJ10" i="15"/>
  <c r="L11" i="15"/>
  <c r="AB11" i="15"/>
  <c r="D12" i="15"/>
  <c r="T12" i="15"/>
  <c r="AE8" i="15"/>
  <c r="G9" i="15"/>
  <c r="W9" i="15"/>
  <c r="AM9" i="15"/>
  <c r="O10" i="15"/>
  <c r="AE10" i="15"/>
  <c r="G11" i="15"/>
  <c r="W11" i="15"/>
  <c r="AM11" i="15"/>
  <c r="O12" i="15"/>
  <c r="AO14" i="15"/>
  <c r="Q15" i="15"/>
  <c r="AG15" i="15"/>
  <c r="I16" i="15"/>
  <c r="AL12" i="15"/>
  <c r="N13" i="15"/>
  <c r="AD13" i="15"/>
  <c r="F14" i="15"/>
  <c r="V14" i="15"/>
  <c r="AL14" i="15"/>
  <c r="N15" i="15"/>
  <c r="AD15" i="15"/>
  <c r="F16" i="15"/>
  <c r="AD16" i="15"/>
  <c r="U16" i="15"/>
  <c r="AK16" i="15"/>
  <c r="M17" i="15"/>
  <c r="AC17" i="15"/>
  <c r="E18" i="15"/>
  <c r="U18" i="15"/>
  <c r="AK18" i="15"/>
  <c r="M19" i="15"/>
  <c r="AC19" i="15"/>
  <c r="E21" i="15"/>
  <c r="U21" i="15"/>
  <c r="AK21" i="15"/>
  <c r="F22" i="15"/>
  <c r="V22" i="15"/>
  <c r="AL22" i="15"/>
  <c r="N23" i="15"/>
  <c r="AD23" i="15"/>
  <c r="F25" i="15"/>
  <c r="V25" i="15"/>
  <c r="AL25" i="15"/>
  <c r="N26" i="15"/>
  <c r="AD26" i="15"/>
  <c r="F27" i="15"/>
  <c r="R27" i="15"/>
  <c r="AH27" i="15"/>
  <c r="J28" i="15"/>
  <c r="Z28" i="15"/>
  <c r="AP28" i="15"/>
  <c r="J33" i="15"/>
  <c r="Q5" i="15"/>
  <c r="AG5" i="15"/>
  <c r="R5" i="15"/>
  <c r="AH5" i="15"/>
  <c r="C7" i="15"/>
  <c r="S7" i="15"/>
  <c r="AI7" i="15"/>
  <c r="K8" i="15"/>
  <c r="J7" i="15"/>
  <c r="AD7" i="15"/>
  <c r="V8" i="15"/>
  <c r="AG8" i="15"/>
  <c r="I9" i="15"/>
  <c r="Y9" i="15"/>
  <c r="AO9" i="15"/>
  <c r="Q10" i="15"/>
  <c r="AG10" i="15"/>
  <c r="I11" i="15"/>
  <c r="Y11" i="15"/>
  <c r="AO11" i="15"/>
  <c r="Q12" i="15"/>
  <c r="AA12" i="15"/>
  <c r="AN12" i="15"/>
  <c r="P13" i="15"/>
  <c r="AF13" i="15"/>
  <c r="H14" i="15"/>
  <c r="X14" i="15"/>
  <c r="AN14" i="15"/>
  <c r="P15" i="15"/>
  <c r="AF15" i="15"/>
  <c r="H16" i="15"/>
  <c r="AF16" i="15"/>
  <c r="W16" i="15"/>
  <c r="AM16" i="15"/>
  <c r="O17" i="15"/>
  <c r="AE17" i="15"/>
  <c r="G18" i="15"/>
  <c r="W18" i="15"/>
  <c r="AM18" i="15"/>
  <c r="O19" i="15"/>
  <c r="AE19" i="15"/>
  <c r="G21" i="15"/>
  <c r="W21" i="15"/>
  <c r="AM21" i="15"/>
  <c r="H22" i="15"/>
  <c r="X22" i="15"/>
  <c r="AN22" i="15"/>
  <c r="P23" i="15"/>
  <c r="AF23" i="15"/>
  <c r="H25" i="15"/>
  <c r="X25" i="15"/>
  <c r="AN25" i="15"/>
  <c r="P26" i="15"/>
  <c r="AF26" i="15"/>
  <c r="T27" i="15"/>
  <c r="AJ27" i="15"/>
  <c r="L28" i="15"/>
  <c r="AB28" i="15"/>
  <c r="L33" i="15"/>
  <c r="C5" i="15"/>
  <c r="S5" i="15"/>
  <c r="AI5" i="15"/>
  <c r="D5" i="15"/>
  <c r="T5" i="15"/>
  <c r="AJ5" i="15"/>
  <c r="E7" i="15"/>
  <c r="U7" i="15"/>
  <c r="AK7" i="15"/>
  <c r="M8" i="15"/>
  <c r="AL7" i="15"/>
  <c r="V7" i="15"/>
  <c r="AP7" i="15"/>
  <c r="X8" i="15"/>
  <c r="S8" i="15"/>
  <c r="AI8" i="15"/>
  <c r="K9" i="15"/>
  <c r="AA9" i="15"/>
  <c r="C10" i="15"/>
  <c r="S10" i="15"/>
  <c r="AI10" i="15"/>
  <c r="K11" i="15"/>
  <c r="AA11" i="15"/>
  <c r="C12" i="15"/>
  <c r="S12" i="15"/>
  <c r="AC12" i="15"/>
  <c r="AP12" i="15"/>
  <c r="R13" i="15"/>
  <c r="AH13" i="15"/>
  <c r="J14" i="15"/>
  <c r="Z14" i="15"/>
  <c r="AP14" i="15"/>
  <c r="R15" i="15"/>
  <c r="AH15" i="15"/>
  <c r="J16" i="15"/>
  <c r="Y16" i="15"/>
  <c r="AO16" i="15"/>
  <c r="Q17" i="15"/>
  <c r="AG17" i="15"/>
  <c r="I18" i="15"/>
  <c r="Y18" i="15"/>
  <c r="AO18" i="15"/>
  <c r="Q19" i="15"/>
  <c r="AG19" i="15"/>
  <c r="I21" i="15"/>
  <c r="Y21" i="15"/>
  <c r="J22" i="15"/>
  <c r="Z22" i="15"/>
  <c r="AP22" i="15"/>
  <c r="R23" i="15"/>
  <c r="AH23" i="15"/>
  <c r="J25" i="15"/>
  <c r="Z25" i="15"/>
  <c r="AP25" i="15"/>
  <c r="R26" i="15"/>
  <c r="AH26" i="15"/>
  <c r="V27" i="15"/>
  <c r="AL27" i="15"/>
  <c r="N28" i="15"/>
  <c r="AD28" i="15"/>
  <c r="N33" i="15"/>
  <c r="E5" i="15"/>
  <c r="U5" i="15"/>
  <c r="AK5" i="15"/>
  <c r="F5" i="15"/>
  <c r="V5" i="15"/>
  <c r="AL5" i="15"/>
  <c r="G7" i="15"/>
  <c r="W7" i="15"/>
  <c r="AM7" i="15"/>
  <c r="J43" i="24" s="1"/>
  <c r="AH7" i="15"/>
  <c r="L7" i="15"/>
  <c r="D8" i="15"/>
  <c r="U8" i="15"/>
  <c r="AK8" i="15"/>
  <c r="M9" i="15"/>
  <c r="AC9" i="15"/>
  <c r="E10" i="15"/>
  <c r="U10" i="15"/>
  <c r="AK10" i="15"/>
  <c r="M11" i="15"/>
  <c r="AC11" i="15"/>
  <c r="E12" i="15"/>
  <c r="U12" i="15"/>
  <c r="AB12" i="15"/>
  <c r="D13" i="15"/>
  <c r="T13" i="15"/>
  <c r="AJ13" i="15"/>
  <c r="L14" i="15"/>
  <c r="AB14" i="15"/>
  <c r="D15" i="15"/>
  <c r="T15" i="15"/>
  <c r="AJ15" i="15"/>
  <c r="L16" i="15"/>
  <c r="AA16" i="15"/>
  <c r="C17" i="15"/>
  <c r="S17" i="15"/>
  <c r="AI17" i="15"/>
  <c r="K18" i="15"/>
  <c r="AA18" i="15"/>
  <c r="C19" i="15"/>
  <c r="S19" i="15"/>
  <c r="AI19" i="15"/>
  <c r="K21" i="15"/>
  <c r="AA21" i="15"/>
  <c r="L22" i="15"/>
  <c r="AB22" i="15"/>
  <c r="D23" i="15"/>
  <c r="T23" i="15"/>
  <c r="AJ23" i="15"/>
  <c r="L25" i="15"/>
  <c r="AB25" i="15"/>
  <c r="D26" i="15"/>
  <c r="T26" i="15"/>
  <c r="AJ26" i="15"/>
  <c r="X27" i="15"/>
  <c r="AN27" i="15"/>
  <c r="P28" i="15"/>
  <c r="AF28" i="15"/>
  <c r="P33" i="15"/>
  <c r="H5" i="15"/>
  <c r="X5" i="15"/>
  <c r="AN5" i="15"/>
  <c r="I7" i="15"/>
  <c r="Y7" i="15"/>
  <c r="AO7" i="15"/>
  <c r="AJ7" i="15"/>
  <c r="N8" i="15"/>
  <c r="X7" i="15"/>
  <c r="W8" i="15"/>
  <c r="AM8" i="15"/>
  <c r="O9" i="15"/>
  <c r="AE9" i="15"/>
  <c r="G10" i="15"/>
  <c r="W10" i="15"/>
  <c r="AM10" i="15"/>
  <c r="O11" i="15"/>
  <c r="AE11" i="15"/>
  <c r="G12" i="15"/>
  <c r="W12" i="15"/>
  <c r="AD12" i="15"/>
  <c r="F13" i="15"/>
  <c r="V13" i="15"/>
  <c r="AL13" i="15"/>
  <c r="N14" i="15"/>
  <c r="AD14" i="15"/>
  <c r="F15" i="15"/>
  <c r="V15" i="15"/>
  <c r="AL15" i="15"/>
  <c r="N16" i="15"/>
  <c r="AC16" i="15"/>
  <c r="E17" i="15"/>
  <c r="U17" i="15"/>
  <c r="AK17" i="15"/>
  <c r="M18" i="15"/>
  <c r="AC18" i="15"/>
  <c r="E19" i="15"/>
  <c r="U19" i="15"/>
  <c r="AK19" i="15"/>
  <c r="M21" i="15"/>
  <c r="AC21" i="15"/>
  <c r="N22" i="15"/>
  <c r="AD22" i="15"/>
  <c r="F23" i="15"/>
  <c r="V23" i="15"/>
  <c r="AL23" i="15"/>
  <c r="N25" i="15"/>
  <c r="AD25" i="15"/>
  <c r="F26" i="15"/>
  <c r="V26" i="15"/>
  <c r="AL26" i="15"/>
  <c r="Z27" i="15"/>
  <c r="AP27" i="15"/>
  <c r="R28" i="15"/>
  <c r="AH28" i="15"/>
  <c r="R33" i="15"/>
  <c r="J5" i="15"/>
  <c r="Z5" i="15"/>
  <c r="AP5" i="15"/>
  <c r="O8" i="15"/>
  <c r="Y8" i="15"/>
  <c r="AO8" i="15"/>
  <c r="Q9" i="15"/>
  <c r="AG9" i="15"/>
  <c r="I10" i="15"/>
  <c r="Y10" i="15"/>
  <c r="AO10" i="15"/>
  <c r="Q11" i="15"/>
  <c r="AG11" i="15"/>
  <c r="I12" i="15"/>
  <c r="Y12" i="15"/>
  <c r="AF12" i="15"/>
  <c r="H13" i="15"/>
  <c r="X13" i="15"/>
  <c r="AN13" i="15"/>
  <c r="P14" i="15"/>
  <c r="AF14" i="15"/>
  <c r="H15" i="15"/>
  <c r="X15" i="15"/>
  <c r="AN15" i="15"/>
  <c r="P16" i="15"/>
  <c r="AE16" i="15"/>
  <c r="G17" i="15"/>
  <c r="W17" i="15"/>
  <c r="AM17" i="15"/>
  <c r="O18" i="15"/>
  <c r="AE18" i="15"/>
  <c r="G19" i="15"/>
  <c r="W19" i="15"/>
  <c r="AM19" i="15"/>
  <c r="O21" i="15"/>
  <c r="AE21" i="15"/>
  <c r="P22" i="15"/>
  <c r="AF22" i="15"/>
  <c r="H23" i="15"/>
  <c r="X23" i="15"/>
  <c r="AN23" i="15"/>
  <c r="P25" i="15"/>
  <c r="AF25" i="15"/>
  <c r="H26" i="15"/>
  <c r="X26" i="15"/>
  <c r="AN26" i="15"/>
  <c r="AB27" i="15"/>
  <c r="D28" i="15"/>
  <c r="T28" i="15"/>
  <c r="AJ28" i="15"/>
  <c r="D33" i="15"/>
  <c r="T33" i="15"/>
  <c r="Y33" i="15"/>
  <c r="K22" i="13"/>
  <c r="T34" i="13"/>
  <c r="AH27" i="13"/>
  <c r="N34" i="13"/>
  <c r="V33" i="13"/>
  <c r="AG27" i="13"/>
  <c r="AL33" i="13"/>
  <c r="W34" i="13"/>
  <c r="F33" i="13"/>
  <c r="AL34" i="13"/>
  <c r="E33" i="13"/>
  <c r="W28" i="13"/>
  <c r="AH33" i="13"/>
  <c r="J21" i="13"/>
  <c r="L27" i="13"/>
  <c r="M34" i="13"/>
  <c r="AB33" i="13"/>
  <c r="I15" i="13"/>
  <c r="K28" i="13"/>
  <c r="S27" i="13"/>
  <c r="AI22" i="13"/>
  <c r="AM16" i="13"/>
  <c r="AG16" i="13"/>
  <c r="N18" i="13"/>
  <c r="AO15" i="13"/>
  <c r="AM34" i="13"/>
  <c r="C16" i="13"/>
  <c r="W18" i="13"/>
  <c r="AA28" i="13"/>
  <c r="S26" i="13"/>
  <c r="AC16" i="13"/>
  <c r="AI27" i="13"/>
  <c r="N17" i="13"/>
  <c r="AA21" i="13"/>
  <c r="C34" i="13"/>
  <c r="I34" i="13"/>
  <c r="L26" i="13"/>
  <c r="AB26" i="13"/>
  <c r="D27" i="13"/>
  <c r="M16" i="13"/>
  <c r="W16" i="13"/>
  <c r="U16" i="13"/>
  <c r="M33" i="13"/>
  <c r="AK27" i="13"/>
  <c r="W27" i="13"/>
  <c r="O28" i="13"/>
  <c r="AO21" i="13"/>
  <c r="AP27" i="13"/>
  <c r="AQ59" i="13" s="1"/>
  <c r="M28" i="13"/>
  <c r="AE28" i="13"/>
  <c r="AN22" i="13"/>
  <c r="AC28" i="13"/>
  <c r="AB22" i="13"/>
  <c r="U33" i="13"/>
  <c r="AO18" i="13"/>
  <c r="AE33" i="13"/>
  <c r="AI34" i="13"/>
  <c r="AO34" i="13"/>
  <c r="AC33" i="13"/>
  <c r="AA27" i="13"/>
  <c r="C19" i="13"/>
  <c r="L18" i="13"/>
  <c r="AL21" i="13"/>
  <c r="AC19" i="13"/>
  <c r="AJ21" i="13"/>
  <c r="AG19" i="13"/>
  <c r="Q34" i="13"/>
  <c r="AL27" i="13"/>
  <c r="AO33" i="13"/>
  <c r="AE16" i="13"/>
  <c r="V18" i="13"/>
  <c r="G28" i="13"/>
  <c r="AO28" i="13"/>
  <c r="D33" i="13"/>
  <c r="H34" i="13"/>
  <c r="S19" i="13"/>
  <c r="O25" i="13"/>
  <c r="I28" i="13"/>
  <c r="Y28" i="13"/>
  <c r="P33" i="13"/>
  <c r="W15" i="13"/>
  <c r="AD18" i="13"/>
  <c r="G22" i="13"/>
  <c r="AJ18" i="13"/>
  <c r="Q22" i="13"/>
  <c r="AD27" i="13"/>
  <c r="T33" i="13"/>
  <c r="X34" i="13"/>
  <c r="AJ34" i="13"/>
  <c r="U15" i="13"/>
  <c r="AE15" i="13"/>
  <c r="AL18" i="13"/>
  <c r="AB34" i="13"/>
  <c r="AC34" i="13"/>
  <c r="AF33" i="13"/>
  <c r="AM15" i="13"/>
  <c r="G16" i="13"/>
  <c r="AE21" i="13"/>
  <c r="M19" i="13"/>
  <c r="AG34" i="13"/>
  <c r="AK33" i="13"/>
  <c r="D34" i="13"/>
  <c r="AK15" i="13"/>
  <c r="O16" i="13"/>
  <c r="W21" i="13"/>
  <c r="Y33" i="13"/>
  <c r="AJ33" i="13"/>
  <c r="AN34" i="13"/>
  <c r="L33" i="13"/>
  <c r="J10" i="13"/>
  <c r="Z10" i="13"/>
  <c r="O22" i="13"/>
  <c r="C23" i="13"/>
  <c r="AA16" i="13"/>
  <c r="AK16" i="13"/>
  <c r="AG18" i="13"/>
  <c r="G21" i="13"/>
  <c r="P26" i="13"/>
  <c r="AF26" i="13"/>
  <c r="H27" i="13"/>
  <c r="AM27" i="13"/>
  <c r="AP10" i="13"/>
  <c r="R11" i="13"/>
  <c r="AH11" i="13"/>
  <c r="J12" i="13"/>
  <c r="Z12" i="13"/>
  <c r="AP12" i="13"/>
  <c r="R13" i="13"/>
  <c r="AH13" i="13"/>
  <c r="J14" i="13"/>
  <c r="S15" i="13"/>
  <c r="L22" i="13"/>
  <c r="E22" i="13"/>
  <c r="E17" i="13"/>
  <c r="AA26" i="13"/>
  <c r="G34" i="13"/>
  <c r="AC15" i="13"/>
  <c r="U18" i="13"/>
  <c r="Q27" i="13"/>
  <c r="U27" i="13"/>
  <c r="N14" i="13"/>
  <c r="E16" i="13"/>
  <c r="AM21" i="13"/>
  <c r="C26" i="13"/>
  <c r="S14" i="13"/>
  <c r="Y16" i="13"/>
  <c r="X21" i="13"/>
  <c r="F34" i="13"/>
  <c r="J33" i="13"/>
  <c r="K33" i="13"/>
  <c r="Q33" i="13"/>
  <c r="AF17" i="13"/>
  <c r="Q15" i="13"/>
  <c r="AE23" i="13"/>
  <c r="AM19" i="13"/>
  <c r="AK21" i="13"/>
  <c r="AN19" i="13"/>
  <c r="E19" i="13"/>
  <c r="Q23" i="13"/>
  <c r="G25" i="13"/>
  <c r="Q26" i="13"/>
  <c r="N26" i="13"/>
  <c r="AD26" i="13"/>
  <c r="F27" i="13"/>
  <c r="J28" i="13"/>
  <c r="Z28" i="13"/>
  <c r="AF9" i="13"/>
  <c r="AN10" i="13"/>
  <c r="P11" i="13"/>
  <c r="AF11" i="13"/>
  <c r="H12" i="13"/>
  <c r="X12" i="13"/>
  <c r="AN12" i="13"/>
  <c r="P13" i="13"/>
  <c r="AF13" i="13"/>
  <c r="H14" i="13"/>
  <c r="AB14" i="13"/>
  <c r="P17" i="13"/>
  <c r="Y23" i="13"/>
  <c r="AO16" i="13"/>
  <c r="AI28" i="13"/>
  <c r="N33" i="13"/>
  <c r="M27" i="13"/>
  <c r="C33" i="13"/>
  <c r="R34" i="13"/>
  <c r="AI16" i="13"/>
  <c r="AP8" i="13"/>
  <c r="AH9" i="13"/>
  <c r="AG15" i="13"/>
  <c r="U17" i="13"/>
  <c r="K23" i="13"/>
  <c r="C22" i="13"/>
  <c r="Q18" i="13"/>
  <c r="K21" i="13"/>
  <c r="AK19" i="13"/>
  <c r="AF22" i="13"/>
  <c r="D19" i="13"/>
  <c r="AJ19" i="13"/>
  <c r="L21" i="13"/>
  <c r="Y25" i="13"/>
  <c r="Q28" i="13"/>
  <c r="Z33" i="13"/>
  <c r="S16" i="13"/>
  <c r="Y14" i="13"/>
  <c r="D9" i="13"/>
  <c r="AG14" i="13"/>
  <c r="O14" i="13"/>
  <c r="W19" i="13"/>
  <c r="S28" i="13"/>
  <c r="T26" i="13"/>
  <c r="AJ26" i="13"/>
  <c r="AD33" i="13"/>
  <c r="W9" i="13"/>
  <c r="M22" i="13"/>
  <c r="Y22" i="13"/>
  <c r="AI26" i="13"/>
  <c r="AO25" i="13"/>
  <c r="K27" i="13"/>
  <c r="T27" i="13"/>
  <c r="Y27" i="13"/>
  <c r="V34" i="13"/>
  <c r="K34" i="13"/>
  <c r="AB27" i="13"/>
  <c r="AH34" i="13"/>
  <c r="AI14" i="13"/>
  <c r="H9" i="13"/>
  <c r="AN9" i="13"/>
  <c r="Q14" i="13"/>
  <c r="I16" i="13"/>
  <c r="Y18" i="13"/>
  <c r="T17" i="13"/>
  <c r="R21" i="13"/>
  <c r="I27" i="13"/>
  <c r="AI33" i="13"/>
  <c r="AG28" i="13"/>
  <c r="AP33" i="13"/>
  <c r="AQ65" i="13" s="1"/>
  <c r="E7" i="13"/>
  <c r="W8" i="13"/>
  <c r="G8" i="13"/>
  <c r="O7" i="13"/>
  <c r="W5" i="13"/>
  <c r="X9" i="13"/>
  <c r="AF10" i="13"/>
  <c r="H11" i="13"/>
  <c r="X11" i="13"/>
  <c r="P12" i="13"/>
  <c r="H13" i="13"/>
  <c r="X13" i="13"/>
  <c r="AN13" i="13"/>
  <c r="U8" i="13"/>
  <c r="E8" i="13"/>
  <c r="AC7" i="13"/>
  <c r="M7" i="13"/>
  <c r="AK5" i="13"/>
  <c r="U5" i="13"/>
  <c r="E5" i="13"/>
  <c r="AK8" i="13"/>
  <c r="AL14" i="13"/>
  <c r="AP9" i="13"/>
  <c r="R10" i="13"/>
  <c r="AH10" i="13"/>
  <c r="M8" i="13"/>
  <c r="AI8" i="13"/>
  <c r="C8" i="13"/>
  <c r="K7" i="13"/>
  <c r="C5" i="13"/>
  <c r="D10" i="13"/>
  <c r="T10" i="13"/>
  <c r="AJ10" i="13"/>
  <c r="L11" i="13"/>
  <c r="AB11" i="13"/>
  <c r="D12" i="13"/>
  <c r="T12" i="13"/>
  <c r="AJ12" i="13"/>
  <c r="L13" i="13"/>
  <c r="AB13" i="13"/>
  <c r="D14" i="13"/>
  <c r="E15" i="13"/>
  <c r="Z14" i="13"/>
  <c r="M9" i="13"/>
  <c r="AC9" i="13"/>
  <c r="E10" i="13"/>
  <c r="U10" i="13"/>
  <c r="AK10" i="13"/>
  <c r="M11" i="13"/>
  <c r="AC11" i="13"/>
  <c r="E12" i="13"/>
  <c r="U12" i="13"/>
  <c r="AK12" i="13"/>
  <c r="M13" i="13"/>
  <c r="AC13" i="13"/>
  <c r="E14" i="13"/>
  <c r="X14" i="13"/>
  <c r="C15" i="13"/>
  <c r="AC5" i="13"/>
  <c r="S8" i="13"/>
  <c r="AI5" i="13"/>
  <c r="AG8" i="13"/>
  <c r="AO7" i="13"/>
  <c r="AG5" i="13"/>
  <c r="Q5" i="13"/>
  <c r="V14" i="13"/>
  <c r="D15" i="13"/>
  <c r="N9" i="13"/>
  <c r="AD9" i="13"/>
  <c r="F10" i="13"/>
  <c r="V10" i="13"/>
  <c r="AL10" i="13"/>
  <c r="N11" i="13"/>
  <c r="AD11" i="13"/>
  <c r="F12" i="13"/>
  <c r="V12" i="13"/>
  <c r="AL12" i="13"/>
  <c r="N13" i="13"/>
  <c r="AD13" i="13"/>
  <c r="F14" i="13"/>
  <c r="AK7" i="13"/>
  <c r="AA14" i="13"/>
  <c r="AA7" i="13"/>
  <c r="S5" i="13"/>
  <c r="Q8" i="13"/>
  <c r="Y7" i="13"/>
  <c r="I7" i="13"/>
  <c r="AE8" i="13"/>
  <c r="O8" i="13"/>
  <c r="AM7" i="13"/>
  <c r="W7" i="13"/>
  <c r="G7" i="13"/>
  <c r="AE5" i="13"/>
  <c r="O5" i="13"/>
  <c r="P9" i="13"/>
  <c r="H10" i="13"/>
  <c r="X10" i="13"/>
  <c r="C9" i="13"/>
  <c r="S9" i="13"/>
  <c r="AI9" i="13"/>
  <c r="K10" i="13"/>
  <c r="AA10" i="13"/>
  <c r="C11" i="13"/>
  <c r="S11" i="13"/>
  <c r="AI11" i="13"/>
  <c r="K12" i="13"/>
  <c r="AA12" i="13"/>
  <c r="C13" i="13"/>
  <c r="S13" i="13"/>
  <c r="AI13" i="13"/>
  <c r="K14" i="13"/>
  <c r="AF14" i="13"/>
  <c r="AC8" i="13"/>
  <c r="AA8" i="13"/>
  <c r="AI7" i="13"/>
  <c r="C7" i="13"/>
  <c r="AA5" i="13"/>
  <c r="K5" i="13"/>
  <c r="AD14" i="13"/>
  <c r="AJ9" i="13"/>
  <c r="L10" i="13"/>
  <c r="AB10" i="13"/>
  <c r="D11" i="13"/>
  <c r="T11" i="13"/>
  <c r="AJ11" i="13"/>
  <c r="L12" i="13"/>
  <c r="AB12" i="13"/>
  <c r="D13" i="13"/>
  <c r="T13" i="13"/>
  <c r="AJ13" i="13"/>
  <c r="L14" i="13"/>
  <c r="K15" i="13"/>
  <c r="M5" i="13"/>
  <c r="AH14" i="13"/>
  <c r="K8" i="13"/>
  <c r="S7" i="13"/>
  <c r="Y8" i="13"/>
  <c r="I8" i="13"/>
  <c r="AG7" i="13"/>
  <c r="Q7" i="13"/>
  <c r="AO5" i="13"/>
  <c r="Y5" i="13"/>
  <c r="I5" i="13"/>
  <c r="F9" i="13"/>
  <c r="V9" i="13"/>
  <c r="AL9" i="13"/>
  <c r="N10" i="13"/>
  <c r="AD10" i="13"/>
  <c r="F11" i="13"/>
  <c r="V11" i="13"/>
  <c r="AL11" i="13"/>
  <c r="N12" i="13"/>
  <c r="AD12" i="13"/>
  <c r="F13" i="13"/>
  <c r="V13" i="13"/>
  <c r="AL13" i="13"/>
  <c r="AJ14" i="13"/>
  <c r="U7" i="13"/>
  <c r="AE7" i="13"/>
  <c r="AM5" i="13"/>
  <c r="J49" i="24" s="1"/>
  <c r="G5" i="13"/>
  <c r="P10" i="13"/>
  <c r="AN11" i="13"/>
  <c r="AF12" i="13"/>
  <c r="AP14" i="13"/>
  <c r="J11" i="13"/>
  <c r="Z11" i="13"/>
  <c r="AP11" i="13"/>
  <c r="R12" i="13"/>
  <c r="AH12" i="13"/>
  <c r="J13" i="13"/>
  <c r="Z13" i="13"/>
  <c r="AP13" i="13"/>
  <c r="T14" i="13"/>
  <c r="AO14" i="13"/>
  <c r="W14" i="13"/>
  <c r="K9" i="13"/>
  <c r="AA9" i="13"/>
  <c r="C10" i="13"/>
  <c r="S10" i="13"/>
  <c r="AI10" i="13"/>
  <c r="K11" i="13"/>
  <c r="AA11" i="13"/>
  <c r="C12" i="13"/>
  <c r="S12" i="13"/>
  <c r="AI12" i="13"/>
  <c r="K13" i="13"/>
  <c r="AA13" i="13"/>
  <c r="C14" i="13"/>
  <c r="U14" i="13"/>
  <c r="Q16" i="13"/>
  <c r="AB17" i="13"/>
  <c r="C17" i="13"/>
  <c r="Z17" i="13"/>
  <c r="X17" i="13"/>
  <c r="L15" i="13"/>
  <c r="AB15" i="13"/>
  <c r="D16" i="13"/>
  <c r="T16" i="13"/>
  <c r="AJ16" i="13"/>
  <c r="F18" i="13"/>
  <c r="AK18" i="13"/>
  <c r="M17" i="13"/>
  <c r="AC17" i="13"/>
  <c r="I19" i="13"/>
  <c r="Z21" i="13"/>
  <c r="X22" i="13"/>
  <c r="Z18" i="13"/>
  <c r="J22" i="13"/>
  <c r="U21" i="13"/>
  <c r="AC23" i="13"/>
  <c r="L19" i="13"/>
  <c r="AB19" i="13"/>
  <c r="AK22" i="13"/>
  <c r="I22" i="13"/>
  <c r="AL22" i="13"/>
  <c r="AA22" i="13"/>
  <c r="C25" i="13"/>
  <c r="G26" i="13"/>
  <c r="W26" i="13"/>
  <c r="Z27" i="13"/>
  <c r="P23" i="13"/>
  <c r="AF23" i="13"/>
  <c r="H25" i="13"/>
  <c r="AA25" i="13"/>
  <c r="Y26" i="13"/>
  <c r="R25" i="13"/>
  <c r="AH25" i="13"/>
  <c r="J26" i="13"/>
  <c r="Z26" i="13"/>
  <c r="AP26" i="13"/>
  <c r="AQ58" i="13" s="1"/>
  <c r="AJ27" i="13"/>
  <c r="F28" i="13"/>
  <c r="V28" i="13"/>
  <c r="AL28" i="13"/>
  <c r="O34" i="13"/>
  <c r="U34" i="13"/>
  <c r="Z8" i="13"/>
  <c r="J8" i="13"/>
  <c r="AH7" i="13"/>
  <c r="R7" i="13"/>
  <c r="AP5" i="13"/>
  <c r="Z5" i="13"/>
  <c r="J5" i="13"/>
  <c r="D17" i="13"/>
  <c r="N15" i="13"/>
  <c r="AD15" i="13"/>
  <c r="F16" i="13"/>
  <c r="V16" i="13"/>
  <c r="AL16" i="13"/>
  <c r="R17" i="13"/>
  <c r="O17" i="13"/>
  <c r="AE17" i="13"/>
  <c r="AA18" i="13"/>
  <c r="AD21" i="13"/>
  <c r="AF21" i="13"/>
  <c r="S25" i="13"/>
  <c r="AB18" i="13"/>
  <c r="J18" i="13"/>
  <c r="K19" i="13"/>
  <c r="AP19" i="13"/>
  <c r="H22" i="13"/>
  <c r="N19" i="13"/>
  <c r="AD19" i="13"/>
  <c r="AO22" i="13"/>
  <c r="D21" i="13"/>
  <c r="Y21" i="13"/>
  <c r="V22" i="13"/>
  <c r="AK26" i="13"/>
  <c r="E25" i="13"/>
  <c r="AP22" i="13"/>
  <c r="R23" i="13"/>
  <c r="AH23" i="13"/>
  <c r="J25" i="13"/>
  <c r="AE25" i="13"/>
  <c r="T25" i="13"/>
  <c r="AJ25" i="13"/>
  <c r="AK28" i="13"/>
  <c r="AE27" i="13"/>
  <c r="AN27" i="13"/>
  <c r="H28" i="13"/>
  <c r="X28" i="13"/>
  <c r="AN28" i="13"/>
  <c r="W33" i="13"/>
  <c r="Z34" i="13"/>
  <c r="AO8" i="13"/>
  <c r="X8" i="13"/>
  <c r="H8" i="13"/>
  <c r="AF7" i="13"/>
  <c r="P7" i="13"/>
  <c r="AN5" i="13"/>
  <c r="X5" i="13"/>
  <c r="H5" i="13"/>
  <c r="AE9" i="13"/>
  <c r="G10" i="13"/>
  <c r="W10" i="13"/>
  <c r="AM10" i="13"/>
  <c r="O11" i="13"/>
  <c r="AE11" i="13"/>
  <c r="G12" i="13"/>
  <c r="W12" i="13"/>
  <c r="AM12" i="13"/>
  <c r="O13" i="13"/>
  <c r="AE13" i="13"/>
  <c r="G14" i="13"/>
  <c r="I17" i="13"/>
  <c r="V17" i="13"/>
  <c r="P15" i="13"/>
  <c r="AF15" i="13"/>
  <c r="H16" i="13"/>
  <c r="X16" i="13"/>
  <c r="AN16" i="13"/>
  <c r="R18" i="13"/>
  <c r="Q17" i="13"/>
  <c r="AG17" i="13"/>
  <c r="K18" i="13"/>
  <c r="AM22" i="13"/>
  <c r="AE18" i="13"/>
  <c r="X18" i="13"/>
  <c r="E21" i="13"/>
  <c r="P19" i="13"/>
  <c r="AF19" i="13"/>
  <c r="AB21" i="13"/>
  <c r="P22" i="13"/>
  <c r="W23" i="13"/>
  <c r="AJ22" i="13"/>
  <c r="AC26" i="13"/>
  <c r="D23" i="13"/>
  <c r="T23" i="13"/>
  <c r="AJ23" i="13"/>
  <c r="L25" i="13"/>
  <c r="AI25" i="13"/>
  <c r="V25" i="13"/>
  <c r="AL25" i="13"/>
  <c r="S33" i="13"/>
  <c r="AP28" i="13"/>
  <c r="AQ60" i="13" s="1"/>
  <c r="AM8" i="13"/>
  <c r="V8" i="13"/>
  <c r="F8" i="13"/>
  <c r="AD7" i="13"/>
  <c r="N7" i="13"/>
  <c r="AL5" i="13"/>
  <c r="V5" i="13"/>
  <c r="F5" i="13"/>
  <c r="AE14" i="13"/>
  <c r="Y15" i="13"/>
  <c r="Q9" i="13"/>
  <c r="AG9" i="13"/>
  <c r="I10" i="13"/>
  <c r="Y10" i="13"/>
  <c r="AO10" i="13"/>
  <c r="Q11" i="13"/>
  <c r="AG11" i="13"/>
  <c r="I12" i="13"/>
  <c r="Y12" i="13"/>
  <c r="AO12" i="13"/>
  <c r="Q13" i="13"/>
  <c r="AG13" i="13"/>
  <c r="I14" i="13"/>
  <c r="AC14" i="13"/>
  <c r="M15" i="13"/>
  <c r="L17" i="13"/>
  <c r="J17" i="13"/>
  <c r="AJ17" i="13"/>
  <c r="H17" i="13"/>
  <c r="AI18" i="13"/>
  <c r="P18" i="13"/>
  <c r="R15" i="13"/>
  <c r="AH15" i="13"/>
  <c r="J16" i="13"/>
  <c r="Z16" i="13"/>
  <c r="AP16" i="13"/>
  <c r="AE19" i="13"/>
  <c r="S17" i="13"/>
  <c r="AI17" i="13"/>
  <c r="AF18" i="13"/>
  <c r="F21" i="13"/>
  <c r="E23" i="13"/>
  <c r="AL17" i="13"/>
  <c r="Q19" i="13"/>
  <c r="D22" i="13"/>
  <c r="G23" i="13"/>
  <c r="H18" i="13"/>
  <c r="H21" i="13"/>
  <c r="AC21" i="13"/>
  <c r="AP18" i="13"/>
  <c r="R19" i="13"/>
  <c r="AH19" i="13"/>
  <c r="AG21" i="13"/>
  <c r="I21" i="13"/>
  <c r="S22" i="13"/>
  <c r="T22" i="13"/>
  <c r="AH22" i="13"/>
  <c r="K26" i="13"/>
  <c r="AG23" i="13"/>
  <c r="I25" i="13"/>
  <c r="AC25" i="13"/>
  <c r="AM26" i="13"/>
  <c r="F23" i="13"/>
  <c r="V23" i="13"/>
  <c r="AL23" i="13"/>
  <c r="AM25" i="13"/>
  <c r="AO26" i="13"/>
  <c r="N27" i="13"/>
  <c r="X25" i="13"/>
  <c r="AN25" i="13"/>
  <c r="E28" i="13"/>
  <c r="O33" i="13"/>
  <c r="S34" i="13"/>
  <c r="Y34" i="13"/>
  <c r="L28" i="13"/>
  <c r="AB28" i="13"/>
  <c r="AE34" i="13"/>
  <c r="AK34" i="13"/>
  <c r="T8" i="13"/>
  <c r="D8" i="13"/>
  <c r="AB7" i="13"/>
  <c r="L7" i="13"/>
  <c r="AJ5" i="13"/>
  <c r="T5" i="13"/>
  <c r="D5" i="13"/>
  <c r="T15" i="13"/>
  <c r="AJ15" i="13"/>
  <c r="L16" i="13"/>
  <c r="AB16" i="13"/>
  <c r="AK17" i="13"/>
  <c r="AN17" i="13"/>
  <c r="T19" i="13"/>
  <c r="AH21" i="13"/>
  <c r="W22" i="13"/>
  <c r="R22" i="13"/>
  <c r="AI23" i="13"/>
  <c r="K25" i="13"/>
  <c r="AG25" i="13"/>
  <c r="E27" i="13"/>
  <c r="AM28" i="13"/>
  <c r="H23" i="13"/>
  <c r="X23" i="13"/>
  <c r="AN23" i="13"/>
  <c r="E26" i="13"/>
  <c r="G27" i="13"/>
  <c r="O26" i="13"/>
  <c r="Z25" i="13"/>
  <c r="AP25" i="13"/>
  <c r="AQ57" i="13" s="1"/>
  <c r="R26" i="13"/>
  <c r="AH26" i="13"/>
  <c r="J27" i="13"/>
  <c r="P27" i="13"/>
  <c r="R33" i="13"/>
  <c r="AA33" i="13"/>
  <c r="N28" i="13"/>
  <c r="AD28" i="13"/>
  <c r="AG33" i="13"/>
  <c r="AM33" i="13"/>
  <c r="AP34" i="13"/>
  <c r="AQ66" i="13" s="1"/>
  <c r="AH8" i="13"/>
  <c r="R8" i="13"/>
  <c r="AP7" i="13"/>
  <c r="Z7" i="13"/>
  <c r="J7" i="13"/>
  <c r="AH5" i="13"/>
  <c r="R5" i="13"/>
  <c r="E9" i="13"/>
  <c r="U9" i="13"/>
  <c r="AK9" i="13"/>
  <c r="M10" i="13"/>
  <c r="AC10" i="13"/>
  <c r="E11" i="13"/>
  <c r="U11" i="13"/>
  <c r="AK11" i="13"/>
  <c r="M12" i="13"/>
  <c r="AC12" i="13"/>
  <c r="E13" i="13"/>
  <c r="U13" i="13"/>
  <c r="AK13" i="13"/>
  <c r="M14" i="13"/>
  <c r="AA15" i="13"/>
  <c r="M18" i="13"/>
  <c r="G17" i="13"/>
  <c r="I18" i="13"/>
  <c r="N21" i="13"/>
  <c r="F17" i="13"/>
  <c r="AD17" i="13"/>
  <c r="AC18" i="13"/>
  <c r="F15" i="13"/>
  <c r="V15" i="13"/>
  <c r="AL15" i="13"/>
  <c r="N16" i="13"/>
  <c r="AD16" i="13"/>
  <c r="W17" i="13"/>
  <c r="AM17" i="13"/>
  <c r="Y19" i="13"/>
  <c r="AP17" i="13"/>
  <c r="S18" i="13"/>
  <c r="O21" i="13"/>
  <c r="M23" i="13"/>
  <c r="AM18" i="13"/>
  <c r="N22" i="13"/>
  <c r="U23" i="13"/>
  <c r="M21" i="13"/>
  <c r="AI21" i="13"/>
  <c r="U22" i="13"/>
  <c r="O23" i="13"/>
  <c r="F19" i="13"/>
  <c r="V19" i="13"/>
  <c r="AL19" i="13"/>
  <c r="AN21" i="13"/>
  <c r="Z22" i="13"/>
  <c r="U26" i="13"/>
  <c r="AE22" i="13"/>
  <c r="C27" i="13"/>
  <c r="AK23" i="13"/>
  <c r="M25" i="13"/>
  <c r="AK25" i="13"/>
  <c r="AG26" i="13"/>
  <c r="J23" i="13"/>
  <c r="Z23" i="13"/>
  <c r="AP23" i="13"/>
  <c r="I26" i="13"/>
  <c r="AC27" i="13"/>
  <c r="I33" i="13"/>
  <c r="AB25" i="13"/>
  <c r="D26" i="13"/>
  <c r="X27" i="13"/>
  <c r="AA34" i="13"/>
  <c r="P28" i="13"/>
  <c r="AF28" i="13"/>
  <c r="E34" i="13"/>
  <c r="AF8" i="13"/>
  <c r="P8" i="13"/>
  <c r="AN7" i="13"/>
  <c r="X7" i="13"/>
  <c r="H7" i="13"/>
  <c r="AF5" i="13"/>
  <c r="P5" i="13"/>
  <c r="O15" i="13"/>
  <c r="R14" i="13"/>
  <c r="AM14" i="13"/>
  <c r="G15" i="13"/>
  <c r="AM9" i="13"/>
  <c r="O10" i="13"/>
  <c r="AE10" i="13"/>
  <c r="G11" i="13"/>
  <c r="W11" i="13"/>
  <c r="AM11" i="13"/>
  <c r="O12" i="13"/>
  <c r="AE12" i="13"/>
  <c r="G13" i="13"/>
  <c r="W13" i="13"/>
  <c r="AM13" i="13"/>
  <c r="P14" i="13"/>
  <c r="AK14" i="13"/>
  <c r="AI15" i="13"/>
  <c r="AI19" i="13"/>
  <c r="H15" i="13"/>
  <c r="X15" i="13"/>
  <c r="AN15" i="13"/>
  <c r="P16" i="13"/>
  <c r="AF16" i="13"/>
  <c r="AH17" i="13"/>
  <c r="O19" i="13"/>
  <c r="AO19" i="13"/>
  <c r="Y17" i="13"/>
  <c r="AO17" i="13"/>
  <c r="T18" i="13"/>
  <c r="AN18" i="13"/>
  <c r="C18" i="13"/>
  <c r="S21" i="13"/>
  <c r="AA19" i="13"/>
  <c r="O18" i="13"/>
  <c r="AH18" i="13"/>
  <c r="C21" i="13"/>
  <c r="P21" i="13"/>
  <c r="S23" i="13"/>
  <c r="H19" i="13"/>
  <c r="X19" i="13"/>
  <c r="AD22" i="13"/>
  <c r="Q21" i="13"/>
  <c r="Q25" i="13"/>
  <c r="AM23" i="13"/>
  <c r="L23" i="13"/>
  <c r="AB23" i="13"/>
  <c r="D25" i="13"/>
  <c r="U25" i="13"/>
  <c r="N25" i="13"/>
  <c r="AD25" i="13"/>
  <c r="F26" i="13"/>
  <c r="V26" i="13"/>
  <c r="AL26" i="13"/>
  <c r="O27" i="13"/>
  <c r="U28" i="13"/>
  <c r="R28" i="13"/>
  <c r="AH28" i="13"/>
  <c r="G33" i="13"/>
  <c r="J34" i="13"/>
  <c r="AD8" i="13"/>
  <c r="N8" i="13"/>
  <c r="AL7" i="13"/>
  <c r="V7" i="13"/>
  <c r="F7" i="13"/>
  <c r="AD5" i="13"/>
  <c r="N5" i="13"/>
  <c r="I9" i="13"/>
  <c r="Y9" i="13"/>
  <c r="AO9" i="13"/>
  <c r="Q10" i="13"/>
  <c r="AG10" i="13"/>
  <c r="I11" i="13"/>
  <c r="Y11" i="13"/>
  <c r="AO11" i="13"/>
  <c r="Q12" i="13"/>
  <c r="AG12" i="13"/>
  <c r="I13" i="13"/>
  <c r="Y13" i="13"/>
  <c r="AO13" i="13"/>
  <c r="AN14" i="13"/>
  <c r="V21" i="13"/>
  <c r="J15" i="13"/>
  <c r="Z15" i="13"/>
  <c r="AP15" i="13"/>
  <c r="R16" i="13"/>
  <c r="AH16" i="13"/>
  <c r="K17" i="13"/>
  <c r="AA17" i="13"/>
  <c r="D18" i="13"/>
  <c r="E18" i="13"/>
  <c r="U19" i="13"/>
  <c r="AP21" i="13"/>
  <c r="J19" i="13"/>
  <c r="Z19" i="13"/>
  <c r="F22" i="13"/>
  <c r="AG22" i="13"/>
  <c r="T21" i="13"/>
  <c r="AC22" i="13"/>
  <c r="I23" i="13"/>
  <c r="AA23" i="13"/>
  <c r="V27" i="13"/>
  <c r="AO23" i="13"/>
  <c r="W25" i="13"/>
  <c r="M26" i="13"/>
  <c r="N23" i="13"/>
  <c r="AD23" i="13"/>
  <c r="F25" i="13"/>
  <c r="AE26" i="13"/>
  <c r="P25" i="13"/>
  <c r="AF25" i="13"/>
  <c r="H26" i="13"/>
  <c r="X26" i="13"/>
  <c r="AN26" i="13"/>
  <c r="R27" i="13"/>
  <c r="AF27" i="13"/>
  <c r="D28" i="13"/>
  <c r="T28" i="13"/>
  <c r="AJ28" i="13"/>
  <c r="AB8" i="13"/>
  <c r="L8" i="13"/>
  <c r="AJ7" i="13"/>
  <c r="T7" i="13"/>
  <c r="D7" i="13"/>
  <c r="AB5" i="13"/>
  <c r="L5" i="13"/>
  <c r="AJ29" i="13" l="1"/>
  <c r="AI29" i="13"/>
  <c r="AQ60" i="15"/>
  <c r="AQ63" i="15"/>
  <c r="AQ57" i="15"/>
  <c r="AQ57" i="11"/>
  <c r="AQ63" i="11"/>
  <c r="J42" i="24"/>
  <c r="AQ66" i="15"/>
  <c r="AQ59" i="15"/>
  <c r="AQ65" i="11"/>
  <c r="AQ66" i="11"/>
  <c r="AQ62" i="11"/>
  <c r="AQ60" i="11"/>
  <c r="AQ58" i="11"/>
  <c r="AQ58" i="15"/>
  <c r="AQ65" i="15"/>
  <c r="AQ59" i="11"/>
  <c r="AQ62" i="15"/>
  <c r="AQ44" i="15"/>
  <c r="AQ75" i="15" s="1"/>
  <c r="AQ48" i="15"/>
  <c r="AQ79" i="15" s="1"/>
  <c r="AQ51" i="15"/>
  <c r="AQ82" i="15" s="1"/>
  <c r="AQ47" i="15"/>
  <c r="AQ78" i="15" s="1"/>
  <c r="AQ41" i="15"/>
  <c r="AQ72" i="15" s="1"/>
  <c r="AQ45" i="15"/>
  <c r="AQ76" i="15" s="1"/>
  <c r="AQ53" i="15"/>
  <c r="AQ84" i="15" s="1"/>
  <c r="AQ42" i="15"/>
  <c r="AQ73" i="15" s="1"/>
  <c r="AQ46" i="15"/>
  <c r="AQ77" i="15" s="1"/>
  <c r="AQ50" i="15"/>
  <c r="AQ81" i="15" s="1"/>
  <c r="AQ54" i="15"/>
  <c r="AQ85" i="15" s="1"/>
  <c r="AQ40" i="15"/>
  <c r="AQ71" i="15" s="1"/>
  <c r="AQ43" i="15"/>
  <c r="AQ74" i="15" s="1"/>
  <c r="AQ52" i="15"/>
  <c r="AQ83" i="15" s="1"/>
  <c r="AQ55" i="15"/>
  <c r="AQ86" i="15" s="1"/>
  <c r="AQ49" i="15"/>
  <c r="AQ80" i="15" s="1"/>
  <c r="AQ39" i="15"/>
  <c r="AQ70" i="15" s="1"/>
  <c r="AQ52" i="13"/>
  <c r="AQ83" i="13" s="1"/>
  <c r="AQ50" i="13"/>
  <c r="AQ81" i="13" s="1"/>
  <c r="AQ46" i="13"/>
  <c r="AQ77" i="13" s="1"/>
  <c r="AQ55" i="13"/>
  <c r="AQ86" i="13" s="1"/>
  <c r="AQ39" i="13"/>
  <c r="AQ70" i="13" s="1"/>
  <c r="AQ42" i="13"/>
  <c r="AQ73" i="13" s="1"/>
  <c r="AQ41" i="13"/>
  <c r="AQ72" i="13" s="1"/>
  <c r="AQ51" i="13"/>
  <c r="AQ82" i="13" s="1"/>
  <c r="AQ47" i="13"/>
  <c r="AQ78" i="13" s="1"/>
  <c r="AQ54" i="13"/>
  <c r="AQ85" i="13" s="1"/>
  <c r="AQ40" i="13"/>
  <c r="AQ71" i="13" s="1"/>
  <c r="AQ44" i="13"/>
  <c r="AQ75" i="13" s="1"/>
  <c r="AQ48" i="13"/>
  <c r="AQ79" i="13" s="1"/>
  <c r="AQ49" i="13"/>
  <c r="AQ80" i="13" s="1"/>
  <c r="AQ45" i="13"/>
  <c r="AQ76" i="13" s="1"/>
  <c r="AQ53" i="13"/>
  <c r="AQ84" i="13" s="1"/>
  <c r="AQ43" i="13"/>
  <c r="AQ74" i="13" s="1"/>
  <c r="AQ49" i="11"/>
  <c r="AQ80" i="11" s="1"/>
  <c r="AQ40" i="11"/>
  <c r="AQ71" i="11" s="1"/>
  <c r="AQ53" i="11"/>
  <c r="AQ84" i="11" s="1"/>
  <c r="AQ47" i="11"/>
  <c r="AQ78" i="11" s="1"/>
  <c r="AQ42" i="11"/>
  <c r="AQ73" i="11" s="1"/>
  <c r="AQ54" i="11"/>
  <c r="AQ85" i="11" s="1"/>
  <c r="AQ50" i="11"/>
  <c r="AQ81" i="11" s="1"/>
  <c r="AQ51" i="11"/>
  <c r="AQ82" i="11" s="1"/>
  <c r="AQ46" i="11"/>
  <c r="AQ77" i="11" s="1"/>
  <c r="AQ55" i="11"/>
  <c r="AQ86" i="11" s="1"/>
  <c r="AQ43" i="11"/>
  <c r="AQ74" i="11" s="1"/>
  <c r="AQ48" i="11"/>
  <c r="AQ79" i="11" s="1"/>
  <c r="AQ39" i="11"/>
  <c r="AQ70" i="11" s="1"/>
  <c r="AQ41" i="11"/>
  <c r="AQ72" i="11" s="1"/>
  <c r="AQ52" i="11"/>
  <c r="AQ83" i="11" s="1"/>
  <c r="AQ44" i="11"/>
  <c r="AQ75" i="11" s="1"/>
  <c r="AQ45" i="11"/>
  <c r="AQ76" i="11" s="1"/>
  <c r="Y34" i="24"/>
  <c r="CI34" i="24" s="1"/>
  <c r="I62" i="11"/>
  <c r="K62" i="11"/>
  <c r="G64" i="11"/>
  <c r="AM64" i="15"/>
  <c r="D64" i="11"/>
  <c r="E64" i="11"/>
  <c r="Q64" i="15"/>
  <c r="AA64" i="15"/>
  <c r="H64" i="15"/>
  <c r="D64" i="15"/>
  <c r="E64" i="15"/>
  <c r="P64" i="15"/>
  <c r="Z64" i="15"/>
  <c r="R64" i="15"/>
  <c r="I64" i="15"/>
  <c r="I64" i="11"/>
  <c r="J64" i="11"/>
  <c r="N64" i="15"/>
  <c r="K64" i="11"/>
  <c r="Z64" i="11"/>
  <c r="T64" i="15"/>
  <c r="S64" i="15"/>
  <c r="AK64" i="15"/>
  <c r="AL64" i="15"/>
  <c r="W64" i="15"/>
  <c r="X64" i="15"/>
  <c r="U64" i="15"/>
  <c r="AD64" i="15"/>
  <c r="AH64" i="15"/>
  <c r="J64" i="15"/>
  <c r="V64" i="11"/>
  <c r="AG64" i="15"/>
  <c r="U64" i="11"/>
  <c r="H64" i="11"/>
  <c r="W64" i="11"/>
  <c r="Q64" i="11"/>
  <c r="AC64" i="11"/>
  <c r="M64" i="11"/>
  <c r="AL64" i="11"/>
  <c r="F64" i="11"/>
  <c r="AM64" i="11"/>
  <c r="G64" i="15"/>
  <c r="L64" i="11"/>
  <c r="AG64" i="11"/>
  <c r="AJ64" i="11"/>
  <c r="P64" i="11"/>
  <c r="AI64" i="11"/>
  <c r="AP64" i="11"/>
  <c r="AE64" i="11"/>
  <c r="Y64" i="15"/>
  <c r="AD64" i="11"/>
  <c r="O64" i="15"/>
  <c r="AK64" i="11"/>
  <c r="T64" i="11"/>
  <c r="S64" i="11"/>
  <c r="X64" i="11"/>
  <c r="AH64" i="11"/>
  <c r="AO64" i="11"/>
  <c r="Y64" i="11"/>
  <c r="R64" i="11"/>
  <c r="AB64" i="11"/>
  <c r="AN64" i="11"/>
  <c r="AA64" i="11"/>
  <c r="O64" i="11"/>
  <c r="F64" i="15"/>
  <c r="AN64" i="15"/>
  <c r="AF64" i="11"/>
  <c r="N64" i="11"/>
  <c r="K64" i="15"/>
  <c r="AE64" i="15"/>
  <c r="AB64" i="15"/>
  <c r="AC64" i="15"/>
  <c r="AP64" i="15"/>
  <c r="AI64" i="15"/>
  <c r="AO64" i="15"/>
  <c r="AJ64" i="15"/>
  <c r="AF64" i="15"/>
  <c r="V64" i="15"/>
  <c r="M64" i="15"/>
  <c r="L64" i="15"/>
  <c r="H64" i="13"/>
  <c r="D64" i="13"/>
  <c r="J64" i="13"/>
  <c r="K64" i="13"/>
  <c r="F64" i="13"/>
  <c r="I64" i="13"/>
  <c r="G64" i="13"/>
  <c r="E64" i="13"/>
  <c r="R64" i="13"/>
  <c r="U64" i="13"/>
  <c r="L64" i="13"/>
  <c r="N64" i="13"/>
  <c r="Y64" i="13"/>
  <c r="W64" i="13"/>
  <c r="P64" i="13"/>
  <c r="AK64" i="13"/>
  <c r="AL64" i="13"/>
  <c r="AG64" i="13"/>
  <c r="AB64" i="13"/>
  <c r="AN64" i="13"/>
  <c r="AH64" i="13"/>
  <c r="M64" i="13"/>
  <c r="Q64" i="13"/>
  <c r="T64" i="13"/>
  <c r="AC64" i="13"/>
  <c r="AO64" i="13"/>
  <c r="AM64" i="13"/>
  <c r="AA64" i="13"/>
  <c r="S64" i="13"/>
  <c r="O64" i="13"/>
  <c r="AJ64" i="13"/>
  <c r="X64" i="13"/>
  <c r="V64" i="13"/>
  <c r="AD64" i="13"/>
  <c r="Z64" i="13"/>
  <c r="AP64" i="13"/>
  <c r="AI64" i="13"/>
  <c r="AE64" i="13"/>
  <c r="AF64" i="13"/>
  <c r="P52" i="11"/>
  <c r="P83" i="11" s="1"/>
  <c r="AE52" i="11"/>
  <c r="AE83" i="11" s="1"/>
  <c r="U52" i="11"/>
  <c r="U83" i="11" s="1"/>
  <c r="M52" i="11"/>
  <c r="M83" i="11" s="1"/>
  <c r="O52" i="11"/>
  <c r="O83" i="11" s="1"/>
  <c r="AL52" i="11"/>
  <c r="AL83" i="11" s="1"/>
  <c r="D52" i="11"/>
  <c r="D83" i="11" s="1"/>
  <c r="AI52" i="11"/>
  <c r="AI83" i="11" s="1"/>
  <c r="S52" i="11"/>
  <c r="S83" i="11" s="1"/>
  <c r="Z52" i="11"/>
  <c r="Z83" i="11" s="1"/>
  <c r="AF52" i="11"/>
  <c r="AF83" i="11" s="1"/>
  <c r="X52" i="11"/>
  <c r="X83" i="11" s="1"/>
  <c r="AN52" i="11"/>
  <c r="AN83" i="11" s="1"/>
  <c r="K52" i="11"/>
  <c r="K83" i="11" s="1"/>
  <c r="I52" i="11"/>
  <c r="I83" i="11" s="1"/>
  <c r="AC52" i="11"/>
  <c r="AC83" i="11" s="1"/>
  <c r="AH52" i="11"/>
  <c r="AH83" i="11" s="1"/>
  <c r="G52" i="11"/>
  <c r="G83" i="11" s="1"/>
  <c r="E52" i="11"/>
  <c r="E83" i="11" s="1"/>
  <c r="AP52" i="11"/>
  <c r="AP83" i="11" s="1"/>
  <c r="W52" i="11"/>
  <c r="W83" i="11" s="1"/>
  <c r="AK52" i="11"/>
  <c r="AK83" i="11" s="1"/>
  <c r="V52" i="11"/>
  <c r="V83" i="11" s="1"/>
  <c r="L52" i="11"/>
  <c r="L83" i="11" s="1"/>
  <c r="AB52" i="11"/>
  <c r="AB83" i="11" s="1"/>
  <c r="AD52" i="11"/>
  <c r="AD83" i="11" s="1"/>
  <c r="Q52" i="11"/>
  <c r="Q83" i="11" s="1"/>
  <c r="R52" i="11"/>
  <c r="R83" i="11" s="1"/>
  <c r="H52" i="11"/>
  <c r="H83" i="11" s="1"/>
  <c r="AA52" i="11"/>
  <c r="AA83" i="11" s="1"/>
  <c r="Y52" i="11"/>
  <c r="Y83" i="11" s="1"/>
  <c r="AJ52" i="11"/>
  <c r="AJ83" i="11" s="1"/>
  <c r="N52" i="11"/>
  <c r="N83" i="11" s="1"/>
  <c r="J52" i="11"/>
  <c r="J83" i="11" s="1"/>
  <c r="F52" i="11"/>
  <c r="F83" i="11" s="1"/>
  <c r="AG52" i="11"/>
  <c r="AG83" i="11" s="1"/>
  <c r="T52" i="11"/>
  <c r="T83" i="11" s="1"/>
  <c r="AM52" i="11"/>
  <c r="AM83" i="11" s="1"/>
  <c r="AO52" i="11"/>
  <c r="AO83" i="11" s="1"/>
  <c r="G62" i="15"/>
  <c r="U52" i="15"/>
  <c r="U83" i="15" s="1"/>
  <c r="Q52" i="15"/>
  <c r="Q83" i="15" s="1"/>
  <c r="F52" i="15"/>
  <c r="F83" i="15" s="1"/>
  <c r="AP52" i="15"/>
  <c r="AP83" i="15" s="1"/>
  <c r="AN52" i="15"/>
  <c r="AN83" i="15" s="1"/>
  <c r="AB52" i="15"/>
  <c r="AB83" i="15" s="1"/>
  <c r="AE52" i="15"/>
  <c r="AE83" i="15" s="1"/>
  <c r="J52" i="15"/>
  <c r="J83" i="15" s="1"/>
  <c r="K52" i="15"/>
  <c r="K83" i="15" s="1"/>
  <c r="N52" i="15"/>
  <c r="N83" i="15" s="1"/>
  <c r="V52" i="15"/>
  <c r="V83" i="15" s="1"/>
  <c r="D52" i="15"/>
  <c r="D83" i="15" s="1"/>
  <c r="H52" i="15"/>
  <c r="H83" i="15" s="1"/>
  <c r="Y52" i="15"/>
  <c r="Y83" i="15" s="1"/>
  <c r="AI52" i="15"/>
  <c r="AI83" i="15" s="1"/>
  <c r="AF52" i="15"/>
  <c r="AF83" i="15" s="1"/>
  <c r="AJ52" i="15"/>
  <c r="AJ83" i="15" s="1"/>
  <c r="AL52" i="15"/>
  <c r="AL83" i="15" s="1"/>
  <c r="T52" i="15"/>
  <c r="T83" i="15" s="1"/>
  <c r="AA52" i="15"/>
  <c r="AA83" i="15" s="1"/>
  <c r="AD52" i="15"/>
  <c r="AD83" i="15" s="1"/>
  <c r="I52" i="15"/>
  <c r="I83" i="15" s="1"/>
  <c r="O52" i="15"/>
  <c r="O83" i="15" s="1"/>
  <c r="W52" i="15"/>
  <c r="W83" i="15" s="1"/>
  <c r="G52" i="15"/>
  <c r="G83" i="15" s="1"/>
  <c r="AO52" i="15"/>
  <c r="AO83" i="15" s="1"/>
  <c r="AG52" i="15"/>
  <c r="AG83" i="15" s="1"/>
  <c r="E52" i="15"/>
  <c r="E83" i="15" s="1"/>
  <c r="R52" i="15"/>
  <c r="R83" i="15" s="1"/>
  <c r="P52" i="15"/>
  <c r="P83" i="15" s="1"/>
  <c r="Z52" i="15"/>
  <c r="Z83" i="15" s="1"/>
  <c r="X52" i="15"/>
  <c r="X83" i="15" s="1"/>
  <c r="AC52" i="15"/>
  <c r="AC83" i="15" s="1"/>
  <c r="S52" i="15"/>
  <c r="S83" i="15" s="1"/>
  <c r="M52" i="15"/>
  <c r="M83" i="15" s="1"/>
  <c r="L52" i="15"/>
  <c r="L83" i="15" s="1"/>
  <c r="AH52" i="15"/>
  <c r="AH83" i="15" s="1"/>
  <c r="AM52" i="15"/>
  <c r="AM83" i="15" s="1"/>
  <c r="AK52" i="15"/>
  <c r="AK83" i="15" s="1"/>
  <c r="AD52" i="13"/>
  <c r="AD83" i="13" s="1"/>
  <c r="Y52" i="13"/>
  <c r="Y83" i="13" s="1"/>
  <c r="D52" i="13"/>
  <c r="D83" i="13" s="1"/>
  <c r="AB52" i="13"/>
  <c r="AB83" i="13" s="1"/>
  <c r="AP52" i="13"/>
  <c r="AP83" i="13" s="1"/>
  <c r="O52" i="13"/>
  <c r="O83" i="13" s="1"/>
  <c r="AG52" i="13"/>
  <c r="AG83" i="13" s="1"/>
  <c r="AL52" i="13"/>
  <c r="AL83" i="13" s="1"/>
  <c r="U52" i="13"/>
  <c r="U83" i="13" s="1"/>
  <c r="R52" i="13"/>
  <c r="R83" i="13" s="1"/>
  <c r="X52" i="13"/>
  <c r="X83" i="13" s="1"/>
  <c r="J52" i="13"/>
  <c r="J83" i="13" s="1"/>
  <c r="K52" i="13"/>
  <c r="K83" i="13" s="1"/>
  <c r="M52" i="13"/>
  <c r="M83" i="13" s="1"/>
  <c r="F52" i="13"/>
  <c r="F83" i="13" s="1"/>
  <c r="AJ52" i="13"/>
  <c r="AJ83" i="13" s="1"/>
  <c r="N52" i="13"/>
  <c r="N83" i="13" s="1"/>
  <c r="AF52" i="13"/>
  <c r="AF83" i="13" s="1"/>
  <c r="G52" i="13"/>
  <c r="G83" i="13" s="1"/>
  <c r="AM52" i="13"/>
  <c r="AM83" i="13" s="1"/>
  <c r="P52" i="13"/>
  <c r="P83" i="13" s="1"/>
  <c r="AN52" i="13"/>
  <c r="AN83" i="13" s="1"/>
  <c r="H52" i="13"/>
  <c r="H83" i="13" s="1"/>
  <c r="Q52" i="13"/>
  <c r="Q83" i="13" s="1"/>
  <c r="AI52" i="13"/>
  <c r="AI83" i="13" s="1"/>
  <c r="AH52" i="13"/>
  <c r="AH83" i="13" s="1"/>
  <c r="L52" i="13"/>
  <c r="L83" i="13" s="1"/>
  <c r="AO52" i="13"/>
  <c r="AO83" i="13" s="1"/>
  <c r="I52" i="13"/>
  <c r="I83" i="13" s="1"/>
  <c r="AE52" i="13"/>
  <c r="AE83" i="13" s="1"/>
  <c r="AA52" i="13"/>
  <c r="AA83" i="13" s="1"/>
  <c r="W52" i="13"/>
  <c r="W83" i="13" s="1"/>
  <c r="AK52" i="13"/>
  <c r="AK83" i="13" s="1"/>
  <c r="E52" i="13"/>
  <c r="E83" i="13" s="1"/>
  <c r="T52" i="13"/>
  <c r="T83" i="13" s="1"/>
  <c r="AC52" i="13"/>
  <c r="AC83" i="13" s="1"/>
  <c r="Z52" i="13"/>
  <c r="Z83" i="13" s="1"/>
  <c r="V52" i="13"/>
  <c r="V83" i="13" s="1"/>
  <c r="S52" i="13"/>
  <c r="S83" i="13" s="1"/>
  <c r="H62" i="15"/>
  <c r="F62" i="11"/>
  <c r="E62" i="15"/>
  <c r="H62" i="13"/>
  <c r="K62" i="15"/>
  <c r="E62" i="13"/>
  <c r="G62" i="13"/>
  <c r="F62" i="15"/>
  <c r="D62" i="11"/>
  <c r="H62" i="11"/>
  <c r="J62" i="15"/>
  <c r="E62" i="11"/>
  <c r="J62" i="11"/>
  <c r="D62" i="15"/>
  <c r="I62" i="15"/>
  <c r="G62" i="11"/>
  <c r="D62" i="13"/>
  <c r="F62" i="13"/>
  <c r="J62" i="13"/>
  <c r="K62" i="13"/>
  <c r="I62" i="13"/>
  <c r="B2" i="24"/>
  <c r="B3" i="24"/>
  <c r="B4" i="24"/>
  <c r="B16" i="24"/>
  <c r="B17" i="24"/>
  <c r="B18" i="24"/>
  <c r="B19" i="24"/>
  <c r="B20" i="24"/>
  <c r="B21" i="24"/>
  <c r="B23" i="24"/>
  <c r="B30" i="24" s="1"/>
  <c r="B24" i="24"/>
  <c r="B31" i="24" s="1"/>
  <c r="B25" i="24"/>
  <c r="B32" i="24" s="1"/>
  <c r="B26" i="24"/>
  <c r="B33" i="24" s="1"/>
  <c r="B27" i="24"/>
  <c r="B34" i="24" s="1"/>
  <c r="B28" i="24"/>
  <c r="B35" i="24" s="1"/>
  <c r="B45" i="24"/>
  <c r="B46" i="24"/>
  <c r="B47" i="24"/>
  <c r="B48" i="24"/>
  <c r="B49" i="24"/>
  <c r="B50" i="24"/>
  <c r="B38" i="24"/>
  <c r="B39" i="24"/>
  <c r="B40" i="24"/>
  <c r="B41" i="24"/>
  <c r="B42" i="24"/>
  <c r="B43" i="24"/>
  <c r="B53" i="24"/>
  <c r="B54" i="24"/>
  <c r="B55" i="24"/>
  <c r="B56" i="24"/>
  <c r="B57" i="24"/>
  <c r="B58" i="24"/>
  <c r="B61" i="24"/>
  <c r="B62" i="24"/>
  <c r="B63" i="24"/>
  <c r="B64" i="24"/>
  <c r="B65" i="24"/>
  <c r="B66" i="24"/>
  <c r="B68" i="24"/>
  <c r="B69" i="24"/>
  <c r="B70" i="24"/>
  <c r="B71" i="24"/>
  <c r="B72" i="24"/>
  <c r="B73" i="24"/>
  <c r="M30" i="24" l="1"/>
  <c r="M31" i="24"/>
  <c r="M32" i="24"/>
  <c r="I43" i="24"/>
  <c r="D43" i="24"/>
  <c r="C43" i="24"/>
  <c r="I50" i="24"/>
  <c r="D50" i="24"/>
  <c r="C50" i="24"/>
  <c r="I41" i="24"/>
  <c r="H41" i="24"/>
  <c r="G41" i="24"/>
  <c r="F41" i="24"/>
  <c r="E41" i="24"/>
  <c r="D41" i="24"/>
  <c r="C41" i="24"/>
  <c r="I48" i="24"/>
  <c r="H48" i="24"/>
  <c r="G48" i="24"/>
  <c r="F48" i="24"/>
  <c r="E48" i="24"/>
  <c r="D48" i="24"/>
  <c r="C48" i="24"/>
  <c r="I42" i="24"/>
  <c r="H42" i="24"/>
  <c r="G42" i="24"/>
  <c r="D42" i="24"/>
  <c r="C42" i="24"/>
  <c r="I49" i="24"/>
  <c r="H49" i="24"/>
  <c r="G49" i="24"/>
  <c r="D49" i="24"/>
  <c r="C49" i="24"/>
  <c r="AR32" i="24" l="1"/>
  <c r="BQ32" i="24"/>
  <c r="BR32" i="24"/>
  <c r="BS32" i="24"/>
  <c r="BT32" i="24"/>
  <c r="AR31" i="24"/>
  <c r="BQ31" i="24"/>
  <c r="BT31" i="24"/>
  <c r="BS31" i="24"/>
  <c r="BR31" i="24"/>
  <c r="AR30" i="24"/>
  <c r="BR30" i="24"/>
  <c r="BT30" i="24"/>
  <c r="BS30" i="24"/>
  <c r="BQ30" i="24"/>
  <c r="BO31" i="24"/>
  <c r="BJ31" i="24"/>
  <c r="BP31" i="24"/>
  <c r="AS31" i="24"/>
  <c r="BA31" i="24"/>
  <c r="BH31" i="24"/>
  <c r="BF31" i="24"/>
  <c r="BK30" i="24"/>
  <c r="H50" i="24"/>
  <c r="G50" i="24"/>
  <c r="E43" i="24"/>
  <c r="H43" i="24"/>
  <c r="F43" i="24"/>
  <c r="E50" i="24"/>
  <c r="G43" i="24"/>
  <c r="F50" i="24"/>
  <c r="E49" i="24"/>
  <c r="F49" i="24"/>
  <c r="E42" i="24"/>
  <c r="F42" i="24"/>
  <c r="BD31" i="24"/>
  <c r="BK31" i="24"/>
  <c r="AY30" i="24"/>
  <c r="AZ31" i="24"/>
  <c r="AY31" i="24"/>
  <c r="BB30" i="24"/>
  <c r="BL31" i="24"/>
  <c r="BI31" i="24"/>
  <c r="AV31" i="24"/>
  <c r="BC31" i="24"/>
  <c r="BN31" i="24"/>
  <c r="BC32" i="24"/>
  <c r="AT30" i="24"/>
  <c r="BG30" i="24"/>
  <c r="BA32" i="24"/>
  <c r="AV30" i="24"/>
  <c r="BC30" i="24"/>
  <c r="AX32" i="24"/>
  <c r="BM32" i="24"/>
  <c r="BJ32" i="24"/>
  <c r="AS32" i="24"/>
  <c r="AU30" i="24"/>
  <c r="BM30" i="24"/>
  <c r="BE30" i="24"/>
  <c r="BB32" i="24"/>
  <c r="AZ30" i="24"/>
  <c r="AT32" i="24"/>
  <c r="BD30" i="24"/>
  <c r="AW30" i="24"/>
  <c r="BO32" i="24"/>
  <c r="AU32" i="24"/>
  <c r="BL32" i="24"/>
  <c r="BI30" i="24"/>
  <c r="BG32" i="24"/>
  <c r="BN30" i="24"/>
  <c r="BE32" i="24"/>
  <c r="BP32" i="24"/>
  <c r="BP30" i="24"/>
  <c r="AZ32" i="24"/>
  <c r="BO30" i="24"/>
  <c r="BD32" i="24"/>
  <c r="BA30" i="24"/>
  <c r="AY32" i="24"/>
  <c r="BF30" i="24"/>
  <c r="AW32" i="24"/>
  <c r="BH32" i="24"/>
  <c r="BH30" i="24"/>
  <c r="BK32" i="24"/>
  <c r="BI32" i="24"/>
  <c r="AV32" i="24"/>
  <c r="BJ30" i="24"/>
  <c r="AS30" i="24"/>
  <c r="AX30" i="24"/>
  <c r="BL30" i="24"/>
  <c r="BB31" i="24"/>
  <c r="BG31" i="24"/>
  <c r="AU31" i="24"/>
  <c r="BM31" i="24"/>
  <c r="AT31" i="24"/>
  <c r="BE31" i="24"/>
  <c r="AW31" i="24"/>
  <c r="BN32" i="24"/>
  <c r="BF32" i="24"/>
  <c r="AX31" i="24"/>
  <c r="AF62" i="11" l="1"/>
  <c r="C56" i="24" s="1"/>
  <c r="AN62" i="11"/>
  <c r="T62" i="11"/>
  <c r="N62" i="11"/>
  <c r="AP62" i="11"/>
  <c r="R62" i="11"/>
  <c r="AJ62" i="11"/>
  <c r="L62" i="11"/>
  <c r="V62" i="11"/>
  <c r="Z62" i="11"/>
  <c r="AB62" i="11"/>
  <c r="AH62" i="11"/>
  <c r="E56" i="24" s="1"/>
  <c r="X62" i="11"/>
  <c r="P62" i="11"/>
  <c r="AD62" i="11"/>
  <c r="AL62" i="11"/>
  <c r="AC62" i="11"/>
  <c r="M62" i="11"/>
  <c r="AA62" i="11"/>
  <c r="AO62" i="11"/>
  <c r="Y62" i="11"/>
  <c r="AM62" i="11"/>
  <c r="W62" i="11"/>
  <c r="AK62" i="11"/>
  <c r="U62" i="11"/>
  <c r="AI62" i="11"/>
  <c r="S62" i="11"/>
  <c r="AG62" i="11"/>
  <c r="D56" i="24" s="1"/>
  <c r="Q62" i="11"/>
  <c r="AE62" i="11"/>
  <c r="O62" i="11"/>
  <c r="BP7" i="24"/>
  <c r="BO7" i="24"/>
  <c r="BN7" i="24"/>
  <c r="BM7" i="24"/>
  <c r="BL7" i="24"/>
  <c r="BK7" i="24"/>
  <c r="BJ7" i="24"/>
  <c r="BI7" i="24"/>
  <c r="BH7" i="24"/>
  <c r="BG7" i="24"/>
  <c r="BF7" i="24"/>
  <c r="BE7" i="24"/>
  <c r="BD7" i="24"/>
  <c r="BC7" i="24"/>
  <c r="BB7" i="24"/>
  <c r="BA7" i="24"/>
  <c r="AZ7" i="24"/>
  <c r="AY7" i="24"/>
  <c r="AX7" i="24"/>
  <c r="AW7" i="24"/>
  <c r="AV7" i="24"/>
  <c r="AU7" i="24"/>
  <c r="AT7" i="24"/>
  <c r="AS7" i="24"/>
  <c r="AR7" i="24"/>
  <c r="J56" i="24" l="1"/>
  <c r="G56" i="24"/>
  <c r="F56" i="24"/>
  <c r="H56" i="24"/>
  <c r="I56" i="24"/>
  <c r="AR40" i="24"/>
  <c r="AR39" i="24"/>
  <c r="AR38" i="24"/>
  <c r="AR25" i="24"/>
  <c r="AR24" i="24"/>
  <c r="AR23" i="24"/>
  <c r="AR18" i="24"/>
  <c r="AR17" i="24"/>
  <c r="AR16" i="24"/>
  <c r="AR11" i="24"/>
  <c r="AR10" i="24"/>
  <c r="AR9" i="24"/>
  <c r="M48" i="24" l="1"/>
  <c r="M41" i="24"/>
  <c r="AR12" i="24"/>
  <c r="M26" i="24"/>
  <c r="AR19" i="24"/>
  <c r="M14" i="24"/>
  <c r="M28" i="24"/>
  <c r="M21" i="24"/>
  <c r="M50" i="24"/>
  <c r="M43" i="24"/>
  <c r="M49" i="24"/>
  <c r="M42" i="24"/>
  <c r="M13" i="24"/>
  <c r="M27" i="24"/>
  <c r="M20" i="24"/>
  <c r="BP25" i="24"/>
  <c r="BO25" i="24"/>
  <c r="BN25" i="24"/>
  <c r="BM25" i="24"/>
  <c r="BL25" i="24"/>
  <c r="BK25" i="24"/>
  <c r="BJ25" i="24"/>
  <c r="BI25" i="24"/>
  <c r="BH25" i="24"/>
  <c r="BG25" i="24"/>
  <c r="BF25" i="24"/>
  <c r="BE25" i="24"/>
  <c r="BD25" i="24"/>
  <c r="BC25" i="24"/>
  <c r="BB25" i="24"/>
  <c r="BA25" i="24"/>
  <c r="AZ25" i="24"/>
  <c r="AY25" i="24"/>
  <c r="AX25" i="24"/>
  <c r="AW25" i="24"/>
  <c r="AV25" i="24"/>
  <c r="AU25" i="24"/>
  <c r="AT25" i="24"/>
  <c r="BP24" i="24"/>
  <c r="BO24" i="24"/>
  <c r="BN24" i="24"/>
  <c r="BM24" i="24"/>
  <c r="BL24" i="24"/>
  <c r="BK24" i="24"/>
  <c r="BJ24" i="24"/>
  <c r="BI24" i="24"/>
  <c r="BH24" i="24"/>
  <c r="BG24" i="24"/>
  <c r="BF24" i="24"/>
  <c r="BE24" i="24"/>
  <c r="BD24" i="24"/>
  <c r="BC24" i="24"/>
  <c r="BB24" i="24"/>
  <c r="BA24" i="24"/>
  <c r="AZ24" i="24"/>
  <c r="AY24" i="24"/>
  <c r="AX24" i="24"/>
  <c r="AW24" i="24"/>
  <c r="AV24" i="24"/>
  <c r="AU24" i="24"/>
  <c r="AT24" i="24"/>
  <c r="BP23" i="24"/>
  <c r="BO23" i="24"/>
  <c r="BN23" i="24"/>
  <c r="BM23" i="24"/>
  <c r="BL23" i="24"/>
  <c r="BK23" i="24"/>
  <c r="BJ23" i="24"/>
  <c r="BI23" i="24"/>
  <c r="BH23" i="24"/>
  <c r="BG23" i="24"/>
  <c r="BF23" i="24"/>
  <c r="BE23" i="24"/>
  <c r="BD23" i="24"/>
  <c r="BC23" i="24"/>
  <c r="BB23" i="24"/>
  <c r="BA23" i="24"/>
  <c r="AZ23" i="24"/>
  <c r="AY23" i="24"/>
  <c r="AX23" i="24"/>
  <c r="AW23" i="24"/>
  <c r="AV23" i="24"/>
  <c r="AU23" i="24"/>
  <c r="AT23" i="24"/>
  <c r="AS25" i="24"/>
  <c r="AS24" i="24"/>
  <c r="AS23" i="24"/>
  <c r="L28" i="24"/>
  <c r="BV28" i="24" s="1"/>
  <c r="L27" i="24"/>
  <c r="BV27" i="24" s="1"/>
  <c r="L26" i="24"/>
  <c r="BV26" i="24" s="1"/>
  <c r="L25" i="24"/>
  <c r="BV25" i="24" s="1"/>
  <c r="L24" i="24"/>
  <c r="BV24" i="24" s="1"/>
  <c r="L23" i="24"/>
  <c r="BV23" i="24" s="1"/>
  <c r="BQ43" i="24" l="1"/>
  <c r="BR43" i="24"/>
  <c r="BT43" i="24"/>
  <c r="BS43" i="24"/>
  <c r="BW28" i="24"/>
  <c r="BQ28" i="24"/>
  <c r="BR28" i="24"/>
  <c r="BS28" i="24"/>
  <c r="BT28" i="24"/>
  <c r="BR14" i="24"/>
  <c r="BS14" i="24"/>
  <c r="BQ14" i="24"/>
  <c r="BT14" i="24"/>
  <c r="BW42" i="24"/>
  <c r="BQ42" i="24"/>
  <c r="BR42" i="24"/>
  <c r="BS42" i="24"/>
  <c r="BT42" i="24"/>
  <c r="BW27" i="24"/>
  <c r="BS27" i="24"/>
  <c r="BR27" i="24"/>
  <c r="BQ27" i="24"/>
  <c r="BT27" i="24"/>
  <c r="BT21" i="24"/>
  <c r="BQ21" i="24"/>
  <c r="BR21" i="24"/>
  <c r="BS21" i="24"/>
  <c r="BS41" i="24"/>
  <c r="BQ41" i="24"/>
  <c r="BR41" i="24"/>
  <c r="BT41" i="24"/>
  <c r="BT20" i="24"/>
  <c r="BR20" i="24"/>
  <c r="BS20" i="24"/>
  <c r="BQ20" i="24"/>
  <c r="BW13" i="24"/>
  <c r="BT13" i="24"/>
  <c r="BS13" i="24"/>
  <c r="BR13" i="24"/>
  <c r="BQ13" i="24"/>
  <c r="BW26" i="24"/>
  <c r="BR26" i="24"/>
  <c r="BS26" i="24"/>
  <c r="BT26" i="24"/>
  <c r="BQ26" i="24"/>
  <c r="AR14" i="24"/>
  <c r="BW14" i="24"/>
  <c r="AR43" i="24"/>
  <c r="BW43" i="24"/>
  <c r="AR21" i="24"/>
  <c r="BW21" i="24"/>
  <c r="AR20" i="24"/>
  <c r="BW20" i="24"/>
  <c r="AR41" i="24"/>
  <c r="BW41" i="24"/>
  <c r="AR13" i="24"/>
  <c r="AR42" i="24"/>
  <c r="AR27" i="24"/>
  <c r="M34" i="24"/>
  <c r="AQ23" i="24"/>
  <c r="L30" i="24"/>
  <c r="AR26" i="24"/>
  <c r="M33" i="24"/>
  <c r="AQ25" i="24"/>
  <c r="L32" i="24"/>
  <c r="AQ26" i="24"/>
  <c r="L33" i="24"/>
  <c r="AQ28" i="24"/>
  <c r="L35" i="24"/>
  <c r="AQ24" i="24"/>
  <c r="L31" i="24"/>
  <c r="AQ27" i="24"/>
  <c r="L34" i="24"/>
  <c r="AR28" i="24"/>
  <c r="M35" i="24"/>
  <c r="BA28" i="24"/>
  <c r="BI28" i="24"/>
  <c r="AU28" i="24"/>
  <c r="BC28" i="24"/>
  <c r="AT28" i="24"/>
  <c r="BB28" i="24"/>
  <c r="BJ28" i="24"/>
  <c r="BK28" i="24"/>
  <c r="BL28" i="24"/>
  <c r="BD28" i="24"/>
  <c r="AS28" i="24"/>
  <c r="AW28" i="24"/>
  <c r="BE28" i="24"/>
  <c r="BM28" i="24"/>
  <c r="AX28" i="24"/>
  <c r="BF28" i="24"/>
  <c r="BN28" i="24"/>
  <c r="AV28" i="24"/>
  <c r="AY28" i="24"/>
  <c r="BG28" i="24"/>
  <c r="BO28" i="24"/>
  <c r="AZ28" i="24"/>
  <c r="BH28" i="24"/>
  <c r="BP28" i="24"/>
  <c r="AU26" i="24"/>
  <c r="BC26" i="24"/>
  <c r="BK26" i="24"/>
  <c r="AV26" i="24"/>
  <c r="BD26" i="24"/>
  <c r="BL26" i="24"/>
  <c r="BM26" i="24"/>
  <c r="BE26" i="24"/>
  <c r="AX26" i="24"/>
  <c r="BF26" i="24"/>
  <c r="BN26" i="24"/>
  <c r="BG26" i="24"/>
  <c r="BO26" i="24"/>
  <c r="AY26" i="24"/>
  <c r="AZ26" i="24"/>
  <c r="BH26" i="24"/>
  <c r="BP26" i="24"/>
  <c r="AS26" i="24"/>
  <c r="BA26" i="24"/>
  <c r="BI26" i="24"/>
  <c r="AW26" i="24"/>
  <c r="AT26" i="24"/>
  <c r="BB26" i="24"/>
  <c r="BJ26" i="24"/>
  <c r="BA27" i="24"/>
  <c r="AS27" i="24"/>
  <c r="AT27" i="24"/>
  <c r="AV27" i="24"/>
  <c r="AX27" i="24"/>
  <c r="AY27" i="24"/>
  <c r="BG27" i="24"/>
  <c r="AZ27" i="24"/>
  <c r="BH27" i="24"/>
  <c r="BP27" i="24"/>
  <c r="BD27" i="24"/>
  <c r="BL27" i="24"/>
  <c r="AW27" i="24"/>
  <c r="BE27" i="24"/>
  <c r="BM27" i="24"/>
  <c r="BF27" i="24"/>
  <c r="BN27" i="24"/>
  <c r="BO27" i="24"/>
  <c r="BI27" i="24"/>
  <c r="BB27" i="24"/>
  <c r="BJ27" i="24"/>
  <c r="AU27" i="24"/>
  <c r="BC27" i="24"/>
  <c r="BK27" i="24"/>
  <c r="B96" i="16"/>
  <c r="B128" i="16" s="1"/>
  <c r="B44" i="16"/>
  <c r="B75" i="16" s="1"/>
  <c r="B44" i="15"/>
  <c r="B75" i="15" s="1"/>
  <c r="B96" i="14"/>
  <c r="B128" i="14" s="1"/>
  <c r="B44" i="14"/>
  <c r="B75" i="14" s="1"/>
  <c r="B44" i="13"/>
  <c r="B75" i="13" s="1"/>
  <c r="B44" i="11"/>
  <c r="B75" i="11" s="1"/>
  <c r="B96" i="12"/>
  <c r="B128" i="12" s="1"/>
  <c r="B44" i="12"/>
  <c r="B75" i="12" s="1"/>
  <c r="BR33" i="24" l="1"/>
  <c r="BT33" i="24"/>
  <c r="BQ33" i="24"/>
  <c r="BS33" i="24"/>
  <c r="BS35" i="24"/>
  <c r="BT35" i="24"/>
  <c r="BQ35" i="24"/>
  <c r="BR35" i="24"/>
  <c r="BR34" i="24"/>
  <c r="BQ34" i="24"/>
  <c r="BT34" i="24"/>
  <c r="BS34" i="24"/>
  <c r="AR35" i="24"/>
  <c r="BW35" i="24"/>
  <c r="AQ35" i="24"/>
  <c r="BV35" i="24"/>
  <c r="AR34" i="24"/>
  <c r="BW34" i="24"/>
  <c r="AQ34" i="24"/>
  <c r="BV34" i="24"/>
  <c r="AQ31" i="24"/>
  <c r="BV31" i="24"/>
  <c r="AQ33" i="24"/>
  <c r="BV33" i="24"/>
  <c r="AQ32" i="24"/>
  <c r="BV32" i="24"/>
  <c r="AQ30" i="24"/>
  <c r="BV30" i="24"/>
  <c r="AR33" i="24"/>
  <c r="BW33" i="24"/>
  <c r="BM96" i="16"/>
  <c r="BU96" i="16"/>
  <c r="CS96" i="16"/>
  <c r="BE44" i="12"/>
  <c r="CS44" i="12"/>
  <c r="DA44" i="12"/>
  <c r="DI44" i="12"/>
  <c r="FE44" i="12"/>
  <c r="AW44" i="12"/>
  <c r="Q44" i="12"/>
  <c r="AG96" i="16"/>
  <c r="AE96" i="16"/>
  <c r="BK96" i="16"/>
  <c r="CA96" i="16"/>
  <c r="CY96" i="16"/>
  <c r="DO96" i="16"/>
  <c r="EE96" i="16"/>
  <c r="AH96" i="12"/>
  <c r="W96" i="16"/>
  <c r="AM96" i="16"/>
  <c r="BS96" i="16"/>
  <c r="CI96" i="16"/>
  <c r="AP44" i="11"/>
  <c r="BM96" i="12"/>
  <c r="EH44" i="12"/>
  <c r="DY44" i="12"/>
  <c r="EG44" i="12"/>
  <c r="EP44" i="12"/>
  <c r="EX44" i="12"/>
  <c r="BU44" i="12"/>
  <c r="AH44" i="15"/>
  <c r="AP44" i="15"/>
  <c r="AK44" i="15"/>
  <c r="FC44" i="16"/>
  <c r="EU44" i="16"/>
  <c r="AD44" i="16"/>
  <c r="EJ44" i="12"/>
  <c r="ER44" i="12"/>
  <c r="EZ44" i="12"/>
  <c r="FC96" i="12"/>
  <c r="DO96" i="12"/>
  <c r="FF44" i="12"/>
  <c r="DL44" i="12"/>
  <c r="DT44" i="12"/>
  <c r="DQ44" i="12"/>
  <c r="CV44" i="12"/>
  <c r="DD44" i="12"/>
  <c r="CY96" i="12"/>
  <c r="CC44" i="12"/>
  <c r="CF44" i="12"/>
  <c r="BX44" i="12"/>
  <c r="CI96" i="12"/>
  <c r="CK44" i="12"/>
  <c r="Y44" i="12"/>
  <c r="AG44" i="12"/>
  <c r="W96" i="12"/>
  <c r="F44" i="12"/>
  <c r="AI44" i="15"/>
  <c r="DA96" i="16"/>
  <c r="DI96" i="16"/>
  <c r="DQ96" i="16"/>
  <c r="CK96" i="16"/>
  <c r="F44" i="16"/>
  <c r="AY96" i="12"/>
  <c r="EO44" i="12"/>
  <c r="EW44" i="12"/>
  <c r="EM96" i="12"/>
  <c r="AE96" i="12"/>
  <c r="AL44" i="11"/>
  <c r="L44" i="12"/>
  <c r="AJ44" i="12"/>
  <c r="D44" i="12"/>
  <c r="AB44" i="12"/>
  <c r="H44" i="11"/>
  <c r="X44" i="11"/>
  <c r="AF44" i="11"/>
  <c r="AN44" i="11"/>
  <c r="T44" i="12"/>
  <c r="R44" i="15"/>
  <c r="Z44" i="15"/>
  <c r="J44" i="15"/>
  <c r="K44" i="15"/>
  <c r="E44" i="15"/>
  <c r="N44" i="16"/>
  <c r="V44" i="16"/>
  <c r="H44" i="16"/>
  <c r="AF44" i="16"/>
  <c r="AN44" i="16"/>
  <c r="AV44" i="16"/>
  <c r="D44" i="15"/>
  <c r="L44" i="15"/>
  <c r="AB44" i="15"/>
  <c r="AJ44" i="15"/>
  <c r="M44" i="15"/>
  <c r="P44" i="11"/>
  <c r="CM96" i="12"/>
  <c r="EA96" i="12"/>
  <c r="EY96" i="12"/>
  <c r="FA96" i="12"/>
  <c r="AM96" i="12"/>
  <c r="EU96" i="12"/>
  <c r="H44" i="12"/>
  <c r="K44" i="11"/>
  <c r="S44" i="11"/>
  <c r="AA44" i="11"/>
  <c r="AI44" i="11"/>
  <c r="EQ96" i="12"/>
  <c r="EB44" i="12"/>
  <c r="EE96" i="12"/>
  <c r="EI96" i="12"/>
  <c r="DW96" i="12"/>
  <c r="DK96" i="12"/>
  <c r="DS96" i="12"/>
  <c r="DG96" i="12"/>
  <c r="CA96" i="12"/>
  <c r="CQ96" i="12"/>
  <c r="CE96" i="12"/>
  <c r="CN44" i="12"/>
  <c r="BK96" i="12"/>
  <c r="BS96" i="12"/>
  <c r="BO96" i="12"/>
  <c r="BW96" i="12"/>
  <c r="BH44" i="12"/>
  <c r="BP44" i="12"/>
  <c r="AR44" i="12"/>
  <c r="AU96" i="12"/>
  <c r="BC96" i="12"/>
  <c r="BG96" i="12"/>
  <c r="AZ44" i="12"/>
  <c r="AO44" i="12"/>
  <c r="AP96" i="12"/>
  <c r="O96" i="12"/>
  <c r="P44" i="12"/>
  <c r="Z96" i="12"/>
  <c r="K96" i="12"/>
  <c r="S96" i="12"/>
  <c r="AA96" i="12"/>
  <c r="G96" i="12"/>
  <c r="M96" i="12"/>
  <c r="U96" i="12"/>
  <c r="AC96" i="12"/>
  <c r="AK96" i="12"/>
  <c r="AS96" i="12"/>
  <c r="BA96" i="12"/>
  <c r="BI96" i="12"/>
  <c r="BQ96" i="12"/>
  <c r="BY96" i="12"/>
  <c r="CG96" i="12"/>
  <c r="CO96" i="12"/>
  <c r="CW96" i="12"/>
  <c r="DE96" i="12"/>
  <c r="DM96" i="12"/>
  <c r="DU96" i="12"/>
  <c r="EC96" i="12"/>
  <c r="EK96" i="12"/>
  <c r="ES96" i="12"/>
  <c r="AI96" i="12"/>
  <c r="CU96" i="12"/>
  <c r="D44" i="11"/>
  <c r="L44" i="11"/>
  <c r="T44" i="11"/>
  <c r="AB44" i="11"/>
  <c r="AJ44" i="11"/>
  <c r="N44" i="12"/>
  <c r="V44" i="12"/>
  <c r="AD44" i="12"/>
  <c r="AL44" i="12"/>
  <c r="AT44" i="12"/>
  <c r="BB44" i="12"/>
  <c r="BJ44" i="12"/>
  <c r="BR44" i="12"/>
  <c r="BZ44" i="12"/>
  <c r="CH44" i="12"/>
  <c r="CP44" i="12"/>
  <c r="CX44" i="12"/>
  <c r="DF44" i="12"/>
  <c r="DN44" i="12"/>
  <c r="DV44" i="12"/>
  <c r="ED44" i="12"/>
  <c r="EL44" i="12"/>
  <c r="ET44" i="12"/>
  <c r="FB44" i="12"/>
  <c r="AQ96" i="12"/>
  <c r="DC96" i="12"/>
  <c r="F44" i="11"/>
  <c r="N44" i="11"/>
  <c r="V44" i="11"/>
  <c r="AD44" i="11"/>
  <c r="AK44" i="11"/>
  <c r="G44" i="11"/>
  <c r="O44" i="11"/>
  <c r="X44" i="12"/>
  <c r="AF44" i="12"/>
  <c r="AN44" i="12"/>
  <c r="AV44" i="12"/>
  <c r="BD44" i="12"/>
  <c r="BL44" i="12"/>
  <c r="BT44" i="12"/>
  <c r="CB96" i="12"/>
  <c r="CJ96" i="12"/>
  <c r="CR96" i="12"/>
  <c r="CZ96" i="12"/>
  <c r="DH96" i="12"/>
  <c r="DP96" i="12"/>
  <c r="DX96" i="12"/>
  <c r="EF96" i="12"/>
  <c r="EN96" i="12"/>
  <c r="EV96" i="12"/>
  <c r="FD96" i="12"/>
  <c r="W44" i="11"/>
  <c r="I44" i="12"/>
  <c r="AE44" i="11"/>
  <c r="J96" i="12"/>
  <c r="AX44" i="12"/>
  <c r="BF44" i="12"/>
  <c r="BV44" i="12"/>
  <c r="CD44" i="12"/>
  <c r="CL44" i="12"/>
  <c r="CT44" i="12"/>
  <c r="DB44" i="12"/>
  <c r="DJ44" i="12"/>
  <c r="DR44" i="12"/>
  <c r="DZ44" i="12"/>
  <c r="J44" i="11"/>
  <c r="R44" i="11"/>
  <c r="Z44" i="11"/>
  <c r="AH44" i="11"/>
  <c r="AO44" i="11"/>
  <c r="AM44" i="11"/>
  <c r="R96" i="12"/>
  <c r="BN44" i="12"/>
  <c r="U44" i="15"/>
  <c r="AC44" i="15"/>
  <c r="BD44" i="16"/>
  <c r="BL44" i="16"/>
  <c r="BT44" i="16"/>
  <c r="CB44" i="16"/>
  <c r="CJ44" i="16"/>
  <c r="CR44" i="16"/>
  <c r="DH44" i="16"/>
  <c r="DP44" i="16"/>
  <c r="DX44" i="16"/>
  <c r="EF44" i="16"/>
  <c r="AA44" i="15"/>
  <c r="K96" i="16"/>
  <c r="AY96" i="16"/>
  <c r="DC96" i="16"/>
  <c r="EI96" i="16"/>
  <c r="D44" i="16"/>
  <c r="L44" i="16"/>
  <c r="T44" i="16"/>
  <c r="BA96" i="16"/>
  <c r="AL44" i="16"/>
  <c r="EN44" i="16"/>
  <c r="EV44" i="16"/>
  <c r="FD44" i="16"/>
  <c r="EQ96" i="16"/>
  <c r="ES96" i="16"/>
  <c r="EM96" i="16"/>
  <c r="DK96" i="16"/>
  <c r="DM96" i="16"/>
  <c r="DU96" i="16"/>
  <c r="DW96" i="16"/>
  <c r="DG96" i="16"/>
  <c r="CZ44" i="16"/>
  <c r="CC96" i="16"/>
  <c r="CE96" i="16"/>
  <c r="CG96" i="16"/>
  <c r="CO96" i="16"/>
  <c r="CQ96" i="16"/>
  <c r="BW96" i="16"/>
  <c r="BI96" i="16"/>
  <c r="AU96" i="16"/>
  <c r="BC96" i="16"/>
  <c r="AW96" i="16"/>
  <c r="BE96" i="16"/>
  <c r="AC96" i="16"/>
  <c r="AQ96" i="16"/>
  <c r="AO96" i="16"/>
  <c r="U96" i="16"/>
  <c r="O96" i="16"/>
  <c r="P44" i="16"/>
  <c r="X44" i="16"/>
  <c r="Q96" i="16"/>
  <c r="Y96" i="16"/>
  <c r="S96" i="16"/>
  <c r="G96" i="16"/>
  <c r="H44" i="15"/>
  <c r="DY44" i="16"/>
  <c r="M96" i="16"/>
  <c r="S44" i="15"/>
  <c r="T44" i="15"/>
  <c r="AB44" i="16"/>
  <c r="AJ44" i="16"/>
  <c r="AR44" i="16"/>
  <c r="AZ44" i="16"/>
  <c r="BH44" i="16"/>
  <c r="BP44" i="16"/>
  <c r="BX44" i="16"/>
  <c r="CF44" i="16"/>
  <c r="CN44" i="16"/>
  <c r="CV44" i="16"/>
  <c r="DD44" i="16"/>
  <c r="DL44" i="16"/>
  <c r="DT44" i="16"/>
  <c r="EB44" i="16"/>
  <c r="EJ44" i="16"/>
  <c r="ER44" i="16"/>
  <c r="EZ44" i="16"/>
  <c r="AA96" i="16"/>
  <c r="BG96" i="16"/>
  <c r="CM96" i="16"/>
  <c r="DS96" i="16"/>
  <c r="EY96" i="16"/>
  <c r="P44" i="15"/>
  <c r="EG44" i="16"/>
  <c r="AS96" i="16"/>
  <c r="FA96" i="16"/>
  <c r="AN44" i="15"/>
  <c r="I44" i="16"/>
  <c r="FE44" i="16"/>
  <c r="EK96" i="16"/>
  <c r="AT44" i="16"/>
  <c r="BB44" i="16"/>
  <c r="BJ44" i="16"/>
  <c r="BR44" i="16"/>
  <c r="BZ44" i="16"/>
  <c r="CH44" i="16"/>
  <c r="CP44" i="16"/>
  <c r="CX44" i="16"/>
  <c r="DF44" i="16"/>
  <c r="DN44" i="16"/>
  <c r="DV44" i="16"/>
  <c r="ED44" i="16"/>
  <c r="EL44" i="16"/>
  <c r="ET44" i="16"/>
  <c r="FB44" i="16"/>
  <c r="AI96" i="16"/>
  <c r="BO96" i="16"/>
  <c r="CU96" i="16"/>
  <c r="EA96" i="16"/>
  <c r="AF44" i="15"/>
  <c r="EO44" i="16"/>
  <c r="DE96" i="16"/>
  <c r="G44" i="15"/>
  <c r="O44" i="15"/>
  <c r="W44" i="15"/>
  <c r="AE44" i="15"/>
  <c r="AM44" i="15"/>
  <c r="AK96" i="16"/>
  <c r="BQ96" i="16"/>
  <c r="CW96" i="16"/>
  <c r="EC96" i="16"/>
  <c r="X44" i="15"/>
  <c r="EW44" i="16"/>
  <c r="BY96" i="16"/>
  <c r="J44" i="16"/>
  <c r="R44" i="16"/>
  <c r="Z44" i="16"/>
  <c r="AH44" i="16"/>
  <c r="AP44" i="16"/>
  <c r="AX44" i="16"/>
  <c r="BF44" i="16"/>
  <c r="BN44" i="16"/>
  <c r="BV44" i="16"/>
  <c r="CD44" i="16"/>
  <c r="CL44" i="16"/>
  <c r="CT44" i="16"/>
  <c r="DB44" i="16"/>
  <c r="DJ44" i="16"/>
  <c r="DR44" i="16"/>
  <c r="DZ44" i="16"/>
  <c r="EH44" i="16"/>
  <c r="EP44" i="16"/>
  <c r="EX44" i="16"/>
  <c r="FF44" i="16"/>
  <c r="AN96" i="14"/>
  <c r="EK96" i="14"/>
  <c r="BL96" i="14"/>
  <c r="BN96" i="14"/>
  <c r="BV96" i="14"/>
  <c r="CD96" i="14"/>
  <c r="CL96" i="14"/>
  <c r="CT96" i="14"/>
  <c r="DB96" i="14"/>
  <c r="R96" i="14"/>
  <c r="DJ96" i="14"/>
  <c r="AX96" i="14"/>
  <c r="H44" i="13"/>
  <c r="AH96" i="14"/>
  <c r="O96" i="14"/>
  <c r="W96" i="14"/>
  <c r="AE96" i="14"/>
  <c r="AU96" i="14"/>
  <c r="BK96" i="14"/>
  <c r="BS96" i="14"/>
  <c r="EU96" i="14"/>
  <c r="FC96" i="14"/>
  <c r="S44" i="13"/>
  <c r="FE44" i="14"/>
  <c r="DR96" i="14"/>
  <c r="DZ96" i="14"/>
  <c r="EH96" i="14"/>
  <c r="E44" i="13"/>
  <c r="CQ96" i="14"/>
  <c r="DX96" i="14"/>
  <c r="FD96" i="14"/>
  <c r="EX96" i="14"/>
  <c r="EM96" i="14"/>
  <c r="EE96" i="14"/>
  <c r="CA96" i="14"/>
  <c r="FF44" i="14"/>
  <c r="M44" i="13"/>
  <c r="U44" i="13"/>
  <c r="AC44" i="13"/>
  <c r="AK44" i="13"/>
  <c r="G96" i="14"/>
  <c r="EA96" i="14"/>
  <c r="EQ96" i="14"/>
  <c r="H96" i="14"/>
  <c r="M96" i="14"/>
  <c r="U96" i="14"/>
  <c r="AS96" i="14"/>
  <c r="BA96" i="14"/>
  <c r="BQ96" i="14"/>
  <c r="CG96" i="14"/>
  <c r="DM96" i="14"/>
  <c r="EC96" i="14"/>
  <c r="ES96" i="14"/>
  <c r="FA96" i="14"/>
  <c r="P44" i="13"/>
  <c r="X44" i="13"/>
  <c r="AF44" i="13"/>
  <c r="AN44" i="13"/>
  <c r="CI96" i="14"/>
  <c r="AP44" i="13"/>
  <c r="CZ96" i="14"/>
  <c r="EY96" i="14"/>
  <c r="EP96" i="14"/>
  <c r="EI96" i="14"/>
  <c r="EF96" i="14"/>
  <c r="DG96" i="14"/>
  <c r="DS96" i="14"/>
  <c r="DW96" i="14"/>
  <c r="DE96" i="14"/>
  <c r="BF96" i="14"/>
  <c r="AP96" i="14"/>
  <c r="AF96" i="14"/>
  <c r="AC96" i="14"/>
  <c r="AK96" i="14"/>
  <c r="Z96" i="14"/>
  <c r="J96" i="14"/>
  <c r="R44" i="13"/>
  <c r="T44" i="14"/>
  <c r="T96" i="14"/>
  <c r="AR44" i="14"/>
  <c r="AR96" i="14"/>
  <c r="BP44" i="14"/>
  <c r="BP96" i="14"/>
  <c r="CN44" i="14"/>
  <c r="CN96" i="14"/>
  <c r="DL44" i="14"/>
  <c r="DL96" i="14"/>
  <c r="EJ44" i="14"/>
  <c r="EJ96" i="14"/>
  <c r="X96" i="14"/>
  <c r="K44" i="13"/>
  <c r="U44" i="14"/>
  <c r="BI44" i="14"/>
  <c r="BY44" i="14"/>
  <c r="CW44" i="14"/>
  <c r="DU44" i="14"/>
  <c r="AV96" i="14"/>
  <c r="F44" i="13"/>
  <c r="V44" i="13"/>
  <c r="AL44" i="13"/>
  <c r="N44" i="14"/>
  <c r="N96" i="14"/>
  <c r="AD44" i="14"/>
  <c r="AD96" i="14"/>
  <c r="AT44" i="14"/>
  <c r="AT96" i="14"/>
  <c r="BJ44" i="14"/>
  <c r="BJ96" i="14"/>
  <c r="BZ44" i="14"/>
  <c r="BZ96" i="14"/>
  <c r="CH44" i="14"/>
  <c r="CH96" i="14"/>
  <c r="CP44" i="14"/>
  <c r="CP96" i="14"/>
  <c r="CX44" i="14"/>
  <c r="CX96" i="14"/>
  <c r="DF44" i="14"/>
  <c r="DF96" i="14"/>
  <c r="DN44" i="14"/>
  <c r="DN96" i="14"/>
  <c r="DV44" i="14"/>
  <c r="DV96" i="14"/>
  <c r="ED44" i="14"/>
  <c r="ED96" i="14"/>
  <c r="EL44" i="14"/>
  <c r="EL96" i="14"/>
  <c r="FB44" i="14"/>
  <c r="FB96" i="14"/>
  <c r="BT96" i="14"/>
  <c r="J44" i="13"/>
  <c r="Z44" i="13"/>
  <c r="AI44" i="13"/>
  <c r="L44" i="14"/>
  <c r="L96" i="14"/>
  <c r="AJ44" i="14"/>
  <c r="AJ96" i="14"/>
  <c r="AZ44" i="14"/>
  <c r="AZ96" i="14"/>
  <c r="CF44" i="14"/>
  <c r="CF96" i="14"/>
  <c r="DD44" i="14"/>
  <c r="DD96" i="14"/>
  <c r="EB44" i="14"/>
  <c r="EB96" i="14"/>
  <c r="ER44" i="14"/>
  <c r="ER96" i="14"/>
  <c r="E44" i="14"/>
  <c r="AC44" i="14"/>
  <c r="BA44" i="14"/>
  <c r="BQ44" i="14"/>
  <c r="CO44" i="14"/>
  <c r="DM44" i="14"/>
  <c r="DH96" i="14"/>
  <c r="N44" i="13"/>
  <c r="AD44" i="13"/>
  <c r="F44" i="14"/>
  <c r="V44" i="14"/>
  <c r="V96" i="14"/>
  <c r="AL44" i="14"/>
  <c r="AL96" i="14"/>
  <c r="BB44" i="14"/>
  <c r="BB96" i="14"/>
  <c r="BR44" i="14"/>
  <c r="BR96" i="14"/>
  <c r="ET44" i="14"/>
  <c r="ET96" i="14"/>
  <c r="G44" i="13"/>
  <c r="O44" i="13"/>
  <c r="W44" i="13"/>
  <c r="AE44" i="13"/>
  <c r="AM44" i="13"/>
  <c r="AA44" i="13"/>
  <c r="G44" i="14"/>
  <c r="K96" i="14"/>
  <c r="O44" i="14"/>
  <c r="S96" i="14"/>
  <c r="W44" i="14"/>
  <c r="AA96" i="14"/>
  <c r="AE44" i="14"/>
  <c r="AI96" i="14"/>
  <c r="AM44" i="14"/>
  <c r="AQ96" i="14"/>
  <c r="AU44" i="14"/>
  <c r="AY96" i="14"/>
  <c r="BC44" i="14"/>
  <c r="BG96" i="14"/>
  <c r="BK44" i="14"/>
  <c r="BO96" i="14"/>
  <c r="BS44" i="14"/>
  <c r="BW96" i="14"/>
  <c r="CA44" i="14"/>
  <c r="CE96" i="14"/>
  <c r="CI44" i="14"/>
  <c r="CM96" i="14"/>
  <c r="CQ44" i="14"/>
  <c r="CU96" i="14"/>
  <c r="CY44" i="14"/>
  <c r="DC96" i="14"/>
  <c r="DG44" i="14"/>
  <c r="DK96" i="14"/>
  <c r="DO44" i="14"/>
  <c r="DW44" i="14"/>
  <c r="EE44" i="14"/>
  <c r="EM44" i="14"/>
  <c r="EU44" i="14"/>
  <c r="FC44" i="14"/>
  <c r="BC96" i="14"/>
  <c r="BY96" i="14"/>
  <c r="CR96" i="14"/>
  <c r="DO96" i="14"/>
  <c r="AH44" i="13"/>
  <c r="AB44" i="14"/>
  <c r="AB96" i="14"/>
  <c r="BX44" i="14"/>
  <c r="BX96" i="14"/>
  <c r="DT44" i="14"/>
  <c r="DT96" i="14"/>
  <c r="CJ96" i="14"/>
  <c r="M44" i="14"/>
  <c r="AS44" i="14"/>
  <c r="DE44" i="14"/>
  <c r="CO96" i="14"/>
  <c r="BD96" i="14"/>
  <c r="DP96" i="14"/>
  <c r="D44" i="14"/>
  <c r="BH44" i="14"/>
  <c r="BH96" i="14"/>
  <c r="CV44" i="14"/>
  <c r="CV96" i="14"/>
  <c r="EZ44" i="14"/>
  <c r="EZ96" i="14"/>
  <c r="EV96" i="14"/>
  <c r="AK44" i="14"/>
  <c r="CG44" i="14"/>
  <c r="CW96" i="14"/>
  <c r="I44" i="14"/>
  <c r="I96" i="14"/>
  <c r="Q44" i="14"/>
  <c r="Q96" i="14"/>
  <c r="Y44" i="14"/>
  <c r="Y96" i="14"/>
  <c r="AG44" i="14"/>
  <c r="AG96" i="14"/>
  <c r="AO44" i="14"/>
  <c r="AO96" i="14"/>
  <c r="AW44" i="14"/>
  <c r="AW96" i="14"/>
  <c r="BE44" i="14"/>
  <c r="BE96" i="14"/>
  <c r="BM44" i="14"/>
  <c r="BM96" i="14"/>
  <c r="BU44" i="14"/>
  <c r="BU96" i="14"/>
  <c r="CC44" i="14"/>
  <c r="CC96" i="14"/>
  <c r="CK44" i="14"/>
  <c r="CK96" i="14"/>
  <c r="CS44" i="14"/>
  <c r="CS96" i="14"/>
  <c r="DA44" i="14"/>
  <c r="DA96" i="14"/>
  <c r="DI44" i="14"/>
  <c r="DI96" i="14"/>
  <c r="DQ44" i="14"/>
  <c r="DQ96" i="14"/>
  <c r="DY44" i="14"/>
  <c r="DY96" i="14"/>
  <c r="EG44" i="14"/>
  <c r="EG96" i="14"/>
  <c r="EO44" i="14"/>
  <c r="EO96" i="14"/>
  <c r="EW44" i="14"/>
  <c r="EW96" i="14"/>
  <c r="P96" i="14"/>
  <c r="AM96" i="14"/>
  <c r="BI96" i="14"/>
  <c r="CB96" i="14"/>
  <c r="CY96" i="14"/>
  <c r="DU96" i="14"/>
  <c r="EN96" i="14"/>
  <c r="EC44" i="14"/>
  <c r="EK44" i="14"/>
  <c r="ES44" i="14"/>
  <c r="FA44" i="14"/>
  <c r="I44" i="13"/>
  <c r="Q44" i="13"/>
  <c r="Y44" i="13"/>
  <c r="AG44" i="13"/>
  <c r="AO44" i="13"/>
  <c r="H44" i="14"/>
  <c r="P44" i="14"/>
  <c r="X44" i="14"/>
  <c r="AF44" i="14"/>
  <c r="AN44" i="14"/>
  <c r="AV44" i="14"/>
  <c r="BD44" i="14"/>
  <c r="BL44" i="14"/>
  <c r="BT44" i="14"/>
  <c r="CB44" i="14"/>
  <c r="CJ44" i="14"/>
  <c r="CR44" i="14"/>
  <c r="CZ44" i="14"/>
  <c r="DH44" i="14"/>
  <c r="DP44" i="14"/>
  <c r="DX44" i="14"/>
  <c r="EF44" i="14"/>
  <c r="EN44" i="14"/>
  <c r="EV44" i="14"/>
  <c r="FD44" i="14"/>
  <c r="FE96" i="14"/>
  <c r="FF96" i="14"/>
  <c r="J44" i="14"/>
  <c r="Z44" i="14"/>
  <c r="AP44" i="14"/>
  <c r="BF44" i="14"/>
  <c r="BV44" i="14"/>
  <c r="CL44" i="14"/>
  <c r="DB44" i="14"/>
  <c r="DZ44" i="14"/>
  <c r="R44" i="14"/>
  <c r="AH44" i="14"/>
  <c r="AX44" i="14"/>
  <c r="BN44" i="14"/>
  <c r="CD44" i="14"/>
  <c r="CT44" i="14"/>
  <c r="DJ44" i="14"/>
  <c r="DR44" i="14"/>
  <c r="EH44" i="14"/>
  <c r="EP44" i="14"/>
  <c r="EX44" i="14"/>
  <c r="D44" i="13"/>
  <c r="L44" i="13"/>
  <c r="T44" i="13"/>
  <c r="AB44" i="13"/>
  <c r="AJ44" i="13"/>
  <c r="K44" i="14"/>
  <c r="S44" i="14"/>
  <c r="AA44" i="14"/>
  <c r="AI44" i="14"/>
  <c r="AQ44" i="14"/>
  <c r="AY44" i="14"/>
  <c r="BG44" i="14"/>
  <c r="BO44" i="14"/>
  <c r="BW44" i="14"/>
  <c r="CE44" i="14"/>
  <c r="CM44" i="14"/>
  <c r="CU44" i="14"/>
  <c r="DC44" i="14"/>
  <c r="DK44" i="14"/>
  <c r="DS44" i="14"/>
  <c r="EA44" i="14"/>
  <c r="EI44" i="14"/>
  <c r="EQ44" i="14"/>
  <c r="EY44" i="14"/>
  <c r="L96" i="16"/>
  <c r="T96" i="16"/>
  <c r="AB96" i="16"/>
  <c r="AJ96" i="16"/>
  <c r="AR96" i="16"/>
  <c r="AZ96" i="16"/>
  <c r="BH96" i="16"/>
  <c r="BP96" i="16"/>
  <c r="BX96" i="16"/>
  <c r="CF96" i="16"/>
  <c r="CN96" i="16"/>
  <c r="CV96" i="16"/>
  <c r="DD96" i="16"/>
  <c r="DL96" i="16"/>
  <c r="DT96" i="16"/>
  <c r="EB96" i="16"/>
  <c r="EJ96" i="16"/>
  <c r="ER96" i="16"/>
  <c r="EZ96" i="16"/>
  <c r="N96" i="16"/>
  <c r="V96" i="16"/>
  <c r="AD96" i="16"/>
  <c r="AL96" i="16"/>
  <c r="AT96" i="16"/>
  <c r="BB96" i="16"/>
  <c r="BJ96" i="16"/>
  <c r="BR96" i="16"/>
  <c r="BZ96" i="16"/>
  <c r="CH96" i="16"/>
  <c r="CP96" i="16"/>
  <c r="CX96" i="16"/>
  <c r="DF96" i="16"/>
  <c r="DN96" i="16"/>
  <c r="DV96" i="16"/>
  <c r="ED96" i="16"/>
  <c r="EL96" i="16"/>
  <c r="ET96" i="16"/>
  <c r="FB96" i="16"/>
  <c r="EU96" i="16"/>
  <c r="FC96" i="16"/>
  <c r="H96" i="16"/>
  <c r="P96" i="16"/>
  <c r="X96" i="16"/>
  <c r="AF96" i="16"/>
  <c r="AN96" i="16"/>
  <c r="AV96" i="16"/>
  <c r="BD96" i="16"/>
  <c r="BL96" i="16"/>
  <c r="BT96" i="16"/>
  <c r="CB96" i="16"/>
  <c r="CJ96" i="16"/>
  <c r="CR96" i="16"/>
  <c r="CZ96" i="16"/>
  <c r="DH96" i="16"/>
  <c r="DP96" i="16"/>
  <c r="DX96" i="16"/>
  <c r="EF96" i="16"/>
  <c r="EN96" i="16"/>
  <c r="EV96" i="16"/>
  <c r="FD96" i="16"/>
  <c r="I96" i="16"/>
  <c r="DY96" i="16"/>
  <c r="EG96" i="16"/>
  <c r="EO96" i="16"/>
  <c r="EW96" i="16"/>
  <c r="FE96" i="16"/>
  <c r="Q44" i="16"/>
  <c r="Y44" i="16"/>
  <c r="AG44" i="16"/>
  <c r="AO44" i="16"/>
  <c r="AW44" i="16"/>
  <c r="BE44" i="16"/>
  <c r="BM44" i="16"/>
  <c r="BU44" i="16"/>
  <c r="CC44" i="16"/>
  <c r="CK44" i="16"/>
  <c r="CS44" i="16"/>
  <c r="DA44" i="16"/>
  <c r="DI44" i="16"/>
  <c r="DQ44" i="16"/>
  <c r="J96" i="16"/>
  <c r="R96" i="16"/>
  <c r="Z96" i="16"/>
  <c r="AH96" i="16"/>
  <c r="AP96" i="16"/>
  <c r="AX96" i="16"/>
  <c r="BF96" i="16"/>
  <c r="BN96" i="16"/>
  <c r="BV96" i="16"/>
  <c r="CD96" i="16"/>
  <c r="CL96" i="16"/>
  <c r="CT96" i="16"/>
  <c r="DB96" i="16"/>
  <c r="DJ96" i="16"/>
  <c r="DR96" i="16"/>
  <c r="DZ96" i="16"/>
  <c r="EH96" i="16"/>
  <c r="EP96" i="16"/>
  <c r="EX96" i="16"/>
  <c r="FF96" i="16"/>
  <c r="E44" i="16"/>
  <c r="M44" i="16"/>
  <c r="U44" i="16"/>
  <c r="AC44" i="16"/>
  <c r="AK44" i="16"/>
  <c r="AS44" i="16"/>
  <c r="BA44" i="16"/>
  <c r="BI44" i="16"/>
  <c r="BQ44" i="16"/>
  <c r="BY44" i="16"/>
  <c r="CG44" i="16"/>
  <c r="CO44" i="16"/>
  <c r="CW44" i="16"/>
  <c r="DE44" i="16"/>
  <c r="DM44" i="16"/>
  <c r="DU44" i="16"/>
  <c r="EC44" i="16"/>
  <c r="EK44" i="16"/>
  <c r="ES44" i="16"/>
  <c r="FA44" i="16"/>
  <c r="G44" i="16"/>
  <c r="O44" i="16"/>
  <c r="W44" i="16"/>
  <c r="AE44" i="16"/>
  <c r="AM44" i="16"/>
  <c r="AU44" i="16"/>
  <c r="BC44" i="16"/>
  <c r="BK44" i="16"/>
  <c r="BS44" i="16"/>
  <c r="CA44" i="16"/>
  <c r="CI44" i="16"/>
  <c r="CQ44" i="16"/>
  <c r="CY44" i="16"/>
  <c r="DG44" i="16"/>
  <c r="DO44" i="16"/>
  <c r="DW44" i="16"/>
  <c r="EE44" i="16"/>
  <c r="EM44" i="16"/>
  <c r="K44" i="16"/>
  <c r="S44" i="16"/>
  <c r="AA44" i="16"/>
  <c r="AI44" i="16"/>
  <c r="AQ44" i="16"/>
  <c r="AY44" i="16"/>
  <c r="BG44" i="16"/>
  <c r="BO44" i="16"/>
  <c r="BW44" i="16"/>
  <c r="CE44" i="16"/>
  <c r="CM44" i="16"/>
  <c r="CU44" i="16"/>
  <c r="DC44" i="16"/>
  <c r="DK44" i="16"/>
  <c r="DS44" i="16"/>
  <c r="EA44" i="16"/>
  <c r="EI44" i="16"/>
  <c r="EQ44" i="16"/>
  <c r="EY44" i="16"/>
  <c r="F44" i="15"/>
  <c r="N44" i="15"/>
  <c r="V44" i="15"/>
  <c r="AD44" i="15"/>
  <c r="AL44" i="15"/>
  <c r="I44" i="15"/>
  <c r="Q44" i="15"/>
  <c r="Y44" i="15"/>
  <c r="AG44" i="15"/>
  <c r="AO44" i="15"/>
  <c r="E44" i="11"/>
  <c r="M44" i="11"/>
  <c r="U44" i="11"/>
  <c r="AC44" i="11"/>
  <c r="I44" i="11"/>
  <c r="Q44" i="11"/>
  <c r="Y44" i="11"/>
  <c r="AG44" i="11"/>
  <c r="K44" i="12"/>
  <c r="S44" i="12"/>
  <c r="AA44" i="12"/>
  <c r="AI44" i="12"/>
  <c r="AQ44" i="12"/>
  <c r="AY44" i="12"/>
  <c r="BO44" i="12"/>
  <c r="BW44" i="12"/>
  <c r="CE44" i="12"/>
  <c r="L96" i="12"/>
  <c r="T96" i="12"/>
  <c r="AB96" i="12"/>
  <c r="AJ96" i="12"/>
  <c r="AR96" i="12"/>
  <c r="AZ96" i="12"/>
  <c r="BH96" i="12"/>
  <c r="BP96" i="12"/>
  <c r="BX96" i="12"/>
  <c r="CF96" i="12"/>
  <c r="CN96" i="12"/>
  <c r="CV96" i="12"/>
  <c r="DD96" i="12"/>
  <c r="DL96" i="12"/>
  <c r="DT96" i="12"/>
  <c r="EB96" i="12"/>
  <c r="EJ96" i="12"/>
  <c r="ER96" i="12"/>
  <c r="EZ96" i="12"/>
  <c r="N96" i="12"/>
  <c r="V96" i="12"/>
  <c r="AD96" i="12"/>
  <c r="AL96" i="12"/>
  <c r="AT96" i="12"/>
  <c r="BB96" i="12"/>
  <c r="BJ96" i="12"/>
  <c r="BR96" i="12"/>
  <c r="BZ96" i="12"/>
  <c r="CH96" i="12"/>
  <c r="CP96" i="12"/>
  <c r="CX96" i="12"/>
  <c r="DF96" i="12"/>
  <c r="DN96" i="12"/>
  <c r="DV96" i="12"/>
  <c r="ED96" i="12"/>
  <c r="EL96" i="12"/>
  <c r="ET96" i="12"/>
  <c r="FB96" i="12"/>
  <c r="H96" i="12"/>
  <c r="P96" i="12"/>
  <c r="X96" i="12"/>
  <c r="AF96" i="12"/>
  <c r="AN96" i="12"/>
  <c r="AV96" i="12"/>
  <c r="BD96" i="12"/>
  <c r="BL96" i="12"/>
  <c r="BT96" i="12"/>
  <c r="I96" i="12"/>
  <c r="Q96" i="12"/>
  <c r="Y96" i="12"/>
  <c r="AG96" i="12"/>
  <c r="AO96" i="12"/>
  <c r="AW96" i="12"/>
  <c r="BE96" i="12"/>
  <c r="BU96" i="12"/>
  <c r="CC96" i="12"/>
  <c r="CK96" i="12"/>
  <c r="CS96" i="12"/>
  <c r="DA96" i="12"/>
  <c r="DI96" i="12"/>
  <c r="DQ96" i="12"/>
  <c r="DY96" i="12"/>
  <c r="EG96" i="12"/>
  <c r="EO96" i="12"/>
  <c r="EW96" i="12"/>
  <c r="FE96" i="12"/>
  <c r="AX96" i="12"/>
  <c r="BF96" i="12"/>
  <c r="BN96" i="12"/>
  <c r="BV96" i="12"/>
  <c r="CD96" i="12"/>
  <c r="CL96" i="12"/>
  <c r="CT96" i="12"/>
  <c r="DB96" i="12"/>
  <c r="DJ96" i="12"/>
  <c r="DR96" i="12"/>
  <c r="DZ96" i="12"/>
  <c r="EH96" i="12"/>
  <c r="EP96" i="12"/>
  <c r="EX96" i="12"/>
  <c r="FF96" i="12"/>
  <c r="E44" i="12"/>
  <c r="M44" i="12"/>
  <c r="U44" i="12"/>
  <c r="AC44" i="12"/>
  <c r="AK44" i="12"/>
  <c r="AS44" i="12"/>
  <c r="BA44" i="12"/>
  <c r="BI44" i="12"/>
  <c r="BQ44" i="12"/>
  <c r="BY44" i="12"/>
  <c r="CG44" i="12"/>
  <c r="CO44" i="12"/>
  <c r="CW44" i="12"/>
  <c r="DE44" i="12"/>
  <c r="DM44" i="12"/>
  <c r="DU44" i="12"/>
  <c r="EC44" i="12"/>
  <c r="EK44" i="12"/>
  <c r="ES44" i="12"/>
  <c r="FA44" i="12"/>
  <c r="G44" i="12"/>
  <c r="O44" i="12"/>
  <c r="W44" i="12"/>
  <c r="AE44" i="12"/>
  <c r="AM44" i="12"/>
  <c r="AU44" i="12"/>
  <c r="BC44" i="12"/>
  <c r="BK44" i="12"/>
  <c r="BS44" i="12"/>
  <c r="CA44" i="12"/>
  <c r="CI44" i="12"/>
  <c r="CQ44" i="12"/>
  <c r="CY44" i="12"/>
  <c r="DG44" i="12"/>
  <c r="DO44" i="12"/>
  <c r="DW44" i="12"/>
  <c r="EE44" i="12"/>
  <c r="EM44" i="12"/>
  <c r="EU44" i="12"/>
  <c r="FC44" i="12"/>
  <c r="CB44" i="12"/>
  <c r="CJ44" i="12"/>
  <c r="CR44" i="12"/>
  <c r="CZ44" i="12"/>
  <c r="DH44" i="12"/>
  <c r="DP44" i="12"/>
  <c r="DX44" i="12"/>
  <c r="EF44" i="12"/>
  <c r="EN44" i="12"/>
  <c r="EV44" i="12"/>
  <c r="FD44" i="12"/>
  <c r="BM44" i="12"/>
  <c r="J44" i="12"/>
  <c r="R44" i="12"/>
  <c r="Z44" i="12"/>
  <c r="AH44" i="12"/>
  <c r="AP44" i="12"/>
  <c r="BG44" i="12"/>
  <c r="CM44" i="12"/>
  <c r="CU44" i="12"/>
  <c r="DC44" i="12"/>
  <c r="DK44" i="12"/>
  <c r="DS44" i="12"/>
  <c r="EA44" i="12"/>
  <c r="EI44" i="12"/>
  <c r="EQ44" i="12"/>
  <c r="EY44" i="12"/>
  <c r="BP40" i="24"/>
  <c r="BO40" i="24"/>
  <c r="BN40" i="24"/>
  <c r="BM40" i="24"/>
  <c r="BL40" i="24"/>
  <c r="BK40" i="24"/>
  <c r="BJ40" i="24"/>
  <c r="BI40" i="24"/>
  <c r="BH40" i="24"/>
  <c r="BG40" i="24"/>
  <c r="BF40" i="24"/>
  <c r="BE40" i="24"/>
  <c r="BD40" i="24"/>
  <c r="BC40" i="24"/>
  <c r="BB40" i="24"/>
  <c r="BA40" i="24"/>
  <c r="AZ40" i="24"/>
  <c r="AY40" i="24"/>
  <c r="AX40" i="24"/>
  <c r="AW40" i="24"/>
  <c r="AV40" i="24"/>
  <c r="AU40" i="24"/>
  <c r="AT40" i="24"/>
  <c r="AS40" i="24"/>
  <c r="BP39" i="24"/>
  <c r="BO39" i="24"/>
  <c r="BN39" i="24"/>
  <c r="BM39" i="24"/>
  <c r="BL39" i="24"/>
  <c r="BK39" i="24"/>
  <c r="BJ39" i="24"/>
  <c r="BI39" i="24"/>
  <c r="BH39" i="24"/>
  <c r="BG39" i="24"/>
  <c r="BF39" i="24"/>
  <c r="BE39" i="24"/>
  <c r="BD39" i="24"/>
  <c r="BC39" i="24"/>
  <c r="BB39" i="24"/>
  <c r="BA39" i="24"/>
  <c r="AZ39" i="24"/>
  <c r="AY39" i="24"/>
  <c r="AX39" i="24"/>
  <c r="AW39" i="24"/>
  <c r="AV39" i="24"/>
  <c r="AU39" i="24"/>
  <c r="AT39" i="24"/>
  <c r="AS39" i="24"/>
  <c r="BP38" i="24"/>
  <c r="BO38" i="24"/>
  <c r="BN38" i="24"/>
  <c r="BM38" i="24"/>
  <c r="BL38" i="24"/>
  <c r="BK38" i="24"/>
  <c r="BJ38" i="24"/>
  <c r="BI38" i="24"/>
  <c r="BH38" i="24"/>
  <c r="BG38" i="24"/>
  <c r="BF38" i="24"/>
  <c r="BE38" i="24"/>
  <c r="BD38" i="24"/>
  <c r="BC38" i="24"/>
  <c r="BB38" i="24"/>
  <c r="BA38" i="24"/>
  <c r="AZ38" i="24"/>
  <c r="AY38" i="24"/>
  <c r="AX38" i="24"/>
  <c r="AW38" i="24"/>
  <c r="AV38" i="24"/>
  <c r="AU38" i="24"/>
  <c r="AT38" i="24"/>
  <c r="AS38" i="24"/>
  <c r="BP18" i="24"/>
  <c r="BO18" i="24"/>
  <c r="BN18" i="24"/>
  <c r="BM18" i="24"/>
  <c r="BL18" i="24"/>
  <c r="BK18" i="24"/>
  <c r="BJ18" i="24"/>
  <c r="BI18" i="24"/>
  <c r="BH18" i="24"/>
  <c r="BG18" i="24"/>
  <c r="BF18" i="24"/>
  <c r="BE18" i="24"/>
  <c r="BD18" i="24"/>
  <c r="BC18" i="24"/>
  <c r="BB18" i="24"/>
  <c r="BA18" i="24"/>
  <c r="AZ18" i="24"/>
  <c r="AY18" i="24"/>
  <c r="AX18" i="24"/>
  <c r="AW18" i="24"/>
  <c r="AV18" i="24"/>
  <c r="AU18" i="24"/>
  <c r="AT18" i="24"/>
  <c r="AS18" i="24"/>
  <c r="BP17" i="24"/>
  <c r="BO17" i="24"/>
  <c r="BN17" i="24"/>
  <c r="BM17" i="24"/>
  <c r="BL17" i="24"/>
  <c r="BK17" i="24"/>
  <c r="BJ17" i="24"/>
  <c r="BI17" i="24"/>
  <c r="BH17" i="24"/>
  <c r="BG17" i="24"/>
  <c r="BF17" i="24"/>
  <c r="BE17" i="24"/>
  <c r="BD17" i="24"/>
  <c r="BC17" i="24"/>
  <c r="BB17" i="24"/>
  <c r="BA17" i="24"/>
  <c r="AZ17" i="24"/>
  <c r="AY17" i="24"/>
  <c r="AX17" i="24"/>
  <c r="AW17" i="24"/>
  <c r="AV17" i="24"/>
  <c r="AU17" i="24"/>
  <c r="AT17" i="24"/>
  <c r="AS17" i="24"/>
  <c r="BP16" i="24"/>
  <c r="BO16" i="24"/>
  <c r="BN16" i="24"/>
  <c r="BM16" i="24"/>
  <c r="BL16" i="24"/>
  <c r="BK16" i="24"/>
  <c r="BJ16" i="24"/>
  <c r="BI16" i="24"/>
  <c r="BH16" i="24"/>
  <c r="BG16" i="24"/>
  <c r="BF16" i="24"/>
  <c r="BE16" i="24"/>
  <c r="BD16" i="24"/>
  <c r="BC16" i="24"/>
  <c r="BB16" i="24"/>
  <c r="BA16" i="24"/>
  <c r="AZ16" i="24"/>
  <c r="AY16" i="24"/>
  <c r="AX16" i="24"/>
  <c r="AW16" i="24"/>
  <c r="AV16" i="24"/>
  <c r="AU16" i="24"/>
  <c r="AT16" i="24"/>
  <c r="AS16" i="24"/>
  <c r="BP11" i="24"/>
  <c r="BO11" i="24"/>
  <c r="BN11" i="24"/>
  <c r="BM11" i="24"/>
  <c r="BL11" i="24"/>
  <c r="BK11" i="24"/>
  <c r="BJ11" i="24"/>
  <c r="BI11" i="24"/>
  <c r="BH11" i="24"/>
  <c r="BG11" i="24"/>
  <c r="BF11" i="24"/>
  <c r="BE11" i="24"/>
  <c r="BD11" i="24"/>
  <c r="BC11" i="24"/>
  <c r="BB11" i="24"/>
  <c r="BA11" i="24"/>
  <c r="AZ11" i="24"/>
  <c r="AY11" i="24"/>
  <c r="AX11" i="24"/>
  <c r="AW11" i="24"/>
  <c r="AV11" i="24"/>
  <c r="AU11" i="24"/>
  <c r="AT11" i="24"/>
  <c r="AS11" i="24"/>
  <c r="BP10" i="24"/>
  <c r="BO10" i="24"/>
  <c r="BN10" i="24"/>
  <c r="BM10" i="24"/>
  <c r="BL10" i="24"/>
  <c r="BK10" i="24"/>
  <c r="BJ10" i="24"/>
  <c r="BI10" i="24"/>
  <c r="BH10" i="24"/>
  <c r="BG10" i="24"/>
  <c r="BF10" i="24"/>
  <c r="BE10" i="24"/>
  <c r="BD10" i="24"/>
  <c r="BC10" i="24"/>
  <c r="BB10" i="24"/>
  <c r="BA10" i="24"/>
  <c r="AZ10" i="24"/>
  <c r="AY10" i="24"/>
  <c r="AX10" i="24"/>
  <c r="AW10" i="24"/>
  <c r="AV10" i="24"/>
  <c r="AU10" i="24"/>
  <c r="AT10" i="24"/>
  <c r="AS10" i="24"/>
  <c r="BP9" i="24"/>
  <c r="BO9" i="24"/>
  <c r="BN9" i="24"/>
  <c r="BM9" i="24"/>
  <c r="BL9" i="24"/>
  <c r="BK9" i="24"/>
  <c r="BJ9" i="24"/>
  <c r="BI9" i="24"/>
  <c r="BH9" i="24"/>
  <c r="BG9" i="24"/>
  <c r="BF9" i="24"/>
  <c r="BE9" i="24"/>
  <c r="BD9" i="24"/>
  <c r="BC9" i="24"/>
  <c r="BB9" i="24"/>
  <c r="BA9" i="24"/>
  <c r="AZ9" i="24"/>
  <c r="AY9" i="24"/>
  <c r="AX9" i="24"/>
  <c r="AW9" i="24"/>
  <c r="AV9" i="24"/>
  <c r="AU9" i="24"/>
  <c r="AT9" i="24"/>
  <c r="AS9" i="24"/>
  <c r="L73" i="24" l="1"/>
  <c r="L72" i="24"/>
  <c r="L71" i="24"/>
  <c r="L70" i="24"/>
  <c r="L69" i="24"/>
  <c r="L68" i="24"/>
  <c r="L66" i="24"/>
  <c r="L65" i="24"/>
  <c r="L64" i="24"/>
  <c r="L63" i="24"/>
  <c r="L62" i="24"/>
  <c r="L61" i="24"/>
  <c r="L58" i="24"/>
  <c r="L57" i="24"/>
  <c r="L56" i="24"/>
  <c r="L55" i="24"/>
  <c r="L54" i="24"/>
  <c r="L53" i="24"/>
  <c r="L43" i="24"/>
  <c r="L42" i="24"/>
  <c r="L41" i="24"/>
  <c r="L40" i="24"/>
  <c r="L39" i="24"/>
  <c r="L38" i="24"/>
  <c r="L50" i="24"/>
  <c r="L49" i="24"/>
  <c r="L48" i="24"/>
  <c r="L47" i="24"/>
  <c r="L46" i="24"/>
  <c r="L45" i="24"/>
  <c r="L21" i="24"/>
  <c r="L20" i="24"/>
  <c r="L19" i="24"/>
  <c r="L18" i="24"/>
  <c r="L17" i="24"/>
  <c r="L16" i="24"/>
  <c r="L14" i="24"/>
  <c r="L13" i="24"/>
  <c r="L12" i="24"/>
  <c r="L11" i="24"/>
  <c r="L10" i="24"/>
  <c r="L9" i="24"/>
  <c r="BO19" i="24"/>
  <c r="BN19" i="24"/>
  <c r="BM19" i="24"/>
  <c r="BL19" i="24"/>
  <c r="BK19" i="24"/>
  <c r="BJ19" i="24"/>
  <c r="BI19" i="24"/>
  <c r="BH19" i="24"/>
  <c r="BG19" i="24"/>
  <c r="BF19" i="24"/>
  <c r="BE19" i="24"/>
  <c r="BD19" i="24"/>
  <c r="BC19" i="24"/>
  <c r="BB19" i="24"/>
  <c r="BA19" i="24"/>
  <c r="AZ19" i="24"/>
  <c r="AY19" i="24"/>
  <c r="AX19" i="24"/>
  <c r="AW19" i="24"/>
  <c r="AV19" i="24"/>
  <c r="AU19" i="24"/>
  <c r="AT19" i="24"/>
  <c r="AS19" i="24"/>
  <c r="BO12" i="24"/>
  <c r="BN12" i="24"/>
  <c r="BM12" i="24"/>
  <c r="BL12" i="24"/>
  <c r="BK12" i="24"/>
  <c r="BJ12" i="24"/>
  <c r="BI12" i="24"/>
  <c r="BH12" i="24"/>
  <c r="BG12" i="24"/>
  <c r="BF12" i="24"/>
  <c r="BE12" i="24"/>
  <c r="BD12" i="24"/>
  <c r="BC12" i="24"/>
  <c r="BB12" i="24"/>
  <c r="BA12" i="24"/>
  <c r="AZ12" i="24"/>
  <c r="AY12" i="24"/>
  <c r="AX12" i="24"/>
  <c r="AW12" i="24"/>
  <c r="AV12" i="24"/>
  <c r="AU12" i="24"/>
  <c r="AT12" i="24"/>
  <c r="AS12" i="24"/>
  <c r="FF75" i="12"/>
  <c r="FE75" i="12"/>
  <c r="FD75" i="12"/>
  <c r="ET128" i="12"/>
  <c r="ES128" i="12"/>
  <c r="ER128" i="12"/>
  <c r="EQ128" i="12"/>
  <c r="EP128" i="12"/>
  <c r="EO128" i="12"/>
  <c r="EN128" i="12"/>
  <c r="EM128" i="12"/>
  <c r="EL128" i="12"/>
  <c r="EK128" i="12"/>
  <c r="EJ128" i="12"/>
  <c r="EI128" i="12"/>
  <c r="EH128" i="12"/>
  <c r="EG128" i="12"/>
  <c r="EF128" i="12"/>
  <c r="EE128" i="12"/>
  <c r="ED128" i="12"/>
  <c r="EC128" i="12"/>
  <c r="EB128" i="12"/>
  <c r="EA128" i="12"/>
  <c r="DZ128" i="12"/>
  <c r="DY128" i="12"/>
  <c r="DX128" i="12"/>
  <c r="DW128" i="12"/>
  <c r="AP75" i="11"/>
  <c r="AO75" i="11"/>
  <c r="AN75" i="11"/>
  <c r="AF75" i="11"/>
  <c r="AE75" i="11"/>
  <c r="AD75" i="11"/>
  <c r="AC75" i="11"/>
  <c r="AB75" i="11"/>
  <c r="AA75" i="11"/>
  <c r="Z75" i="11"/>
  <c r="Y75" i="11"/>
  <c r="X75" i="11"/>
  <c r="W75" i="11"/>
  <c r="V75" i="11"/>
  <c r="U75" i="11"/>
  <c r="T75" i="11"/>
  <c r="S75" i="11"/>
  <c r="R75" i="11"/>
  <c r="Q75" i="11"/>
  <c r="P75" i="11"/>
  <c r="O75" i="11"/>
  <c r="N75" i="11"/>
  <c r="M75" i="11"/>
  <c r="L75" i="11"/>
  <c r="K75" i="11"/>
  <c r="J75" i="11"/>
  <c r="I75" i="11"/>
  <c r="H75" i="11"/>
  <c r="G75" i="11"/>
  <c r="F75" i="11"/>
  <c r="E75" i="11"/>
  <c r="D75" i="11"/>
  <c r="BO21" i="24"/>
  <c r="BN21" i="24"/>
  <c r="BM21" i="24"/>
  <c r="BL21" i="24"/>
  <c r="BK21" i="24"/>
  <c r="BJ21" i="24"/>
  <c r="BI21" i="24"/>
  <c r="BH21" i="24"/>
  <c r="BG21" i="24"/>
  <c r="BF21" i="24"/>
  <c r="BE21" i="24"/>
  <c r="BD21" i="24"/>
  <c r="BC21" i="24"/>
  <c r="BB21" i="24"/>
  <c r="BA21" i="24"/>
  <c r="AZ21" i="24"/>
  <c r="AY21" i="24"/>
  <c r="AX21" i="24"/>
  <c r="AW21" i="24"/>
  <c r="AV21" i="24"/>
  <c r="AU21" i="24"/>
  <c r="AT21" i="24"/>
  <c r="AS21" i="24"/>
  <c r="BO14" i="24"/>
  <c r="BN14" i="24"/>
  <c r="BM14" i="24"/>
  <c r="BL14" i="24"/>
  <c r="BK14" i="24"/>
  <c r="BJ14" i="24"/>
  <c r="BI14" i="24"/>
  <c r="BH14" i="24"/>
  <c r="BG14" i="24"/>
  <c r="BF14" i="24"/>
  <c r="BE14" i="24"/>
  <c r="BD14" i="24"/>
  <c r="BC14" i="24"/>
  <c r="BB14" i="24"/>
  <c r="BA14" i="24"/>
  <c r="AZ14" i="24"/>
  <c r="AY14" i="24"/>
  <c r="AX14" i="24"/>
  <c r="AW14" i="24"/>
  <c r="AV14" i="24"/>
  <c r="AU14" i="24"/>
  <c r="AT14" i="24"/>
  <c r="AS14" i="24"/>
  <c r="FF75" i="16"/>
  <c r="FE75" i="16"/>
  <c r="FD75" i="16"/>
  <c r="ET128" i="16"/>
  <c r="ES128" i="16"/>
  <c r="ER128" i="16"/>
  <c r="EQ128" i="16"/>
  <c r="EP128" i="16"/>
  <c r="EO128" i="16"/>
  <c r="EN128" i="16"/>
  <c r="EM128" i="16"/>
  <c r="EL128" i="16"/>
  <c r="EK128" i="16"/>
  <c r="EJ128" i="16"/>
  <c r="EI128" i="16"/>
  <c r="EH128" i="16"/>
  <c r="EG128" i="16"/>
  <c r="EF128" i="16"/>
  <c r="EE128" i="16"/>
  <c r="ED128" i="16"/>
  <c r="EC128" i="16"/>
  <c r="EB128" i="16"/>
  <c r="EA128" i="16"/>
  <c r="DZ128" i="16"/>
  <c r="DY128" i="16"/>
  <c r="DX128" i="16"/>
  <c r="DW128" i="16"/>
  <c r="AP75" i="15"/>
  <c r="AO75" i="15"/>
  <c r="AN75" i="15"/>
  <c r="AF75" i="15"/>
  <c r="AE75" i="15"/>
  <c r="AD75" i="15"/>
  <c r="AC75" i="15"/>
  <c r="AB75" i="15"/>
  <c r="AA75" i="15"/>
  <c r="Z75" i="15"/>
  <c r="Y75" i="15"/>
  <c r="X75" i="15"/>
  <c r="W75" i="15"/>
  <c r="V75" i="15"/>
  <c r="U75" i="15"/>
  <c r="T75" i="15"/>
  <c r="S75" i="15"/>
  <c r="R75" i="15"/>
  <c r="Q75" i="15"/>
  <c r="P75" i="15"/>
  <c r="O75" i="15"/>
  <c r="N75" i="15"/>
  <c r="M75" i="15"/>
  <c r="L75" i="15"/>
  <c r="K75" i="15"/>
  <c r="J75" i="15"/>
  <c r="I75" i="15"/>
  <c r="H75" i="15"/>
  <c r="G75" i="15"/>
  <c r="F75" i="15"/>
  <c r="E75" i="15"/>
  <c r="D75" i="15"/>
  <c r="BO20" i="24"/>
  <c r="BN20" i="24"/>
  <c r="BM20" i="24"/>
  <c r="BL20" i="24"/>
  <c r="BK20" i="24"/>
  <c r="BJ20" i="24"/>
  <c r="BI20" i="24"/>
  <c r="BH20" i="24"/>
  <c r="BG20" i="24"/>
  <c r="BF20" i="24"/>
  <c r="BE20" i="24"/>
  <c r="BD20" i="24"/>
  <c r="BC20" i="24"/>
  <c r="BB20" i="24"/>
  <c r="BA20" i="24"/>
  <c r="AZ20" i="24"/>
  <c r="AY20" i="24"/>
  <c r="AX20" i="24"/>
  <c r="AW20" i="24"/>
  <c r="AV20" i="24"/>
  <c r="AU20" i="24"/>
  <c r="AT20" i="24"/>
  <c r="AS20" i="24"/>
  <c r="BO13" i="24"/>
  <c r="BN13" i="24"/>
  <c r="BM13" i="24"/>
  <c r="BL13" i="24"/>
  <c r="BK13" i="24"/>
  <c r="BJ13" i="24"/>
  <c r="BI13" i="24"/>
  <c r="BH13" i="24"/>
  <c r="BG13" i="24"/>
  <c r="BF13" i="24"/>
  <c r="BE13" i="24"/>
  <c r="BD13" i="24"/>
  <c r="BC13" i="24"/>
  <c r="BB13" i="24"/>
  <c r="BA13" i="24"/>
  <c r="AZ13" i="24"/>
  <c r="AY13" i="24"/>
  <c r="AX13" i="24"/>
  <c r="AW13" i="24"/>
  <c r="AV13" i="24"/>
  <c r="AU13" i="24"/>
  <c r="AT13" i="24"/>
  <c r="AS13" i="24"/>
  <c r="FF75" i="14"/>
  <c r="FE75" i="14"/>
  <c r="FD75" i="14"/>
  <c r="AP75" i="13"/>
  <c r="AO75" i="13"/>
  <c r="AN75" i="13"/>
  <c r="AF75" i="13"/>
  <c r="AE75" i="13"/>
  <c r="AD75" i="13"/>
  <c r="AC75" i="13"/>
  <c r="AB75" i="13"/>
  <c r="AA75" i="13"/>
  <c r="Z75" i="13"/>
  <c r="Y75" i="13"/>
  <c r="X75" i="13"/>
  <c r="W75" i="13"/>
  <c r="V75" i="13"/>
  <c r="U75" i="13"/>
  <c r="T75" i="13"/>
  <c r="S75" i="13"/>
  <c r="R75" i="13"/>
  <c r="Q75" i="13"/>
  <c r="P75" i="13"/>
  <c r="O75" i="13"/>
  <c r="N75" i="13"/>
  <c r="M75" i="13"/>
  <c r="L75" i="13"/>
  <c r="K75" i="13"/>
  <c r="J75" i="13"/>
  <c r="I75" i="13"/>
  <c r="H75" i="13"/>
  <c r="G75" i="13"/>
  <c r="F75" i="13"/>
  <c r="E75" i="13"/>
  <c r="D75" i="13"/>
  <c r="AQ9" i="24" l="1"/>
  <c r="BV9" i="24"/>
  <c r="AQ17" i="24"/>
  <c r="BV17" i="24"/>
  <c r="AQ41" i="24"/>
  <c r="BV41" i="24"/>
  <c r="AQ10" i="24"/>
  <c r="BV10" i="24"/>
  <c r="AQ18" i="24"/>
  <c r="BV18" i="24"/>
  <c r="AQ42" i="24"/>
  <c r="BV42" i="24"/>
  <c r="AQ40" i="24"/>
  <c r="BV40" i="24"/>
  <c r="AQ11" i="24"/>
  <c r="BV11" i="24"/>
  <c r="AQ19" i="24"/>
  <c r="BV19" i="24"/>
  <c r="AQ43" i="24"/>
  <c r="BV43" i="24"/>
  <c r="AQ12" i="24"/>
  <c r="BV12" i="24"/>
  <c r="AQ20" i="24"/>
  <c r="BV20" i="24"/>
  <c r="BV13" i="24"/>
  <c r="AQ13" i="24"/>
  <c r="AQ21" i="24"/>
  <c r="BV21" i="24"/>
  <c r="AQ14" i="24"/>
  <c r="BV14" i="24"/>
  <c r="AQ38" i="24"/>
  <c r="BV38" i="24"/>
  <c r="AQ16" i="24"/>
  <c r="BV16" i="24"/>
  <c r="AQ39" i="24"/>
  <c r="BV39" i="24"/>
  <c r="BP12" i="24"/>
  <c r="BP19" i="24"/>
  <c r="BP14" i="24"/>
  <c r="BP21" i="24"/>
  <c r="BP13" i="24"/>
  <c r="BP20" i="24"/>
  <c r="DW128" i="14"/>
  <c r="EE128" i="14"/>
  <c r="EM128" i="14"/>
  <c r="DX128" i="14"/>
  <c r="EF128" i="14"/>
  <c r="EN128" i="14"/>
  <c r="DY128" i="14"/>
  <c r="EG128" i="14"/>
  <c r="EO128" i="14"/>
  <c r="DZ128" i="14"/>
  <c r="EH128" i="14"/>
  <c r="EP128" i="14"/>
  <c r="EA128" i="14"/>
  <c r="EI128" i="14"/>
  <c r="EQ128" i="14"/>
  <c r="EB128" i="14"/>
  <c r="EJ128" i="14"/>
  <c r="ER128" i="14"/>
  <c r="EC128" i="14"/>
  <c r="EK128" i="14"/>
  <c r="ES128" i="14"/>
  <c r="ED128" i="14"/>
  <c r="EL128" i="14"/>
  <c r="ET128" i="14"/>
  <c r="AL75" i="11"/>
  <c r="AN75" i="12"/>
  <c r="AQ128" i="12"/>
  <c r="EV75" i="12"/>
  <c r="EY128" i="12"/>
  <c r="AM75" i="11"/>
  <c r="I75" i="12"/>
  <c r="L128" i="12"/>
  <c r="Q75" i="12"/>
  <c r="T128" i="12"/>
  <c r="Y75" i="12"/>
  <c r="AB128" i="12"/>
  <c r="AG75" i="12"/>
  <c r="AJ128" i="12"/>
  <c r="AO75" i="12"/>
  <c r="AR128" i="12"/>
  <c r="AW75" i="12"/>
  <c r="AZ128" i="12"/>
  <c r="BE75" i="12"/>
  <c r="BH128" i="12"/>
  <c r="BM75" i="12"/>
  <c r="BP128" i="12"/>
  <c r="BU75" i="12"/>
  <c r="BX128" i="12"/>
  <c r="CC75" i="12"/>
  <c r="CF128" i="12"/>
  <c r="CK75" i="12"/>
  <c r="CN128" i="12"/>
  <c r="CS75" i="12"/>
  <c r="CV128" i="12"/>
  <c r="DA75" i="12"/>
  <c r="DD128" i="12"/>
  <c r="DI75" i="12"/>
  <c r="DL128" i="12"/>
  <c r="DQ75" i="12"/>
  <c r="DT128" i="12"/>
  <c r="EW75" i="12"/>
  <c r="EZ128" i="12"/>
  <c r="J75" i="12"/>
  <c r="M128" i="12"/>
  <c r="R75" i="12"/>
  <c r="U128" i="12"/>
  <c r="Z75" i="12"/>
  <c r="AC128" i="12"/>
  <c r="AH75" i="12"/>
  <c r="AK128" i="12"/>
  <c r="AP75" i="12"/>
  <c r="AS128" i="12"/>
  <c r="AX75" i="12"/>
  <c r="BA128" i="12"/>
  <c r="BF75" i="12"/>
  <c r="BI128" i="12"/>
  <c r="BN75" i="12"/>
  <c r="BQ128" i="12"/>
  <c r="BV75" i="12"/>
  <c r="BY128" i="12"/>
  <c r="CD75" i="12"/>
  <c r="CG128" i="12"/>
  <c r="CL75" i="12"/>
  <c r="CO128" i="12"/>
  <c r="CT75" i="12"/>
  <c r="CW128" i="12"/>
  <c r="DB75" i="12"/>
  <c r="DE128" i="12"/>
  <c r="DJ75" i="12"/>
  <c r="DM128" i="12"/>
  <c r="DR75" i="12"/>
  <c r="DU128" i="12"/>
  <c r="EX75" i="12"/>
  <c r="FA128" i="12"/>
  <c r="P75" i="12"/>
  <c r="S128" i="12"/>
  <c r="AG75" i="11"/>
  <c r="K75" i="12"/>
  <c r="N128" i="12"/>
  <c r="S75" i="12"/>
  <c r="V128" i="12"/>
  <c r="AA75" i="12"/>
  <c r="AD128" i="12"/>
  <c r="AI75" i="12"/>
  <c r="AL128" i="12"/>
  <c r="AQ75" i="12"/>
  <c r="AT128" i="12"/>
  <c r="AY75" i="12"/>
  <c r="BB128" i="12"/>
  <c r="BG75" i="12"/>
  <c r="BJ128" i="12"/>
  <c r="BO75" i="12"/>
  <c r="BR128" i="12"/>
  <c r="BW75" i="12"/>
  <c r="BZ128" i="12"/>
  <c r="CE75" i="12"/>
  <c r="CH128" i="12"/>
  <c r="CM75" i="12"/>
  <c r="CP128" i="12"/>
  <c r="CU75" i="12"/>
  <c r="CX128" i="12"/>
  <c r="DC75" i="12"/>
  <c r="DF128" i="12"/>
  <c r="DK75" i="12"/>
  <c r="DN128" i="12"/>
  <c r="DS75" i="12"/>
  <c r="DV128" i="12"/>
  <c r="EY75" i="12"/>
  <c r="FB128" i="12"/>
  <c r="H75" i="12"/>
  <c r="K128" i="12"/>
  <c r="AF75" i="12"/>
  <c r="AI128" i="12"/>
  <c r="BD75" i="12"/>
  <c r="BG128" i="12"/>
  <c r="BL75" i="12"/>
  <c r="BO128" i="12"/>
  <c r="CB75" i="12"/>
  <c r="CE128" i="12"/>
  <c r="AH75" i="11"/>
  <c r="D75" i="12"/>
  <c r="G128" i="12"/>
  <c r="L75" i="12"/>
  <c r="O128" i="12"/>
  <c r="T75" i="12"/>
  <c r="W128" i="12"/>
  <c r="AB75" i="12"/>
  <c r="AE128" i="12"/>
  <c r="AJ75" i="12"/>
  <c r="AM128" i="12"/>
  <c r="AR75" i="12"/>
  <c r="AU128" i="12"/>
  <c r="AZ75" i="12"/>
  <c r="BC128" i="12"/>
  <c r="BH75" i="12"/>
  <c r="BK128" i="12"/>
  <c r="BP75" i="12"/>
  <c r="BS128" i="12"/>
  <c r="BX75" i="12"/>
  <c r="CA128" i="12"/>
  <c r="CF75" i="12"/>
  <c r="CI128" i="12"/>
  <c r="CN75" i="12"/>
  <c r="CQ128" i="12"/>
  <c r="CV75" i="12"/>
  <c r="CY128" i="12"/>
  <c r="DD75" i="12"/>
  <c r="DG128" i="12"/>
  <c r="DL75" i="12"/>
  <c r="DO128" i="12"/>
  <c r="ER75" i="12"/>
  <c r="EU128" i="12"/>
  <c r="EZ75" i="12"/>
  <c r="FC128" i="12"/>
  <c r="DH75" i="12"/>
  <c r="DK128" i="12"/>
  <c r="AI75" i="11"/>
  <c r="E75" i="12"/>
  <c r="H128" i="12"/>
  <c r="M75" i="12"/>
  <c r="P128" i="12"/>
  <c r="U75" i="12"/>
  <c r="X128" i="12"/>
  <c r="AC75" i="12"/>
  <c r="AF128" i="12"/>
  <c r="AK75" i="12"/>
  <c r="AN128" i="12"/>
  <c r="AS75" i="12"/>
  <c r="AV128" i="12"/>
  <c r="BA75" i="12"/>
  <c r="BD128" i="12"/>
  <c r="BI75" i="12"/>
  <c r="BL128" i="12"/>
  <c r="BQ75" i="12"/>
  <c r="BT128" i="12"/>
  <c r="BY75" i="12"/>
  <c r="CB128" i="12"/>
  <c r="CG75" i="12"/>
  <c r="CJ128" i="12"/>
  <c r="CO75" i="12"/>
  <c r="CR128" i="12"/>
  <c r="CW75" i="12"/>
  <c r="CZ128" i="12"/>
  <c r="DE75" i="12"/>
  <c r="DH128" i="12"/>
  <c r="DM75" i="12"/>
  <c r="DP128" i="12"/>
  <c r="ES75" i="12"/>
  <c r="EV128" i="12"/>
  <c r="FA75" i="12"/>
  <c r="FD128" i="12"/>
  <c r="CZ75" i="12"/>
  <c r="DC128" i="12"/>
  <c r="AJ75" i="11"/>
  <c r="F75" i="12"/>
  <c r="I128" i="12"/>
  <c r="N75" i="12"/>
  <c r="Q128" i="12"/>
  <c r="V75" i="12"/>
  <c r="Y128" i="12"/>
  <c r="AD75" i="12"/>
  <c r="AG128" i="12"/>
  <c r="AL75" i="12"/>
  <c r="AO128" i="12"/>
  <c r="AT75" i="12"/>
  <c r="AW128" i="12"/>
  <c r="BB75" i="12"/>
  <c r="BE128" i="12"/>
  <c r="BJ75" i="12"/>
  <c r="BM128" i="12"/>
  <c r="BR75" i="12"/>
  <c r="BU128" i="12"/>
  <c r="BZ75" i="12"/>
  <c r="CC128" i="12"/>
  <c r="CH75" i="12"/>
  <c r="CK128" i="12"/>
  <c r="CP75" i="12"/>
  <c r="CS128" i="12"/>
  <c r="CX75" i="12"/>
  <c r="DA128" i="12"/>
  <c r="DF75" i="12"/>
  <c r="DI128" i="12"/>
  <c r="DN75" i="12"/>
  <c r="DQ128" i="12"/>
  <c r="ET75" i="12"/>
  <c r="EW128" i="12"/>
  <c r="FB75" i="12"/>
  <c r="FE128" i="12"/>
  <c r="X75" i="12"/>
  <c r="AA128" i="12"/>
  <c r="AV75" i="12"/>
  <c r="AY128" i="12"/>
  <c r="BT75" i="12"/>
  <c r="BW128" i="12"/>
  <c r="CJ75" i="12"/>
  <c r="CM128" i="12"/>
  <c r="CR75" i="12"/>
  <c r="CU128" i="12"/>
  <c r="DP75" i="12"/>
  <c r="DS128" i="12"/>
  <c r="AK75" i="11"/>
  <c r="G75" i="12"/>
  <c r="J128" i="12"/>
  <c r="O75" i="12"/>
  <c r="R128" i="12"/>
  <c r="W75" i="12"/>
  <c r="Z128" i="12"/>
  <c r="AE75" i="12"/>
  <c r="AH128" i="12"/>
  <c r="AM75" i="12"/>
  <c r="AP128" i="12"/>
  <c r="AU75" i="12"/>
  <c r="AX128" i="12"/>
  <c r="BC75" i="12"/>
  <c r="BF128" i="12"/>
  <c r="BK75" i="12"/>
  <c r="BN128" i="12"/>
  <c r="BS75" i="12"/>
  <c r="BV128" i="12"/>
  <c r="CA75" i="12"/>
  <c r="CD128" i="12"/>
  <c r="CI75" i="12"/>
  <c r="CL128" i="12"/>
  <c r="CQ75" i="12"/>
  <c r="CT128" i="12"/>
  <c r="CY75" i="12"/>
  <c r="DB128" i="12"/>
  <c r="DG75" i="12"/>
  <c r="DJ128" i="12"/>
  <c r="DO75" i="12"/>
  <c r="DR128" i="12"/>
  <c r="EU75" i="12"/>
  <c r="EX128" i="12"/>
  <c r="FC75" i="12"/>
  <c r="FF128" i="12"/>
  <c r="X75" i="16"/>
  <c r="AA128" i="16"/>
  <c r="BL75" i="16"/>
  <c r="BO128" i="16"/>
  <c r="CR75" i="16"/>
  <c r="CU128" i="16"/>
  <c r="EV75" i="16"/>
  <c r="EY128" i="16"/>
  <c r="AM75" i="15"/>
  <c r="Q75" i="16"/>
  <c r="T128" i="16"/>
  <c r="Y75" i="16"/>
  <c r="AB128" i="16"/>
  <c r="AG75" i="16"/>
  <c r="AJ128" i="16"/>
  <c r="BE75" i="16"/>
  <c r="BH128" i="16"/>
  <c r="CC75" i="16"/>
  <c r="CF128" i="16"/>
  <c r="CS75" i="16"/>
  <c r="CV128" i="16"/>
  <c r="DA75" i="16"/>
  <c r="DD128" i="16"/>
  <c r="EW75" i="16"/>
  <c r="EZ128" i="16"/>
  <c r="J75" i="16"/>
  <c r="M128" i="16"/>
  <c r="R75" i="16"/>
  <c r="U128" i="16"/>
  <c r="BF75" i="16"/>
  <c r="BI128" i="16"/>
  <c r="BN75" i="16"/>
  <c r="BQ128" i="16"/>
  <c r="CD75" i="16"/>
  <c r="CG128" i="16"/>
  <c r="DB75" i="16"/>
  <c r="DE128" i="16"/>
  <c r="DJ75" i="16"/>
  <c r="DM128" i="16"/>
  <c r="DR75" i="16"/>
  <c r="DU128" i="16"/>
  <c r="EX75" i="16"/>
  <c r="FA128" i="16"/>
  <c r="AI75" i="15"/>
  <c r="E75" i="16"/>
  <c r="H128" i="16"/>
  <c r="M75" i="16"/>
  <c r="P128" i="16"/>
  <c r="U75" i="16"/>
  <c r="X128" i="16"/>
  <c r="AC75" i="16"/>
  <c r="AF128" i="16"/>
  <c r="AK75" i="16"/>
  <c r="AN128" i="16"/>
  <c r="AS75" i="16"/>
  <c r="AV128" i="16"/>
  <c r="BA75" i="16"/>
  <c r="BD128" i="16"/>
  <c r="BI75" i="16"/>
  <c r="BL128" i="16"/>
  <c r="BQ75" i="16"/>
  <c r="BT128" i="16"/>
  <c r="BY75" i="16"/>
  <c r="CB128" i="16"/>
  <c r="CG75" i="16"/>
  <c r="CJ128" i="16"/>
  <c r="CO75" i="16"/>
  <c r="CR128" i="16"/>
  <c r="CW75" i="16"/>
  <c r="CZ128" i="16"/>
  <c r="DE75" i="16"/>
  <c r="DH128" i="16"/>
  <c r="DM75" i="16"/>
  <c r="DP128" i="16"/>
  <c r="ES75" i="16"/>
  <c r="EV128" i="16"/>
  <c r="FA75" i="16"/>
  <c r="FD128" i="16"/>
  <c r="AF75" i="16"/>
  <c r="AI128" i="16"/>
  <c r="CJ75" i="16"/>
  <c r="CM128" i="16"/>
  <c r="I75" i="16"/>
  <c r="L128" i="16"/>
  <c r="BM75" i="16"/>
  <c r="BP128" i="16"/>
  <c r="AH75" i="16"/>
  <c r="AK128" i="16"/>
  <c r="BV75" i="16"/>
  <c r="BY128" i="16"/>
  <c r="AJ75" i="15"/>
  <c r="F75" i="16"/>
  <c r="I128" i="16"/>
  <c r="N75" i="16"/>
  <c r="Q128" i="16"/>
  <c r="V75" i="16"/>
  <c r="Y128" i="16"/>
  <c r="AD75" i="16"/>
  <c r="AG128" i="16"/>
  <c r="AL75" i="16"/>
  <c r="AO128" i="16"/>
  <c r="AT75" i="16"/>
  <c r="AW128" i="16"/>
  <c r="BB75" i="16"/>
  <c r="BE128" i="16"/>
  <c r="BJ75" i="16"/>
  <c r="BM128" i="16"/>
  <c r="BR75" i="16"/>
  <c r="BU128" i="16"/>
  <c r="BZ75" i="16"/>
  <c r="CC128" i="16"/>
  <c r="CH75" i="16"/>
  <c r="CK128" i="16"/>
  <c r="CP75" i="16"/>
  <c r="CS128" i="16"/>
  <c r="CX75" i="16"/>
  <c r="DA128" i="16"/>
  <c r="DF75" i="16"/>
  <c r="DI128" i="16"/>
  <c r="DN75" i="16"/>
  <c r="DQ128" i="16"/>
  <c r="ET75" i="16"/>
  <c r="EW128" i="16"/>
  <c r="FB75" i="16"/>
  <c r="FE128" i="16"/>
  <c r="H75" i="16"/>
  <c r="K128" i="16"/>
  <c r="BD75" i="16"/>
  <c r="BG128" i="16"/>
  <c r="CB75" i="16"/>
  <c r="CE128" i="16"/>
  <c r="CZ75" i="16"/>
  <c r="DC128" i="16"/>
  <c r="DP75" i="16"/>
  <c r="DS128" i="16"/>
  <c r="AW75" i="16"/>
  <c r="AZ128" i="16"/>
  <c r="CK75" i="16"/>
  <c r="CN128" i="16"/>
  <c r="DI75" i="16"/>
  <c r="DL128" i="16"/>
  <c r="AX75" i="16"/>
  <c r="BA128" i="16"/>
  <c r="CT75" i="16"/>
  <c r="CW128" i="16"/>
  <c r="AK75" i="15"/>
  <c r="G75" i="16"/>
  <c r="J128" i="16"/>
  <c r="O75" i="16"/>
  <c r="R128" i="16"/>
  <c r="W75" i="16"/>
  <c r="Z128" i="16"/>
  <c r="AE75" i="16"/>
  <c r="AH128" i="16"/>
  <c r="AM75" i="16"/>
  <c r="AP128" i="16"/>
  <c r="AU75" i="16"/>
  <c r="AX128" i="16"/>
  <c r="BC75" i="16"/>
  <c r="BF128" i="16"/>
  <c r="BK75" i="16"/>
  <c r="BN128" i="16"/>
  <c r="BS75" i="16"/>
  <c r="BV128" i="16"/>
  <c r="CA75" i="16"/>
  <c r="CD128" i="16"/>
  <c r="CI75" i="16"/>
  <c r="CL128" i="16"/>
  <c r="CQ75" i="16"/>
  <c r="CT128" i="16"/>
  <c r="CY75" i="16"/>
  <c r="DB128" i="16"/>
  <c r="DG75" i="16"/>
  <c r="DJ128" i="16"/>
  <c r="DO75" i="16"/>
  <c r="DR128" i="16"/>
  <c r="EU75" i="16"/>
  <c r="EX128" i="16"/>
  <c r="FC75" i="16"/>
  <c r="FF128" i="16"/>
  <c r="AV75" i="16"/>
  <c r="AY128" i="16"/>
  <c r="AO75" i="16"/>
  <c r="AR128" i="16"/>
  <c r="BU75" i="16"/>
  <c r="BX128" i="16"/>
  <c r="DQ75" i="16"/>
  <c r="DT128" i="16"/>
  <c r="Z75" i="16"/>
  <c r="AC128" i="16"/>
  <c r="AG75" i="15"/>
  <c r="K75" i="16"/>
  <c r="N128" i="16"/>
  <c r="S75" i="16"/>
  <c r="V128" i="16"/>
  <c r="AA75" i="16"/>
  <c r="AD128" i="16"/>
  <c r="AI75" i="16"/>
  <c r="AL128" i="16"/>
  <c r="AQ75" i="16"/>
  <c r="AT128" i="16"/>
  <c r="AY75" i="16"/>
  <c r="BB128" i="16"/>
  <c r="BG75" i="16"/>
  <c r="BJ128" i="16"/>
  <c r="BO75" i="16"/>
  <c r="BR128" i="16"/>
  <c r="BW75" i="16"/>
  <c r="BZ128" i="16"/>
  <c r="CE75" i="16"/>
  <c r="CH128" i="16"/>
  <c r="CM75" i="16"/>
  <c r="CP128" i="16"/>
  <c r="CU75" i="16"/>
  <c r="CX128" i="16"/>
  <c r="DC75" i="16"/>
  <c r="DF128" i="16"/>
  <c r="DK75" i="16"/>
  <c r="DN128" i="16"/>
  <c r="DS75" i="16"/>
  <c r="DV128" i="16"/>
  <c r="EY75" i="16"/>
  <c r="FB128" i="16"/>
  <c r="AL75" i="15"/>
  <c r="P75" i="16"/>
  <c r="S128" i="16"/>
  <c r="AN75" i="16"/>
  <c r="AQ128" i="16"/>
  <c r="BT75" i="16"/>
  <c r="BW128" i="16"/>
  <c r="DH75" i="16"/>
  <c r="DK128" i="16"/>
  <c r="AP75" i="16"/>
  <c r="AS128" i="16"/>
  <c r="CL75" i="16"/>
  <c r="CO128" i="16"/>
  <c r="AH75" i="15"/>
  <c r="D75" i="16"/>
  <c r="G128" i="16"/>
  <c r="L75" i="16"/>
  <c r="O128" i="16"/>
  <c r="T75" i="16"/>
  <c r="W128" i="16"/>
  <c r="AB75" i="16"/>
  <c r="AE128" i="16"/>
  <c r="AJ75" i="16"/>
  <c r="AM128" i="16"/>
  <c r="AR75" i="16"/>
  <c r="AU128" i="16"/>
  <c r="AZ75" i="16"/>
  <c r="BC128" i="16"/>
  <c r="BH75" i="16"/>
  <c r="BK128" i="16"/>
  <c r="BP75" i="16"/>
  <c r="BS128" i="16"/>
  <c r="BX75" i="16"/>
  <c r="CA128" i="16"/>
  <c r="CF75" i="16"/>
  <c r="CI128" i="16"/>
  <c r="CN75" i="16"/>
  <c r="CQ128" i="16"/>
  <c r="CV75" i="16"/>
  <c r="CY128" i="16"/>
  <c r="DD75" i="16"/>
  <c r="DG128" i="16"/>
  <c r="DL75" i="16"/>
  <c r="DO128" i="16"/>
  <c r="ER75" i="16"/>
  <c r="EU128" i="16"/>
  <c r="EZ75" i="16"/>
  <c r="FC128" i="16"/>
  <c r="AI75" i="13"/>
  <c r="AK75" i="13"/>
  <c r="AH75" i="13"/>
  <c r="AJ75" i="13"/>
  <c r="AL75" i="13"/>
  <c r="AM75" i="13"/>
  <c r="AG75" i="13"/>
  <c r="EA75" i="16"/>
  <c r="EI75" i="16"/>
  <c r="EQ75" i="16"/>
  <c r="DT75" i="16"/>
  <c r="EB75" i="16"/>
  <c r="EJ75" i="16"/>
  <c r="DU75" i="16"/>
  <c r="EC75" i="16"/>
  <c r="EK75" i="16"/>
  <c r="DV75" i="16"/>
  <c r="ED75" i="16"/>
  <c r="EL75" i="16"/>
  <c r="DW75" i="16"/>
  <c r="EE75" i="16"/>
  <c r="EM75" i="16"/>
  <c r="DX75" i="16"/>
  <c r="EF75" i="16"/>
  <c r="EN75" i="16"/>
  <c r="DY75" i="16"/>
  <c r="EG75" i="16"/>
  <c r="EO75" i="16"/>
  <c r="DZ75" i="16"/>
  <c r="EH75" i="16"/>
  <c r="EP75" i="16"/>
  <c r="BF75" i="14"/>
  <c r="BI128" i="14"/>
  <c r="DJ75" i="14"/>
  <c r="DM128" i="14"/>
  <c r="K75" i="14"/>
  <c r="N128" i="14"/>
  <c r="S75" i="14"/>
  <c r="V128" i="14"/>
  <c r="AA75" i="14"/>
  <c r="AD128" i="14"/>
  <c r="AI75" i="14"/>
  <c r="AL128" i="14"/>
  <c r="AQ75" i="14"/>
  <c r="AT128" i="14"/>
  <c r="AY75" i="14"/>
  <c r="BB128" i="14"/>
  <c r="BG75" i="14"/>
  <c r="BJ128" i="14"/>
  <c r="BO75" i="14"/>
  <c r="BR128" i="14"/>
  <c r="BW75" i="14"/>
  <c r="BZ128" i="14"/>
  <c r="CE75" i="14"/>
  <c r="CH128" i="14"/>
  <c r="CM75" i="14"/>
  <c r="CP128" i="14"/>
  <c r="CU75" i="14"/>
  <c r="CX128" i="14"/>
  <c r="DC75" i="14"/>
  <c r="DF128" i="14"/>
  <c r="DK75" i="14"/>
  <c r="DN128" i="14"/>
  <c r="DS75" i="14"/>
  <c r="DV128" i="14"/>
  <c r="EY75" i="14"/>
  <c r="FB128" i="14"/>
  <c r="Z75" i="14"/>
  <c r="AC128" i="14"/>
  <c r="DB75" i="14"/>
  <c r="DE128" i="14"/>
  <c r="D75" i="14"/>
  <c r="G128" i="14"/>
  <c r="L75" i="14"/>
  <c r="O128" i="14"/>
  <c r="T75" i="14"/>
  <c r="W128" i="14"/>
  <c r="AB75" i="14"/>
  <c r="AE128" i="14"/>
  <c r="AJ75" i="14"/>
  <c r="AM128" i="14"/>
  <c r="AR75" i="14"/>
  <c r="AU128" i="14"/>
  <c r="AZ75" i="14"/>
  <c r="BC128" i="14"/>
  <c r="BH75" i="14"/>
  <c r="BK128" i="14"/>
  <c r="BP75" i="14"/>
  <c r="BS128" i="14"/>
  <c r="BX75" i="14"/>
  <c r="CA128" i="14"/>
  <c r="CF75" i="14"/>
  <c r="CI128" i="14"/>
  <c r="CN75" i="14"/>
  <c r="CQ128" i="14"/>
  <c r="CV75" i="14"/>
  <c r="CY128" i="14"/>
  <c r="DD75" i="14"/>
  <c r="DG128" i="14"/>
  <c r="DL75" i="14"/>
  <c r="DO128" i="14"/>
  <c r="ER75" i="14"/>
  <c r="EU128" i="14"/>
  <c r="EZ75" i="14"/>
  <c r="FC128" i="14"/>
  <c r="BV75" i="14"/>
  <c r="BY128" i="14"/>
  <c r="E75" i="14"/>
  <c r="H128" i="14"/>
  <c r="M75" i="14"/>
  <c r="P128" i="14"/>
  <c r="U75" i="14"/>
  <c r="X128" i="14"/>
  <c r="AC75" i="14"/>
  <c r="AF128" i="14"/>
  <c r="AK75" i="14"/>
  <c r="AN128" i="14"/>
  <c r="AS75" i="14"/>
  <c r="AV128" i="14"/>
  <c r="BA75" i="14"/>
  <c r="BD128" i="14"/>
  <c r="BI75" i="14"/>
  <c r="BL128" i="14"/>
  <c r="BQ75" i="14"/>
  <c r="BT128" i="14"/>
  <c r="BY75" i="14"/>
  <c r="CB128" i="14"/>
  <c r="CG75" i="14"/>
  <c r="CJ128" i="14"/>
  <c r="CO75" i="14"/>
  <c r="CR128" i="14"/>
  <c r="CW75" i="14"/>
  <c r="CZ128" i="14"/>
  <c r="DE75" i="14"/>
  <c r="DH128" i="14"/>
  <c r="DM75" i="14"/>
  <c r="DP128" i="14"/>
  <c r="ES75" i="14"/>
  <c r="EV128" i="14"/>
  <c r="FA75" i="14"/>
  <c r="FD128" i="14"/>
  <c r="J75" i="14"/>
  <c r="M128" i="14"/>
  <c r="AX75" i="14"/>
  <c r="BA128" i="14"/>
  <c r="CT75" i="14"/>
  <c r="CW128" i="14"/>
  <c r="DR75" i="14"/>
  <c r="DU128" i="14"/>
  <c r="F75" i="14"/>
  <c r="I128" i="14"/>
  <c r="N75" i="14"/>
  <c r="Q128" i="14"/>
  <c r="V75" i="14"/>
  <c r="Y128" i="14"/>
  <c r="AD75" i="14"/>
  <c r="AG128" i="14"/>
  <c r="AL75" i="14"/>
  <c r="AO128" i="14"/>
  <c r="AT75" i="14"/>
  <c r="AW128" i="14"/>
  <c r="BB75" i="14"/>
  <c r="BE128" i="14"/>
  <c r="BJ75" i="14"/>
  <c r="BM128" i="14"/>
  <c r="BR75" i="14"/>
  <c r="BU128" i="14"/>
  <c r="BZ75" i="14"/>
  <c r="CC128" i="14"/>
  <c r="CH75" i="14"/>
  <c r="CK128" i="14"/>
  <c r="CP75" i="14"/>
  <c r="CS128" i="14"/>
  <c r="CX75" i="14"/>
  <c r="DA128" i="14"/>
  <c r="DF75" i="14"/>
  <c r="DI128" i="14"/>
  <c r="DN75" i="14"/>
  <c r="DQ128" i="14"/>
  <c r="ET75" i="14"/>
  <c r="EW128" i="14"/>
  <c r="FB75" i="14"/>
  <c r="FE128" i="14"/>
  <c r="R75" i="14"/>
  <c r="U128" i="14"/>
  <c r="AP75" i="14"/>
  <c r="AS128" i="14"/>
  <c r="CD75" i="14"/>
  <c r="CG128" i="14"/>
  <c r="EX75" i="14"/>
  <c r="FA128" i="14"/>
  <c r="G75" i="14"/>
  <c r="J128" i="14"/>
  <c r="O75" i="14"/>
  <c r="R128" i="14"/>
  <c r="W75" i="14"/>
  <c r="Z128" i="14"/>
  <c r="AE75" i="14"/>
  <c r="AH128" i="14"/>
  <c r="AM75" i="14"/>
  <c r="AP128" i="14"/>
  <c r="AU75" i="14"/>
  <c r="AX128" i="14"/>
  <c r="BC75" i="14"/>
  <c r="BF128" i="14"/>
  <c r="BK75" i="14"/>
  <c r="BN128" i="14"/>
  <c r="BS75" i="14"/>
  <c r="BV128" i="14"/>
  <c r="CA75" i="14"/>
  <c r="CD128" i="14"/>
  <c r="CI75" i="14"/>
  <c r="CL128" i="14"/>
  <c r="CQ75" i="14"/>
  <c r="CT128" i="14"/>
  <c r="CY75" i="14"/>
  <c r="DB128" i="14"/>
  <c r="DG75" i="14"/>
  <c r="DJ128" i="14"/>
  <c r="DO75" i="14"/>
  <c r="DR128" i="14"/>
  <c r="EU75" i="14"/>
  <c r="EX128" i="14"/>
  <c r="FC75" i="14"/>
  <c r="FF128" i="14"/>
  <c r="BN75" i="14"/>
  <c r="BQ128" i="14"/>
  <c r="H75" i="14"/>
  <c r="K128" i="14"/>
  <c r="P75" i="14"/>
  <c r="S128" i="14"/>
  <c r="X75" i="14"/>
  <c r="AA128" i="14"/>
  <c r="AF75" i="14"/>
  <c r="AI128" i="14"/>
  <c r="AN75" i="14"/>
  <c r="AQ128" i="14"/>
  <c r="AV75" i="14"/>
  <c r="AY128" i="14"/>
  <c r="BD75" i="14"/>
  <c r="BG128" i="14"/>
  <c r="BL75" i="14"/>
  <c r="BO128" i="14"/>
  <c r="BT75" i="14"/>
  <c r="BW128" i="14"/>
  <c r="CB75" i="14"/>
  <c r="CE128" i="14"/>
  <c r="CJ75" i="14"/>
  <c r="CM128" i="14"/>
  <c r="CR75" i="14"/>
  <c r="CU128" i="14"/>
  <c r="CZ75" i="14"/>
  <c r="DC128" i="14"/>
  <c r="DH75" i="14"/>
  <c r="DK128" i="14"/>
  <c r="DP75" i="14"/>
  <c r="DS128" i="14"/>
  <c r="EV75" i="14"/>
  <c r="EY128" i="14"/>
  <c r="AH75" i="14"/>
  <c r="AK128" i="14"/>
  <c r="CL75" i="14"/>
  <c r="CO128" i="14"/>
  <c r="I75" i="14"/>
  <c r="L128" i="14"/>
  <c r="Q75" i="14"/>
  <c r="T128" i="14"/>
  <c r="Y75" i="14"/>
  <c r="AB128" i="14"/>
  <c r="AG75" i="14"/>
  <c r="AJ128" i="14"/>
  <c r="AO75" i="14"/>
  <c r="AR128" i="14"/>
  <c r="AW75" i="14"/>
  <c r="AZ128" i="14"/>
  <c r="BE75" i="14"/>
  <c r="BH128" i="14"/>
  <c r="BM75" i="14"/>
  <c r="BP128" i="14"/>
  <c r="BU75" i="14"/>
  <c r="BX128" i="14"/>
  <c r="CC75" i="14"/>
  <c r="CF128" i="14"/>
  <c r="CK75" i="14"/>
  <c r="CN128" i="14"/>
  <c r="CS75" i="14"/>
  <c r="CV128" i="14"/>
  <c r="DA75" i="14"/>
  <c r="DD128" i="14"/>
  <c r="DI75" i="14"/>
  <c r="DL128" i="14"/>
  <c r="DQ75" i="14"/>
  <c r="DT128" i="14"/>
  <c r="EW75" i="14"/>
  <c r="EZ128" i="14"/>
  <c r="EA75" i="14"/>
  <c r="EI75" i="14"/>
  <c r="EQ75" i="14"/>
  <c r="EH75" i="14"/>
  <c r="DT75" i="14"/>
  <c r="EB75" i="14"/>
  <c r="EJ75" i="14"/>
  <c r="DZ75" i="14"/>
  <c r="DU75" i="14"/>
  <c r="EC75" i="14"/>
  <c r="EK75" i="14"/>
  <c r="EP75" i="14"/>
  <c r="DV75" i="14"/>
  <c r="ED75" i="14"/>
  <c r="EL75" i="14"/>
  <c r="DW75" i="14"/>
  <c r="EE75" i="14"/>
  <c r="EM75" i="14"/>
  <c r="DX75" i="14"/>
  <c r="EF75" i="14"/>
  <c r="EN75" i="14"/>
  <c r="DY75" i="14"/>
  <c r="EG75" i="14"/>
  <c r="EO75" i="14"/>
  <c r="DT75" i="12"/>
  <c r="EB75" i="12"/>
  <c r="EJ75" i="12"/>
  <c r="DU75" i="12"/>
  <c r="EC75" i="12"/>
  <c r="EK75" i="12"/>
  <c r="DV75" i="12"/>
  <c r="ED75" i="12"/>
  <c r="EL75" i="12"/>
  <c r="EQ75" i="12"/>
  <c r="DW75" i="12"/>
  <c r="EE75" i="12"/>
  <c r="EM75" i="12"/>
  <c r="DX75" i="12"/>
  <c r="EF75" i="12"/>
  <c r="EN75" i="12"/>
  <c r="EA75" i="12"/>
  <c r="DY75" i="12"/>
  <c r="EG75" i="12"/>
  <c r="EO75" i="12"/>
  <c r="EI75" i="12"/>
  <c r="DZ75" i="12"/>
  <c r="EH75" i="12"/>
  <c r="EP75" i="12"/>
  <c r="BA41" i="24" l="1"/>
  <c r="BA33" i="24"/>
  <c r="BB42" i="24"/>
  <c r="BB34" i="24"/>
  <c r="BM43" i="24"/>
  <c r="BM35" i="24"/>
  <c r="BH41" i="24"/>
  <c r="BH33" i="24"/>
  <c r="BD42" i="24"/>
  <c r="BD34" i="24"/>
  <c r="BN43" i="24"/>
  <c r="BN35" i="24"/>
  <c r="AV43" i="24"/>
  <c r="AV35" i="24"/>
  <c r="AZ43" i="24"/>
  <c r="AZ35" i="24"/>
  <c r="AU43" i="24"/>
  <c r="AU35" i="24"/>
  <c r="AS42" i="24"/>
  <c r="AS34" i="24"/>
  <c r="BJ43" i="24"/>
  <c r="BJ35" i="24"/>
  <c r="AU42" i="24"/>
  <c r="AU34" i="24"/>
  <c r="BN41" i="24"/>
  <c r="BN33" i="24"/>
  <c r="BM41" i="24"/>
  <c r="BM33" i="24"/>
  <c r="BC41" i="24"/>
  <c r="BC33" i="24"/>
  <c r="AT41" i="24"/>
  <c r="AT33" i="24"/>
  <c r="BN42" i="24"/>
  <c r="BN34" i="24"/>
  <c r="AV42" i="24"/>
  <c r="AV34" i="24"/>
  <c r="BO42" i="24"/>
  <c r="BO34" i="24"/>
  <c r="AY42" i="24"/>
  <c r="AY34" i="24"/>
  <c r="BG42" i="24"/>
  <c r="BG34" i="24"/>
  <c r="BO43" i="24"/>
  <c r="BO35" i="24"/>
  <c r="BF43" i="24"/>
  <c r="BF35" i="24"/>
  <c r="AW43" i="24"/>
  <c r="AW35" i="24"/>
  <c r="BK43" i="24"/>
  <c r="BK35" i="24"/>
  <c r="BB43" i="24"/>
  <c r="BB35" i="24"/>
  <c r="AS43" i="24"/>
  <c r="AS35" i="24"/>
  <c r="BP41" i="24"/>
  <c r="BL42" i="24"/>
  <c r="BL34" i="24"/>
  <c r="BH42" i="24"/>
  <c r="BH34" i="24"/>
  <c r="BD43" i="24"/>
  <c r="BD35" i="24"/>
  <c r="AZ41" i="24"/>
  <c r="AZ33" i="24"/>
  <c r="BL41" i="24"/>
  <c r="BL33" i="24"/>
  <c r="BK41" i="24"/>
  <c r="BK33" i="24"/>
  <c r="BB41" i="24"/>
  <c r="BB33" i="24"/>
  <c r="AS41" i="24"/>
  <c r="AS33" i="24"/>
  <c r="BM42" i="24"/>
  <c r="BM34" i="24"/>
  <c r="AT42" i="24"/>
  <c r="AT34" i="24"/>
  <c r="AZ42" i="24"/>
  <c r="AZ34" i="24"/>
  <c r="BE43" i="24"/>
  <c r="BE35" i="24"/>
  <c r="BA43" i="24"/>
  <c r="BA35" i="24"/>
  <c r="BO41" i="24"/>
  <c r="BO33" i="24"/>
  <c r="BD41" i="24"/>
  <c r="BD33" i="24"/>
  <c r="BE42" i="24"/>
  <c r="BE34" i="24"/>
  <c r="AY41" i="24"/>
  <c r="AY33" i="24"/>
  <c r="AW41" i="24"/>
  <c r="AW33" i="24"/>
  <c r="AX42" i="24"/>
  <c r="AX34" i="24"/>
  <c r="BA42" i="24"/>
  <c r="BA34" i="24"/>
  <c r="AY43" i="24"/>
  <c r="AY35" i="24"/>
  <c r="BH43" i="24"/>
  <c r="BH35" i="24"/>
  <c r="BG41" i="24"/>
  <c r="BG33" i="24"/>
  <c r="AW42" i="24"/>
  <c r="AW34" i="24"/>
  <c r="BG43" i="24"/>
  <c r="BG35" i="24"/>
  <c r="BL43" i="24"/>
  <c r="BL35" i="24"/>
  <c r="BC43" i="24"/>
  <c r="BC35" i="24"/>
  <c r="BP43" i="24"/>
  <c r="AX41" i="24"/>
  <c r="AX33" i="24"/>
  <c r="BJ41" i="24"/>
  <c r="BJ33" i="24"/>
  <c r="BC42" i="24"/>
  <c r="BC34" i="24"/>
  <c r="BI43" i="24"/>
  <c r="BI35" i="24"/>
  <c r="BF41" i="24"/>
  <c r="BF33" i="24"/>
  <c r="BE41" i="24"/>
  <c r="BE33" i="24"/>
  <c r="AV41" i="24"/>
  <c r="AV33" i="24"/>
  <c r="AU41" i="24"/>
  <c r="AU33" i="24"/>
  <c r="BI41" i="24"/>
  <c r="BI33" i="24"/>
  <c r="BF42" i="24"/>
  <c r="BF34" i="24"/>
  <c r="BK42" i="24"/>
  <c r="BK34" i="24"/>
  <c r="BJ42" i="24"/>
  <c r="BJ34" i="24"/>
  <c r="BI42" i="24"/>
  <c r="BI34" i="24"/>
  <c r="BP42" i="24"/>
  <c r="AX43" i="24"/>
  <c r="AX35" i="24"/>
  <c r="AT43" i="24"/>
  <c r="AT35" i="24"/>
  <c r="B2" i="16"/>
  <c r="B1" i="16"/>
  <c r="B2" i="15"/>
  <c r="B1" i="15"/>
  <c r="B2" i="14"/>
  <c r="B1" i="14"/>
  <c r="B2" i="13"/>
  <c r="B1" i="13"/>
  <c r="B2" i="12"/>
  <c r="B1" i="12"/>
  <c r="B1" i="11"/>
  <c r="B2" i="11"/>
  <c r="BP33" i="24" l="1"/>
  <c r="BP35" i="24"/>
  <c r="BP34" i="24"/>
  <c r="B63" i="15"/>
  <c r="B63" i="13"/>
  <c r="B63" i="11"/>
  <c r="DQ118" i="16" l="1"/>
  <c r="EW115" i="16"/>
  <c r="CK115" i="16"/>
  <c r="FE114" i="16"/>
  <c r="CS114" i="16"/>
  <c r="AG114" i="16"/>
  <c r="AW112" i="16"/>
  <c r="FD111" i="16"/>
  <c r="DP111" i="16"/>
  <c r="DH111" i="16"/>
  <c r="CZ111" i="16"/>
  <c r="CR111" i="16"/>
  <c r="CJ111" i="16"/>
  <c r="CB111" i="16"/>
  <c r="BT111" i="16"/>
  <c r="BL111" i="16"/>
  <c r="BD111" i="16"/>
  <c r="AV111" i="16"/>
  <c r="AF111" i="16"/>
  <c r="X111" i="16"/>
  <c r="P111" i="16"/>
  <c r="H111" i="16"/>
  <c r="FD110" i="16"/>
  <c r="R50" i="16"/>
  <c r="DN49" i="16"/>
  <c r="CL49" i="16"/>
  <c r="EX48" i="16"/>
  <c r="DR48" i="16"/>
  <c r="CL48" i="16"/>
  <c r="BF48" i="16"/>
  <c r="Z48" i="16"/>
  <c r="DZ47" i="16"/>
  <c r="CT47" i="16"/>
  <c r="BN47" i="16"/>
  <c r="AH47" i="16"/>
  <c r="AB58" i="15"/>
  <c r="D58" i="15"/>
  <c r="AL57" i="15"/>
  <c r="AD57" i="15"/>
  <c r="V57" i="15"/>
  <c r="AP54" i="15"/>
  <c r="AF50" i="15"/>
  <c r="AP49" i="15"/>
  <c r="I40" i="15"/>
  <c r="K117" i="12"/>
  <c r="EQ115" i="12"/>
  <c r="EQ114" i="12"/>
  <c r="AL56" i="24" s="1"/>
  <c r="CE114" i="12"/>
  <c r="EU60" i="12"/>
  <c r="CV112" i="12"/>
  <c r="CI60" i="12"/>
  <c r="BW112" i="12"/>
  <c r="AJ112" i="12"/>
  <c r="W60" i="12"/>
  <c r="K112" i="12"/>
  <c r="BR110" i="12"/>
  <c r="AL66" i="11"/>
  <c r="AD66" i="11"/>
  <c r="V66" i="11"/>
  <c r="N66" i="11"/>
  <c r="F66" i="11"/>
  <c r="AN65" i="11"/>
  <c r="AF65" i="11"/>
  <c r="X65" i="11"/>
  <c r="P65" i="11"/>
  <c r="H65" i="11"/>
  <c r="AP63" i="11"/>
  <c r="AO63" i="11"/>
  <c r="AH63" i="11"/>
  <c r="Z63" i="11"/>
  <c r="Y63" i="11"/>
  <c r="R63" i="11"/>
  <c r="AJ60" i="11"/>
  <c r="G19" i="24" s="1"/>
  <c r="AB60" i="11"/>
  <c r="T60" i="11"/>
  <c r="L60" i="11"/>
  <c r="D60" i="11"/>
  <c r="AL59" i="11"/>
  <c r="AD59" i="11"/>
  <c r="V59" i="11"/>
  <c r="N59" i="11"/>
  <c r="F59" i="11"/>
  <c r="AN58" i="11"/>
  <c r="X58" i="11"/>
  <c r="P58" i="11"/>
  <c r="H58" i="11"/>
  <c r="AP57" i="11"/>
  <c r="AH57" i="11"/>
  <c r="Z57" i="11"/>
  <c r="R57" i="11"/>
  <c r="J57" i="11"/>
  <c r="AP51" i="11"/>
  <c r="AI50" i="11"/>
  <c r="AP47" i="11"/>
  <c r="AO47" i="11"/>
  <c r="AP43" i="11"/>
  <c r="AP42" i="11"/>
  <c r="FF122" i="16"/>
  <c r="FE122" i="16"/>
  <c r="FD122" i="16"/>
  <c r="FC122" i="16"/>
  <c r="FB122" i="16"/>
  <c r="FA122" i="16"/>
  <c r="EZ122" i="16"/>
  <c r="EY122" i="16"/>
  <c r="EX122" i="16"/>
  <c r="EW122" i="16"/>
  <c r="EV122" i="16"/>
  <c r="EU122" i="16"/>
  <c r="ET122" i="16"/>
  <c r="ES122" i="16"/>
  <c r="ER122" i="16"/>
  <c r="EQ122" i="16"/>
  <c r="EP122" i="16"/>
  <c r="EO122" i="16"/>
  <c r="EN122" i="16"/>
  <c r="EM122" i="16"/>
  <c r="EL122" i="16"/>
  <c r="EK122" i="16"/>
  <c r="EJ122" i="16"/>
  <c r="EI122" i="16"/>
  <c r="EH122" i="16"/>
  <c r="EG122" i="16"/>
  <c r="EF122" i="16"/>
  <c r="EE122" i="16"/>
  <c r="ED122" i="16"/>
  <c r="EC122" i="16"/>
  <c r="EB122" i="16"/>
  <c r="EA122" i="16"/>
  <c r="DZ122" i="16"/>
  <c r="DY122" i="16"/>
  <c r="DX122" i="16"/>
  <c r="DW122" i="16"/>
  <c r="DV122" i="16"/>
  <c r="DU122" i="16"/>
  <c r="DT122" i="16"/>
  <c r="DS122" i="16"/>
  <c r="DR122" i="16"/>
  <c r="DQ122" i="16"/>
  <c r="DP122" i="16"/>
  <c r="DO122" i="16"/>
  <c r="DN122" i="16"/>
  <c r="DM122" i="16"/>
  <c r="DL122" i="16"/>
  <c r="DK122" i="16"/>
  <c r="DJ122" i="16"/>
  <c r="DI122" i="16"/>
  <c r="DH122" i="16"/>
  <c r="DG122" i="16"/>
  <c r="DF122" i="16"/>
  <c r="DE122" i="16"/>
  <c r="DD122" i="16"/>
  <c r="DC122" i="16"/>
  <c r="DB122" i="16"/>
  <c r="DA122" i="16"/>
  <c r="CZ122" i="16"/>
  <c r="CY122" i="16"/>
  <c r="CX122" i="16"/>
  <c r="CW122" i="16"/>
  <c r="CV122" i="16"/>
  <c r="CU122" i="16"/>
  <c r="CT122" i="16"/>
  <c r="CS122" i="16"/>
  <c r="CR122" i="16"/>
  <c r="CQ122" i="16"/>
  <c r="CP122" i="16"/>
  <c r="CO122" i="16"/>
  <c r="CN122" i="16"/>
  <c r="CM122" i="16"/>
  <c r="CL122" i="16"/>
  <c r="CK122" i="16"/>
  <c r="CJ122" i="16"/>
  <c r="CI122" i="16"/>
  <c r="CH122" i="16"/>
  <c r="CG122" i="16"/>
  <c r="CF122" i="16"/>
  <c r="CE122" i="16"/>
  <c r="CD122" i="16"/>
  <c r="CC122" i="16"/>
  <c r="CB122" i="16"/>
  <c r="CA122" i="16"/>
  <c r="BZ122" i="16"/>
  <c r="BY122" i="16"/>
  <c r="BX122" i="16"/>
  <c r="BW122" i="16"/>
  <c r="BV122" i="16"/>
  <c r="BU122" i="16"/>
  <c r="BT122" i="16"/>
  <c r="BS122" i="16"/>
  <c r="BR122" i="16"/>
  <c r="BQ122" i="16"/>
  <c r="BP122" i="16"/>
  <c r="BO122" i="16"/>
  <c r="BN122" i="16"/>
  <c r="BM122" i="16"/>
  <c r="BL122" i="16"/>
  <c r="BK122" i="16"/>
  <c r="BJ122" i="16"/>
  <c r="BI122" i="16"/>
  <c r="BH122" i="16"/>
  <c r="BG122" i="16"/>
  <c r="BF122" i="16"/>
  <c r="BE122" i="16"/>
  <c r="BD122" i="16"/>
  <c r="BC122" i="16"/>
  <c r="BB122" i="16"/>
  <c r="BA122" i="16"/>
  <c r="AZ122" i="16"/>
  <c r="AY122" i="16"/>
  <c r="AX122" i="16"/>
  <c r="AW122" i="16"/>
  <c r="AV122" i="16"/>
  <c r="AU122" i="16"/>
  <c r="AT122" i="16"/>
  <c r="AS122" i="16"/>
  <c r="AR122" i="16"/>
  <c r="AQ122" i="16"/>
  <c r="AP122" i="16"/>
  <c r="AO122" i="16"/>
  <c r="AN122" i="16"/>
  <c r="AM122" i="16"/>
  <c r="AL122" i="16"/>
  <c r="AK122" i="16"/>
  <c r="AJ122" i="16"/>
  <c r="AI122" i="16"/>
  <c r="AH122" i="16"/>
  <c r="AG122" i="16"/>
  <c r="AF122" i="16"/>
  <c r="AE122" i="16"/>
  <c r="AD122" i="16"/>
  <c r="AC122" i="16"/>
  <c r="AB122" i="16"/>
  <c r="AA122" i="16"/>
  <c r="Z122" i="16"/>
  <c r="Y122" i="16"/>
  <c r="X122" i="16"/>
  <c r="W122" i="16"/>
  <c r="V122" i="16"/>
  <c r="U122" i="16"/>
  <c r="T122" i="16"/>
  <c r="S122" i="16"/>
  <c r="R122" i="16"/>
  <c r="Q122" i="16"/>
  <c r="P122" i="16"/>
  <c r="O122" i="16"/>
  <c r="N122" i="16"/>
  <c r="M122" i="16"/>
  <c r="L122" i="16"/>
  <c r="K122" i="16"/>
  <c r="J122" i="16"/>
  <c r="I122" i="16"/>
  <c r="H122" i="16"/>
  <c r="G122" i="16"/>
  <c r="F122" i="16"/>
  <c r="E122" i="16"/>
  <c r="D122" i="16"/>
  <c r="C122" i="16"/>
  <c r="B118" i="16"/>
  <c r="B117" i="16"/>
  <c r="B115" i="16"/>
  <c r="B114" i="16"/>
  <c r="B112" i="16"/>
  <c r="B111" i="16"/>
  <c r="B110" i="16"/>
  <c r="B109" i="16"/>
  <c r="B107" i="16"/>
  <c r="B139" i="16" s="1"/>
  <c r="B106" i="16"/>
  <c r="B138" i="16" s="1"/>
  <c r="B105" i="16"/>
  <c r="B137" i="16" s="1"/>
  <c r="B103" i="16"/>
  <c r="B135" i="16" s="1"/>
  <c r="B102" i="16"/>
  <c r="B134" i="16" s="1"/>
  <c r="B101" i="16"/>
  <c r="B133" i="16" s="1"/>
  <c r="B100" i="16"/>
  <c r="B132" i="16" s="1"/>
  <c r="B99" i="16"/>
  <c r="B131" i="16" s="1"/>
  <c r="B98" i="16"/>
  <c r="B130" i="16" s="1"/>
  <c r="B97" i="16"/>
  <c r="B129" i="16" s="1"/>
  <c r="B95" i="16"/>
  <c r="B127" i="16" s="1"/>
  <c r="B94" i="16"/>
  <c r="B126" i="16" s="1"/>
  <c r="B93" i="16"/>
  <c r="B125" i="16" s="1"/>
  <c r="B92" i="16"/>
  <c r="B124" i="16" s="1"/>
  <c r="B91" i="16"/>
  <c r="B123" i="16" s="1"/>
  <c r="FF90" i="16"/>
  <c r="FE90" i="16"/>
  <c r="FD90" i="16"/>
  <c r="FC90" i="16"/>
  <c r="FB90" i="16"/>
  <c r="FA90" i="16"/>
  <c r="EZ90" i="16"/>
  <c r="EY90" i="16"/>
  <c r="EX90" i="16"/>
  <c r="EW90" i="16"/>
  <c r="EV90" i="16"/>
  <c r="EU90" i="16"/>
  <c r="ET90" i="16"/>
  <c r="ES90" i="16"/>
  <c r="ER90" i="16"/>
  <c r="EQ90" i="16"/>
  <c r="EP90" i="16"/>
  <c r="EO90" i="16"/>
  <c r="EN90" i="16"/>
  <c r="EM90" i="16"/>
  <c r="EL90" i="16"/>
  <c r="EK90" i="16"/>
  <c r="EJ90" i="16"/>
  <c r="EI90" i="16"/>
  <c r="EH90" i="16"/>
  <c r="EG90" i="16"/>
  <c r="EF90" i="16"/>
  <c r="EE90" i="16"/>
  <c r="ED90" i="16"/>
  <c r="EC90" i="16"/>
  <c r="EB90" i="16"/>
  <c r="EA90" i="16"/>
  <c r="DZ90" i="16"/>
  <c r="DY90" i="16"/>
  <c r="DX90" i="16"/>
  <c r="DW90" i="16"/>
  <c r="DV90" i="16"/>
  <c r="DU90" i="16"/>
  <c r="DT90" i="16"/>
  <c r="DS90" i="16"/>
  <c r="DR90" i="16"/>
  <c r="DQ90" i="16"/>
  <c r="DP90" i="16"/>
  <c r="DO90" i="16"/>
  <c r="DN90" i="16"/>
  <c r="DM90" i="16"/>
  <c r="DL90" i="16"/>
  <c r="DK90" i="16"/>
  <c r="DJ90" i="16"/>
  <c r="DI90" i="16"/>
  <c r="DH90" i="16"/>
  <c r="DG90" i="16"/>
  <c r="DF90" i="16"/>
  <c r="DE90" i="16"/>
  <c r="DD90" i="16"/>
  <c r="DC90" i="16"/>
  <c r="DB90" i="16"/>
  <c r="DA90" i="16"/>
  <c r="CZ90" i="16"/>
  <c r="CY90" i="16"/>
  <c r="CX90" i="16"/>
  <c r="CW90" i="16"/>
  <c r="CV90" i="16"/>
  <c r="CU90" i="16"/>
  <c r="CT90" i="16"/>
  <c r="CS90" i="16"/>
  <c r="CR90" i="16"/>
  <c r="CQ90" i="16"/>
  <c r="CP90" i="16"/>
  <c r="CO90" i="16"/>
  <c r="CN90" i="16"/>
  <c r="CM90" i="16"/>
  <c r="CL90" i="16"/>
  <c r="CK90" i="16"/>
  <c r="CJ90" i="16"/>
  <c r="CI90" i="16"/>
  <c r="CH90" i="16"/>
  <c r="CG90" i="16"/>
  <c r="CF90" i="16"/>
  <c r="CE90" i="16"/>
  <c r="CD90" i="16"/>
  <c r="CC90" i="16"/>
  <c r="CB90" i="16"/>
  <c r="CA90" i="16"/>
  <c r="BZ90" i="16"/>
  <c r="BY90" i="16"/>
  <c r="BX90" i="16"/>
  <c r="BW90" i="16"/>
  <c r="BV90" i="16"/>
  <c r="BU90" i="16"/>
  <c r="BT90" i="16"/>
  <c r="BS90" i="16"/>
  <c r="BR90" i="16"/>
  <c r="BQ90" i="16"/>
  <c r="BP90" i="16"/>
  <c r="BO90" i="16"/>
  <c r="BN90" i="16"/>
  <c r="BM90" i="16"/>
  <c r="BL90" i="16"/>
  <c r="BK90" i="16"/>
  <c r="BJ90" i="16"/>
  <c r="BI90" i="16"/>
  <c r="BH90" i="16"/>
  <c r="BG90" i="16"/>
  <c r="BF90" i="16"/>
  <c r="BE90" i="16"/>
  <c r="BD90" i="16"/>
  <c r="BC90" i="16"/>
  <c r="BB90" i="16"/>
  <c r="BA90" i="16"/>
  <c r="AZ90" i="16"/>
  <c r="AY90" i="16"/>
  <c r="AX90" i="16"/>
  <c r="AW90" i="16"/>
  <c r="AV90" i="16"/>
  <c r="AU90" i="16"/>
  <c r="AT90" i="16"/>
  <c r="AS90" i="16"/>
  <c r="AR90" i="16"/>
  <c r="AQ90" i="16"/>
  <c r="AP90" i="16"/>
  <c r="AO90" i="16"/>
  <c r="AN90" i="16"/>
  <c r="AM90" i="16"/>
  <c r="AL90" i="16"/>
  <c r="AK90" i="16"/>
  <c r="AJ90" i="16"/>
  <c r="AI90" i="16"/>
  <c r="AH90" i="16"/>
  <c r="AG90" i="16"/>
  <c r="AF90" i="16"/>
  <c r="AE90" i="16"/>
  <c r="AD90" i="16"/>
  <c r="AC90" i="16"/>
  <c r="AB90" i="16"/>
  <c r="AA90" i="16"/>
  <c r="Z90" i="16"/>
  <c r="Y90" i="16"/>
  <c r="X90" i="16"/>
  <c r="W90" i="16"/>
  <c r="V90" i="16"/>
  <c r="U90" i="16"/>
  <c r="T90" i="16"/>
  <c r="S90" i="16"/>
  <c r="R90" i="16"/>
  <c r="Q90" i="16"/>
  <c r="P90" i="16"/>
  <c r="O90" i="16"/>
  <c r="N90" i="16"/>
  <c r="M90" i="16"/>
  <c r="L90" i="16"/>
  <c r="K90" i="16"/>
  <c r="J90" i="16"/>
  <c r="I90" i="16"/>
  <c r="H90" i="16"/>
  <c r="G90" i="16"/>
  <c r="F90" i="16"/>
  <c r="E90" i="16"/>
  <c r="D90" i="16"/>
  <c r="C90" i="16"/>
  <c r="FF69" i="16"/>
  <c r="FE69" i="16"/>
  <c r="FD69" i="16"/>
  <c r="FC69" i="16"/>
  <c r="FB69" i="16"/>
  <c r="FA69" i="16"/>
  <c r="EZ69" i="16"/>
  <c r="EY69" i="16"/>
  <c r="EX69" i="16"/>
  <c r="EW69" i="16"/>
  <c r="EV69" i="16"/>
  <c r="EU69" i="16"/>
  <c r="ET69" i="16"/>
  <c r="ES69" i="16"/>
  <c r="ER69" i="16"/>
  <c r="EQ69" i="16"/>
  <c r="EP69" i="16"/>
  <c r="EO69" i="16"/>
  <c r="EN69" i="16"/>
  <c r="EM69" i="16"/>
  <c r="EL69" i="16"/>
  <c r="EK69" i="16"/>
  <c r="EJ69" i="16"/>
  <c r="EI69" i="16"/>
  <c r="EH69" i="16"/>
  <c r="EG69" i="16"/>
  <c r="EF69" i="16"/>
  <c r="EE69" i="16"/>
  <c r="ED69" i="16"/>
  <c r="EC69" i="16"/>
  <c r="EB69" i="16"/>
  <c r="EA69" i="16"/>
  <c r="DZ69" i="16"/>
  <c r="DY69" i="16"/>
  <c r="DX69" i="16"/>
  <c r="DW69" i="16"/>
  <c r="DV69" i="16"/>
  <c r="DU69" i="16"/>
  <c r="DT69" i="16"/>
  <c r="DS69" i="16"/>
  <c r="DR69" i="16"/>
  <c r="DQ69" i="16"/>
  <c r="DP69" i="16"/>
  <c r="DO69" i="16"/>
  <c r="DN69" i="16"/>
  <c r="DM69" i="16"/>
  <c r="DL69" i="16"/>
  <c r="DK69" i="16"/>
  <c r="DJ69" i="16"/>
  <c r="DI69" i="16"/>
  <c r="DH69" i="16"/>
  <c r="DG69" i="16"/>
  <c r="DF69" i="16"/>
  <c r="DE69" i="16"/>
  <c r="DD69" i="16"/>
  <c r="DC69" i="16"/>
  <c r="DB69" i="16"/>
  <c r="DA69" i="16"/>
  <c r="CZ69" i="16"/>
  <c r="CY69" i="16"/>
  <c r="CX69" i="16"/>
  <c r="CW69" i="16"/>
  <c r="CV69" i="16"/>
  <c r="CU69" i="16"/>
  <c r="CT69" i="16"/>
  <c r="CS69" i="16"/>
  <c r="CR69" i="16"/>
  <c r="CQ69" i="16"/>
  <c r="CP69" i="16"/>
  <c r="CO69" i="16"/>
  <c r="CN69" i="16"/>
  <c r="CM69" i="16"/>
  <c r="CL69" i="16"/>
  <c r="CK69" i="16"/>
  <c r="CJ69" i="16"/>
  <c r="CI69" i="16"/>
  <c r="CH69" i="16"/>
  <c r="CG69" i="16"/>
  <c r="CF69" i="16"/>
  <c r="CE69" i="16"/>
  <c r="CD69" i="16"/>
  <c r="CC69" i="16"/>
  <c r="CB69" i="16"/>
  <c r="CA69" i="16"/>
  <c r="BZ69" i="16"/>
  <c r="BY69" i="16"/>
  <c r="BX69" i="16"/>
  <c r="BW69" i="16"/>
  <c r="BV69" i="16"/>
  <c r="BU69" i="16"/>
  <c r="BT69" i="16"/>
  <c r="BS69" i="16"/>
  <c r="BR69" i="16"/>
  <c r="BQ69" i="16"/>
  <c r="BP69" i="16"/>
  <c r="BO69" i="16"/>
  <c r="BN69" i="16"/>
  <c r="BM69" i="16"/>
  <c r="BL69" i="16"/>
  <c r="BK69" i="16"/>
  <c r="BJ69" i="16"/>
  <c r="BI69" i="16"/>
  <c r="BH69" i="16"/>
  <c r="BG69" i="16"/>
  <c r="BF69" i="16"/>
  <c r="BE69" i="16"/>
  <c r="BD69" i="16"/>
  <c r="BC69" i="16"/>
  <c r="BB69" i="16"/>
  <c r="BA69" i="16"/>
  <c r="AZ69" i="16"/>
  <c r="AY69" i="16"/>
  <c r="AX69" i="16"/>
  <c r="AW69" i="16"/>
  <c r="AV69" i="16"/>
  <c r="AU69" i="16"/>
  <c r="AT69" i="16"/>
  <c r="AS69" i="16"/>
  <c r="AR69" i="16"/>
  <c r="AQ69" i="16"/>
  <c r="AP69" i="16"/>
  <c r="AO69" i="16"/>
  <c r="AN69" i="16"/>
  <c r="AM69" i="16"/>
  <c r="AL69" i="16"/>
  <c r="AK69" i="16"/>
  <c r="AJ69" i="16"/>
  <c r="AI69" i="16"/>
  <c r="AH69" i="16"/>
  <c r="AG69" i="16"/>
  <c r="AF69" i="16"/>
  <c r="AE69" i="16"/>
  <c r="AD69" i="16"/>
  <c r="AC69" i="16"/>
  <c r="AB69" i="16"/>
  <c r="AA69" i="16"/>
  <c r="Z69" i="16"/>
  <c r="Y69" i="16"/>
  <c r="X69" i="16"/>
  <c r="W69" i="16"/>
  <c r="V69" i="16"/>
  <c r="U69" i="16"/>
  <c r="T69" i="16"/>
  <c r="S69" i="16"/>
  <c r="R69" i="16"/>
  <c r="Q69" i="16"/>
  <c r="P69" i="16"/>
  <c r="O69" i="16"/>
  <c r="N69" i="16"/>
  <c r="M69" i="16"/>
  <c r="L69" i="16"/>
  <c r="K69" i="16"/>
  <c r="J69" i="16"/>
  <c r="I69" i="16"/>
  <c r="H69" i="16"/>
  <c r="G69" i="16"/>
  <c r="F69" i="16"/>
  <c r="E69" i="16"/>
  <c r="D69" i="16"/>
  <c r="C69" i="16"/>
  <c r="B66" i="16"/>
  <c r="B65" i="16"/>
  <c r="B63" i="16"/>
  <c r="B62" i="16"/>
  <c r="B60" i="16"/>
  <c r="CR59" i="16"/>
  <c r="B59" i="16"/>
  <c r="B58" i="16"/>
  <c r="DX57" i="16"/>
  <c r="B57" i="16"/>
  <c r="B55" i="16"/>
  <c r="B86" i="16" s="1"/>
  <c r="FD54" i="16"/>
  <c r="B54" i="16"/>
  <c r="B85" i="16" s="1"/>
  <c r="B53" i="16"/>
  <c r="B84" i="16" s="1"/>
  <c r="B51" i="16"/>
  <c r="B82" i="16" s="1"/>
  <c r="B50" i="16"/>
  <c r="B81" i="16" s="1"/>
  <c r="B49" i="16"/>
  <c r="B80" i="16" s="1"/>
  <c r="DG48" i="16"/>
  <c r="B48" i="16"/>
  <c r="B79" i="16" s="1"/>
  <c r="EU47" i="16"/>
  <c r="B47" i="16"/>
  <c r="B78" i="16" s="1"/>
  <c r="B46" i="16"/>
  <c r="B77" i="16" s="1"/>
  <c r="EP45" i="16"/>
  <c r="B45" i="16"/>
  <c r="B76" i="16" s="1"/>
  <c r="EE43" i="16"/>
  <c r="B43" i="16"/>
  <c r="B74" i="16" s="1"/>
  <c r="EU42" i="16"/>
  <c r="CI42" i="16"/>
  <c r="W42" i="16"/>
  <c r="B42" i="16"/>
  <c r="B73" i="16" s="1"/>
  <c r="B41" i="16"/>
  <c r="B72" i="16" s="1"/>
  <c r="DO40" i="16"/>
  <c r="BC40" i="16"/>
  <c r="B40" i="16"/>
  <c r="B71" i="16" s="1"/>
  <c r="B39" i="16"/>
  <c r="B70" i="16" s="1"/>
  <c r="FF38" i="16"/>
  <c r="FE38" i="16"/>
  <c r="FD38" i="16"/>
  <c r="FC38" i="16"/>
  <c r="FB38" i="16"/>
  <c r="FA38" i="16"/>
  <c r="EZ38" i="16"/>
  <c r="EY38" i="16"/>
  <c r="EX38" i="16"/>
  <c r="EW38" i="16"/>
  <c r="EV38" i="16"/>
  <c r="EU38" i="16"/>
  <c r="ET38" i="16"/>
  <c r="ES38" i="16"/>
  <c r="ER38" i="16"/>
  <c r="EQ38" i="16"/>
  <c r="EP38" i="16"/>
  <c r="EO38" i="16"/>
  <c r="EN38" i="16"/>
  <c r="EM38" i="16"/>
  <c r="EL38" i="16"/>
  <c r="EK38" i="16"/>
  <c r="EJ38" i="16"/>
  <c r="EI38" i="16"/>
  <c r="EH38" i="16"/>
  <c r="EG38" i="16"/>
  <c r="EF38" i="16"/>
  <c r="EE38" i="16"/>
  <c r="ED38" i="16"/>
  <c r="EC38" i="16"/>
  <c r="EB38" i="16"/>
  <c r="EA38" i="16"/>
  <c r="DZ38" i="16"/>
  <c r="DY38" i="16"/>
  <c r="DX38" i="16"/>
  <c r="DW38" i="16"/>
  <c r="DV38" i="16"/>
  <c r="DU38" i="16"/>
  <c r="DT38" i="16"/>
  <c r="DS38" i="16"/>
  <c r="DR38" i="16"/>
  <c r="DQ38" i="16"/>
  <c r="DP38" i="16"/>
  <c r="DO38" i="16"/>
  <c r="DN38" i="16"/>
  <c r="DM38" i="16"/>
  <c r="DL38" i="16"/>
  <c r="DK38" i="16"/>
  <c r="DJ38" i="16"/>
  <c r="DI38" i="16"/>
  <c r="DH38" i="16"/>
  <c r="DG38" i="16"/>
  <c r="DF38" i="16"/>
  <c r="DE38" i="16"/>
  <c r="DD38" i="16"/>
  <c r="DC38" i="16"/>
  <c r="DB38" i="16"/>
  <c r="DA38" i="16"/>
  <c r="CZ38" i="16"/>
  <c r="CY38" i="16"/>
  <c r="CX38" i="16"/>
  <c r="CW38" i="16"/>
  <c r="CV38" i="16"/>
  <c r="CU38" i="16"/>
  <c r="CT38" i="16"/>
  <c r="CS38" i="16"/>
  <c r="CR38" i="16"/>
  <c r="CQ38" i="16"/>
  <c r="CP38" i="16"/>
  <c r="CO38" i="16"/>
  <c r="CN38" i="16"/>
  <c r="CM38" i="16"/>
  <c r="CL38" i="16"/>
  <c r="CK38" i="16"/>
  <c r="CJ38" i="16"/>
  <c r="CI38" i="16"/>
  <c r="CH38" i="16"/>
  <c r="CG38" i="16"/>
  <c r="CF38" i="16"/>
  <c r="CE38" i="16"/>
  <c r="CD38" i="16"/>
  <c r="CC38" i="16"/>
  <c r="CB38" i="16"/>
  <c r="CA38" i="16"/>
  <c r="BZ38" i="16"/>
  <c r="BY38" i="16"/>
  <c r="BX38" i="16"/>
  <c r="BW38" i="16"/>
  <c r="BV38" i="16"/>
  <c r="BU38" i="16"/>
  <c r="BT38" i="16"/>
  <c r="BS38" i="16"/>
  <c r="BR38" i="16"/>
  <c r="BQ38" i="16"/>
  <c r="BP38" i="16"/>
  <c r="BO38" i="16"/>
  <c r="BN38" i="16"/>
  <c r="BM38" i="16"/>
  <c r="BL38" i="16"/>
  <c r="BK38" i="16"/>
  <c r="BJ38" i="16"/>
  <c r="BI38" i="16"/>
  <c r="BH38" i="16"/>
  <c r="BG38" i="16"/>
  <c r="BF38" i="16"/>
  <c r="BE38" i="16"/>
  <c r="BD38" i="16"/>
  <c r="BC38" i="16"/>
  <c r="BB38" i="16"/>
  <c r="BA38" i="16"/>
  <c r="AZ38" i="16"/>
  <c r="AY38" i="16"/>
  <c r="AX38" i="16"/>
  <c r="AW38" i="16"/>
  <c r="AV38" i="16"/>
  <c r="AU38" i="16"/>
  <c r="AT38" i="16"/>
  <c r="AS38" i="16"/>
  <c r="AR38" i="16"/>
  <c r="AQ38" i="16"/>
  <c r="AP38" i="16"/>
  <c r="AO38" i="16"/>
  <c r="AN38" i="16"/>
  <c r="AM38" i="16"/>
  <c r="AL38" i="16"/>
  <c r="AK38" i="16"/>
  <c r="AJ38" i="16"/>
  <c r="AI38" i="16"/>
  <c r="AH38" i="16"/>
  <c r="AG38" i="16"/>
  <c r="AF38" i="16"/>
  <c r="AE38" i="16"/>
  <c r="AD38" i="16"/>
  <c r="AC38" i="16"/>
  <c r="AB38" i="16"/>
  <c r="AA38" i="16"/>
  <c r="Z38" i="16"/>
  <c r="Y38" i="16"/>
  <c r="X38" i="16"/>
  <c r="W38" i="16"/>
  <c r="V38" i="16"/>
  <c r="U38" i="16"/>
  <c r="T38" i="16"/>
  <c r="S38" i="16"/>
  <c r="R38" i="16"/>
  <c r="Q38" i="16"/>
  <c r="P38" i="16"/>
  <c r="O38" i="16"/>
  <c r="N38" i="16"/>
  <c r="M38" i="16"/>
  <c r="L38" i="16"/>
  <c r="K38" i="16"/>
  <c r="J38" i="16"/>
  <c r="I38" i="16"/>
  <c r="H38" i="16"/>
  <c r="G38" i="16"/>
  <c r="F38" i="16"/>
  <c r="E38" i="16"/>
  <c r="D38" i="16"/>
  <c r="C38" i="16"/>
  <c r="BE118" i="16"/>
  <c r="I117" i="16"/>
  <c r="DI60" i="16"/>
  <c r="FD59" i="16"/>
  <c r="AV58" i="16"/>
  <c r="EN55" i="16"/>
  <c r="CB55" i="16"/>
  <c r="P55" i="16"/>
  <c r="DH53" i="16"/>
  <c r="AV53" i="16"/>
  <c r="EN50" i="16"/>
  <c r="CB50" i="16"/>
  <c r="AN50" i="16"/>
  <c r="EF49" i="16"/>
  <c r="CY49" i="16"/>
  <c r="Z49" i="16"/>
  <c r="N49" i="16"/>
  <c r="EM48" i="16"/>
  <c r="AU48" i="16"/>
  <c r="FF99" i="16"/>
  <c r="CI47" i="16"/>
  <c r="DW46" i="16"/>
  <c r="AE46" i="16"/>
  <c r="DJ45" i="16"/>
  <c r="BS45" i="16"/>
  <c r="O45" i="16"/>
  <c r="G45" i="16"/>
  <c r="FC43" i="16"/>
  <c r="EU43" i="16"/>
  <c r="EM43" i="16"/>
  <c r="CQ43" i="16"/>
  <c r="CI43" i="16"/>
  <c r="CA43" i="16"/>
  <c r="AE43" i="16"/>
  <c r="W43" i="16"/>
  <c r="O43" i="16"/>
  <c r="FC42" i="16"/>
  <c r="DG42" i="16"/>
  <c r="CY42" i="16"/>
  <c r="CQ42" i="16"/>
  <c r="AU42" i="16"/>
  <c r="AM42" i="16"/>
  <c r="AE42" i="16"/>
  <c r="DW41" i="16"/>
  <c r="DO41" i="16"/>
  <c r="DG41" i="16"/>
  <c r="BK41" i="16"/>
  <c r="BC41" i="16"/>
  <c r="AU41" i="16"/>
  <c r="BS40" i="16"/>
  <c r="BK40" i="16"/>
  <c r="O40" i="16"/>
  <c r="G40" i="16"/>
  <c r="EM39" i="16"/>
  <c r="AH73" i="24" s="1"/>
  <c r="CQ39" i="16"/>
  <c r="CI39" i="16"/>
  <c r="CA39" i="16"/>
  <c r="AE39" i="16"/>
  <c r="FF122" i="12"/>
  <c r="FE122" i="12"/>
  <c r="FD122" i="12"/>
  <c r="FC122" i="12"/>
  <c r="FB122" i="12"/>
  <c r="FA122" i="12"/>
  <c r="EZ122" i="12"/>
  <c r="EY122" i="12"/>
  <c r="EX122" i="12"/>
  <c r="EW122" i="12"/>
  <c r="EV122" i="12"/>
  <c r="EU122" i="12"/>
  <c r="ET122" i="12"/>
  <c r="ES122" i="12"/>
  <c r="ER122" i="12"/>
  <c r="EQ122" i="12"/>
  <c r="EP122" i="12"/>
  <c r="EO122" i="12"/>
  <c r="EN122" i="12"/>
  <c r="EM122" i="12"/>
  <c r="EL122" i="12"/>
  <c r="EK122" i="12"/>
  <c r="EJ122" i="12"/>
  <c r="EI122" i="12"/>
  <c r="EH122" i="12"/>
  <c r="EG122" i="12"/>
  <c r="EF122" i="12"/>
  <c r="EE122" i="12"/>
  <c r="ED122" i="12"/>
  <c r="EC122" i="12"/>
  <c r="EB122" i="12"/>
  <c r="EA122" i="12"/>
  <c r="DZ122" i="12"/>
  <c r="DY122" i="12"/>
  <c r="DX122" i="12"/>
  <c r="DW122" i="12"/>
  <c r="DV122" i="12"/>
  <c r="DU122" i="12"/>
  <c r="DT122" i="12"/>
  <c r="DS122" i="12"/>
  <c r="DR122" i="12"/>
  <c r="DQ122" i="12"/>
  <c r="DP122" i="12"/>
  <c r="DO122" i="12"/>
  <c r="DN122" i="12"/>
  <c r="DM122" i="12"/>
  <c r="DL122" i="12"/>
  <c r="DK122" i="12"/>
  <c r="DJ122" i="12"/>
  <c r="DI122" i="12"/>
  <c r="DH122" i="12"/>
  <c r="DG122" i="12"/>
  <c r="DF122" i="12"/>
  <c r="DE122" i="12"/>
  <c r="DD122" i="12"/>
  <c r="DC122" i="12"/>
  <c r="DB122" i="12"/>
  <c r="DA122" i="12"/>
  <c r="CZ122" i="12"/>
  <c r="CY122" i="12"/>
  <c r="CX122" i="12"/>
  <c r="CW122" i="12"/>
  <c r="CV122" i="12"/>
  <c r="CU122" i="12"/>
  <c r="CT122" i="12"/>
  <c r="CS122" i="12"/>
  <c r="CR122" i="12"/>
  <c r="CQ122" i="12"/>
  <c r="CP122" i="12"/>
  <c r="CO122" i="12"/>
  <c r="CN122" i="12"/>
  <c r="CM122" i="12"/>
  <c r="CL122" i="12"/>
  <c r="CK122" i="12"/>
  <c r="CJ122" i="12"/>
  <c r="CI122" i="12"/>
  <c r="CH122" i="12"/>
  <c r="CG122" i="12"/>
  <c r="CF122" i="12"/>
  <c r="CE122" i="12"/>
  <c r="CD122" i="12"/>
  <c r="CC122" i="12"/>
  <c r="CB122" i="12"/>
  <c r="CA122" i="12"/>
  <c r="BZ122" i="12"/>
  <c r="BY122" i="12"/>
  <c r="BX122" i="12"/>
  <c r="BW122" i="12"/>
  <c r="BV122" i="12"/>
  <c r="BU122" i="12"/>
  <c r="BT122" i="12"/>
  <c r="BS122" i="12"/>
  <c r="BR122" i="12"/>
  <c r="BQ122" i="12"/>
  <c r="BP122" i="12"/>
  <c r="BO122" i="12"/>
  <c r="BN122" i="12"/>
  <c r="BM122" i="12"/>
  <c r="BL122" i="12"/>
  <c r="BK122" i="12"/>
  <c r="BJ122" i="12"/>
  <c r="BI122" i="12"/>
  <c r="BH122" i="12"/>
  <c r="BG122" i="12"/>
  <c r="BF122" i="12"/>
  <c r="BE122" i="12"/>
  <c r="BD122" i="12"/>
  <c r="BC122" i="12"/>
  <c r="BB122" i="12"/>
  <c r="BA122" i="12"/>
  <c r="AZ122"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R122" i="12"/>
  <c r="Q122" i="12"/>
  <c r="P122" i="12"/>
  <c r="O122" i="12"/>
  <c r="N122" i="12"/>
  <c r="M122" i="12"/>
  <c r="L122" i="12"/>
  <c r="K122" i="12"/>
  <c r="J122" i="12"/>
  <c r="I122" i="12"/>
  <c r="H122" i="12"/>
  <c r="G122" i="12"/>
  <c r="F122" i="12"/>
  <c r="E122" i="12"/>
  <c r="D122" i="12"/>
  <c r="C122" i="12"/>
  <c r="B118" i="12"/>
  <c r="B117" i="12"/>
  <c r="B115" i="12"/>
  <c r="B114" i="12"/>
  <c r="B112" i="12"/>
  <c r="B111" i="12"/>
  <c r="B110" i="12"/>
  <c r="B109" i="12"/>
  <c r="B107" i="12"/>
  <c r="B139" i="12" s="1"/>
  <c r="B106" i="12"/>
  <c r="B138" i="12" s="1"/>
  <c r="B105" i="12"/>
  <c r="B137" i="12" s="1"/>
  <c r="B103" i="12"/>
  <c r="B135" i="12" s="1"/>
  <c r="B102" i="12"/>
  <c r="B134" i="12" s="1"/>
  <c r="B101" i="12"/>
  <c r="B133" i="12" s="1"/>
  <c r="B100" i="12"/>
  <c r="B132" i="12" s="1"/>
  <c r="B99" i="12"/>
  <c r="B131" i="12" s="1"/>
  <c r="B98" i="12"/>
  <c r="B130" i="12" s="1"/>
  <c r="B97" i="12"/>
  <c r="B129" i="12" s="1"/>
  <c r="B95" i="12"/>
  <c r="B127" i="12" s="1"/>
  <c r="B94" i="12"/>
  <c r="B126" i="12" s="1"/>
  <c r="B93" i="12"/>
  <c r="B125" i="12" s="1"/>
  <c r="B92" i="12"/>
  <c r="B124" i="12" s="1"/>
  <c r="B91" i="12"/>
  <c r="B123" i="12" s="1"/>
  <c r="FF90" i="12"/>
  <c r="FE90" i="12"/>
  <c r="FD90" i="12"/>
  <c r="FC90" i="12"/>
  <c r="FB90" i="12"/>
  <c r="FA90" i="12"/>
  <c r="EZ90" i="12"/>
  <c r="EY90" i="12"/>
  <c r="EX90" i="12"/>
  <c r="EW90" i="12"/>
  <c r="EV90" i="12"/>
  <c r="EU90" i="12"/>
  <c r="ET90" i="12"/>
  <c r="ES90" i="12"/>
  <c r="ER90" i="12"/>
  <c r="EQ90" i="12"/>
  <c r="EP90" i="12"/>
  <c r="EO90" i="12"/>
  <c r="EN90" i="12"/>
  <c r="EM90" i="12"/>
  <c r="EL90" i="12"/>
  <c r="EK90" i="12"/>
  <c r="EJ90" i="12"/>
  <c r="EI90" i="12"/>
  <c r="EH90" i="12"/>
  <c r="EG90" i="12"/>
  <c r="EF90" i="12"/>
  <c r="EE90" i="12"/>
  <c r="ED90" i="12"/>
  <c r="EC90" i="12"/>
  <c r="EB90" i="12"/>
  <c r="EA90" i="12"/>
  <c r="DZ90" i="12"/>
  <c r="DY90" i="12"/>
  <c r="DX90" i="12"/>
  <c r="DW90" i="12"/>
  <c r="DV90" i="12"/>
  <c r="DU90" i="12"/>
  <c r="DT90" i="12"/>
  <c r="DS90" i="12"/>
  <c r="DR90" i="12"/>
  <c r="DQ90" i="12"/>
  <c r="DP90" i="12"/>
  <c r="DO90" i="12"/>
  <c r="DN90" i="12"/>
  <c r="DM90" i="12"/>
  <c r="DL90" i="12"/>
  <c r="DK90" i="12"/>
  <c r="DJ90" i="12"/>
  <c r="DI90" i="12"/>
  <c r="DH90" i="12"/>
  <c r="DG90" i="12"/>
  <c r="DF90" i="12"/>
  <c r="DE90" i="12"/>
  <c r="DD90" i="12"/>
  <c r="DC90" i="12"/>
  <c r="DB90" i="12"/>
  <c r="DA90" i="12"/>
  <c r="CZ90" i="12"/>
  <c r="CY90" i="12"/>
  <c r="CX90" i="12"/>
  <c r="CW90" i="12"/>
  <c r="CV90" i="12"/>
  <c r="CU90" i="12"/>
  <c r="CT90" i="12"/>
  <c r="CS90" i="12"/>
  <c r="CR90" i="12"/>
  <c r="CQ90" i="12"/>
  <c r="CP90" i="12"/>
  <c r="CO90" i="12"/>
  <c r="CN90" i="12"/>
  <c r="CM90" i="12"/>
  <c r="CL90" i="12"/>
  <c r="CK90" i="12"/>
  <c r="CJ90" i="12"/>
  <c r="CI90" i="12"/>
  <c r="CH90" i="12"/>
  <c r="CG90" i="12"/>
  <c r="CF90" i="12"/>
  <c r="CE90" i="12"/>
  <c r="CD90" i="12"/>
  <c r="CC90" i="12"/>
  <c r="CB90" i="12"/>
  <c r="CA90" i="12"/>
  <c r="BZ90" i="12"/>
  <c r="BY90" i="12"/>
  <c r="BX90" i="12"/>
  <c r="BW90" i="12"/>
  <c r="BV90" i="12"/>
  <c r="BU90" i="12"/>
  <c r="BT90" i="12"/>
  <c r="BS90" i="12"/>
  <c r="BR90" i="12"/>
  <c r="BQ90" i="12"/>
  <c r="BP90" i="12"/>
  <c r="BO90" i="12"/>
  <c r="BN90" i="12"/>
  <c r="BM90" i="12"/>
  <c r="BL90" i="12"/>
  <c r="BK90" i="12"/>
  <c r="BJ90" i="12"/>
  <c r="BI90" i="12"/>
  <c r="BH90" i="12"/>
  <c r="BG90" i="12"/>
  <c r="BF90" i="12"/>
  <c r="BE90" i="12"/>
  <c r="BD90" i="12"/>
  <c r="BC90" i="12"/>
  <c r="BB90" i="12"/>
  <c r="BA90" i="12"/>
  <c r="AZ90" i="12"/>
  <c r="AY90" i="12"/>
  <c r="AX90"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R90" i="12"/>
  <c r="Q90" i="12"/>
  <c r="P90" i="12"/>
  <c r="O90" i="12"/>
  <c r="N90" i="12"/>
  <c r="M90" i="12"/>
  <c r="L90" i="12"/>
  <c r="K90" i="12"/>
  <c r="J90" i="12"/>
  <c r="I90" i="12"/>
  <c r="H90" i="12"/>
  <c r="G90" i="12"/>
  <c r="F90" i="12"/>
  <c r="E90" i="12"/>
  <c r="D90" i="12"/>
  <c r="C90" i="12"/>
  <c r="FF69" i="12"/>
  <c r="FE69" i="12"/>
  <c r="FD69" i="12"/>
  <c r="FC69" i="12"/>
  <c r="FB69" i="12"/>
  <c r="FA69" i="12"/>
  <c r="EZ69" i="12"/>
  <c r="EY69" i="12"/>
  <c r="EX69" i="12"/>
  <c r="EW69" i="12"/>
  <c r="EV69" i="12"/>
  <c r="EU69" i="12"/>
  <c r="ET69" i="12"/>
  <c r="ES69" i="12"/>
  <c r="ER69" i="12"/>
  <c r="EQ69" i="12"/>
  <c r="EP69" i="12"/>
  <c r="EO69" i="12"/>
  <c r="EN69" i="12"/>
  <c r="EM69" i="12"/>
  <c r="EL69" i="12"/>
  <c r="EK69" i="12"/>
  <c r="EJ69" i="12"/>
  <c r="EI69" i="12"/>
  <c r="EH69" i="12"/>
  <c r="EG69" i="12"/>
  <c r="EF69" i="12"/>
  <c r="EE69" i="12"/>
  <c r="ED69" i="12"/>
  <c r="EC69" i="12"/>
  <c r="EB69" i="12"/>
  <c r="EA69" i="12"/>
  <c r="DZ69" i="12"/>
  <c r="DY69" i="12"/>
  <c r="DX69" i="12"/>
  <c r="DW69" i="12"/>
  <c r="DV69" i="12"/>
  <c r="DU69" i="12"/>
  <c r="DT69" i="12"/>
  <c r="DS69" i="12"/>
  <c r="DR69" i="12"/>
  <c r="DQ69" i="12"/>
  <c r="DP69" i="12"/>
  <c r="DO69" i="12"/>
  <c r="DN69" i="12"/>
  <c r="DM69" i="12"/>
  <c r="DL69" i="12"/>
  <c r="DK69" i="12"/>
  <c r="DJ69" i="12"/>
  <c r="DI69" i="12"/>
  <c r="DH69" i="12"/>
  <c r="DG69" i="12"/>
  <c r="DF69" i="12"/>
  <c r="DE69" i="12"/>
  <c r="DD69" i="12"/>
  <c r="DC69" i="12"/>
  <c r="DB69" i="12"/>
  <c r="DA69" i="12"/>
  <c r="CZ69" i="12"/>
  <c r="CY69" i="12"/>
  <c r="CX69" i="12"/>
  <c r="CW69" i="12"/>
  <c r="CV69" i="12"/>
  <c r="CU69" i="12"/>
  <c r="CT69" i="12"/>
  <c r="CS69" i="12"/>
  <c r="CR69" i="12"/>
  <c r="CQ69" i="12"/>
  <c r="CP69" i="12"/>
  <c r="CO69" i="12"/>
  <c r="CN69" i="12"/>
  <c r="CM69" i="12"/>
  <c r="CL69" i="12"/>
  <c r="CK69" i="12"/>
  <c r="CJ69" i="12"/>
  <c r="CI69" i="12"/>
  <c r="CH69" i="12"/>
  <c r="CG69" i="12"/>
  <c r="CF69" i="12"/>
  <c r="CE69" i="12"/>
  <c r="CD69" i="12"/>
  <c r="CC69" i="12"/>
  <c r="CB69" i="12"/>
  <c r="CA69" i="12"/>
  <c r="BZ69" i="12"/>
  <c r="BY69" i="12"/>
  <c r="BX69" i="12"/>
  <c r="BW69" i="12"/>
  <c r="BV69" i="12"/>
  <c r="BU69" i="12"/>
  <c r="BT69" i="12"/>
  <c r="BS69" i="12"/>
  <c r="BR69" i="12"/>
  <c r="BQ69" i="12"/>
  <c r="BP69" i="12"/>
  <c r="BO69" i="12"/>
  <c r="BN69" i="12"/>
  <c r="BM69" i="12"/>
  <c r="BL69" i="12"/>
  <c r="BK69" i="12"/>
  <c r="BJ69" i="12"/>
  <c r="BI69" i="12"/>
  <c r="BH69" i="12"/>
  <c r="BG69" i="12"/>
  <c r="BF69" i="12"/>
  <c r="BE69" i="12"/>
  <c r="BD69" i="12"/>
  <c r="BC69" i="12"/>
  <c r="BB69" i="12"/>
  <c r="BA69" i="12"/>
  <c r="AZ69" i="12"/>
  <c r="AY69" i="12"/>
  <c r="AX69"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R69" i="12"/>
  <c r="Q69" i="12"/>
  <c r="P69" i="12"/>
  <c r="O69" i="12"/>
  <c r="N69" i="12"/>
  <c r="M69" i="12"/>
  <c r="L69" i="12"/>
  <c r="K69" i="12"/>
  <c r="J69" i="12"/>
  <c r="I69" i="12"/>
  <c r="H69" i="12"/>
  <c r="G69" i="12"/>
  <c r="F69" i="12"/>
  <c r="E69" i="12"/>
  <c r="D69" i="12"/>
  <c r="C69" i="12"/>
  <c r="B66" i="12"/>
  <c r="B65" i="12"/>
  <c r="B63" i="12"/>
  <c r="B62" i="12"/>
  <c r="B60" i="12"/>
  <c r="FB59" i="12"/>
  <c r="B59" i="12"/>
  <c r="AL58" i="12"/>
  <c r="B58" i="12"/>
  <c r="DN57" i="12"/>
  <c r="B57" i="12"/>
  <c r="BR55" i="12"/>
  <c r="B55" i="12"/>
  <c r="B86" i="12" s="1"/>
  <c r="ET54" i="12"/>
  <c r="B54" i="12"/>
  <c r="B85" i="12" s="1"/>
  <c r="AL53" i="12"/>
  <c r="B53" i="12"/>
  <c r="B84" i="12" s="1"/>
  <c r="DN51" i="12"/>
  <c r="B51" i="12"/>
  <c r="B82" i="12" s="1"/>
  <c r="B50" i="12"/>
  <c r="B81" i="12" s="1"/>
  <c r="B49" i="12"/>
  <c r="B80" i="12" s="1"/>
  <c r="CX48" i="12"/>
  <c r="B48" i="12"/>
  <c r="B79" i="12" s="1"/>
  <c r="B47" i="12"/>
  <c r="B78" i="12" s="1"/>
  <c r="B46" i="12"/>
  <c r="B77" i="12" s="1"/>
  <c r="DQ45" i="12"/>
  <c r="BE45" i="12"/>
  <c r="B45" i="12"/>
  <c r="B76" i="12" s="1"/>
  <c r="EG43" i="12"/>
  <c r="BU43" i="12"/>
  <c r="I43" i="12"/>
  <c r="B43" i="12"/>
  <c r="B74" i="12" s="1"/>
  <c r="EW42" i="12"/>
  <c r="CK42" i="12"/>
  <c r="B42" i="12"/>
  <c r="B73" i="12" s="1"/>
  <c r="B41" i="12"/>
  <c r="B72" i="12" s="1"/>
  <c r="B40" i="12"/>
  <c r="B71" i="12" s="1"/>
  <c r="B39" i="12"/>
  <c r="B70" i="12" s="1"/>
  <c r="FF38" i="12"/>
  <c r="FE38" i="12"/>
  <c r="FD38" i="12"/>
  <c r="FC38" i="12"/>
  <c r="FB38" i="12"/>
  <c r="FA38" i="12"/>
  <c r="EZ38" i="12"/>
  <c r="EY38" i="12"/>
  <c r="EX38" i="12"/>
  <c r="EW38" i="12"/>
  <c r="EV38" i="12"/>
  <c r="EU38" i="12"/>
  <c r="ET38" i="12"/>
  <c r="ES38" i="12"/>
  <c r="ER38" i="12"/>
  <c r="EQ38" i="12"/>
  <c r="EP38" i="12"/>
  <c r="EO38" i="12"/>
  <c r="EN38" i="12"/>
  <c r="EM38" i="12"/>
  <c r="EL38" i="12"/>
  <c r="EK38" i="12"/>
  <c r="EJ38" i="12"/>
  <c r="EI38" i="12"/>
  <c r="EH38" i="12"/>
  <c r="EG38" i="12"/>
  <c r="EF38" i="12"/>
  <c r="EE38" i="12"/>
  <c r="ED38" i="12"/>
  <c r="EC38" i="12"/>
  <c r="EB38" i="12"/>
  <c r="EA38" i="12"/>
  <c r="DZ38" i="12"/>
  <c r="DY38" i="12"/>
  <c r="DX38" i="12"/>
  <c r="DW38" i="12"/>
  <c r="DV38" i="12"/>
  <c r="DU38" i="12"/>
  <c r="DT38" i="12"/>
  <c r="DS38" i="12"/>
  <c r="DR38" i="12"/>
  <c r="DQ38" i="12"/>
  <c r="DP38" i="12"/>
  <c r="DO38" i="12"/>
  <c r="DN38" i="12"/>
  <c r="DM38" i="12"/>
  <c r="DL38" i="12"/>
  <c r="DK38" i="12"/>
  <c r="DJ38" i="12"/>
  <c r="DI38" i="12"/>
  <c r="DH38" i="12"/>
  <c r="DG38" i="12"/>
  <c r="DF38" i="12"/>
  <c r="DE38" i="12"/>
  <c r="DD38" i="12"/>
  <c r="DC38" i="12"/>
  <c r="DB38" i="12"/>
  <c r="DA38" i="12"/>
  <c r="CZ38" i="12"/>
  <c r="CY38" i="12"/>
  <c r="CX38" i="12"/>
  <c r="CW38" i="12"/>
  <c r="CV38" i="12"/>
  <c r="CU38" i="12"/>
  <c r="CT38" i="12"/>
  <c r="CS38" i="12"/>
  <c r="CR38" i="12"/>
  <c r="CQ38" i="12"/>
  <c r="CP38" i="12"/>
  <c r="CO38" i="12"/>
  <c r="CN38" i="12"/>
  <c r="CM38" i="12"/>
  <c r="CL38" i="12"/>
  <c r="CK38" i="12"/>
  <c r="CJ38" i="12"/>
  <c r="CI38" i="12"/>
  <c r="CH38" i="12"/>
  <c r="CG38" i="12"/>
  <c r="CF38" i="12"/>
  <c r="CE38" i="12"/>
  <c r="CD38" i="12"/>
  <c r="CC38" i="12"/>
  <c r="CB38" i="12"/>
  <c r="CA38" i="12"/>
  <c r="BZ38" i="12"/>
  <c r="BY38" i="12"/>
  <c r="BX38" i="12"/>
  <c r="BW38" i="12"/>
  <c r="BV38" i="12"/>
  <c r="BU38" i="12"/>
  <c r="BT38" i="12"/>
  <c r="BS38" i="12"/>
  <c r="BR38" i="12"/>
  <c r="BQ38" i="12"/>
  <c r="BP38" i="12"/>
  <c r="BO38" i="12"/>
  <c r="BN38" i="12"/>
  <c r="BM38" i="12"/>
  <c r="BL38" i="12"/>
  <c r="BK38" i="12"/>
  <c r="BJ38" i="12"/>
  <c r="BI38" i="12"/>
  <c r="BH38" i="12"/>
  <c r="BG38" i="12"/>
  <c r="BF38" i="12"/>
  <c r="BE38" i="12"/>
  <c r="BD38" i="12"/>
  <c r="BC38" i="12"/>
  <c r="BB38" i="12"/>
  <c r="BA38" i="12"/>
  <c r="AZ38"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R38" i="12"/>
  <c r="Q38" i="12"/>
  <c r="P38" i="12"/>
  <c r="O38" i="12"/>
  <c r="N38" i="12"/>
  <c r="M38" i="12"/>
  <c r="L38" i="12"/>
  <c r="K38" i="12"/>
  <c r="J38" i="12"/>
  <c r="I38" i="12"/>
  <c r="H38" i="12"/>
  <c r="G38" i="12"/>
  <c r="F38" i="12"/>
  <c r="E38" i="12"/>
  <c r="D38" i="12"/>
  <c r="C38" i="12"/>
  <c r="BZ65" i="12"/>
  <c r="DV63" i="12"/>
  <c r="AO114" i="12"/>
  <c r="DF59" i="12"/>
  <c r="AT59" i="12"/>
  <c r="N59" i="12"/>
  <c r="FB58" i="12"/>
  <c r="ET55" i="12"/>
  <c r="CH55" i="12"/>
  <c r="AL55" i="12"/>
  <c r="EL54" i="12"/>
  <c r="BZ54" i="12"/>
  <c r="AL54" i="12"/>
  <c r="ED53" i="12"/>
  <c r="BR53" i="12"/>
  <c r="AT53" i="12"/>
  <c r="EL51" i="12"/>
  <c r="V49" i="12"/>
  <c r="Q46" i="12"/>
  <c r="I46" i="12"/>
  <c r="FE45" i="12"/>
  <c r="EW45" i="12"/>
  <c r="EO45" i="12"/>
  <c r="EG45" i="12"/>
  <c r="DY45" i="12"/>
  <c r="CS45" i="12"/>
  <c r="CK45" i="12"/>
  <c r="CC45" i="12"/>
  <c r="BU45" i="12"/>
  <c r="BM45" i="12"/>
  <c r="AG45" i="12"/>
  <c r="Y45" i="12"/>
  <c r="Q45" i="12"/>
  <c r="I45" i="12"/>
  <c r="FE43" i="12"/>
  <c r="EW43" i="12"/>
  <c r="EO43" i="12"/>
  <c r="DI43" i="12"/>
  <c r="DA43" i="12"/>
  <c r="CS43" i="12"/>
  <c r="CK43" i="12"/>
  <c r="CC43" i="12"/>
  <c r="AW43" i="12"/>
  <c r="AO43" i="12"/>
  <c r="AG43" i="12"/>
  <c r="Y43" i="12"/>
  <c r="Q43" i="12"/>
  <c r="FE42" i="12"/>
  <c r="DY42" i="12"/>
  <c r="DQ42" i="12"/>
  <c r="DI42" i="12"/>
  <c r="DA42" i="12"/>
  <c r="CS42" i="12"/>
  <c r="BM42" i="12"/>
  <c r="BE42" i="12"/>
  <c r="AW42" i="12"/>
  <c r="AO42" i="12"/>
  <c r="AG42" i="12"/>
  <c r="Y42" i="12"/>
  <c r="EO41" i="12"/>
  <c r="EG41" i="12"/>
  <c r="DY41" i="12"/>
  <c r="DQ41" i="12"/>
  <c r="DI41" i="12"/>
  <c r="DA41" i="12"/>
  <c r="CC41" i="12"/>
  <c r="BU41" i="12"/>
  <c r="BM41" i="12"/>
  <c r="BE41" i="12"/>
  <c r="AW41" i="12"/>
  <c r="AO41" i="12"/>
  <c r="Q41" i="12"/>
  <c r="I41" i="12"/>
  <c r="FE40" i="12"/>
  <c r="EW40" i="12"/>
  <c r="EO40" i="12"/>
  <c r="EG40" i="12"/>
  <c r="DY40" i="12"/>
  <c r="DQ40" i="12"/>
  <c r="CS40" i="12"/>
  <c r="CK40" i="12"/>
  <c r="CC40" i="12"/>
  <c r="BU40" i="12"/>
  <c r="BM40" i="12"/>
  <c r="BE40" i="12"/>
  <c r="AG40" i="12"/>
  <c r="Y40" i="12"/>
  <c r="Q40" i="12"/>
  <c r="I40" i="12"/>
  <c r="FE39" i="12"/>
  <c r="EW39" i="12"/>
  <c r="EO39" i="12"/>
  <c r="AJ71" i="24" s="1"/>
  <c r="EG39" i="12"/>
  <c r="AB71" i="24" s="1"/>
  <c r="DI39" i="12"/>
  <c r="DA39" i="12"/>
  <c r="CS39" i="12"/>
  <c r="CK39" i="12"/>
  <c r="CC39" i="12"/>
  <c r="BU39" i="12"/>
  <c r="AW39" i="12"/>
  <c r="AO39" i="12"/>
  <c r="AG39" i="12"/>
  <c r="Y39" i="12"/>
  <c r="Q39" i="12"/>
  <c r="I39" i="12"/>
  <c r="AN40" i="13"/>
  <c r="P45" i="13"/>
  <c r="AJ47" i="13"/>
  <c r="G55" i="13"/>
  <c r="O55" i="13"/>
  <c r="AA55" i="13"/>
  <c r="AA86" i="13" s="1"/>
  <c r="AE55" i="13"/>
  <c r="AM55" i="13"/>
  <c r="E57" i="13"/>
  <c r="M57" i="13"/>
  <c r="U57" i="13"/>
  <c r="AC57" i="13"/>
  <c r="AK57" i="13"/>
  <c r="K58" i="13"/>
  <c r="S58" i="13"/>
  <c r="AA58" i="13"/>
  <c r="I59" i="13"/>
  <c r="Q59" i="13"/>
  <c r="Y59" i="13"/>
  <c r="AG59" i="13"/>
  <c r="AO59" i="13"/>
  <c r="G60" i="13"/>
  <c r="O60" i="13"/>
  <c r="W60" i="13"/>
  <c r="AE60" i="13"/>
  <c r="AM60" i="13"/>
  <c r="M62" i="13"/>
  <c r="U62" i="13"/>
  <c r="AC62" i="13"/>
  <c r="AK62" i="13"/>
  <c r="I66" i="13"/>
  <c r="Q66" i="13"/>
  <c r="Y66" i="13"/>
  <c r="AG66" i="13"/>
  <c r="AO66" i="13"/>
  <c r="C38" i="13"/>
  <c r="D38" i="13"/>
  <c r="E38" i="13"/>
  <c r="F38" i="13"/>
  <c r="G38" i="13"/>
  <c r="H38" i="13"/>
  <c r="I38" i="13"/>
  <c r="J38" i="13"/>
  <c r="K38" i="13"/>
  <c r="L38" i="13"/>
  <c r="M38" i="13"/>
  <c r="N38" i="13"/>
  <c r="O38" i="13"/>
  <c r="P38" i="13"/>
  <c r="Q38" i="13"/>
  <c r="R38" i="13"/>
  <c r="S38" i="13"/>
  <c r="T38" i="13"/>
  <c r="U38" i="13"/>
  <c r="V38" i="13"/>
  <c r="W38" i="13"/>
  <c r="X38" i="13"/>
  <c r="Y38" i="13"/>
  <c r="Z38" i="13"/>
  <c r="AA38" i="13"/>
  <c r="AB38" i="13"/>
  <c r="AC38" i="13"/>
  <c r="AD38" i="13"/>
  <c r="AE38" i="13"/>
  <c r="AF38" i="13"/>
  <c r="AG38" i="13"/>
  <c r="AH38" i="13"/>
  <c r="AI38" i="13"/>
  <c r="AJ38" i="13"/>
  <c r="AK38" i="13"/>
  <c r="AL38" i="13"/>
  <c r="AM38" i="13"/>
  <c r="AN38" i="13"/>
  <c r="AO38" i="13"/>
  <c r="AP38" i="13"/>
  <c r="B39" i="13"/>
  <c r="B70" i="13" s="1"/>
  <c r="B40" i="13"/>
  <c r="B71" i="13" s="1"/>
  <c r="B41" i="13"/>
  <c r="B72" i="13" s="1"/>
  <c r="B42" i="13"/>
  <c r="B73" i="13" s="1"/>
  <c r="B43" i="13"/>
  <c r="B74" i="13" s="1"/>
  <c r="B45" i="13"/>
  <c r="B76" i="13" s="1"/>
  <c r="B46" i="13"/>
  <c r="B77" i="13" s="1"/>
  <c r="B47" i="13"/>
  <c r="B78" i="13" s="1"/>
  <c r="B48" i="13"/>
  <c r="B79" i="13" s="1"/>
  <c r="B49" i="13"/>
  <c r="B80" i="13" s="1"/>
  <c r="B50" i="13"/>
  <c r="B81" i="13" s="1"/>
  <c r="B51" i="13"/>
  <c r="B82" i="13" s="1"/>
  <c r="T51" i="13"/>
  <c r="B53" i="13"/>
  <c r="B84" i="13" s="1"/>
  <c r="B54" i="13"/>
  <c r="B85" i="13" s="1"/>
  <c r="B55" i="13"/>
  <c r="B86" i="13" s="1"/>
  <c r="B57" i="13"/>
  <c r="B58" i="13"/>
  <c r="B59" i="13"/>
  <c r="B60" i="13"/>
  <c r="B62" i="13"/>
  <c r="B65" i="13"/>
  <c r="B66" i="13"/>
  <c r="C69" i="13"/>
  <c r="D69" i="13"/>
  <c r="E69" i="13"/>
  <c r="F69" i="13"/>
  <c r="G69" i="13"/>
  <c r="H69" i="13"/>
  <c r="I69" i="13"/>
  <c r="J69" i="13"/>
  <c r="K69" i="13"/>
  <c r="L69" i="13"/>
  <c r="M69" i="13"/>
  <c r="N69" i="13"/>
  <c r="O69" i="13"/>
  <c r="P69" i="13"/>
  <c r="Q69" i="13"/>
  <c r="R69" i="13"/>
  <c r="S69" i="13"/>
  <c r="T69" i="13"/>
  <c r="U69" i="13"/>
  <c r="V69" i="13"/>
  <c r="W69" i="13"/>
  <c r="X69" i="13"/>
  <c r="Y69" i="13"/>
  <c r="Z69" i="13"/>
  <c r="AA69" i="13"/>
  <c r="AB69" i="13"/>
  <c r="AC69" i="13"/>
  <c r="AD69" i="13"/>
  <c r="AE69" i="13"/>
  <c r="AF69" i="13"/>
  <c r="AG69" i="13"/>
  <c r="AH69" i="13"/>
  <c r="AI69" i="13"/>
  <c r="AJ69" i="13"/>
  <c r="AK69" i="13"/>
  <c r="AL69" i="13"/>
  <c r="AM69" i="13"/>
  <c r="AN69" i="13"/>
  <c r="AO69" i="13"/>
  <c r="AP69" i="13"/>
  <c r="AP69" i="15"/>
  <c r="AO69" i="15"/>
  <c r="AN69" i="15"/>
  <c r="AM69" i="15"/>
  <c r="AL69" i="15"/>
  <c r="AK69" i="15"/>
  <c r="AJ69" i="15"/>
  <c r="AI69" i="15"/>
  <c r="AH69" i="15"/>
  <c r="AG69" i="15"/>
  <c r="AF69" i="15"/>
  <c r="AE69" i="15"/>
  <c r="AD69" i="15"/>
  <c r="AC69" i="15"/>
  <c r="AB69" i="15"/>
  <c r="AA69" i="15"/>
  <c r="Z69" i="15"/>
  <c r="Y69" i="15"/>
  <c r="X69" i="15"/>
  <c r="W69" i="15"/>
  <c r="V69" i="15"/>
  <c r="U69" i="15"/>
  <c r="T69" i="15"/>
  <c r="S69" i="15"/>
  <c r="R69" i="15"/>
  <c r="Q69" i="15"/>
  <c r="P69" i="15"/>
  <c r="O69" i="15"/>
  <c r="N69" i="15"/>
  <c r="M69" i="15"/>
  <c r="L69" i="15"/>
  <c r="K69" i="15"/>
  <c r="J69" i="15"/>
  <c r="I69" i="15"/>
  <c r="H69" i="15"/>
  <c r="G69" i="15"/>
  <c r="F69" i="15"/>
  <c r="E69" i="15"/>
  <c r="D69" i="15"/>
  <c r="C69" i="15"/>
  <c r="B66" i="15"/>
  <c r="B65" i="15"/>
  <c r="B62" i="15"/>
  <c r="B60" i="15"/>
  <c r="B59" i="15"/>
  <c r="B58" i="15"/>
  <c r="B57" i="15"/>
  <c r="B55" i="15"/>
  <c r="B86" i="15" s="1"/>
  <c r="B54" i="15"/>
  <c r="B85" i="15" s="1"/>
  <c r="B53" i="15"/>
  <c r="B84" i="15" s="1"/>
  <c r="B51" i="15"/>
  <c r="B82" i="15" s="1"/>
  <c r="B50" i="15"/>
  <c r="B81" i="15" s="1"/>
  <c r="B49" i="15"/>
  <c r="B80" i="15" s="1"/>
  <c r="B48" i="15"/>
  <c r="B79" i="15" s="1"/>
  <c r="B47" i="15"/>
  <c r="B78" i="15" s="1"/>
  <c r="B46" i="15"/>
  <c r="B77" i="15" s="1"/>
  <c r="B45" i="15"/>
  <c r="B76" i="15" s="1"/>
  <c r="B43" i="15"/>
  <c r="B74" i="15" s="1"/>
  <c r="B42" i="15"/>
  <c r="B73" i="15" s="1"/>
  <c r="B41" i="15"/>
  <c r="B72" i="15" s="1"/>
  <c r="B40" i="15"/>
  <c r="B71" i="15" s="1"/>
  <c r="B39" i="15"/>
  <c r="B70" i="15" s="1"/>
  <c r="AP38" i="15"/>
  <c r="AO38" i="15"/>
  <c r="AN38" i="15"/>
  <c r="AM38" i="15"/>
  <c r="AL38" i="15"/>
  <c r="AK38" i="15"/>
  <c r="AJ38" i="15"/>
  <c r="AI38" i="15"/>
  <c r="AH38" i="15"/>
  <c r="AG38" i="15"/>
  <c r="AF38" i="15"/>
  <c r="AE38" i="15"/>
  <c r="AD38" i="15"/>
  <c r="AC38" i="15"/>
  <c r="AB38" i="15"/>
  <c r="AA38" i="15"/>
  <c r="Z38" i="15"/>
  <c r="Y38" i="15"/>
  <c r="X38" i="15"/>
  <c r="W38" i="15"/>
  <c r="V38" i="15"/>
  <c r="U38" i="15"/>
  <c r="T38" i="15"/>
  <c r="S38" i="15"/>
  <c r="R38" i="15"/>
  <c r="Q38" i="15"/>
  <c r="P38" i="15"/>
  <c r="O38" i="15"/>
  <c r="N38" i="15"/>
  <c r="M38" i="15"/>
  <c r="L38" i="15"/>
  <c r="K38" i="15"/>
  <c r="J38" i="15"/>
  <c r="I38" i="15"/>
  <c r="H38" i="15"/>
  <c r="G38" i="15"/>
  <c r="F38" i="15"/>
  <c r="E38" i="15"/>
  <c r="D38" i="15"/>
  <c r="C38" i="15"/>
  <c r="AF65" i="15"/>
  <c r="T58" i="15"/>
  <c r="L58" i="15"/>
  <c r="H58" i="15"/>
  <c r="N57" i="15"/>
  <c r="F57" i="15"/>
  <c r="AP40" i="15"/>
  <c r="AP69" i="11"/>
  <c r="AO69" i="11"/>
  <c r="AN69" i="11"/>
  <c r="AM69" i="11"/>
  <c r="AL69" i="11"/>
  <c r="AK69" i="11"/>
  <c r="AJ69" i="11"/>
  <c r="AI69" i="11"/>
  <c r="AH69" i="11"/>
  <c r="AG69" i="11"/>
  <c r="AF69" i="11"/>
  <c r="AE69" i="11"/>
  <c r="AD69" i="11"/>
  <c r="AC69" i="11"/>
  <c r="AB69" i="11"/>
  <c r="AA69" i="11"/>
  <c r="Z69" i="11"/>
  <c r="Y69" i="11"/>
  <c r="X69" i="11"/>
  <c r="W69" i="11"/>
  <c r="V69" i="11"/>
  <c r="U69" i="11"/>
  <c r="T69" i="11"/>
  <c r="S69" i="11"/>
  <c r="R69" i="11"/>
  <c r="Q69" i="11"/>
  <c r="P69" i="11"/>
  <c r="O69" i="11"/>
  <c r="N69" i="11"/>
  <c r="M69" i="11"/>
  <c r="L69" i="11"/>
  <c r="K69" i="11"/>
  <c r="J69" i="11"/>
  <c r="I69" i="11"/>
  <c r="H69" i="11"/>
  <c r="G69" i="11"/>
  <c r="F69" i="11"/>
  <c r="E69" i="11"/>
  <c r="D69" i="11"/>
  <c r="C69" i="11"/>
  <c r="B66" i="11"/>
  <c r="B65" i="11"/>
  <c r="B62" i="11"/>
  <c r="B60" i="11"/>
  <c r="AP59" i="11"/>
  <c r="B59" i="11"/>
  <c r="B58" i="11"/>
  <c r="B57" i="11"/>
  <c r="B55" i="11"/>
  <c r="B86" i="11" s="1"/>
  <c r="B54" i="11"/>
  <c r="B85" i="11" s="1"/>
  <c r="B53" i="11"/>
  <c r="B84" i="11" s="1"/>
  <c r="B51" i="11"/>
  <c r="B82" i="11" s="1"/>
  <c r="B50" i="11"/>
  <c r="B81" i="11" s="1"/>
  <c r="B49" i="11"/>
  <c r="B80" i="11" s="1"/>
  <c r="B48" i="11"/>
  <c r="B79" i="11" s="1"/>
  <c r="B47" i="11"/>
  <c r="B78" i="11" s="1"/>
  <c r="B46" i="11"/>
  <c r="B77" i="11" s="1"/>
  <c r="B45" i="11"/>
  <c r="B76" i="11" s="1"/>
  <c r="B43" i="11"/>
  <c r="B74" i="11" s="1"/>
  <c r="B42" i="11"/>
  <c r="B73" i="11" s="1"/>
  <c r="B41" i="11"/>
  <c r="B72" i="11" s="1"/>
  <c r="B40" i="11"/>
  <c r="B71" i="11" s="1"/>
  <c r="B39" i="11"/>
  <c r="B70" i="11" s="1"/>
  <c r="AP38" i="11"/>
  <c r="AO38" i="11"/>
  <c r="AN38" i="11"/>
  <c r="AM38" i="11"/>
  <c r="AL38" i="11"/>
  <c r="AK38" i="11"/>
  <c r="AJ38" i="11"/>
  <c r="AI38" i="11"/>
  <c r="AH38" i="11"/>
  <c r="AG38" i="11"/>
  <c r="AF38" i="11"/>
  <c r="AE38" i="11"/>
  <c r="AD38" i="11"/>
  <c r="AC38" i="11"/>
  <c r="AB38" i="11"/>
  <c r="AA38" i="11"/>
  <c r="Z38" i="11"/>
  <c r="Y38" i="11"/>
  <c r="X38" i="11"/>
  <c r="W38" i="11"/>
  <c r="V38" i="11"/>
  <c r="U38" i="11"/>
  <c r="T38" i="11"/>
  <c r="S38" i="11"/>
  <c r="R38" i="11"/>
  <c r="Q38" i="11"/>
  <c r="P38" i="11"/>
  <c r="O38" i="11"/>
  <c r="N38" i="11"/>
  <c r="M38" i="11"/>
  <c r="L38" i="11"/>
  <c r="K38" i="11"/>
  <c r="J38" i="11"/>
  <c r="I38" i="11"/>
  <c r="H38" i="11"/>
  <c r="G38" i="11"/>
  <c r="F38" i="11"/>
  <c r="E38" i="11"/>
  <c r="D38" i="11"/>
  <c r="C38" i="11"/>
  <c r="AP66" i="11"/>
  <c r="AH66" i="11"/>
  <c r="Z66" i="11"/>
  <c r="R66" i="11"/>
  <c r="Q66" i="11"/>
  <c r="J66" i="11"/>
  <c r="AJ65" i="11"/>
  <c r="AB65" i="11"/>
  <c r="AA65" i="11"/>
  <c r="T65" i="11"/>
  <c r="L65" i="11"/>
  <c r="D65" i="11"/>
  <c r="AN60" i="11"/>
  <c r="AF60" i="11"/>
  <c r="C19" i="24" s="1"/>
  <c r="AE60" i="11"/>
  <c r="X60" i="11"/>
  <c r="P60" i="11"/>
  <c r="H60" i="11"/>
  <c r="AH59" i="11"/>
  <c r="Z59" i="11"/>
  <c r="R59" i="11"/>
  <c r="Q59" i="11"/>
  <c r="J59" i="11"/>
  <c r="AJ58" i="11"/>
  <c r="G12" i="24" s="1"/>
  <c r="AB58" i="11"/>
  <c r="AA58" i="11"/>
  <c r="T58" i="11"/>
  <c r="L58" i="11"/>
  <c r="D58" i="11"/>
  <c r="AL57" i="11"/>
  <c r="AD57" i="11"/>
  <c r="V57" i="11"/>
  <c r="N57" i="11"/>
  <c r="M57" i="11"/>
  <c r="F57" i="11"/>
  <c r="AP54" i="11"/>
  <c r="AP49" i="11"/>
  <c r="AP45" i="11"/>
  <c r="S43" i="11"/>
  <c r="J20" i="24" l="1"/>
  <c r="I26" i="24"/>
  <c r="D27" i="24"/>
  <c r="E26" i="24"/>
  <c r="G64" i="24"/>
  <c r="H57" i="24"/>
  <c r="D57" i="15"/>
  <c r="E57" i="11"/>
  <c r="U57" i="11"/>
  <c r="AC57" i="11"/>
  <c r="AK57" i="11"/>
  <c r="K58" i="11"/>
  <c r="S58" i="11"/>
  <c r="I59" i="11"/>
  <c r="Y59" i="11"/>
  <c r="AG59" i="11"/>
  <c r="AO59" i="11"/>
  <c r="G60" i="11"/>
  <c r="O60" i="11"/>
  <c r="W60" i="11"/>
  <c r="AM60" i="11"/>
  <c r="J19" i="24" s="1"/>
  <c r="K65" i="11"/>
  <c r="S65" i="11"/>
  <c r="AI65" i="11"/>
  <c r="I66" i="11"/>
  <c r="Y66" i="11"/>
  <c r="AG66" i="11"/>
  <c r="AO66" i="11"/>
  <c r="T43" i="15"/>
  <c r="T74" i="15" s="1"/>
  <c r="AP45" i="15"/>
  <c r="AP76" i="15" s="1"/>
  <c r="CD45" i="16"/>
  <c r="CD76" i="16" s="1"/>
  <c r="AP46" i="16"/>
  <c r="AP77" i="16" s="1"/>
  <c r="BV46" i="16"/>
  <c r="BV77" i="16" s="1"/>
  <c r="DB46" i="16"/>
  <c r="DB77" i="16" s="1"/>
  <c r="EH46" i="16"/>
  <c r="EH77" i="16" s="1"/>
  <c r="AJ63" i="13"/>
  <c r="L63" i="13"/>
  <c r="AI58" i="11"/>
  <c r="F12" i="24" s="1"/>
  <c r="AK63" i="11"/>
  <c r="AJ58" i="15"/>
  <c r="G14" i="24" s="1"/>
  <c r="AN58" i="15"/>
  <c r="D60" i="15"/>
  <c r="R62" i="15"/>
  <c r="ED46" i="12"/>
  <c r="ED77" i="12" s="1"/>
  <c r="ED50" i="12"/>
  <c r="ED81" i="12" s="1"/>
  <c r="DF51" i="12"/>
  <c r="DF82" i="12" s="1"/>
  <c r="DV51" i="12"/>
  <c r="DV82" i="12" s="1"/>
  <c r="ED51" i="12"/>
  <c r="ED82" i="12" s="1"/>
  <c r="ET51" i="12"/>
  <c r="ET82" i="12" s="1"/>
  <c r="F53" i="12"/>
  <c r="F84" i="12" s="1"/>
  <c r="AD53" i="12"/>
  <c r="AD84" i="12" s="1"/>
  <c r="BB53" i="12"/>
  <c r="BB84" i="12" s="1"/>
  <c r="BJ53" i="12"/>
  <c r="BJ84" i="12" s="1"/>
  <c r="CP53" i="12"/>
  <c r="CP84" i="12" s="1"/>
  <c r="CX53" i="12"/>
  <c r="CX84" i="12" s="1"/>
  <c r="DF53" i="12"/>
  <c r="DF84" i="12" s="1"/>
  <c r="DN53" i="12"/>
  <c r="DN84" i="12" s="1"/>
  <c r="DV53" i="12"/>
  <c r="DV84" i="12" s="1"/>
  <c r="FB53" i="12"/>
  <c r="FB84" i="12" s="1"/>
  <c r="N54" i="12"/>
  <c r="N85" i="12" s="1"/>
  <c r="V54" i="12"/>
  <c r="V85" i="12" s="1"/>
  <c r="AD54" i="12"/>
  <c r="AD85" i="12" s="1"/>
  <c r="AT54" i="12"/>
  <c r="AT85" i="12" s="1"/>
  <c r="BB54" i="12"/>
  <c r="BB85" i="12" s="1"/>
  <c r="CH54" i="12"/>
  <c r="CH85" i="12" s="1"/>
  <c r="CP54" i="12"/>
  <c r="CP85" i="12" s="1"/>
  <c r="CX54" i="12"/>
  <c r="CX85" i="12" s="1"/>
  <c r="DF54" i="12"/>
  <c r="DF85" i="12" s="1"/>
  <c r="BJ62" i="12"/>
  <c r="AL63" i="12"/>
  <c r="BJ63" i="12"/>
  <c r="EL65" i="12"/>
  <c r="S59" i="15"/>
  <c r="AI59" i="15"/>
  <c r="Q60" i="15"/>
  <c r="AG60" i="15"/>
  <c r="D21" i="24" s="1"/>
  <c r="O62" i="15"/>
  <c r="AE62" i="15"/>
  <c r="O63" i="15"/>
  <c r="W63" i="15"/>
  <c r="AE63" i="15"/>
  <c r="AM63" i="15"/>
  <c r="M65" i="15"/>
  <c r="AC65" i="15"/>
  <c r="G39" i="16"/>
  <c r="G70" i="16" s="1"/>
  <c r="O39" i="16"/>
  <c r="O70" i="16" s="1"/>
  <c r="W39" i="16"/>
  <c r="W70" i="16" s="1"/>
  <c r="BS39" i="16"/>
  <c r="BS70" i="16" s="1"/>
  <c r="EU39" i="16"/>
  <c r="EU70" i="16" s="1"/>
  <c r="FC39" i="16"/>
  <c r="FC70" i="16" s="1"/>
  <c r="CA40" i="16"/>
  <c r="CA71" i="16" s="1"/>
  <c r="DW40" i="16"/>
  <c r="DW71" i="16" s="1"/>
  <c r="EE40" i="16"/>
  <c r="EE71" i="16" s="1"/>
  <c r="EM40" i="16"/>
  <c r="EM71" i="16" s="1"/>
  <c r="AM41" i="16"/>
  <c r="AM72" i="16" s="1"/>
  <c r="CY41" i="16"/>
  <c r="CY72" i="16" s="1"/>
  <c r="G43" i="16"/>
  <c r="G74" i="16" s="1"/>
  <c r="BS43" i="16"/>
  <c r="BS74" i="16" s="1"/>
  <c r="CE115" i="12"/>
  <c r="R58" i="15"/>
  <c r="EQ111" i="12"/>
  <c r="L63" i="11"/>
  <c r="T63" i="11"/>
  <c r="AB63" i="11"/>
  <c r="AJ63" i="11"/>
  <c r="M63" i="11"/>
  <c r="U63" i="11"/>
  <c r="AC63" i="11"/>
  <c r="O42" i="11"/>
  <c r="O73" i="11" s="1"/>
  <c r="AC43" i="11"/>
  <c r="AC74" i="11" s="1"/>
  <c r="S54" i="11"/>
  <c r="S85" i="11" s="1"/>
  <c r="AO55" i="11"/>
  <c r="AO86" i="11" s="1"/>
  <c r="G57" i="11"/>
  <c r="W57" i="11"/>
  <c r="AP42" i="15"/>
  <c r="AP73" i="15" s="1"/>
  <c r="Z57" i="15"/>
  <c r="BL109" i="16"/>
  <c r="FD109" i="16"/>
  <c r="H110" i="16"/>
  <c r="P110" i="16"/>
  <c r="X110" i="16"/>
  <c r="AF110" i="16"/>
  <c r="AN110" i="16"/>
  <c r="AV110" i="16"/>
  <c r="BD110" i="16"/>
  <c r="BL110" i="16"/>
  <c r="BT110" i="16"/>
  <c r="CB110" i="16"/>
  <c r="CJ110" i="16"/>
  <c r="CR110" i="16"/>
  <c r="CZ110" i="16"/>
  <c r="DH110" i="16"/>
  <c r="DP110" i="16"/>
  <c r="EE39" i="16"/>
  <c r="Z73" i="24" s="1"/>
  <c r="Q42" i="15"/>
  <c r="Q73" i="15" s="1"/>
  <c r="Y42" i="15"/>
  <c r="Y73" i="15" s="1"/>
  <c r="O43" i="15"/>
  <c r="O74" i="15" s="1"/>
  <c r="E45" i="15"/>
  <c r="E76" i="15" s="1"/>
  <c r="G48" i="15"/>
  <c r="G79" i="15" s="1"/>
  <c r="AP47" i="15"/>
  <c r="AP78" i="15" s="1"/>
  <c r="AP51" i="15"/>
  <c r="AP82" i="15" s="1"/>
  <c r="J57" i="15"/>
  <c r="R57" i="15"/>
  <c r="AH57" i="15"/>
  <c r="AP57" i="15"/>
  <c r="P58" i="15"/>
  <c r="X58" i="15"/>
  <c r="F59" i="15"/>
  <c r="N59" i="15"/>
  <c r="V59" i="15"/>
  <c r="AD59" i="15"/>
  <c r="AL59" i="15"/>
  <c r="L60" i="15"/>
  <c r="T60" i="15"/>
  <c r="AB60" i="15"/>
  <c r="AJ60" i="15"/>
  <c r="G21" i="24" s="1"/>
  <c r="Z62" i="15"/>
  <c r="AH62" i="15"/>
  <c r="AP62" i="15"/>
  <c r="R63" i="15"/>
  <c r="AP63" i="15"/>
  <c r="H65" i="15"/>
  <c r="P65" i="15"/>
  <c r="X65" i="15"/>
  <c r="AN65" i="15"/>
  <c r="F66" i="15"/>
  <c r="N66" i="15"/>
  <c r="V66" i="15"/>
  <c r="AD66" i="15"/>
  <c r="AL66" i="15"/>
  <c r="AB63" i="13"/>
  <c r="T63" i="13"/>
  <c r="S63" i="15"/>
  <c r="AA63" i="15"/>
  <c r="AI63" i="15"/>
  <c r="N63" i="15"/>
  <c r="V63" i="15"/>
  <c r="AD63" i="15"/>
  <c r="AL63" i="15"/>
  <c r="AF58" i="15"/>
  <c r="C14" i="24" s="1"/>
  <c r="Q63" i="15"/>
  <c r="Y63" i="15"/>
  <c r="AG63" i="15"/>
  <c r="AO63" i="15"/>
  <c r="AN63" i="13"/>
  <c r="AF63" i="13"/>
  <c r="X63" i="13"/>
  <c r="AI65" i="13"/>
  <c r="AA65" i="13"/>
  <c r="S65" i="13"/>
  <c r="K65" i="13"/>
  <c r="AK63" i="13"/>
  <c r="AC63" i="13"/>
  <c r="U63" i="13"/>
  <c r="M63" i="13"/>
  <c r="V63" i="11"/>
  <c r="AD63" i="11"/>
  <c r="AL63" i="11"/>
  <c r="E45" i="11"/>
  <c r="E76" i="11" s="1"/>
  <c r="P63" i="11"/>
  <c r="X63" i="11"/>
  <c r="AF63" i="11"/>
  <c r="AN63" i="11"/>
  <c r="AG63" i="11"/>
  <c r="N109" i="12"/>
  <c r="AL109" i="12"/>
  <c r="BZ109" i="12"/>
  <c r="CX109" i="12"/>
  <c r="EL109" i="12"/>
  <c r="AD110" i="12"/>
  <c r="CP110" i="12"/>
  <c r="DN54" i="12"/>
  <c r="DN85" i="12" s="1"/>
  <c r="FB54" i="12"/>
  <c r="FB85" i="12" s="1"/>
  <c r="F55" i="12"/>
  <c r="F86" i="12" s="1"/>
  <c r="N55" i="12"/>
  <c r="N86" i="12" s="1"/>
  <c r="V55" i="12"/>
  <c r="V86" i="12" s="1"/>
  <c r="AD55" i="12"/>
  <c r="AD86" i="12" s="1"/>
  <c r="BJ55" i="12"/>
  <c r="BJ86" i="12" s="1"/>
  <c r="BZ55" i="12"/>
  <c r="BZ86" i="12" s="1"/>
  <c r="CP55" i="12"/>
  <c r="CP86" i="12" s="1"/>
  <c r="CX55" i="12"/>
  <c r="CX86" i="12" s="1"/>
  <c r="DV55" i="12"/>
  <c r="DV86" i="12" s="1"/>
  <c r="ED55" i="12"/>
  <c r="ED86" i="12" s="1"/>
  <c r="EL55" i="12"/>
  <c r="EL86" i="12" s="1"/>
  <c r="FB55" i="12"/>
  <c r="FB86" i="12" s="1"/>
  <c r="BB57" i="12"/>
  <c r="CX58" i="12"/>
  <c r="V59" i="12"/>
  <c r="AD59" i="12"/>
  <c r="AL59" i="12"/>
  <c r="BB59" i="12"/>
  <c r="BZ59" i="12"/>
  <c r="CH59" i="12"/>
  <c r="CP59" i="12"/>
  <c r="CX59" i="12"/>
  <c r="DN59" i="12"/>
  <c r="BJ60" i="12"/>
  <c r="AC66" i="13"/>
  <c r="AE65" i="13"/>
  <c r="Y62" i="13"/>
  <c r="AA60" i="13"/>
  <c r="M59" i="13"/>
  <c r="O58" i="13"/>
  <c r="AI55" i="13"/>
  <c r="AI86" i="13" s="1"/>
  <c r="U66" i="13"/>
  <c r="AM65" i="13"/>
  <c r="AG62" i="13"/>
  <c r="K60" i="13"/>
  <c r="AC59" i="13"/>
  <c r="E59" i="13"/>
  <c r="W58" i="13"/>
  <c r="AO57" i="13"/>
  <c r="AN71" i="13"/>
  <c r="AI60" i="13"/>
  <c r="F20" i="24" s="1"/>
  <c r="Q57" i="13"/>
  <c r="M66" i="13"/>
  <c r="O65" i="13"/>
  <c r="Q62" i="13"/>
  <c r="U59" i="13"/>
  <c r="AE58" i="13"/>
  <c r="Y57" i="13"/>
  <c r="AK66" i="13"/>
  <c r="E66" i="13"/>
  <c r="W65" i="13"/>
  <c r="G65" i="13"/>
  <c r="AO62" i="13"/>
  <c r="S60" i="13"/>
  <c r="AK59" i="13"/>
  <c r="G58" i="13"/>
  <c r="AG57" i="13"/>
  <c r="I57" i="13"/>
  <c r="P76" i="13"/>
  <c r="AL66" i="13"/>
  <c r="AD66" i="13"/>
  <c r="V66" i="13"/>
  <c r="N66" i="13"/>
  <c r="F66" i="13"/>
  <c r="AN65" i="13"/>
  <c r="X65" i="13"/>
  <c r="P65" i="13"/>
  <c r="H65" i="13"/>
  <c r="AP63" i="13"/>
  <c r="AH63" i="13"/>
  <c r="Z63" i="13"/>
  <c r="R63" i="13"/>
  <c r="AP62" i="13"/>
  <c r="AH62" i="13"/>
  <c r="Z62" i="13"/>
  <c r="R62" i="13"/>
  <c r="AJ60" i="13"/>
  <c r="AB60" i="13"/>
  <c r="T60" i="13"/>
  <c r="L60" i="13"/>
  <c r="D60" i="13"/>
  <c r="AL59" i="13"/>
  <c r="AD59" i="13"/>
  <c r="V59" i="13"/>
  <c r="N59" i="13"/>
  <c r="F59" i="13"/>
  <c r="AN58" i="13"/>
  <c r="X58" i="13"/>
  <c r="P58" i="13"/>
  <c r="H58" i="13"/>
  <c r="AP57" i="13"/>
  <c r="S55" i="13"/>
  <c r="S86" i="13" s="1"/>
  <c r="K55" i="13"/>
  <c r="K86" i="13" s="1"/>
  <c r="AK54" i="13"/>
  <c r="AK85" i="13" s="1"/>
  <c r="AC54" i="13"/>
  <c r="AC85" i="13" s="1"/>
  <c r="U54" i="13"/>
  <c r="U85" i="13" s="1"/>
  <c r="M54" i="13"/>
  <c r="M85" i="13" s="1"/>
  <c r="E54" i="13"/>
  <c r="E85" i="13" s="1"/>
  <c r="AM53" i="13"/>
  <c r="AM84" i="13" s="1"/>
  <c r="AE53" i="13"/>
  <c r="AE84" i="13" s="1"/>
  <c r="W53" i="13"/>
  <c r="W84" i="13" s="1"/>
  <c r="O53" i="13"/>
  <c r="O84" i="13" s="1"/>
  <c r="G53" i="13"/>
  <c r="G84" i="13" s="1"/>
  <c r="AO51" i="13"/>
  <c r="AO82" i="13" s="1"/>
  <c r="AG51" i="13"/>
  <c r="AG82" i="13" s="1"/>
  <c r="Y51" i="13"/>
  <c r="Y82" i="13" s="1"/>
  <c r="Q51" i="13"/>
  <c r="Q82" i="13" s="1"/>
  <c r="I51" i="13"/>
  <c r="I82" i="13" s="1"/>
  <c r="AI50" i="13"/>
  <c r="AI81" i="13" s="1"/>
  <c r="AA50" i="13"/>
  <c r="AA81" i="13" s="1"/>
  <c r="S50" i="13"/>
  <c r="S81" i="13" s="1"/>
  <c r="K50" i="13"/>
  <c r="K81" i="13" s="1"/>
  <c r="AK49" i="13"/>
  <c r="AK80" i="13" s="1"/>
  <c r="AC49" i="13"/>
  <c r="AC80" i="13" s="1"/>
  <c r="U49" i="13"/>
  <c r="U80" i="13" s="1"/>
  <c r="M49" i="13"/>
  <c r="M80" i="13" s="1"/>
  <c r="E49" i="13"/>
  <c r="E80" i="13" s="1"/>
  <c r="AM48" i="13"/>
  <c r="AM79" i="13" s="1"/>
  <c r="AE48" i="13"/>
  <c r="AE79" i="13" s="1"/>
  <c r="W48" i="13"/>
  <c r="W79" i="13" s="1"/>
  <c r="O48" i="13"/>
  <c r="O79" i="13" s="1"/>
  <c r="G48" i="13"/>
  <c r="G79" i="13" s="1"/>
  <c r="AO47" i="13"/>
  <c r="AO78" i="13" s="1"/>
  <c r="AG47" i="13"/>
  <c r="AG78" i="13" s="1"/>
  <c r="Q47" i="13"/>
  <c r="Q78" i="13" s="1"/>
  <c r="I47" i="13"/>
  <c r="I78" i="13" s="1"/>
  <c r="AI46" i="13"/>
  <c r="AI77" i="13" s="1"/>
  <c r="AA46" i="13"/>
  <c r="AA77" i="13" s="1"/>
  <c r="S46" i="13"/>
  <c r="S77" i="13" s="1"/>
  <c r="AK45" i="13"/>
  <c r="AK76" i="13" s="1"/>
  <c r="AC45" i="13"/>
  <c r="AC76" i="13" s="1"/>
  <c r="U45" i="13"/>
  <c r="U76" i="13" s="1"/>
  <c r="M45" i="13"/>
  <c r="M76" i="13" s="1"/>
  <c r="E45" i="13"/>
  <c r="E76" i="13" s="1"/>
  <c r="AM43" i="13"/>
  <c r="AM74" i="13" s="1"/>
  <c r="AE43" i="13"/>
  <c r="AE74" i="13" s="1"/>
  <c r="W43" i="13"/>
  <c r="W74" i="13" s="1"/>
  <c r="AO42" i="13"/>
  <c r="AO73" i="13" s="1"/>
  <c r="AG42" i="13"/>
  <c r="AG73" i="13" s="1"/>
  <c r="Y42" i="13"/>
  <c r="Y73" i="13" s="1"/>
  <c r="Q42" i="13"/>
  <c r="Q73" i="13" s="1"/>
  <c r="I42" i="13"/>
  <c r="I73" i="13" s="1"/>
  <c r="AI41" i="13"/>
  <c r="AI72" i="13" s="1"/>
  <c r="AA41" i="13"/>
  <c r="AA72" i="13" s="1"/>
  <c r="S41" i="13"/>
  <c r="S72" i="13" s="1"/>
  <c r="K41" i="13"/>
  <c r="K72" i="13" s="1"/>
  <c r="AK40" i="13"/>
  <c r="AK71" i="13" s="1"/>
  <c r="AC40" i="13"/>
  <c r="AC71" i="13" s="1"/>
  <c r="U40" i="13"/>
  <c r="U71" i="13" s="1"/>
  <c r="M40" i="13"/>
  <c r="M71" i="13" s="1"/>
  <c r="E40" i="13"/>
  <c r="E71" i="13" s="1"/>
  <c r="W39" i="13"/>
  <c r="W70" i="13" s="1"/>
  <c r="O39" i="13"/>
  <c r="O70" i="13" s="1"/>
  <c r="G39" i="13"/>
  <c r="G70" i="13" s="1"/>
  <c r="N63" i="11"/>
  <c r="K59" i="11"/>
  <c r="Y60" i="11"/>
  <c r="AH57" i="13"/>
  <c r="Z57" i="13"/>
  <c r="R57" i="13"/>
  <c r="J57" i="13"/>
  <c r="AB55" i="13"/>
  <c r="AB86" i="13" s="1"/>
  <c r="T55" i="13"/>
  <c r="T86" i="13" s="1"/>
  <c r="L55" i="13"/>
  <c r="L86" i="13" s="1"/>
  <c r="D55" i="13"/>
  <c r="D86" i="13" s="1"/>
  <c r="AL54" i="13"/>
  <c r="AL85" i="13" s="1"/>
  <c r="N54" i="13"/>
  <c r="N85" i="13" s="1"/>
  <c r="F54" i="13"/>
  <c r="F85" i="13" s="1"/>
  <c r="AN53" i="13"/>
  <c r="AN84" i="13" s="1"/>
  <c r="AF53" i="13"/>
  <c r="AF84" i="13" s="1"/>
  <c r="X53" i="13"/>
  <c r="X84" i="13" s="1"/>
  <c r="P53" i="13"/>
  <c r="P84" i="13" s="1"/>
  <c r="H53" i="13"/>
  <c r="H84" i="13" s="1"/>
  <c r="AP51" i="13"/>
  <c r="AP82" i="13" s="1"/>
  <c r="AH51" i="13"/>
  <c r="Z51" i="13"/>
  <c r="Z82" i="13" s="1"/>
  <c r="R51" i="13"/>
  <c r="R82" i="13" s="1"/>
  <c r="J51" i="13"/>
  <c r="J82" i="13" s="1"/>
  <c r="AJ50" i="13"/>
  <c r="AJ81" i="13" s="1"/>
  <c r="AB50" i="13"/>
  <c r="AB81" i="13" s="1"/>
  <c r="L50" i="13"/>
  <c r="L81" i="13" s="1"/>
  <c r="V49" i="13"/>
  <c r="V80" i="13" s="1"/>
  <c r="AN48" i="13"/>
  <c r="AN79" i="13" s="1"/>
  <c r="AF48" i="13"/>
  <c r="AF79" i="13" s="1"/>
  <c r="P48" i="13"/>
  <c r="P79" i="13" s="1"/>
  <c r="H48" i="13"/>
  <c r="H79" i="13" s="1"/>
  <c r="AP47" i="13"/>
  <c r="AP78" i="13" s="1"/>
  <c r="AH47" i="13"/>
  <c r="Z47" i="13"/>
  <c r="Z78" i="13" s="1"/>
  <c r="R47" i="13"/>
  <c r="R78" i="13" s="1"/>
  <c r="J47" i="13"/>
  <c r="J78" i="13" s="1"/>
  <c r="AB46" i="13"/>
  <c r="AB77" i="13" s="1"/>
  <c r="L46" i="13"/>
  <c r="L77" i="13" s="1"/>
  <c r="AD45" i="13"/>
  <c r="AD76" i="13" s="1"/>
  <c r="AF43" i="13"/>
  <c r="AF74" i="13" s="1"/>
  <c r="H43" i="13"/>
  <c r="H74" i="13" s="1"/>
  <c r="Z42" i="13"/>
  <c r="Z73" i="13" s="1"/>
  <c r="AB41" i="13"/>
  <c r="AB72" i="13" s="1"/>
  <c r="L41" i="13"/>
  <c r="L72" i="13" s="1"/>
  <c r="AD40" i="13"/>
  <c r="AD71" i="13" s="1"/>
  <c r="N40" i="13"/>
  <c r="N71" i="13" s="1"/>
  <c r="AF39" i="13"/>
  <c r="H39" i="13"/>
  <c r="H70" i="13" s="1"/>
  <c r="Z63" i="15"/>
  <c r="P63" i="13"/>
  <c r="AL63" i="13"/>
  <c r="AD63" i="13"/>
  <c r="V63" i="13"/>
  <c r="N63" i="13"/>
  <c r="ED110" i="12"/>
  <c r="AN66" i="13"/>
  <c r="AF66" i="13"/>
  <c r="X66" i="13"/>
  <c r="P66" i="13"/>
  <c r="H66" i="13"/>
  <c r="AP65" i="13"/>
  <c r="AH65" i="13"/>
  <c r="Z65" i="13"/>
  <c r="R65" i="13"/>
  <c r="J65" i="13"/>
  <c r="AI63" i="13"/>
  <c r="AA63" i="13"/>
  <c r="S63" i="13"/>
  <c r="AB62" i="13"/>
  <c r="L62" i="13"/>
  <c r="AL60" i="13"/>
  <c r="AD60" i="13"/>
  <c r="N60" i="13"/>
  <c r="F60" i="13"/>
  <c r="X59" i="13"/>
  <c r="P59" i="13"/>
  <c r="H59" i="13"/>
  <c r="AP58" i="13"/>
  <c r="Z58" i="13"/>
  <c r="J58" i="13"/>
  <c r="AJ57" i="13"/>
  <c r="AB57" i="13"/>
  <c r="T57" i="13"/>
  <c r="D57" i="13"/>
  <c r="AL55" i="13"/>
  <c r="AL86" i="13" s="1"/>
  <c r="AD55" i="13"/>
  <c r="AD86" i="13" s="1"/>
  <c r="V55" i="13"/>
  <c r="V86" i="13" s="1"/>
  <c r="F55" i="13"/>
  <c r="F86" i="13" s="1"/>
  <c r="AN54" i="13"/>
  <c r="AN85" i="13" s="1"/>
  <c r="AF54" i="13"/>
  <c r="AF85" i="13" s="1"/>
  <c r="X54" i="13"/>
  <c r="X85" i="13" s="1"/>
  <c r="P54" i="13"/>
  <c r="P85" i="13" s="1"/>
  <c r="AH53" i="13"/>
  <c r="Z53" i="13"/>
  <c r="Z84" i="13" s="1"/>
  <c r="J53" i="13"/>
  <c r="J84" i="13" s="1"/>
  <c r="AJ51" i="13"/>
  <c r="AJ82" i="13" s="1"/>
  <c r="AB51" i="13"/>
  <c r="AB82" i="13" s="1"/>
  <c r="L51" i="13"/>
  <c r="L82" i="13" s="1"/>
  <c r="D51" i="13"/>
  <c r="D82" i="13" s="1"/>
  <c r="AD50" i="13"/>
  <c r="AD81" i="13" s="1"/>
  <c r="V50" i="13"/>
  <c r="V81" i="13" s="1"/>
  <c r="N50" i="13"/>
  <c r="N81" i="13" s="1"/>
  <c r="F50" i="13"/>
  <c r="F81" i="13" s="1"/>
  <c r="AN49" i="13"/>
  <c r="AN80" i="13" s="1"/>
  <c r="AO63" i="13"/>
  <c r="AG63" i="13"/>
  <c r="Y63" i="13"/>
  <c r="Q63" i="13"/>
  <c r="AM63" i="13"/>
  <c r="AE63" i="13"/>
  <c r="W63" i="13"/>
  <c r="O63" i="13"/>
  <c r="AF49" i="13"/>
  <c r="AF80" i="13" s="1"/>
  <c r="P49" i="13"/>
  <c r="P80" i="13" s="1"/>
  <c r="AH48" i="13"/>
  <c r="Z48" i="13"/>
  <c r="Z79" i="13" s="1"/>
  <c r="J48" i="13"/>
  <c r="J79" i="13" s="1"/>
  <c r="AB47" i="13"/>
  <c r="AB78" i="13" s="1"/>
  <c r="T47" i="13"/>
  <c r="T78" i="13" s="1"/>
  <c r="D47" i="13"/>
  <c r="D78" i="13" s="1"/>
  <c r="V46" i="13"/>
  <c r="V77" i="13" s="1"/>
  <c r="F46" i="13"/>
  <c r="F77" i="13" s="1"/>
  <c r="AP43" i="13"/>
  <c r="AP74" i="13" s="1"/>
  <c r="AG43" i="13"/>
  <c r="AG74" i="13" s="1"/>
  <c r="R43" i="13"/>
  <c r="R74" i="13" s="1"/>
  <c r="AB42" i="13"/>
  <c r="AB73" i="13" s="1"/>
  <c r="T42" i="13"/>
  <c r="T73" i="13" s="1"/>
  <c r="D42" i="13"/>
  <c r="D73" i="13" s="1"/>
  <c r="V41" i="13"/>
  <c r="V72" i="13" s="1"/>
  <c r="X40" i="13"/>
  <c r="X71" i="13" s="1"/>
  <c r="P40" i="13"/>
  <c r="P71" i="13" s="1"/>
  <c r="AP39" i="13"/>
  <c r="AP70" i="13" s="1"/>
  <c r="S63" i="11"/>
  <c r="AA63" i="11"/>
  <c r="AI63" i="11"/>
  <c r="AP39" i="15"/>
  <c r="AP70" i="15" s="1"/>
  <c r="AF40" i="15"/>
  <c r="AF71" i="15" s="1"/>
  <c r="AP43" i="15"/>
  <c r="AP74" i="15" s="1"/>
  <c r="AP48" i="15"/>
  <c r="AP79" i="15" s="1"/>
  <c r="AP53" i="15"/>
  <c r="AP84" i="15" s="1"/>
  <c r="L57" i="15"/>
  <c r="T57" i="15"/>
  <c r="AB57" i="15"/>
  <c r="AJ57" i="15"/>
  <c r="J58" i="15"/>
  <c r="Z58" i="15"/>
  <c r="AP58" i="15"/>
  <c r="H59" i="15"/>
  <c r="P59" i="15"/>
  <c r="X59" i="15"/>
  <c r="AF59" i="15"/>
  <c r="C28" i="24" s="1"/>
  <c r="AN59" i="15"/>
  <c r="F60" i="15"/>
  <c r="N60" i="15"/>
  <c r="V60" i="15"/>
  <c r="AD60" i="15"/>
  <c r="AL60" i="15"/>
  <c r="I21" i="24" s="1"/>
  <c r="L62" i="15"/>
  <c r="T62" i="15"/>
  <c r="AB62" i="15"/>
  <c r="AJ62" i="15"/>
  <c r="L63" i="15"/>
  <c r="T63" i="15"/>
  <c r="AB63" i="15"/>
  <c r="AJ63" i="15"/>
  <c r="J65" i="15"/>
  <c r="R65" i="15"/>
  <c r="Z65" i="15"/>
  <c r="AH65" i="15"/>
  <c r="AP65" i="15"/>
  <c r="H66" i="15"/>
  <c r="P66" i="15"/>
  <c r="X66" i="15"/>
  <c r="AF66" i="15"/>
  <c r="AN66" i="15"/>
  <c r="M63" i="15"/>
  <c r="U63" i="15"/>
  <c r="AC63" i="15"/>
  <c r="AK63" i="15"/>
  <c r="V109" i="12"/>
  <c r="AD109" i="12"/>
  <c r="AT109" i="12"/>
  <c r="DF109" i="12"/>
  <c r="DN109" i="12"/>
  <c r="ED109" i="12"/>
  <c r="ET109" i="12"/>
  <c r="FB109" i="12"/>
  <c r="N110" i="12"/>
  <c r="V110" i="12"/>
  <c r="AL110" i="12"/>
  <c r="AT110" i="12"/>
  <c r="BB110" i="12"/>
  <c r="BJ110" i="12"/>
  <c r="CH110" i="12"/>
  <c r="DF110" i="12"/>
  <c r="DN110" i="12"/>
  <c r="ET110" i="12"/>
  <c r="AG41" i="11"/>
  <c r="AG72" i="11" s="1"/>
  <c r="AC58" i="11"/>
  <c r="O63" i="11"/>
  <c r="W63" i="11"/>
  <c r="AE63" i="11"/>
  <c r="AM63" i="11"/>
  <c r="P63" i="15"/>
  <c r="X63" i="15"/>
  <c r="AF63" i="15"/>
  <c r="AN63" i="15"/>
  <c r="S43" i="13"/>
  <c r="S74" i="13" s="1"/>
  <c r="E42" i="13"/>
  <c r="E73" i="13" s="1"/>
  <c r="AO40" i="13"/>
  <c r="AO71" i="13" s="1"/>
  <c r="Q63" i="11"/>
  <c r="AH63" i="15"/>
  <c r="AH58" i="15"/>
  <c r="E14" i="24" s="1"/>
  <c r="Z60" i="11"/>
  <c r="CH109" i="12"/>
  <c r="BJ109" i="12"/>
  <c r="AD58" i="11"/>
  <c r="DX109" i="16"/>
  <c r="DX111" i="16"/>
  <c r="EF111" i="16"/>
  <c r="AN111" i="16"/>
  <c r="W55" i="13"/>
  <c r="W86" i="13" s="1"/>
  <c r="AO54" i="13"/>
  <c r="AO85" i="13" s="1"/>
  <c r="X49" i="13"/>
  <c r="X80" i="13" s="1"/>
  <c r="L47" i="13"/>
  <c r="L78" i="13" s="1"/>
  <c r="AL46" i="13"/>
  <c r="AL77" i="13" s="1"/>
  <c r="AD46" i="13"/>
  <c r="AD77" i="13" s="1"/>
  <c r="AN45" i="13"/>
  <c r="AN76" i="13" s="1"/>
  <c r="AF45" i="13"/>
  <c r="AF76" i="13" s="1"/>
  <c r="X45" i="13"/>
  <c r="X76" i="13" s="1"/>
  <c r="H45" i="13"/>
  <c r="H76" i="13" s="1"/>
  <c r="AH43" i="13"/>
  <c r="Z43" i="13"/>
  <c r="Z74" i="13" s="1"/>
  <c r="J43" i="13"/>
  <c r="J74" i="13" s="1"/>
  <c r="AJ42" i="13"/>
  <c r="AJ73" i="13" s="1"/>
  <c r="L42" i="13"/>
  <c r="L73" i="13" s="1"/>
  <c r="AL41" i="13"/>
  <c r="AL72" i="13" s="1"/>
  <c r="AD41" i="13"/>
  <c r="AD72" i="13" s="1"/>
  <c r="N41" i="13"/>
  <c r="N72" i="13" s="1"/>
  <c r="F41" i="13"/>
  <c r="F72" i="13" s="1"/>
  <c r="AF40" i="13"/>
  <c r="AF71" i="13" s="1"/>
  <c r="H40" i="13"/>
  <c r="H71" i="13" s="1"/>
  <c r="R39" i="13"/>
  <c r="R70" i="13" s="1"/>
  <c r="J39" i="13"/>
  <c r="J70" i="13" s="1"/>
  <c r="W54" i="13"/>
  <c r="W85" i="13" s="1"/>
  <c r="U50" i="13"/>
  <c r="U81" i="13" s="1"/>
  <c r="E50" i="13"/>
  <c r="E81" i="13" s="1"/>
  <c r="AG54" i="13"/>
  <c r="AG85" i="13" s="1"/>
  <c r="AM50" i="13"/>
  <c r="AM81" i="13" s="1"/>
  <c r="AG39" i="13"/>
  <c r="I53" i="13"/>
  <c r="I84" i="13" s="1"/>
  <c r="D50" i="13"/>
  <c r="D81" i="13" s="1"/>
  <c r="AM54" i="13"/>
  <c r="AM85" i="13" s="1"/>
  <c r="V54" i="13"/>
  <c r="V85" i="13" s="1"/>
  <c r="W49" i="13"/>
  <c r="W80" i="13" s="1"/>
  <c r="AA47" i="13"/>
  <c r="AA78" i="13" s="1"/>
  <c r="AE45" i="13"/>
  <c r="AE76" i="13" s="1"/>
  <c r="M46" i="13"/>
  <c r="M77" i="13" s="1"/>
  <c r="AA42" i="13"/>
  <c r="AA73" i="13" s="1"/>
  <c r="AM58" i="13"/>
  <c r="AE39" i="13"/>
  <c r="AE70" i="13" s="1"/>
  <c r="Y47" i="13"/>
  <c r="Y78" i="13" s="1"/>
  <c r="AM86" i="13"/>
  <c r="AE86" i="13"/>
  <c r="Y54" i="13"/>
  <c r="Y85" i="13" s="1"/>
  <c r="AM39" i="13"/>
  <c r="AP42" i="13"/>
  <c r="AP73" i="13" s="1"/>
  <c r="R60" i="13"/>
  <c r="T59" i="13"/>
  <c r="V58" i="13"/>
  <c r="X57" i="13"/>
  <c r="AJ54" i="13"/>
  <c r="AJ85" i="13" s="1"/>
  <c r="AL53" i="13"/>
  <c r="AL84" i="13" s="1"/>
  <c r="P51" i="13"/>
  <c r="P82" i="13" s="1"/>
  <c r="Z50" i="13"/>
  <c r="Z81" i="13" s="1"/>
  <c r="AP46" i="13"/>
  <c r="AP77" i="13" s="1"/>
  <c r="Z46" i="13"/>
  <c r="Z77" i="13" s="1"/>
  <c r="AJ45" i="13"/>
  <c r="AJ76" i="13" s="1"/>
  <c r="Z41" i="13"/>
  <c r="Z72" i="13" s="1"/>
  <c r="AB40" i="13"/>
  <c r="AB71" i="13" s="1"/>
  <c r="AL48" i="13"/>
  <c r="AL79" i="13" s="1"/>
  <c r="V39" i="13"/>
  <c r="V70" i="13" s="1"/>
  <c r="O43" i="13"/>
  <c r="O74" i="13" s="1"/>
  <c r="D66" i="13"/>
  <c r="F65" i="13"/>
  <c r="D59" i="13"/>
  <c r="H57" i="13"/>
  <c r="J55" i="13"/>
  <c r="J86" i="13" s="1"/>
  <c r="L54" i="13"/>
  <c r="L85" i="13" s="1"/>
  <c r="J50" i="13"/>
  <c r="J81" i="13" s="1"/>
  <c r="L49" i="13"/>
  <c r="L80" i="13" s="1"/>
  <c r="G43" i="13"/>
  <c r="G74" i="13" s="1"/>
  <c r="O86" i="13"/>
  <c r="G86" i="13"/>
  <c r="K46" i="13"/>
  <c r="K77" i="13" s="1"/>
  <c r="O59" i="13"/>
  <c r="AI62" i="13"/>
  <c r="S62" i="13"/>
  <c r="U60" i="13"/>
  <c r="AM59" i="13"/>
  <c r="J27" i="24" s="1"/>
  <c r="AE59" i="13"/>
  <c r="Y58" i="13"/>
  <c r="Q58" i="13"/>
  <c r="I58" i="13"/>
  <c r="K57" i="13"/>
  <c r="M55" i="13"/>
  <c r="M86" i="13" s="1"/>
  <c r="G54" i="13"/>
  <c r="G85" i="13" s="1"/>
  <c r="AO53" i="13"/>
  <c r="AO84" i="13" s="1"/>
  <c r="Q53" i="13"/>
  <c r="Q84" i="13" s="1"/>
  <c r="AI51" i="13"/>
  <c r="AI82" i="13" s="1"/>
  <c r="S51" i="13"/>
  <c r="S82" i="13" s="1"/>
  <c r="AK50" i="13"/>
  <c r="AK81" i="13" s="1"/>
  <c r="AM49" i="13"/>
  <c r="AM80" i="13" s="1"/>
  <c r="G49" i="13"/>
  <c r="G80" i="13" s="1"/>
  <c r="AO48" i="13"/>
  <c r="AO79" i="13" s="1"/>
  <c r="Q48" i="13"/>
  <c r="Q79" i="13" s="1"/>
  <c r="I48" i="13"/>
  <c r="I79" i="13" s="1"/>
  <c r="AI47" i="13"/>
  <c r="AI78" i="13" s="1"/>
  <c r="AE45" i="11"/>
  <c r="AE76" i="11" s="1"/>
  <c r="DV109" i="12"/>
  <c r="DV60" i="12"/>
  <c r="DV62" i="12"/>
  <c r="DV66" i="12"/>
  <c r="CP109" i="12"/>
  <c r="BR109" i="12"/>
  <c r="BZ110" i="12"/>
  <c r="S114" i="12"/>
  <c r="AF58" i="11"/>
  <c r="C12" i="24" s="1"/>
  <c r="DV110" i="12"/>
  <c r="EL110" i="12"/>
  <c r="R60" i="15"/>
  <c r="AH60" i="15"/>
  <c r="E21" i="24" s="1"/>
  <c r="P62" i="15"/>
  <c r="AF62" i="15"/>
  <c r="N65" i="15"/>
  <c r="AD65" i="15"/>
  <c r="L66" i="15"/>
  <c r="AB66" i="15"/>
  <c r="EV109" i="16"/>
  <c r="EV110" i="16"/>
  <c r="EN111" i="16"/>
  <c r="EV111" i="16"/>
  <c r="K66" i="15"/>
  <c r="AA66" i="15"/>
  <c r="DX110" i="16"/>
  <c r="EF110" i="16"/>
  <c r="EN110" i="16"/>
  <c r="AH66" i="13"/>
  <c r="L65" i="13"/>
  <c r="Q60" i="13"/>
  <c r="AH59" i="13"/>
  <c r="S59" i="13"/>
  <c r="L58" i="13"/>
  <c r="G57" i="13"/>
  <c r="I55" i="13"/>
  <c r="I86" i="13" s="1"/>
  <c r="K54" i="13"/>
  <c r="K85" i="13" s="1"/>
  <c r="O51" i="13"/>
  <c r="O82" i="13" s="1"/>
  <c r="Y50" i="13"/>
  <c r="Y81" i="13" s="1"/>
  <c r="K49" i="13"/>
  <c r="K80" i="13" s="1"/>
  <c r="AO46" i="13"/>
  <c r="AO77" i="13" s="1"/>
  <c r="AM42" i="13"/>
  <c r="AM73" i="13" s="1"/>
  <c r="T62" i="13"/>
  <c r="AF59" i="13"/>
  <c r="C27" i="24" s="1"/>
  <c r="L57" i="13"/>
  <c r="U55" i="13"/>
  <c r="U86" i="13" s="1"/>
  <c r="AC60" i="13"/>
  <c r="AI58" i="13"/>
  <c r="F13" i="24" s="1"/>
  <c r="Z39" i="13"/>
  <c r="Z70" i="13" s="1"/>
  <c r="AP53" i="13"/>
  <c r="AP84" i="13" s="1"/>
  <c r="O66" i="13"/>
  <c r="G59" i="13"/>
  <c r="AF58" i="13"/>
  <c r="C13" i="24" s="1"/>
  <c r="E55" i="13"/>
  <c r="E86" i="13" s="1"/>
  <c r="AE54" i="13"/>
  <c r="AE85" i="13" s="1"/>
  <c r="M50" i="13"/>
  <c r="M81" i="13" s="1"/>
  <c r="AE49" i="13"/>
  <c r="AE80" i="13" s="1"/>
  <c r="K42" i="13"/>
  <c r="K73" i="13" s="1"/>
  <c r="O40" i="13"/>
  <c r="O71" i="13" s="1"/>
  <c r="R53" i="13"/>
  <c r="R84" i="13" s="1"/>
  <c r="AM66" i="13"/>
  <c r="AG65" i="13"/>
  <c r="Q65" i="13"/>
  <c r="M60" i="13"/>
  <c r="AO58" i="13"/>
  <c r="AI57" i="13"/>
  <c r="AK55" i="13"/>
  <c r="AK86" i="13" s="1"/>
  <c r="AA51" i="13"/>
  <c r="AA82" i="13" s="1"/>
  <c r="AG48" i="13"/>
  <c r="AG79" i="13" s="1"/>
  <c r="S47" i="13"/>
  <c r="S78" i="13" s="1"/>
  <c r="AC46" i="13"/>
  <c r="AC77" i="13" s="1"/>
  <c r="O45" i="13"/>
  <c r="O76" i="13" s="1"/>
  <c r="AO43" i="13"/>
  <c r="AO74" i="13" s="1"/>
  <c r="AC41" i="13"/>
  <c r="AC72" i="13" s="1"/>
  <c r="AO39" i="13"/>
  <c r="AO70" i="13" s="1"/>
  <c r="I39" i="13"/>
  <c r="I70" i="13" s="1"/>
  <c r="AJ62" i="13"/>
  <c r="AN59" i="13"/>
  <c r="R58" i="13"/>
  <c r="AA57" i="13"/>
  <c r="AD54" i="13"/>
  <c r="AD85" i="13" s="1"/>
  <c r="H54" i="13"/>
  <c r="H85" i="13" s="1"/>
  <c r="AL50" i="13"/>
  <c r="AL81" i="13" s="1"/>
  <c r="AD49" i="13"/>
  <c r="AD80" i="13" s="1"/>
  <c r="H49" i="13"/>
  <c r="H80" i="13" s="1"/>
  <c r="AP48" i="13"/>
  <c r="AP79" i="13" s="1"/>
  <c r="R48" i="13"/>
  <c r="R79" i="13" s="1"/>
  <c r="N46" i="13"/>
  <c r="N77" i="13" s="1"/>
  <c r="N45" i="13"/>
  <c r="N76" i="13" s="1"/>
  <c r="AN43" i="13"/>
  <c r="AN74" i="13" s="1"/>
  <c r="G66" i="13"/>
  <c r="AF65" i="13"/>
  <c r="V60" i="13"/>
  <c r="AH58" i="13"/>
  <c r="E13" i="24" s="1"/>
  <c r="AJ55" i="13"/>
  <c r="AJ86" i="13" s="1"/>
  <c r="N55" i="13"/>
  <c r="N86" i="13" s="1"/>
  <c r="AL39" i="13"/>
  <c r="AH39" i="13"/>
  <c r="AA66" i="13"/>
  <c r="AC65" i="13"/>
  <c r="AE62" i="13"/>
  <c r="O62" i="13"/>
  <c r="U58" i="13"/>
  <c r="W57" i="13"/>
  <c r="W51" i="13"/>
  <c r="W82" i="13" s="1"/>
  <c r="AI49" i="13"/>
  <c r="AI80" i="13" s="1"/>
  <c r="U48" i="13"/>
  <c r="U79" i="13" s="1"/>
  <c r="W47" i="13"/>
  <c r="W78" i="13" s="1"/>
  <c r="G47" i="13"/>
  <c r="G78" i="13" s="1"/>
  <c r="S45" i="13"/>
  <c r="S76" i="13" s="1"/>
  <c r="AC43" i="13"/>
  <c r="AC74" i="13" s="1"/>
  <c r="M43" i="13"/>
  <c r="M74" i="13" s="1"/>
  <c r="G42" i="13"/>
  <c r="G73" i="13" s="1"/>
  <c r="F39" i="11"/>
  <c r="F70" i="11" s="1"/>
  <c r="N39" i="11"/>
  <c r="N70" i="11" s="1"/>
  <c r="Y65" i="13"/>
  <c r="W66" i="13"/>
  <c r="V39" i="11"/>
  <c r="V70" i="11" s="1"/>
  <c r="AD39" i="11"/>
  <c r="AD70" i="11" s="1"/>
  <c r="AL39" i="11"/>
  <c r="AL70" i="11" s="1"/>
  <c r="L40" i="11"/>
  <c r="L71" i="11" s="1"/>
  <c r="T40" i="11"/>
  <c r="T71" i="11" s="1"/>
  <c r="AP41" i="11"/>
  <c r="AP72" i="11" s="1"/>
  <c r="AP46" i="11"/>
  <c r="AP77" i="11" s="1"/>
  <c r="AP50" i="11"/>
  <c r="AP81" i="11" s="1"/>
  <c r="X57" i="11"/>
  <c r="AF57" i="11"/>
  <c r="AN57" i="11"/>
  <c r="F58" i="11"/>
  <c r="N58" i="11"/>
  <c r="AL58" i="11"/>
  <c r="I12" i="24" s="1"/>
  <c r="D59" i="11"/>
  <c r="T59" i="11"/>
  <c r="AB59" i="11"/>
  <c r="AJ59" i="11"/>
  <c r="J60" i="11"/>
  <c r="R60" i="11"/>
  <c r="AP60" i="11"/>
  <c r="F65" i="11"/>
  <c r="N65" i="11"/>
  <c r="V65" i="11"/>
  <c r="AD65" i="11"/>
  <c r="D66" i="11"/>
  <c r="L66" i="11"/>
  <c r="T66" i="11"/>
  <c r="AB66" i="11"/>
  <c r="AJ66" i="11"/>
  <c r="AJ60" i="12"/>
  <c r="AL39" i="15"/>
  <c r="AP41" i="15"/>
  <c r="AP72" i="15" s="1"/>
  <c r="AP46" i="15"/>
  <c r="AP77" i="15" s="1"/>
  <c r="AP50" i="15"/>
  <c r="AP81" i="15" s="1"/>
  <c r="AP55" i="15"/>
  <c r="AP86" i="15" s="1"/>
  <c r="H57" i="15"/>
  <c r="P57" i="15"/>
  <c r="X57" i="15"/>
  <c r="AF57" i="15"/>
  <c r="AN57" i="15"/>
  <c r="F58" i="15"/>
  <c r="N58" i="15"/>
  <c r="V58" i="15"/>
  <c r="AD58" i="15"/>
  <c r="AL58" i="15"/>
  <c r="I14" i="24" s="1"/>
  <c r="D59" i="15"/>
  <c r="L59" i="15"/>
  <c r="T59" i="15"/>
  <c r="AB59" i="15"/>
  <c r="AJ59" i="15"/>
  <c r="J60" i="15"/>
  <c r="Z60" i="15"/>
  <c r="AP60" i="15"/>
  <c r="X62" i="15"/>
  <c r="AN62" i="15"/>
  <c r="F65" i="15"/>
  <c r="V65" i="15"/>
  <c r="AL65" i="15"/>
  <c r="D66" i="15"/>
  <c r="T66" i="15"/>
  <c r="AJ66" i="15"/>
  <c r="H57" i="11"/>
  <c r="CX110" i="12"/>
  <c r="AP55" i="11"/>
  <c r="AP86" i="11" s="1"/>
  <c r="BB109" i="12"/>
  <c r="K65" i="12"/>
  <c r="L59" i="11"/>
  <c r="AI66" i="13"/>
  <c r="AJ66" i="13"/>
  <c r="S66" i="13"/>
  <c r="T66" i="13"/>
  <c r="K66" i="13"/>
  <c r="L66" i="13"/>
  <c r="AK65" i="13"/>
  <c r="U65" i="13"/>
  <c r="V65" i="13"/>
  <c r="M65" i="13"/>
  <c r="AM62" i="13"/>
  <c r="W62" i="13"/>
  <c r="X62" i="13"/>
  <c r="AO60" i="13"/>
  <c r="AG60" i="13"/>
  <c r="D20" i="24" s="1"/>
  <c r="AH60" i="13"/>
  <c r="E20" i="24" s="1"/>
  <c r="Y60" i="13"/>
  <c r="Z60" i="13"/>
  <c r="I60" i="13"/>
  <c r="J60" i="13"/>
  <c r="AI59" i="13"/>
  <c r="AJ59" i="13"/>
  <c r="AA59" i="13"/>
  <c r="AB59" i="13"/>
  <c r="K59" i="13"/>
  <c r="L59" i="13"/>
  <c r="AK58" i="13"/>
  <c r="H13" i="24" s="1"/>
  <c r="AL58" i="13"/>
  <c r="I13" i="24" s="1"/>
  <c r="AC58" i="13"/>
  <c r="M58" i="13"/>
  <c r="N58" i="13"/>
  <c r="E58" i="13"/>
  <c r="F58" i="13"/>
  <c r="AM57" i="13"/>
  <c r="AN57" i="13"/>
  <c r="AE57" i="13"/>
  <c r="O57" i="13"/>
  <c r="P57" i="13"/>
  <c r="AO55" i="13"/>
  <c r="AO86" i="13" s="1"/>
  <c r="AP55" i="13"/>
  <c r="AP86" i="13" s="1"/>
  <c r="Y55" i="13"/>
  <c r="Y86" i="13" s="1"/>
  <c r="Z55" i="13"/>
  <c r="Z86" i="13" s="1"/>
  <c r="Q55" i="13"/>
  <c r="Q86" i="13" s="1"/>
  <c r="R55" i="13"/>
  <c r="R86" i="13" s="1"/>
  <c r="AA54" i="13"/>
  <c r="AA85" i="13" s="1"/>
  <c r="AB54" i="13"/>
  <c r="AB85" i="13" s="1"/>
  <c r="S54" i="13"/>
  <c r="S85" i="13" s="1"/>
  <c r="T54" i="13"/>
  <c r="T85" i="13" s="1"/>
  <c r="D54" i="13"/>
  <c r="D85" i="13" s="1"/>
  <c r="AC53" i="13"/>
  <c r="AC84" i="13" s="1"/>
  <c r="AD53" i="13"/>
  <c r="AD84" i="13" s="1"/>
  <c r="M53" i="13"/>
  <c r="M84" i="13" s="1"/>
  <c r="N53" i="13"/>
  <c r="N84" i="13" s="1"/>
  <c r="E53" i="13"/>
  <c r="E84" i="13" s="1"/>
  <c r="F53" i="13"/>
  <c r="F84" i="13" s="1"/>
  <c r="AN51" i="13"/>
  <c r="AN82" i="13" s="1"/>
  <c r="AE51" i="13"/>
  <c r="AE82" i="13" s="1"/>
  <c r="AF51" i="13"/>
  <c r="AF82" i="13" s="1"/>
  <c r="G51" i="13"/>
  <c r="G82" i="13" s="1"/>
  <c r="H51" i="13"/>
  <c r="H82" i="13" s="1"/>
  <c r="AO50" i="13"/>
  <c r="AO81" i="13" s="1"/>
  <c r="AP50" i="13"/>
  <c r="AP81" i="13" s="1"/>
  <c r="AG50" i="13"/>
  <c r="AG81" i="13" s="1"/>
  <c r="AH50" i="13"/>
  <c r="Q50" i="13"/>
  <c r="Q81" i="13" s="1"/>
  <c r="R50" i="13"/>
  <c r="R81" i="13" s="1"/>
  <c r="AA49" i="13"/>
  <c r="AA80" i="13" s="1"/>
  <c r="AB49" i="13"/>
  <c r="AB80" i="13" s="1"/>
  <c r="S49" i="13"/>
  <c r="S80" i="13" s="1"/>
  <c r="T49" i="13"/>
  <c r="T80" i="13" s="1"/>
  <c r="D49" i="13"/>
  <c r="D80" i="13" s="1"/>
  <c r="AC48" i="13"/>
  <c r="AC79" i="13" s="1"/>
  <c r="AD48" i="13"/>
  <c r="AD79" i="13" s="1"/>
  <c r="M48" i="13"/>
  <c r="M79" i="13" s="1"/>
  <c r="N48" i="13"/>
  <c r="N79" i="13" s="1"/>
  <c r="E48" i="13"/>
  <c r="E79" i="13" s="1"/>
  <c r="F48" i="13"/>
  <c r="F79" i="13" s="1"/>
  <c r="AM47" i="13"/>
  <c r="AM78" i="13" s="1"/>
  <c r="AN47" i="13"/>
  <c r="AN78" i="13" s="1"/>
  <c r="AE47" i="13"/>
  <c r="AE78" i="13" s="1"/>
  <c r="AF47" i="13"/>
  <c r="AF78" i="13" s="1"/>
  <c r="O47" i="13"/>
  <c r="O78" i="13" s="1"/>
  <c r="P47" i="13"/>
  <c r="P78" i="13" s="1"/>
  <c r="AG46" i="13"/>
  <c r="AG77" i="13" s="1"/>
  <c r="AH46" i="13"/>
  <c r="Y46" i="13"/>
  <c r="Y77" i="13" s="1"/>
  <c r="Q46" i="13"/>
  <c r="Q77" i="13" s="1"/>
  <c r="R46" i="13"/>
  <c r="R77" i="13" s="1"/>
  <c r="I46" i="13"/>
  <c r="I77" i="13" s="1"/>
  <c r="J46" i="13"/>
  <c r="J77" i="13" s="1"/>
  <c r="AA45" i="13"/>
  <c r="AA76" i="13" s="1"/>
  <c r="AB45" i="13"/>
  <c r="AB76" i="13" s="1"/>
  <c r="K45" i="13"/>
  <c r="K76" i="13" s="1"/>
  <c r="L45" i="13"/>
  <c r="L76" i="13" s="1"/>
  <c r="AK43" i="13"/>
  <c r="AK74" i="13" s="1"/>
  <c r="AL43" i="13"/>
  <c r="AL74" i="13" s="1"/>
  <c r="U43" i="13"/>
  <c r="U74" i="13" s="1"/>
  <c r="V43" i="13"/>
  <c r="V74" i="13" s="1"/>
  <c r="E43" i="13"/>
  <c r="E74" i="13" s="1"/>
  <c r="F43" i="13"/>
  <c r="F74" i="13" s="1"/>
  <c r="AN42" i="13"/>
  <c r="AN73" i="13" s="1"/>
  <c r="AE42" i="13"/>
  <c r="AE73" i="13" s="1"/>
  <c r="AF42" i="13"/>
  <c r="AF73" i="13" s="1"/>
  <c r="O42" i="13"/>
  <c r="O73" i="13" s="1"/>
  <c r="P42" i="13"/>
  <c r="P73" i="13" s="1"/>
  <c r="AG41" i="13"/>
  <c r="AG72" i="13" s="1"/>
  <c r="AH41" i="13"/>
  <c r="Y41" i="13"/>
  <c r="Y72" i="13" s="1"/>
  <c r="Q41" i="13"/>
  <c r="Q72" i="13" s="1"/>
  <c r="R41" i="13"/>
  <c r="R72" i="13" s="1"/>
  <c r="I41" i="13"/>
  <c r="I72" i="13" s="1"/>
  <c r="AI40" i="13"/>
  <c r="AI71" i="13" s="1"/>
  <c r="AJ40" i="13"/>
  <c r="AJ71" i="13" s="1"/>
  <c r="AA40" i="13"/>
  <c r="AA71" i="13" s="1"/>
  <c r="S40" i="13"/>
  <c r="S71" i="13" s="1"/>
  <c r="T40" i="13"/>
  <c r="T71" i="13" s="1"/>
  <c r="K40" i="13"/>
  <c r="K71" i="13" s="1"/>
  <c r="L40" i="13"/>
  <c r="L71" i="13" s="1"/>
  <c r="D40" i="13"/>
  <c r="D71" i="13" s="1"/>
  <c r="AC39" i="13"/>
  <c r="AC70" i="13" s="1"/>
  <c r="AD39" i="13"/>
  <c r="AD70" i="13" s="1"/>
  <c r="U39" i="13"/>
  <c r="U70" i="13" s="1"/>
  <c r="M39" i="13"/>
  <c r="M70" i="13" s="1"/>
  <c r="N39" i="13"/>
  <c r="N70" i="13" s="1"/>
  <c r="E39" i="13"/>
  <c r="E70" i="13" s="1"/>
  <c r="F39" i="13"/>
  <c r="F70" i="13" s="1"/>
  <c r="P62" i="13"/>
  <c r="V53" i="13"/>
  <c r="V84" i="13" s="1"/>
  <c r="X51" i="13"/>
  <c r="X82" i="13" s="1"/>
  <c r="H47" i="13"/>
  <c r="H78" i="13" s="1"/>
  <c r="D45" i="13"/>
  <c r="D76" i="13" s="1"/>
  <c r="AP41" i="13"/>
  <c r="AP72" i="13" s="1"/>
  <c r="I50" i="13"/>
  <c r="I81" i="13" s="1"/>
  <c r="AK39" i="13"/>
  <c r="AB66" i="13"/>
  <c r="AD65" i="13"/>
  <c r="N65" i="13"/>
  <c r="AF62" i="13"/>
  <c r="U53" i="13"/>
  <c r="U84" i="13" s="1"/>
  <c r="AM51" i="13"/>
  <c r="AM82" i="13" s="1"/>
  <c r="V48" i="13"/>
  <c r="V79" i="13" s="1"/>
  <c r="X47" i="13"/>
  <c r="X78" i="13" s="1"/>
  <c r="T45" i="13"/>
  <c r="T76" i="13" s="1"/>
  <c r="N43" i="13"/>
  <c r="N74" i="13" s="1"/>
  <c r="H42" i="13"/>
  <c r="H73" i="13" s="1"/>
  <c r="AO41" i="13"/>
  <c r="AO72" i="13" s="1"/>
  <c r="AD58" i="13"/>
  <c r="AF57" i="13"/>
  <c r="AH55" i="13"/>
  <c r="AI54" i="13"/>
  <c r="AI85" i="13" s="1"/>
  <c r="AK53" i="13"/>
  <c r="AK84" i="13" s="1"/>
  <c r="AG55" i="13"/>
  <c r="AG86" i="13" s="1"/>
  <c r="AH54" i="13"/>
  <c r="AJ49" i="13"/>
  <c r="AJ80" i="13" s="1"/>
  <c r="AK48" i="13"/>
  <c r="AK79" i="13" s="1"/>
  <c r="AI45" i="13"/>
  <c r="AI76" i="13" s="1"/>
  <c r="AD43" i="13"/>
  <c r="AD74" i="13" s="1"/>
  <c r="X42" i="13"/>
  <c r="X73" i="13" s="1"/>
  <c r="AL65" i="13"/>
  <c r="E65" i="13"/>
  <c r="AN62" i="13"/>
  <c r="AP60" i="13"/>
  <c r="W42" i="13"/>
  <c r="W73" i="13" s="1"/>
  <c r="J41" i="13"/>
  <c r="J72" i="13" s="1"/>
  <c r="D53" i="13"/>
  <c r="D84" i="13" s="1"/>
  <c r="R54" i="13"/>
  <c r="R85" i="13" s="1"/>
  <c r="P57" i="11"/>
  <c r="O57" i="11"/>
  <c r="U58" i="11"/>
  <c r="V58" i="11"/>
  <c r="AH60" i="11"/>
  <c r="E19" i="24" s="1"/>
  <c r="AG60" i="11"/>
  <c r="D19" i="24" s="1"/>
  <c r="AL65" i="11"/>
  <c r="AK65" i="11"/>
  <c r="EI60" i="12"/>
  <c r="EI112" i="12"/>
  <c r="AO65" i="13"/>
  <c r="AK60" i="13"/>
  <c r="E60" i="13"/>
  <c r="AG58" i="13"/>
  <c r="D13" i="24" s="1"/>
  <c r="AC55" i="13"/>
  <c r="AC86" i="13" s="1"/>
  <c r="Y53" i="13"/>
  <c r="Y84" i="13" s="1"/>
  <c r="T50" i="13"/>
  <c r="T81" i="13" s="1"/>
  <c r="AL49" i="13"/>
  <c r="AL80" i="13" s="1"/>
  <c r="F49" i="13"/>
  <c r="F80" i="13" s="1"/>
  <c r="Y48" i="13"/>
  <c r="Y79" i="13" s="1"/>
  <c r="K47" i="13"/>
  <c r="K78" i="13" s="1"/>
  <c r="M41" i="13"/>
  <c r="M72" i="13" s="1"/>
  <c r="AE66" i="13"/>
  <c r="I65" i="13"/>
  <c r="AA62" i="13"/>
  <c r="W59" i="13"/>
  <c r="S57" i="13"/>
  <c r="O54" i="13"/>
  <c r="O85" i="13" s="1"/>
  <c r="K51" i="13"/>
  <c r="K82" i="13" s="1"/>
  <c r="AC50" i="13"/>
  <c r="AC81" i="13" s="1"/>
  <c r="O49" i="13"/>
  <c r="O80" i="13" s="1"/>
  <c r="X48" i="13"/>
  <c r="X79" i="13" s="1"/>
  <c r="I43" i="13"/>
  <c r="I74" i="13" s="1"/>
  <c r="AG53" i="13"/>
  <c r="AG84" i="13" s="1"/>
  <c r="N49" i="13"/>
  <c r="N80" i="13" s="1"/>
  <c r="AE40" i="13"/>
  <c r="AE71" i="13" s="1"/>
  <c r="AN39" i="13"/>
  <c r="AN70" i="13" s="1"/>
  <c r="AJ46" i="13"/>
  <c r="AJ77" i="13" s="1"/>
  <c r="AK46" i="13"/>
  <c r="AK77" i="13" s="1"/>
  <c r="T46" i="13"/>
  <c r="T77" i="13" s="1"/>
  <c r="U46" i="13"/>
  <c r="U77" i="13" s="1"/>
  <c r="D46" i="13"/>
  <c r="D77" i="13" s="1"/>
  <c r="E46" i="13"/>
  <c r="E77" i="13" s="1"/>
  <c r="AL45" i="13"/>
  <c r="AL76" i="13" s="1"/>
  <c r="AM45" i="13"/>
  <c r="AM76" i="13" s="1"/>
  <c r="V45" i="13"/>
  <c r="V76" i="13" s="1"/>
  <c r="W45" i="13"/>
  <c r="W76" i="13" s="1"/>
  <c r="F45" i="13"/>
  <c r="F76" i="13" s="1"/>
  <c r="G45" i="13"/>
  <c r="G76" i="13" s="1"/>
  <c r="X43" i="13"/>
  <c r="X74" i="13" s="1"/>
  <c r="Y43" i="13"/>
  <c r="Y74" i="13" s="1"/>
  <c r="P43" i="13"/>
  <c r="P74" i="13" s="1"/>
  <c r="Q43" i="13"/>
  <c r="Q74" i="13" s="1"/>
  <c r="AH42" i="13"/>
  <c r="AI42" i="13"/>
  <c r="AI73" i="13" s="1"/>
  <c r="R42" i="13"/>
  <c r="R73" i="13" s="1"/>
  <c r="S42" i="13"/>
  <c r="S73" i="13" s="1"/>
  <c r="AJ41" i="13"/>
  <c r="AJ72" i="13" s="1"/>
  <c r="AK41" i="13"/>
  <c r="AK72" i="13" s="1"/>
  <c r="T41" i="13"/>
  <c r="T72" i="13" s="1"/>
  <c r="U41" i="13"/>
  <c r="U72" i="13" s="1"/>
  <c r="D41" i="13"/>
  <c r="D72" i="13" s="1"/>
  <c r="E41" i="13"/>
  <c r="E72" i="13" s="1"/>
  <c r="AL40" i="13"/>
  <c r="AL71" i="13" s="1"/>
  <c r="AM40" i="13"/>
  <c r="AM71" i="13" s="1"/>
  <c r="V40" i="13"/>
  <c r="V71" i="13" s="1"/>
  <c r="W40" i="13"/>
  <c r="W71" i="13" s="1"/>
  <c r="F40" i="13"/>
  <c r="F71" i="13" s="1"/>
  <c r="G40" i="13"/>
  <c r="G71" i="13" s="1"/>
  <c r="X39" i="13"/>
  <c r="X70" i="13" s="1"/>
  <c r="Y39" i="13"/>
  <c r="Y70" i="13" s="1"/>
  <c r="P39" i="13"/>
  <c r="P70" i="13" s="1"/>
  <c r="Q39" i="13"/>
  <c r="Q70" i="13" s="1"/>
  <c r="J42" i="13"/>
  <c r="J73" i="13" s="1"/>
  <c r="AJ63" i="16"/>
  <c r="I60" i="15"/>
  <c r="Y60" i="15"/>
  <c r="AO60" i="15"/>
  <c r="W62" i="15"/>
  <c r="AM62" i="15"/>
  <c r="E65" i="15"/>
  <c r="U65" i="15"/>
  <c r="AK65" i="15"/>
  <c r="S66" i="15"/>
  <c r="AI66" i="15"/>
  <c r="K59" i="15"/>
  <c r="AA59" i="15"/>
  <c r="CF92" i="16"/>
  <c r="CF124" i="16" s="1"/>
  <c r="CF40" i="16"/>
  <c r="CF71" i="16" s="1"/>
  <c r="K91" i="16"/>
  <c r="K123" i="16" s="1"/>
  <c r="K39" i="16"/>
  <c r="K70" i="16" s="1"/>
  <c r="S91" i="16"/>
  <c r="S123" i="16" s="1"/>
  <c r="S39" i="16"/>
  <c r="S70" i="16" s="1"/>
  <c r="AA91" i="16"/>
  <c r="AA123" i="16" s="1"/>
  <c r="AA39" i="16"/>
  <c r="AA70" i="16" s="1"/>
  <c r="AI91" i="16"/>
  <c r="AI123" i="16" s="1"/>
  <c r="AI39" i="16"/>
  <c r="AI70" i="16" s="1"/>
  <c r="AQ91" i="16"/>
  <c r="AQ123" i="16" s="1"/>
  <c r="AQ39" i="16"/>
  <c r="AQ70" i="16" s="1"/>
  <c r="AY91" i="16"/>
  <c r="AY123" i="16" s="1"/>
  <c r="AY39" i="16"/>
  <c r="AY70" i="16" s="1"/>
  <c r="BG91" i="16"/>
  <c r="BG123" i="16" s="1"/>
  <c r="BG39" i="16"/>
  <c r="BG70" i="16" s="1"/>
  <c r="BO91" i="16"/>
  <c r="BO123" i="16" s="1"/>
  <c r="BO39" i="16"/>
  <c r="BO70" i="16" s="1"/>
  <c r="BW91" i="16"/>
  <c r="BW123" i="16" s="1"/>
  <c r="BW39" i="16"/>
  <c r="BW70" i="16" s="1"/>
  <c r="CE91" i="16"/>
  <c r="CE123" i="16" s="1"/>
  <c r="CE39" i="16"/>
  <c r="CE70" i="16" s="1"/>
  <c r="CM91" i="16"/>
  <c r="CM123" i="16" s="1"/>
  <c r="CM39" i="16"/>
  <c r="CM70" i="16" s="1"/>
  <c r="CU91" i="16"/>
  <c r="CU123" i="16" s="1"/>
  <c r="CU39" i="16"/>
  <c r="CU70" i="16" s="1"/>
  <c r="DC91" i="16"/>
  <c r="DC123" i="16" s="1"/>
  <c r="DC39" i="16"/>
  <c r="DC70" i="16" s="1"/>
  <c r="DK91" i="16"/>
  <c r="DK123" i="16" s="1"/>
  <c r="DK39" i="16"/>
  <c r="DK70" i="16" s="1"/>
  <c r="DS91" i="16"/>
  <c r="DS123" i="16" s="1"/>
  <c r="DS39" i="16"/>
  <c r="N73" i="24" s="1"/>
  <c r="EA91" i="16"/>
  <c r="EA123" i="16" s="1"/>
  <c r="EA39" i="16"/>
  <c r="V73" i="24" s="1"/>
  <c r="EI91" i="16"/>
  <c r="EI123" i="16" s="1"/>
  <c r="EI39" i="16"/>
  <c r="AD73" i="24" s="1"/>
  <c r="EQ91" i="16"/>
  <c r="EQ123" i="16" s="1"/>
  <c r="EQ39" i="16"/>
  <c r="EY91" i="16"/>
  <c r="EY123" i="16" s="1"/>
  <c r="EY39" i="16"/>
  <c r="EY70" i="16" s="1"/>
  <c r="K92" i="16"/>
  <c r="K124" i="16" s="1"/>
  <c r="K40" i="16"/>
  <c r="K71" i="16" s="1"/>
  <c r="S92" i="16"/>
  <c r="S124" i="16" s="1"/>
  <c r="S40" i="16"/>
  <c r="S71" i="16" s="1"/>
  <c r="AA92" i="16"/>
  <c r="AA124" i="16" s="1"/>
  <c r="AA40" i="16"/>
  <c r="AA71" i="16" s="1"/>
  <c r="AI92" i="16"/>
  <c r="AI124" i="16" s="1"/>
  <c r="AI40" i="16"/>
  <c r="AI71" i="16" s="1"/>
  <c r="AQ92" i="16"/>
  <c r="AQ124" i="16" s="1"/>
  <c r="AQ40" i="16"/>
  <c r="AQ71" i="16" s="1"/>
  <c r="AY92" i="16"/>
  <c r="AY124" i="16" s="1"/>
  <c r="AY40" i="16"/>
  <c r="AY71" i="16" s="1"/>
  <c r="BG92" i="16"/>
  <c r="BG124" i="16" s="1"/>
  <c r="BG40" i="16"/>
  <c r="BG71" i="16" s="1"/>
  <c r="BO92" i="16"/>
  <c r="BO124" i="16" s="1"/>
  <c r="BO40" i="16"/>
  <c r="BO71" i="16" s="1"/>
  <c r="BW92" i="16"/>
  <c r="BW124" i="16" s="1"/>
  <c r="BW40" i="16"/>
  <c r="BW71" i="16" s="1"/>
  <c r="CE92" i="16"/>
  <c r="CE124" i="16" s="1"/>
  <c r="CE40" i="16"/>
  <c r="CE71" i="16" s="1"/>
  <c r="CM92" i="16"/>
  <c r="CM124" i="16" s="1"/>
  <c r="CM40" i="16"/>
  <c r="CM71" i="16" s="1"/>
  <c r="CU92" i="16"/>
  <c r="CU124" i="16" s="1"/>
  <c r="CU40" i="16"/>
  <c r="CU71" i="16" s="1"/>
  <c r="DC92" i="16"/>
  <c r="DC124" i="16" s="1"/>
  <c r="DC40" i="16"/>
  <c r="DC71" i="16" s="1"/>
  <c r="DK92" i="16"/>
  <c r="DK124" i="16" s="1"/>
  <c r="DK40" i="16"/>
  <c r="DK71" i="16" s="1"/>
  <c r="DS92" i="16"/>
  <c r="DS124" i="16" s="1"/>
  <c r="DS40" i="16"/>
  <c r="DS71" i="16" s="1"/>
  <c r="EA92" i="16"/>
  <c r="EA124" i="16" s="1"/>
  <c r="EA40" i="16"/>
  <c r="EA71" i="16" s="1"/>
  <c r="EI92" i="16"/>
  <c r="EI124" i="16" s="1"/>
  <c r="EI40" i="16"/>
  <c r="EI71" i="16" s="1"/>
  <c r="EQ92" i="16"/>
  <c r="EQ124" i="16" s="1"/>
  <c r="EQ40" i="16"/>
  <c r="EQ71" i="16" s="1"/>
  <c r="EY92" i="16"/>
  <c r="EY124" i="16" s="1"/>
  <c r="EY40" i="16"/>
  <c r="EY71" i="16" s="1"/>
  <c r="K93" i="16"/>
  <c r="K125" i="16" s="1"/>
  <c r="K41" i="16"/>
  <c r="K72" i="16" s="1"/>
  <c r="S93" i="16"/>
  <c r="S125" i="16" s="1"/>
  <c r="S41" i="16"/>
  <c r="S72" i="16" s="1"/>
  <c r="AA93" i="16"/>
  <c r="AA125" i="16" s="1"/>
  <c r="AA41" i="16"/>
  <c r="AA72" i="16" s="1"/>
  <c r="AI93" i="16"/>
  <c r="AI125" i="16" s="1"/>
  <c r="AI41" i="16"/>
  <c r="AI72" i="16" s="1"/>
  <c r="AQ93" i="16"/>
  <c r="AQ125" i="16" s="1"/>
  <c r="AQ41" i="16"/>
  <c r="AQ72" i="16" s="1"/>
  <c r="AY93" i="16"/>
  <c r="AY125" i="16" s="1"/>
  <c r="AY41" i="16"/>
  <c r="AY72" i="16" s="1"/>
  <c r="BG93" i="16"/>
  <c r="BG125" i="16" s="1"/>
  <c r="BG41" i="16"/>
  <c r="BG72" i="16" s="1"/>
  <c r="BO93" i="16"/>
  <c r="BO125" i="16" s="1"/>
  <c r="BO41" i="16"/>
  <c r="BO72" i="16" s="1"/>
  <c r="BW93" i="16"/>
  <c r="BW125" i="16" s="1"/>
  <c r="BW41" i="16"/>
  <c r="BW72" i="16" s="1"/>
  <c r="CE93" i="16"/>
  <c r="CE125" i="16" s="1"/>
  <c r="CE41" i="16"/>
  <c r="CE72" i="16" s="1"/>
  <c r="CM93" i="16"/>
  <c r="CM125" i="16" s="1"/>
  <c r="CM41" i="16"/>
  <c r="CM72" i="16" s="1"/>
  <c r="CU93" i="16"/>
  <c r="CU125" i="16" s="1"/>
  <c r="CU41" i="16"/>
  <c r="CU72" i="16" s="1"/>
  <c r="DC93" i="16"/>
  <c r="DC125" i="16" s="1"/>
  <c r="DC41" i="16"/>
  <c r="DC72" i="16" s="1"/>
  <c r="DK93" i="16"/>
  <c r="DK125" i="16" s="1"/>
  <c r="DK41" i="16"/>
  <c r="DK72" i="16" s="1"/>
  <c r="DS93" i="16"/>
  <c r="DS125" i="16" s="1"/>
  <c r="DS41" i="16"/>
  <c r="DS72" i="16" s="1"/>
  <c r="EA93" i="16"/>
  <c r="EA125" i="16" s="1"/>
  <c r="EA41" i="16"/>
  <c r="EA72" i="16" s="1"/>
  <c r="EI93" i="16"/>
  <c r="EI125" i="16" s="1"/>
  <c r="EI41" i="16"/>
  <c r="EI72" i="16" s="1"/>
  <c r="EQ93" i="16"/>
  <c r="EQ125" i="16" s="1"/>
  <c r="EQ41" i="16"/>
  <c r="EQ72" i="16" s="1"/>
  <c r="EY93" i="16"/>
  <c r="EY125" i="16" s="1"/>
  <c r="EY41" i="16"/>
  <c r="EY72" i="16" s="1"/>
  <c r="K94" i="16"/>
  <c r="K126" i="16" s="1"/>
  <c r="K42" i="16"/>
  <c r="K73" i="16" s="1"/>
  <c r="S94" i="16"/>
  <c r="S126" i="16" s="1"/>
  <c r="S42" i="16"/>
  <c r="S73" i="16" s="1"/>
  <c r="AA94" i="16"/>
  <c r="AA126" i="16" s="1"/>
  <c r="AA42" i="16"/>
  <c r="AA73" i="16" s="1"/>
  <c r="AI94" i="16"/>
  <c r="AI126" i="16" s="1"/>
  <c r="AI42" i="16"/>
  <c r="AI73" i="16" s="1"/>
  <c r="AQ94" i="16"/>
  <c r="AQ126" i="16" s="1"/>
  <c r="AQ42" i="16"/>
  <c r="AQ73" i="16" s="1"/>
  <c r="AY94" i="16"/>
  <c r="AY126" i="16" s="1"/>
  <c r="AY42" i="16"/>
  <c r="AY73" i="16" s="1"/>
  <c r="BG94" i="16"/>
  <c r="BG126" i="16" s="1"/>
  <c r="BG42" i="16"/>
  <c r="BG73" i="16" s="1"/>
  <c r="BO94" i="16"/>
  <c r="BO126" i="16" s="1"/>
  <c r="BO42" i="16"/>
  <c r="BO73" i="16" s="1"/>
  <c r="BW94" i="16"/>
  <c r="BW126" i="16" s="1"/>
  <c r="BW42" i="16"/>
  <c r="BW73" i="16" s="1"/>
  <c r="CE94" i="16"/>
  <c r="CE126" i="16" s="1"/>
  <c r="CE42" i="16"/>
  <c r="CE73" i="16" s="1"/>
  <c r="CM94" i="16"/>
  <c r="CM126" i="16" s="1"/>
  <c r="CM42" i="16"/>
  <c r="CM73" i="16" s="1"/>
  <c r="CU94" i="16"/>
  <c r="CU126" i="16" s="1"/>
  <c r="CU42" i="16"/>
  <c r="CU73" i="16" s="1"/>
  <c r="DC94" i="16"/>
  <c r="DC126" i="16" s="1"/>
  <c r="DC42" i="16"/>
  <c r="DC73" i="16" s="1"/>
  <c r="DK94" i="16"/>
  <c r="DK126" i="16" s="1"/>
  <c r="DK42" i="16"/>
  <c r="DK73" i="16" s="1"/>
  <c r="DS94" i="16"/>
  <c r="DS126" i="16" s="1"/>
  <c r="DS42" i="16"/>
  <c r="DS73" i="16" s="1"/>
  <c r="EA94" i="16"/>
  <c r="EA126" i="16" s="1"/>
  <c r="EA42" i="16"/>
  <c r="EA73" i="16" s="1"/>
  <c r="EI94" i="16"/>
  <c r="EI126" i="16" s="1"/>
  <c r="EI42" i="16"/>
  <c r="EI73" i="16" s="1"/>
  <c r="EQ94" i="16"/>
  <c r="EQ126" i="16" s="1"/>
  <c r="EQ42" i="16"/>
  <c r="EQ73" i="16" s="1"/>
  <c r="EY94" i="16"/>
  <c r="EY126" i="16" s="1"/>
  <c r="EY42" i="16"/>
  <c r="EY73" i="16" s="1"/>
  <c r="K95" i="16"/>
  <c r="K127" i="16" s="1"/>
  <c r="K43" i="16"/>
  <c r="K74" i="16" s="1"/>
  <c r="S95" i="16"/>
  <c r="S127" i="16" s="1"/>
  <c r="S43" i="16"/>
  <c r="S74" i="16" s="1"/>
  <c r="AA95" i="16"/>
  <c r="AA127" i="16" s="1"/>
  <c r="AA43" i="16"/>
  <c r="AA74" i="16" s="1"/>
  <c r="AI95" i="16"/>
  <c r="AI127" i="16" s="1"/>
  <c r="AI43" i="16"/>
  <c r="AI74" i="16" s="1"/>
  <c r="AQ95" i="16"/>
  <c r="AQ127" i="16" s="1"/>
  <c r="AQ43" i="16"/>
  <c r="AQ74" i="16" s="1"/>
  <c r="AY95" i="16"/>
  <c r="AY127" i="16" s="1"/>
  <c r="AY43" i="16"/>
  <c r="AY74" i="16" s="1"/>
  <c r="BG95" i="16"/>
  <c r="BG127" i="16" s="1"/>
  <c r="BG43" i="16"/>
  <c r="BG74" i="16" s="1"/>
  <c r="BO95" i="16"/>
  <c r="BO127" i="16" s="1"/>
  <c r="BO43" i="16"/>
  <c r="BO74" i="16" s="1"/>
  <c r="BW95" i="16"/>
  <c r="BW127" i="16" s="1"/>
  <c r="BW43" i="16"/>
  <c r="BW74" i="16" s="1"/>
  <c r="CE95" i="16"/>
  <c r="CE127" i="16" s="1"/>
  <c r="CE43" i="16"/>
  <c r="CE74" i="16" s="1"/>
  <c r="CM95" i="16"/>
  <c r="CM127" i="16" s="1"/>
  <c r="CM43" i="16"/>
  <c r="CM74" i="16" s="1"/>
  <c r="CU95" i="16"/>
  <c r="CU127" i="16" s="1"/>
  <c r="CU43" i="16"/>
  <c r="CU74" i="16" s="1"/>
  <c r="DC95" i="16"/>
  <c r="DC127" i="16" s="1"/>
  <c r="DC43" i="16"/>
  <c r="DC74" i="16" s="1"/>
  <c r="DK95" i="16"/>
  <c r="DK127" i="16" s="1"/>
  <c r="DK43" i="16"/>
  <c r="DK74" i="16" s="1"/>
  <c r="DS95" i="16"/>
  <c r="DS127" i="16" s="1"/>
  <c r="DS43" i="16"/>
  <c r="DS74" i="16" s="1"/>
  <c r="EA95" i="16"/>
  <c r="EA127" i="16" s="1"/>
  <c r="EA43" i="16"/>
  <c r="EA74" i="16" s="1"/>
  <c r="EI95" i="16"/>
  <c r="EI127" i="16" s="1"/>
  <c r="EI43" i="16"/>
  <c r="EI74" i="16" s="1"/>
  <c r="EQ95" i="16"/>
  <c r="EQ127" i="16" s="1"/>
  <c r="EQ43" i="16"/>
  <c r="EQ74" i="16" s="1"/>
  <c r="EY95" i="16"/>
  <c r="EY127" i="16" s="1"/>
  <c r="EY43" i="16"/>
  <c r="EY74" i="16" s="1"/>
  <c r="K97" i="16"/>
  <c r="K129" i="16" s="1"/>
  <c r="K45" i="16"/>
  <c r="K76" i="16" s="1"/>
  <c r="S97" i="16"/>
  <c r="S129" i="16" s="1"/>
  <c r="S45" i="16"/>
  <c r="S76" i="16" s="1"/>
  <c r="AA97" i="16"/>
  <c r="AA129" i="16" s="1"/>
  <c r="AA45" i="16"/>
  <c r="AA76" i="16" s="1"/>
  <c r="AI97" i="16"/>
  <c r="AI129" i="16" s="1"/>
  <c r="AI45" i="16"/>
  <c r="AI76" i="16" s="1"/>
  <c r="AQ97" i="16"/>
  <c r="AQ129" i="16" s="1"/>
  <c r="AQ45" i="16"/>
  <c r="AQ76" i="16" s="1"/>
  <c r="AY97" i="16"/>
  <c r="AY129" i="16" s="1"/>
  <c r="AY45" i="16"/>
  <c r="AY76" i="16" s="1"/>
  <c r="BG97" i="16"/>
  <c r="BG129" i="16" s="1"/>
  <c r="BG45" i="16"/>
  <c r="BG76" i="16" s="1"/>
  <c r="BO97" i="16"/>
  <c r="BO129" i="16" s="1"/>
  <c r="BO45" i="16"/>
  <c r="BO76" i="16" s="1"/>
  <c r="BW97" i="16"/>
  <c r="BW129" i="16" s="1"/>
  <c r="BW45" i="16"/>
  <c r="BW76" i="16" s="1"/>
  <c r="CE97" i="16"/>
  <c r="CE129" i="16" s="1"/>
  <c r="CE45" i="16"/>
  <c r="CE76" i="16" s="1"/>
  <c r="CM97" i="16"/>
  <c r="CM129" i="16" s="1"/>
  <c r="CM45" i="16"/>
  <c r="CM76" i="16" s="1"/>
  <c r="CU97" i="16"/>
  <c r="CU129" i="16" s="1"/>
  <c r="CU45" i="16"/>
  <c r="CU76" i="16" s="1"/>
  <c r="DC97" i="16"/>
  <c r="DC129" i="16" s="1"/>
  <c r="DC45" i="16"/>
  <c r="DC76" i="16" s="1"/>
  <c r="DK97" i="16"/>
  <c r="DK129" i="16" s="1"/>
  <c r="DK45" i="16"/>
  <c r="DK76" i="16" s="1"/>
  <c r="DS97" i="16"/>
  <c r="DS129" i="16" s="1"/>
  <c r="DS45" i="16"/>
  <c r="DS76" i="16" s="1"/>
  <c r="EA97" i="16"/>
  <c r="EA129" i="16" s="1"/>
  <c r="EA45" i="16"/>
  <c r="EA76" i="16" s="1"/>
  <c r="EI97" i="16"/>
  <c r="EI129" i="16" s="1"/>
  <c r="EI45" i="16"/>
  <c r="EI76" i="16" s="1"/>
  <c r="EQ97" i="16"/>
  <c r="EQ129" i="16" s="1"/>
  <c r="EQ45" i="16"/>
  <c r="EQ76" i="16" s="1"/>
  <c r="EY97" i="16"/>
  <c r="EY129" i="16" s="1"/>
  <c r="EY45" i="16"/>
  <c r="EY76" i="16" s="1"/>
  <c r="K98" i="16"/>
  <c r="K130" i="16" s="1"/>
  <c r="K46" i="16"/>
  <c r="K77" i="16" s="1"/>
  <c r="S98" i="16"/>
  <c r="S130" i="16" s="1"/>
  <c r="S46" i="16"/>
  <c r="S77" i="16" s="1"/>
  <c r="AA98" i="16"/>
  <c r="AA130" i="16" s="1"/>
  <c r="AA46" i="16"/>
  <c r="AA77" i="16" s="1"/>
  <c r="AI98" i="16"/>
  <c r="AI130" i="16" s="1"/>
  <c r="AI46" i="16"/>
  <c r="AI77" i="16" s="1"/>
  <c r="AQ98" i="16"/>
  <c r="AQ130" i="16" s="1"/>
  <c r="AQ46" i="16"/>
  <c r="AQ77" i="16" s="1"/>
  <c r="AY98" i="16"/>
  <c r="AY130" i="16" s="1"/>
  <c r="AY46" i="16"/>
  <c r="AY77" i="16" s="1"/>
  <c r="BG98" i="16"/>
  <c r="BG130" i="16" s="1"/>
  <c r="BG46" i="16"/>
  <c r="BG77" i="16" s="1"/>
  <c r="BO98" i="16"/>
  <c r="BO130" i="16" s="1"/>
  <c r="BO46" i="16"/>
  <c r="BO77" i="16" s="1"/>
  <c r="BW98" i="16"/>
  <c r="BW130" i="16" s="1"/>
  <c r="BW46" i="16"/>
  <c r="BW77" i="16" s="1"/>
  <c r="CE98" i="16"/>
  <c r="CE130" i="16" s="1"/>
  <c r="CE46" i="16"/>
  <c r="CE77" i="16" s="1"/>
  <c r="CM98" i="16"/>
  <c r="CM130" i="16" s="1"/>
  <c r="CM46" i="16"/>
  <c r="CM77" i="16" s="1"/>
  <c r="CU98" i="16"/>
  <c r="CU130" i="16" s="1"/>
  <c r="CU46" i="16"/>
  <c r="CU77" i="16" s="1"/>
  <c r="DC98" i="16"/>
  <c r="DC130" i="16" s="1"/>
  <c r="DC46" i="16"/>
  <c r="DC77" i="16" s="1"/>
  <c r="DK98" i="16"/>
  <c r="DK130" i="16" s="1"/>
  <c r="DK46" i="16"/>
  <c r="DK77" i="16" s="1"/>
  <c r="DS98" i="16"/>
  <c r="DS130" i="16" s="1"/>
  <c r="DS46" i="16"/>
  <c r="DS77" i="16" s="1"/>
  <c r="EA98" i="16"/>
  <c r="EA130" i="16" s="1"/>
  <c r="EA46" i="16"/>
  <c r="EA77" i="16" s="1"/>
  <c r="EI98" i="16"/>
  <c r="EI130" i="16" s="1"/>
  <c r="EI46" i="16"/>
  <c r="EI77" i="16" s="1"/>
  <c r="EQ98" i="16"/>
  <c r="EQ130" i="16" s="1"/>
  <c r="EQ46" i="16"/>
  <c r="EQ77" i="16" s="1"/>
  <c r="EY98" i="16"/>
  <c r="EY130" i="16" s="1"/>
  <c r="EY46" i="16"/>
  <c r="EY77" i="16" s="1"/>
  <c r="K99" i="16"/>
  <c r="K131" i="16" s="1"/>
  <c r="K47" i="16"/>
  <c r="K78" i="16" s="1"/>
  <c r="S99" i="16"/>
  <c r="S131" i="16" s="1"/>
  <c r="S47" i="16"/>
  <c r="S78" i="16" s="1"/>
  <c r="AA99" i="16"/>
  <c r="AA131" i="16" s="1"/>
  <c r="AA47" i="16"/>
  <c r="AA78" i="16" s="1"/>
  <c r="AI99" i="16"/>
  <c r="AI131" i="16" s="1"/>
  <c r="AI47" i="16"/>
  <c r="AI78" i="16" s="1"/>
  <c r="AQ99" i="16"/>
  <c r="AQ131" i="16" s="1"/>
  <c r="AQ47" i="16"/>
  <c r="AQ78" i="16" s="1"/>
  <c r="AY99" i="16"/>
  <c r="AY131" i="16" s="1"/>
  <c r="AY47" i="16"/>
  <c r="AY78" i="16" s="1"/>
  <c r="BG99" i="16"/>
  <c r="BG131" i="16" s="1"/>
  <c r="BG47" i="16"/>
  <c r="BG78" i="16" s="1"/>
  <c r="BO99" i="16"/>
  <c r="BO131" i="16" s="1"/>
  <c r="BO47" i="16"/>
  <c r="BO78" i="16" s="1"/>
  <c r="BW99" i="16"/>
  <c r="BW131" i="16" s="1"/>
  <c r="BW47" i="16"/>
  <c r="BW78" i="16" s="1"/>
  <c r="CE99" i="16"/>
  <c r="CE131" i="16" s="1"/>
  <c r="CE47" i="16"/>
  <c r="CE78" i="16" s="1"/>
  <c r="CM99" i="16"/>
  <c r="CM131" i="16" s="1"/>
  <c r="CM47" i="16"/>
  <c r="CM78" i="16" s="1"/>
  <c r="CU99" i="16"/>
  <c r="CU131" i="16" s="1"/>
  <c r="CU47" i="16"/>
  <c r="CU78" i="16" s="1"/>
  <c r="DC99" i="16"/>
  <c r="DC131" i="16" s="1"/>
  <c r="DC47" i="16"/>
  <c r="DC78" i="16" s="1"/>
  <c r="DK99" i="16"/>
  <c r="DK131" i="16" s="1"/>
  <c r="DK47" i="16"/>
  <c r="DK78" i="16" s="1"/>
  <c r="DS99" i="16"/>
  <c r="DS131" i="16" s="1"/>
  <c r="DS47" i="16"/>
  <c r="DS78" i="16" s="1"/>
  <c r="EA99" i="16"/>
  <c r="EA131" i="16" s="1"/>
  <c r="EA47" i="16"/>
  <c r="EA78" i="16" s="1"/>
  <c r="EI99" i="16"/>
  <c r="EI131" i="16" s="1"/>
  <c r="EI47" i="16"/>
  <c r="EI78" i="16" s="1"/>
  <c r="EQ99" i="16"/>
  <c r="EQ131" i="16" s="1"/>
  <c r="EQ47" i="16"/>
  <c r="EQ78" i="16" s="1"/>
  <c r="EY99" i="16"/>
  <c r="EY131" i="16" s="1"/>
  <c r="EY47" i="16"/>
  <c r="EY78" i="16" s="1"/>
  <c r="K100" i="16"/>
  <c r="K132" i="16" s="1"/>
  <c r="K48" i="16"/>
  <c r="K79" i="16" s="1"/>
  <c r="S100" i="16"/>
  <c r="S132" i="16" s="1"/>
  <c r="S48" i="16"/>
  <c r="S79" i="16" s="1"/>
  <c r="AA100" i="16"/>
  <c r="AA132" i="16" s="1"/>
  <c r="AA48" i="16"/>
  <c r="AA79" i="16" s="1"/>
  <c r="AI100" i="16"/>
  <c r="AI132" i="16" s="1"/>
  <c r="AI48" i="16"/>
  <c r="AI79" i="16" s="1"/>
  <c r="AQ100" i="16"/>
  <c r="AQ132" i="16" s="1"/>
  <c r="AQ48" i="16"/>
  <c r="AQ79" i="16" s="1"/>
  <c r="AY100" i="16"/>
  <c r="AY132" i="16" s="1"/>
  <c r="AY48" i="16"/>
  <c r="AY79" i="16" s="1"/>
  <c r="BG100" i="16"/>
  <c r="BG132" i="16" s="1"/>
  <c r="BG48" i="16"/>
  <c r="BG79" i="16" s="1"/>
  <c r="BO100" i="16"/>
  <c r="BO132" i="16" s="1"/>
  <c r="BO48" i="16"/>
  <c r="BO79" i="16" s="1"/>
  <c r="BW100" i="16"/>
  <c r="BW132" i="16" s="1"/>
  <c r="BW48" i="16"/>
  <c r="BW79" i="16" s="1"/>
  <c r="CE100" i="16"/>
  <c r="CE132" i="16" s="1"/>
  <c r="CE48" i="16"/>
  <c r="CE79" i="16" s="1"/>
  <c r="CM100" i="16"/>
  <c r="CM132" i="16" s="1"/>
  <c r="CM48" i="16"/>
  <c r="CM79" i="16" s="1"/>
  <c r="CU100" i="16"/>
  <c r="CU132" i="16" s="1"/>
  <c r="CU48" i="16"/>
  <c r="CU79" i="16" s="1"/>
  <c r="DC100" i="16"/>
  <c r="DC132" i="16" s="1"/>
  <c r="DC48" i="16"/>
  <c r="DC79" i="16" s="1"/>
  <c r="DK100" i="16"/>
  <c r="DK132" i="16" s="1"/>
  <c r="DK48" i="16"/>
  <c r="DK79" i="16" s="1"/>
  <c r="DS100" i="16"/>
  <c r="DS132" i="16" s="1"/>
  <c r="DS48" i="16"/>
  <c r="DS79" i="16" s="1"/>
  <c r="EA100" i="16"/>
  <c r="EA132" i="16" s="1"/>
  <c r="EA48" i="16"/>
  <c r="EA79" i="16" s="1"/>
  <c r="EI100" i="16"/>
  <c r="EI132" i="16" s="1"/>
  <c r="EI48" i="16"/>
  <c r="EI79" i="16" s="1"/>
  <c r="EQ100" i="16"/>
  <c r="EQ132" i="16" s="1"/>
  <c r="EQ48" i="16"/>
  <c r="EQ79" i="16" s="1"/>
  <c r="EY100" i="16"/>
  <c r="EY132" i="16" s="1"/>
  <c r="EY48" i="16"/>
  <c r="EY79" i="16" s="1"/>
  <c r="K101" i="16"/>
  <c r="K133" i="16" s="1"/>
  <c r="K49" i="16"/>
  <c r="K80" i="16" s="1"/>
  <c r="S101" i="16"/>
  <c r="S133" i="16" s="1"/>
  <c r="S49" i="16"/>
  <c r="S80" i="16" s="1"/>
  <c r="AA101" i="16"/>
  <c r="AA133" i="16" s="1"/>
  <c r="AA49" i="16"/>
  <c r="AA80" i="16" s="1"/>
  <c r="AI101" i="16"/>
  <c r="AI133" i="16" s="1"/>
  <c r="AI49" i="16"/>
  <c r="AI80" i="16" s="1"/>
  <c r="AQ101" i="16"/>
  <c r="AQ133" i="16" s="1"/>
  <c r="AQ49" i="16"/>
  <c r="AQ80" i="16" s="1"/>
  <c r="AY101" i="16"/>
  <c r="AY133" i="16" s="1"/>
  <c r="BG101" i="16"/>
  <c r="BG133" i="16" s="1"/>
  <c r="BG49" i="16"/>
  <c r="BG80" i="16" s="1"/>
  <c r="BO101" i="16"/>
  <c r="BO133" i="16" s="1"/>
  <c r="BO49" i="16"/>
  <c r="BO80" i="16" s="1"/>
  <c r="BW101" i="16"/>
  <c r="BW133" i="16" s="1"/>
  <c r="BW49" i="16"/>
  <c r="BW80" i="16" s="1"/>
  <c r="CE101" i="16"/>
  <c r="CE133" i="16" s="1"/>
  <c r="CE49" i="16"/>
  <c r="CE80" i="16" s="1"/>
  <c r="CM101" i="16"/>
  <c r="CM133" i="16" s="1"/>
  <c r="CM49" i="16"/>
  <c r="CM80" i="16" s="1"/>
  <c r="CU101" i="16"/>
  <c r="CU133" i="16" s="1"/>
  <c r="CU49" i="16"/>
  <c r="CU80" i="16" s="1"/>
  <c r="DC101" i="16"/>
  <c r="DC133" i="16" s="1"/>
  <c r="DC49" i="16"/>
  <c r="DC80" i="16" s="1"/>
  <c r="DK101" i="16"/>
  <c r="DK133" i="16" s="1"/>
  <c r="DK49" i="16"/>
  <c r="DK80" i="16" s="1"/>
  <c r="DS101" i="16"/>
  <c r="DS133" i="16" s="1"/>
  <c r="DS49" i="16"/>
  <c r="DS80" i="16" s="1"/>
  <c r="EA101" i="16"/>
  <c r="EA133" i="16" s="1"/>
  <c r="EA49" i="16"/>
  <c r="EA80" i="16" s="1"/>
  <c r="EI101" i="16"/>
  <c r="EI133" i="16" s="1"/>
  <c r="EI49" i="16"/>
  <c r="EI80" i="16" s="1"/>
  <c r="EQ101" i="16"/>
  <c r="EQ133" i="16" s="1"/>
  <c r="EQ49" i="16"/>
  <c r="EQ80" i="16" s="1"/>
  <c r="EY101" i="16"/>
  <c r="EY133" i="16" s="1"/>
  <c r="EY49" i="16"/>
  <c r="EY80" i="16" s="1"/>
  <c r="K102" i="16"/>
  <c r="K134" i="16" s="1"/>
  <c r="K50" i="16"/>
  <c r="K81" i="16" s="1"/>
  <c r="S102" i="16"/>
  <c r="S134" i="16" s="1"/>
  <c r="S50" i="16"/>
  <c r="S81" i="16" s="1"/>
  <c r="AA102" i="16"/>
  <c r="AA134" i="16" s="1"/>
  <c r="AA50" i="16"/>
  <c r="AA81" i="16" s="1"/>
  <c r="AI102" i="16"/>
  <c r="AI134" i="16" s="1"/>
  <c r="AI50" i="16"/>
  <c r="AI81" i="16" s="1"/>
  <c r="AQ102" i="16"/>
  <c r="AQ134" i="16" s="1"/>
  <c r="AQ50" i="16"/>
  <c r="AQ81" i="16" s="1"/>
  <c r="AY102" i="16"/>
  <c r="AY134" i="16" s="1"/>
  <c r="AY50" i="16"/>
  <c r="AY81" i="16" s="1"/>
  <c r="BG102" i="16"/>
  <c r="BG134" i="16" s="1"/>
  <c r="BG50" i="16"/>
  <c r="BG81" i="16" s="1"/>
  <c r="BO102" i="16"/>
  <c r="BO134" i="16" s="1"/>
  <c r="BO50" i="16"/>
  <c r="BO81" i="16" s="1"/>
  <c r="BW102" i="16"/>
  <c r="BW134" i="16" s="1"/>
  <c r="BW50" i="16"/>
  <c r="BW81" i="16" s="1"/>
  <c r="CE102" i="16"/>
  <c r="CE134" i="16" s="1"/>
  <c r="CE50" i="16"/>
  <c r="CE81" i="16" s="1"/>
  <c r="CM102" i="16"/>
  <c r="CM134" i="16" s="1"/>
  <c r="CM50" i="16"/>
  <c r="CM81" i="16" s="1"/>
  <c r="CU102" i="16"/>
  <c r="CU134" i="16" s="1"/>
  <c r="CU50" i="16"/>
  <c r="CU81" i="16" s="1"/>
  <c r="DC102" i="16"/>
  <c r="DC134" i="16" s="1"/>
  <c r="DC50" i="16"/>
  <c r="DC81" i="16" s="1"/>
  <c r="DK102" i="16"/>
  <c r="DK134" i="16" s="1"/>
  <c r="DK50" i="16"/>
  <c r="DK81" i="16" s="1"/>
  <c r="DS102" i="16"/>
  <c r="DS134" i="16" s="1"/>
  <c r="DS50" i="16"/>
  <c r="DS81" i="16" s="1"/>
  <c r="EA102" i="16"/>
  <c r="EA134" i="16" s="1"/>
  <c r="EA50" i="16"/>
  <c r="EA81" i="16" s="1"/>
  <c r="EI102" i="16"/>
  <c r="EI134" i="16" s="1"/>
  <c r="EI50" i="16"/>
  <c r="EI81" i="16" s="1"/>
  <c r="EQ102" i="16"/>
  <c r="EQ134" i="16" s="1"/>
  <c r="EQ50" i="16"/>
  <c r="EQ81" i="16" s="1"/>
  <c r="EY102" i="16"/>
  <c r="EY134" i="16" s="1"/>
  <c r="EY50" i="16"/>
  <c r="EY81" i="16" s="1"/>
  <c r="K103" i="16"/>
  <c r="K135" i="16" s="1"/>
  <c r="K51" i="16"/>
  <c r="K82" i="16" s="1"/>
  <c r="S103" i="16"/>
  <c r="S135" i="16" s="1"/>
  <c r="S51" i="16"/>
  <c r="S82" i="16" s="1"/>
  <c r="AA103" i="16"/>
  <c r="AA135" i="16" s="1"/>
  <c r="AA51" i="16"/>
  <c r="AA82" i="16" s="1"/>
  <c r="AI103" i="16"/>
  <c r="AI135" i="16" s="1"/>
  <c r="AI51" i="16"/>
  <c r="AI82" i="16" s="1"/>
  <c r="AQ103" i="16"/>
  <c r="AQ135" i="16" s="1"/>
  <c r="AQ51" i="16"/>
  <c r="AQ82" i="16" s="1"/>
  <c r="AY103" i="16"/>
  <c r="AY135" i="16" s="1"/>
  <c r="AY51" i="16"/>
  <c r="AY82" i="16" s="1"/>
  <c r="BG103" i="16"/>
  <c r="BG135" i="16" s="1"/>
  <c r="BG51" i="16"/>
  <c r="BG82" i="16" s="1"/>
  <c r="BO103" i="16"/>
  <c r="BO135" i="16" s="1"/>
  <c r="BO51" i="16"/>
  <c r="BO82" i="16" s="1"/>
  <c r="BW103" i="16"/>
  <c r="BW135" i="16" s="1"/>
  <c r="BW51" i="16"/>
  <c r="BW82" i="16" s="1"/>
  <c r="CE103" i="16"/>
  <c r="CE135" i="16" s="1"/>
  <c r="CE51" i="16"/>
  <c r="CE82" i="16" s="1"/>
  <c r="CM103" i="16"/>
  <c r="CM135" i="16" s="1"/>
  <c r="CM51" i="16"/>
  <c r="CM82" i="16" s="1"/>
  <c r="CU103" i="16"/>
  <c r="CU135" i="16" s="1"/>
  <c r="CU51" i="16"/>
  <c r="CU82" i="16" s="1"/>
  <c r="DC103" i="16"/>
  <c r="DC135" i="16" s="1"/>
  <c r="DC51" i="16"/>
  <c r="DC82" i="16" s="1"/>
  <c r="DK103" i="16"/>
  <c r="DK135" i="16" s="1"/>
  <c r="DK51" i="16"/>
  <c r="DK82" i="16" s="1"/>
  <c r="DS103" i="16"/>
  <c r="DS135" i="16" s="1"/>
  <c r="DS51" i="16"/>
  <c r="DS82" i="16" s="1"/>
  <c r="EA103" i="16"/>
  <c r="EA135" i="16" s="1"/>
  <c r="EA51" i="16"/>
  <c r="EA82" i="16" s="1"/>
  <c r="EI103" i="16"/>
  <c r="EI135" i="16" s="1"/>
  <c r="EI51" i="16"/>
  <c r="EI82" i="16" s="1"/>
  <c r="EQ103" i="16"/>
  <c r="EQ135" i="16" s="1"/>
  <c r="EQ51" i="16"/>
  <c r="EQ82" i="16" s="1"/>
  <c r="EY103" i="16"/>
  <c r="EY135" i="16" s="1"/>
  <c r="EY51" i="16"/>
  <c r="EY82" i="16" s="1"/>
  <c r="K105" i="16"/>
  <c r="K137" i="16" s="1"/>
  <c r="K53" i="16"/>
  <c r="K84" i="16" s="1"/>
  <c r="S105" i="16"/>
  <c r="S137" i="16" s="1"/>
  <c r="S53" i="16"/>
  <c r="S84" i="16" s="1"/>
  <c r="AA105" i="16"/>
  <c r="AA137" i="16" s="1"/>
  <c r="AA53" i="16"/>
  <c r="AA84" i="16" s="1"/>
  <c r="AI105" i="16"/>
  <c r="AI137" i="16" s="1"/>
  <c r="AI53" i="16"/>
  <c r="AI84" i="16" s="1"/>
  <c r="AQ105" i="16"/>
  <c r="AQ137" i="16" s="1"/>
  <c r="AQ53" i="16"/>
  <c r="AQ84" i="16" s="1"/>
  <c r="AY105" i="16"/>
  <c r="AY137" i="16" s="1"/>
  <c r="AY53" i="16"/>
  <c r="AY84" i="16" s="1"/>
  <c r="BG105" i="16"/>
  <c r="BG137" i="16" s="1"/>
  <c r="BG53" i="16"/>
  <c r="BG84" i="16" s="1"/>
  <c r="BO105" i="16"/>
  <c r="BO137" i="16" s="1"/>
  <c r="BO53" i="16"/>
  <c r="BO84" i="16" s="1"/>
  <c r="BW105" i="16"/>
  <c r="BW137" i="16" s="1"/>
  <c r="BW53" i="16"/>
  <c r="BW84" i="16" s="1"/>
  <c r="CE105" i="16"/>
  <c r="CE137" i="16" s="1"/>
  <c r="CE53" i="16"/>
  <c r="CE84" i="16" s="1"/>
  <c r="CM105" i="16"/>
  <c r="CM137" i="16" s="1"/>
  <c r="CM53" i="16"/>
  <c r="CM84" i="16" s="1"/>
  <c r="CU105" i="16"/>
  <c r="CU137" i="16" s="1"/>
  <c r="CU53" i="16"/>
  <c r="CU84" i="16" s="1"/>
  <c r="DC105" i="16"/>
  <c r="DC137" i="16" s="1"/>
  <c r="DC53" i="16"/>
  <c r="DC84" i="16" s="1"/>
  <c r="DK105" i="16"/>
  <c r="DK137" i="16" s="1"/>
  <c r="DK53" i="16"/>
  <c r="DK84" i="16" s="1"/>
  <c r="DS105" i="16"/>
  <c r="DS137" i="16" s="1"/>
  <c r="DS53" i="16"/>
  <c r="DS84" i="16" s="1"/>
  <c r="EA105" i="16"/>
  <c r="EA137" i="16" s="1"/>
  <c r="EA53" i="16"/>
  <c r="EA84" i="16" s="1"/>
  <c r="EI105" i="16"/>
  <c r="EI137" i="16" s="1"/>
  <c r="EI53" i="16"/>
  <c r="EI84" i="16" s="1"/>
  <c r="EQ105" i="16"/>
  <c r="EQ137" i="16" s="1"/>
  <c r="EQ53" i="16"/>
  <c r="EQ84" i="16" s="1"/>
  <c r="EY105" i="16"/>
  <c r="EY137" i="16" s="1"/>
  <c r="EY53" i="16"/>
  <c r="EY84" i="16" s="1"/>
  <c r="K106" i="16"/>
  <c r="K138" i="16" s="1"/>
  <c r="K54" i="16"/>
  <c r="K85" i="16" s="1"/>
  <c r="S106" i="16"/>
  <c r="S138" i="16" s="1"/>
  <c r="S54" i="16"/>
  <c r="S85" i="16" s="1"/>
  <c r="AA106" i="16"/>
  <c r="AA138" i="16" s="1"/>
  <c r="AA54" i="16"/>
  <c r="AA85" i="16" s="1"/>
  <c r="AI106" i="16"/>
  <c r="AI138" i="16" s="1"/>
  <c r="AI54" i="16"/>
  <c r="AI85" i="16" s="1"/>
  <c r="AQ106" i="16"/>
  <c r="AQ138" i="16" s="1"/>
  <c r="AQ54" i="16"/>
  <c r="AQ85" i="16" s="1"/>
  <c r="AY106" i="16"/>
  <c r="AY138" i="16" s="1"/>
  <c r="AY54" i="16"/>
  <c r="AY85" i="16" s="1"/>
  <c r="BG106" i="16"/>
  <c r="BG138" i="16" s="1"/>
  <c r="BG54" i="16"/>
  <c r="BG85" i="16" s="1"/>
  <c r="BO106" i="16"/>
  <c r="BO138" i="16" s="1"/>
  <c r="BO54" i="16"/>
  <c r="BO85" i="16" s="1"/>
  <c r="BW106" i="16"/>
  <c r="BW138" i="16" s="1"/>
  <c r="BW54" i="16"/>
  <c r="BW85" i="16" s="1"/>
  <c r="CE106" i="16"/>
  <c r="CE138" i="16" s="1"/>
  <c r="CE54" i="16"/>
  <c r="CE85" i="16" s="1"/>
  <c r="CM106" i="16"/>
  <c r="CM138" i="16" s="1"/>
  <c r="CM54" i="16"/>
  <c r="CM85" i="16" s="1"/>
  <c r="CU106" i="16"/>
  <c r="CU138" i="16" s="1"/>
  <c r="CU54" i="16"/>
  <c r="CU85" i="16" s="1"/>
  <c r="DC106" i="16"/>
  <c r="DC138" i="16" s="1"/>
  <c r="DC54" i="16"/>
  <c r="DC85" i="16" s="1"/>
  <c r="DK106" i="16"/>
  <c r="DK138" i="16" s="1"/>
  <c r="DK54" i="16"/>
  <c r="DK85" i="16" s="1"/>
  <c r="DS106" i="16"/>
  <c r="DS138" i="16" s="1"/>
  <c r="DS54" i="16"/>
  <c r="DS85" i="16" s="1"/>
  <c r="EA106" i="16"/>
  <c r="EA138" i="16" s="1"/>
  <c r="EA54" i="16"/>
  <c r="EA85" i="16" s="1"/>
  <c r="EI106" i="16"/>
  <c r="EI138" i="16" s="1"/>
  <c r="EI54" i="16"/>
  <c r="EI85" i="16" s="1"/>
  <c r="EQ106" i="16"/>
  <c r="EQ138" i="16" s="1"/>
  <c r="EQ54" i="16"/>
  <c r="EQ85" i="16" s="1"/>
  <c r="EY106" i="16"/>
  <c r="EY138" i="16" s="1"/>
  <c r="EY54" i="16"/>
  <c r="EY85" i="16" s="1"/>
  <c r="K107" i="16"/>
  <c r="K139" i="16" s="1"/>
  <c r="K55" i="16"/>
  <c r="K86" i="16" s="1"/>
  <c r="S107" i="16"/>
  <c r="S139" i="16" s="1"/>
  <c r="S55" i="16"/>
  <c r="S86" i="16" s="1"/>
  <c r="AA107" i="16"/>
  <c r="AA139" i="16" s="1"/>
  <c r="AA55" i="16"/>
  <c r="AA86" i="16" s="1"/>
  <c r="AI107" i="16"/>
  <c r="AI139" i="16" s="1"/>
  <c r="AI55" i="16"/>
  <c r="AI86" i="16" s="1"/>
  <c r="AQ107" i="16"/>
  <c r="AQ139" i="16" s="1"/>
  <c r="AQ55" i="16"/>
  <c r="AQ86" i="16" s="1"/>
  <c r="AY107" i="16"/>
  <c r="AY139" i="16" s="1"/>
  <c r="AY55" i="16"/>
  <c r="AY86" i="16" s="1"/>
  <c r="BG107" i="16"/>
  <c r="BG139" i="16" s="1"/>
  <c r="BG55" i="16"/>
  <c r="BG86" i="16" s="1"/>
  <c r="BH45" i="16"/>
  <c r="BH76" i="16" s="1"/>
  <c r="T46" i="16"/>
  <c r="T77" i="16" s="1"/>
  <c r="EJ92" i="16"/>
  <c r="EJ124" i="16" s="1"/>
  <c r="EJ40" i="16"/>
  <c r="EJ71" i="16" s="1"/>
  <c r="ER92" i="16"/>
  <c r="ER124" i="16" s="1"/>
  <c r="ER40" i="16"/>
  <c r="ER71" i="16" s="1"/>
  <c r="EZ92" i="16"/>
  <c r="EZ124" i="16" s="1"/>
  <c r="EZ40" i="16"/>
  <c r="EZ71" i="16" s="1"/>
  <c r="D41" i="16"/>
  <c r="D72" i="16" s="1"/>
  <c r="L93" i="16"/>
  <c r="L125" i="16" s="1"/>
  <c r="L41" i="16"/>
  <c r="L72" i="16" s="1"/>
  <c r="T93" i="16"/>
  <c r="T125" i="16" s="1"/>
  <c r="T41" i="16"/>
  <c r="T72" i="16" s="1"/>
  <c r="AB93" i="16"/>
  <c r="AB125" i="16" s="1"/>
  <c r="AB41" i="16"/>
  <c r="AB72" i="16" s="1"/>
  <c r="AJ93" i="16"/>
  <c r="AJ125" i="16" s="1"/>
  <c r="AJ41" i="16"/>
  <c r="AJ72" i="16" s="1"/>
  <c r="AR93" i="16"/>
  <c r="AR125" i="16" s="1"/>
  <c r="AR41" i="16"/>
  <c r="AR72" i="16" s="1"/>
  <c r="AZ93" i="16"/>
  <c r="AZ125" i="16" s="1"/>
  <c r="AZ41" i="16"/>
  <c r="AZ72" i="16" s="1"/>
  <c r="BH93" i="16"/>
  <c r="BH125" i="16" s="1"/>
  <c r="BH41" i="16"/>
  <c r="BH72" i="16" s="1"/>
  <c r="BP93" i="16"/>
  <c r="BP125" i="16" s="1"/>
  <c r="BP41" i="16"/>
  <c r="BP72" i="16" s="1"/>
  <c r="BX93" i="16"/>
  <c r="BX125" i="16" s="1"/>
  <c r="BX41" i="16"/>
  <c r="BX72" i="16" s="1"/>
  <c r="CF93" i="16"/>
  <c r="CF125" i="16" s="1"/>
  <c r="CF41" i="16"/>
  <c r="CF72" i="16" s="1"/>
  <c r="CN93" i="16"/>
  <c r="CN125" i="16" s="1"/>
  <c r="CN41" i="16"/>
  <c r="CN72" i="16" s="1"/>
  <c r="CV93" i="16"/>
  <c r="CV125" i="16" s="1"/>
  <c r="CV41" i="16"/>
  <c r="CV72" i="16" s="1"/>
  <c r="DD93" i="16"/>
  <c r="DD125" i="16" s="1"/>
  <c r="DD41" i="16"/>
  <c r="DD72" i="16" s="1"/>
  <c r="DL93" i="16"/>
  <c r="DL125" i="16" s="1"/>
  <c r="DL41" i="16"/>
  <c r="DL72" i="16" s="1"/>
  <c r="DT93" i="16"/>
  <c r="DT125" i="16" s="1"/>
  <c r="DT41" i="16"/>
  <c r="DT72" i="16" s="1"/>
  <c r="EB93" i="16"/>
  <c r="EB125" i="16" s="1"/>
  <c r="EB41" i="16"/>
  <c r="EB72" i="16" s="1"/>
  <c r="EJ93" i="16"/>
  <c r="EJ125" i="16" s="1"/>
  <c r="EJ41" i="16"/>
  <c r="EJ72" i="16" s="1"/>
  <c r="ER93" i="16"/>
  <c r="ER125" i="16" s="1"/>
  <c r="ER41" i="16"/>
  <c r="ER72" i="16" s="1"/>
  <c r="EZ93" i="16"/>
  <c r="EZ125" i="16" s="1"/>
  <c r="EZ41" i="16"/>
  <c r="EZ72" i="16" s="1"/>
  <c r="D42" i="16"/>
  <c r="D73" i="16" s="1"/>
  <c r="L94" i="16"/>
  <c r="L126" i="16" s="1"/>
  <c r="L42" i="16"/>
  <c r="L73" i="16" s="1"/>
  <c r="T94" i="16"/>
  <c r="T126" i="16" s="1"/>
  <c r="T42" i="16"/>
  <c r="T73" i="16" s="1"/>
  <c r="AB94" i="16"/>
  <c r="AB126" i="16" s="1"/>
  <c r="AB42" i="16"/>
  <c r="AB73" i="16" s="1"/>
  <c r="AJ94" i="16"/>
  <c r="AJ126" i="16" s="1"/>
  <c r="AJ42" i="16"/>
  <c r="AJ73" i="16" s="1"/>
  <c r="AR94" i="16"/>
  <c r="AR126" i="16" s="1"/>
  <c r="AR42" i="16"/>
  <c r="AR73" i="16" s="1"/>
  <c r="AZ94" i="16"/>
  <c r="AZ126" i="16" s="1"/>
  <c r="AZ42" i="16"/>
  <c r="AZ73" i="16" s="1"/>
  <c r="BH94" i="16"/>
  <c r="BH126" i="16" s="1"/>
  <c r="BH42" i="16"/>
  <c r="BH73" i="16" s="1"/>
  <c r="BP94" i="16"/>
  <c r="BP126" i="16" s="1"/>
  <c r="BP42" i="16"/>
  <c r="BP73" i="16" s="1"/>
  <c r="BX94" i="16"/>
  <c r="BX126" i="16" s="1"/>
  <c r="BX42" i="16"/>
  <c r="BX73" i="16" s="1"/>
  <c r="CF94" i="16"/>
  <c r="CF126" i="16" s="1"/>
  <c r="CF42" i="16"/>
  <c r="CF73" i="16" s="1"/>
  <c r="CN94" i="16"/>
  <c r="CN126" i="16" s="1"/>
  <c r="CN42" i="16"/>
  <c r="CN73" i="16" s="1"/>
  <c r="CV94" i="16"/>
  <c r="CV126" i="16" s="1"/>
  <c r="CV42" i="16"/>
  <c r="CV73" i="16" s="1"/>
  <c r="DD94" i="16"/>
  <c r="DD126" i="16" s="1"/>
  <c r="DD42" i="16"/>
  <c r="DD73" i="16" s="1"/>
  <c r="DL94" i="16"/>
  <c r="DL126" i="16" s="1"/>
  <c r="DL42" i="16"/>
  <c r="DL73" i="16" s="1"/>
  <c r="DT94" i="16"/>
  <c r="DT126" i="16" s="1"/>
  <c r="DT42" i="16"/>
  <c r="DT73" i="16" s="1"/>
  <c r="EB94" i="16"/>
  <c r="EB126" i="16" s="1"/>
  <c r="EB42" i="16"/>
  <c r="EB73" i="16" s="1"/>
  <c r="EJ94" i="16"/>
  <c r="EJ126" i="16" s="1"/>
  <c r="EJ42" i="16"/>
  <c r="EJ73" i="16" s="1"/>
  <c r="ER94" i="16"/>
  <c r="ER126" i="16" s="1"/>
  <c r="ER42" i="16"/>
  <c r="ER73" i="16" s="1"/>
  <c r="EZ94" i="16"/>
  <c r="EZ126" i="16" s="1"/>
  <c r="EZ42" i="16"/>
  <c r="EZ73" i="16" s="1"/>
  <c r="D43" i="16"/>
  <c r="D74" i="16" s="1"/>
  <c r="L95" i="16"/>
  <c r="L127" i="16" s="1"/>
  <c r="L43" i="16"/>
  <c r="L74" i="16" s="1"/>
  <c r="T95" i="16"/>
  <c r="T127" i="16" s="1"/>
  <c r="T43" i="16"/>
  <c r="T74" i="16" s="1"/>
  <c r="AB95" i="16"/>
  <c r="AB127" i="16" s="1"/>
  <c r="AB43" i="16"/>
  <c r="AB74" i="16" s="1"/>
  <c r="AJ95" i="16"/>
  <c r="AJ127" i="16" s="1"/>
  <c r="AJ43" i="16"/>
  <c r="AJ74" i="16" s="1"/>
  <c r="AR95" i="16"/>
  <c r="AR127" i="16" s="1"/>
  <c r="AR43" i="16"/>
  <c r="AR74" i="16" s="1"/>
  <c r="AZ95" i="16"/>
  <c r="AZ127" i="16" s="1"/>
  <c r="AZ43" i="16"/>
  <c r="AZ74" i="16" s="1"/>
  <c r="BH95" i="16"/>
  <c r="BH127" i="16" s="1"/>
  <c r="BH43" i="16"/>
  <c r="BH74" i="16" s="1"/>
  <c r="BP95" i="16"/>
  <c r="BP127" i="16" s="1"/>
  <c r="BP43" i="16"/>
  <c r="BP74" i="16" s="1"/>
  <c r="BX95" i="16"/>
  <c r="BX127" i="16" s="1"/>
  <c r="BX43" i="16"/>
  <c r="BX74" i="16" s="1"/>
  <c r="CF95" i="16"/>
  <c r="CF127" i="16" s="1"/>
  <c r="CF43" i="16"/>
  <c r="CF74" i="16" s="1"/>
  <c r="CN95" i="16"/>
  <c r="CN127" i="16" s="1"/>
  <c r="CN43" i="16"/>
  <c r="CN74" i="16" s="1"/>
  <c r="CV95" i="16"/>
  <c r="CV127" i="16" s="1"/>
  <c r="CV43" i="16"/>
  <c r="CV74" i="16" s="1"/>
  <c r="DD95" i="16"/>
  <c r="DD127" i="16" s="1"/>
  <c r="DD43" i="16"/>
  <c r="DD74" i="16" s="1"/>
  <c r="DL95" i="16"/>
  <c r="DL127" i="16" s="1"/>
  <c r="DL43" i="16"/>
  <c r="DL74" i="16" s="1"/>
  <c r="DT95" i="16"/>
  <c r="DT127" i="16" s="1"/>
  <c r="DT43" i="16"/>
  <c r="DT74" i="16" s="1"/>
  <c r="EB95" i="16"/>
  <c r="EB127" i="16" s="1"/>
  <c r="EB43" i="16"/>
  <c r="EB74" i="16" s="1"/>
  <c r="EJ95" i="16"/>
  <c r="EJ127" i="16" s="1"/>
  <c r="EJ43" i="16"/>
  <c r="EJ74" i="16" s="1"/>
  <c r="ER95" i="16"/>
  <c r="ER127" i="16" s="1"/>
  <c r="ER43" i="16"/>
  <c r="ER74" i="16" s="1"/>
  <c r="EZ95" i="16"/>
  <c r="EZ127" i="16" s="1"/>
  <c r="EZ43" i="16"/>
  <c r="EZ74" i="16" s="1"/>
  <c r="D45" i="16"/>
  <c r="D76" i="16" s="1"/>
  <c r="L97" i="16"/>
  <c r="L129" i="16" s="1"/>
  <c r="L45" i="16"/>
  <c r="L76" i="16" s="1"/>
  <c r="T97" i="16"/>
  <c r="T129" i="16" s="1"/>
  <c r="T45" i="16"/>
  <c r="T76" i="16" s="1"/>
  <c r="AB97" i="16"/>
  <c r="AB129" i="16" s="1"/>
  <c r="AB45" i="16"/>
  <c r="AB76" i="16" s="1"/>
  <c r="AJ97" i="16"/>
  <c r="AJ129" i="16" s="1"/>
  <c r="AJ45" i="16"/>
  <c r="AJ76" i="16" s="1"/>
  <c r="AR97" i="16"/>
  <c r="AR129" i="16" s="1"/>
  <c r="AR45" i="16"/>
  <c r="AR76" i="16" s="1"/>
  <c r="AZ97" i="16"/>
  <c r="AZ129" i="16" s="1"/>
  <c r="AZ45" i="16"/>
  <c r="AZ76" i="16" s="1"/>
  <c r="BH97" i="16"/>
  <c r="BH129" i="16" s="1"/>
  <c r="BP97" i="16"/>
  <c r="BP129" i="16" s="1"/>
  <c r="BP45" i="16"/>
  <c r="BP76" i="16" s="1"/>
  <c r="BX97" i="16"/>
  <c r="BX129" i="16" s="1"/>
  <c r="BX45" i="16"/>
  <c r="BX76" i="16" s="1"/>
  <c r="CF97" i="16"/>
  <c r="CF129" i="16" s="1"/>
  <c r="CF45" i="16"/>
  <c r="CF76" i="16" s="1"/>
  <c r="CN97" i="16"/>
  <c r="CN129" i="16" s="1"/>
  <c r="CV97" i="16"/>
  <c r="CV129" i="16" s="1"/>
  <c r="CV45" i="16"/>
  <c r="CV76" i="16" s="1"/>
  <c r="DD97" i="16"/>
  <c r="DD129" i="16" s="1"/>
  <c r="DD45" i="16"/>
  <c r="DD76" i="16" s="1"/>
  <c r="DL97" i="16"/>
  <c r="DL129" i="16" s="1"/>
  <c r="DL45" i="16"/>
  <c r="DL76" i="16" s="1"/>
  <c r="DT97" i="16"/>
  <c r="DT129" i="16" s="1"/>
  <c r="EB97" i="16"/>
  <c r="EB129" i="16" s="1"/>
  <c r="EB45" i="16"/>
  <c r="EB76" i="16" s="1"/>
  <c r="EJ97" i="16"/>
  <c r="EJ129" i="16" s="1"/>
  <c r="EJ45" i="16"/>
  <c r="EJ76" i="16" s="1"/>
  <c r="ER97" i="16"/>
  <c r="ER129" i="16" s="1"/>
  <c r="ER45" i="16"/>
  <c r="ER76" i="16" s="1"/>
  <c r="EZ97" i="16"/>
  <c r="EZ129" i="16" s="1"/>
  <c r="D46" i="16"/>
  <c r="D77" i="16" s="1"/>
  <c r="L98" i="16"/>
  <c r="L130" i="16" s="1"/>
  <c r="L46" i="16"/>
  <c r="L77" i="16" s="1"/>
  <c r="T98" i="16"/>
  <c r="T130" i="16" s="1"/>
  <c r="AB98" i="16"/>
  <c r="AB130" i="16" s="1"/>
  <c r="AB46" i="16"/>
  <c r="AB77" i="16" s="1"/>
  <c r="AJ98" i="16"/>
  <c r="AJ130" i="16" s="1"/>
  <c r="AJ46" i="16"/>
  <c r="AJ77" i="16" s="1"/>
  <c r="AR98" i="16"/>
  <c r="AR130" i="16" s="1"/>
  <c r="AR46" i="16"/>
  <c r="AR77" i="16" s="1"/>
  <c r="AZ98" i="16"/>
  <c r="AZ130" i="16" s="1"/>
  <c r="BH98" i="16"/>
  <c r="BH130" i="16" s="1"/>
  <c r="BH46" i="16"/>
  <c r="BH77" i="16" s="1"/>
  <c r="BP98" i="16"/>
  <c r="BP130" i="16" s="1"/>
  <c r="BP46" i="16"/>
  <c r="BP77" i="16" s="1"/>
  <c r="BX98" i="16"/>
  <c r="BX130" i="16" s="1"/>
  <c r="BX46" i="16"/>
  <c r="BX77" i="16" s="1"/>
  <c r="CF98" i="16"/>
  <c r="CF130" i="16" s="1"/>
  <c r="CN98" i="16"/>
  <c r="CN130" i="16" s="1"/>
  <c r="CN46" i="16"/>
  <c r="CN77" i="16" s="1"/>
  <c r="CV98" i="16"/>
  <c r="CV130" i="16" s="1"/>
  <c r="CV46" i="16"/>
  <c r="CV77" i="16" s="1"/>
  <c r="DD98" i="16"/>
  <c r="DD130" i="16" s="1"/>
  <c r="DD46" i="16"/>
  <c r="DD77" i="16" s="1"/>
  <c r="DL98" i="16"/>
  <c r="DL130" i="16" s="1"/>
  <c r="DT98" i="16"/>
  <c r="DT130" i="16" s="1"/>
  <c r="DT46" i="16"/>
  <c r="DT77" i="16" s="1"/>
  <c r="EB98" i="16"/>
  <c r="EB130" i="16" s="1"/>
  <c r="EB46" i="16"/>
  <c r="EB77" i="16" s="1"/>
  <c r="EJ98" i="16"/>
  <c r="EJ130" i="16" s="1"/>
  <c r="EJ46" i="16"/>
  <c r="EJ77" i="16" s="1"/>
  <c r="ER98" i="16"/>
  <c r="ER130" i="16" s="1"/>
  <c r="EZ98" i="16"/>
  <c r="EZ130" i="16" s="1"/>
  <c r="EZ46" i="16"/>
  <c r="EZ77" i="16" s="1"/>
  <c r="D47" i="16"/>
  <c r="D78" i="16" s="1"/>
  <c r="L99" i="16"/>
  <c r="L131" i="16" s="1"/>
  <c r="T99" i="16"/>
  <c r="T131" i="16" s="1"/>
  <c r="T47" i="16"/>
  <c r="T78" i="16" s="1"/>
  <c r="AB99" i="16"/>
  <c r="AB131" i="16" s="1"/>
  <c r="AB47" i="16"/>
  <c r="AB78" i="16" s="1"/>
  <c r="AJ99" i="16"/>
  <c r="AJ131" i="16" s="1"/>
  <c r="AJ47" i="16"/>
  <c r="AJ78" i="16" s="1"/>
  <c r="AR99" i="16"/>
  <c r="AR131" i="16" s="1"/>
  <c r="AZ99" i="16"/>
  <c r="AZ131" i="16" s="1"/>
  <c r="AZ47" i="16"/>
  <c r="AZ78" i="16" s="1"/>
  <c r="BH99" i="16"/>
  <c r="BH131" i="16" s="1"/>
  <c r="BH47" i="16"/>
  <c r="BH78" i="16" s="1"/>
  <c r="BP99" i="16"/>
  <c r="BP131" i="16" s="1"/>
  <c r="BP47" i="16"/>
  <c r="BP78" i="16" s="1"/>
  <c r="BX99" i="16"/>
  <c r="BX131" i="16" s="1"/>
  <c r="CF99" i="16"/>
  <c r="CF131" i="16" s="1"/>
  <c r="CF47" i="16"/>
  <c r="CF78" i="16" s="1"/>
  <c r="CN99" i="16"/>
  <c r="CN131" i="16" s="1"/>
  <c r="CN47" i="16"/>
  <c r="CN78" i="16" s="1"/>
  <c r="CV99" i="16"/>
  <c r="CV131" i="16" s="1"/>
  <c r="CV47" i="16"/>
  <c r="CV78" i="16" s="1"/>
  <c r="DD99" i="16"/>
  <c r="DD131" i="16" s="1"/>
  <c r="DL99" i="16"/>
  <c r="DL131" i="16" s="1"/>
  <c r="DL47" i="16"/>
  <c r="DL78" i="16" s="1"/>
  <c r="DT99" i="16"/>
  <c r="DT131" i="16" s="1"/>
  <c r="DT47" i="16"/>
  <c r="DT78" i="16" s="1"/>
  <c r="EB99" i="16"/>
  <c r="EB131" i="16" s="1"/>
  <c r="EB47" i="16"/>
  <c r="EB78" i="16" s="1"/>
  <c r="EJ99" i="16"/>
  <c r="EJ131" i="16" s="1"/>
  <c r="ER99" i="16"/>
  <c r="ER131" i="16" s="1"/>
  <c r="ER47" i="16"/>
  <c r="ER78" i="16" s="1"/>
  <c r="EZ99" i="16"/>
  <c r="EZ131" i="16" s="1"/>
  <c r="EZ47" i="16"/>
  <c r="EZ78" i="16" s="1"/>
  <c r="L100" i="16"/>
  <c r="L132" i="16" s="1"/>
  <c r="L48" i="16"/>
  <c r="L79" i="16" s="1"/>
  <c r="T100" i="16"/>
  <c r="T132" i="16" s="1"/>
  <c r="T48" i="16"/>
  <c r="T79" i="16" s="1"/>
  <c r="AB100" i="16"/>
  <c r="AB132" i="16" s="1"/>
  <c r="AB48" i="16"/>
  <c r="AB79" i="16" s="1"/>
  <c r="AJ100" i="16"/>
  <c r="AJ132" i="16" s="1"/>
  <c r="AR100" i="16"/>
  <c r="AR132" i="16" s="1"/>
  <c r="AR48" i="16"/>
  <c r="AR79" i="16" s="1"/>
  <c r="AZ100" i="16"/>
  <c r="AZ132" i="16" s="1"/>
  <c r="AZ48" i="16"/>
  <c r="AZ79" i="16" s="1"/>
  <c r="BH100" i="16"/>
  <c r="BH132" i="16" s="1"/>
  <c r="BH48" i="16"/>
  <c r="BH79" i="16" s="1"/>
  <c r="BP100" i="16"/>
  <c r="BP132" i="16" s="1"/>
  <c r="BX100" i="16"/>
  <c r="BX132" i="16" s="1"/>
  <c r="BX48" i="16"/>
  <c r="BX79" i="16" s="1"/>
  <c r="CF100" i="16"/>
  <c r="CF132" i="16" s="1"/>
  <c r="CF48" i="16"/>
  <c r="CF79" i="16" s="1"/>
  <c r="CN100" i="16"/>
  <c r="CN132" i="16" s="1"/>
  <c r="CN48" i="16"/>
  <c r="CN79" i="16" s="1"/>
  <c r="CV100" i="16"/>
  <c r="CV132" i="16" s="1"/>
  <c r="DD100" i="16"/>
  <c r="DD132" i="16" s="1"/>
  <c r="DD48" i="16"/>
  <c r="DD79" i="16" s="1"/>
  <c r="DL100" i="16"/>
  <c r="DL132" i="16" s="1"/>
  <c r="DL48" i="16"/>
  <c r="DL79" i="16" s="1"/>
  <c r="DT100" i="16"/>
  <c r="DT132" i="16" s="1"/>
  <c r="DT48" i="16"/>
  <c r="DT79" i="16" s="1"/>
  <c r="EB100" i="16"/>
  <c r="EB132" i="16" s="1"/>
  <c r="EJ100" i="16"/>
  <c r="EJ132" i="16" s="1"/>
  <c r="EJ48" i="16"/>
  <c r="EJ79" i="16" s="1"/>
  <c r="ER100" i="16"/>
  <c r="ER132" i="16" s="1"/>
  <c r="ER48" i="16"/>
  <c r="ER79" i="16" s="1"/>
  <c r="EZ100" i="16"/>
  <c r="EZ132" i="16" s="1"/>
  <c r="EZ48" i="16"/>
  <c r="EZ79" i="16" s="1"/>
  <c r="D49" i="16"/>
  <c r="D80" i="16" s="1"/>
  <c r="L101" i="16"/>
  <c r="L133" i="16" s="1"/>
  <c r="L49" i="16"/>
  <c r="L80" i="16" s="1"/>
  <c r="T101" i="16"/>
  <c r="T133" i="16" s="1"/>
  <c r="T49" i="16"/>
  <c r="T80" i="16" s="1"/>
  <c r="AB101" i="16"/>
  <c r="AB133" i="16" s="1"/>
  <c r="AB49" i="16"/>
  <c r="AB80" i="16" s="1"/>
  <c r="AJ101" i="16"/>
  <c r="AJ133" i="16" s="1"/>
  <c r="AJ49" i="16"/>
  <c r="AJ80" i="16" s="1"/>
  <c r="AR101" i="16"/>
  <c r="AR133" i="16" s="1"/>
  <c r="AR49" i="16"/>
  <c r="AR80" i="16" s="1"/>
  <c r="AZ101" i="16"/>
  <c r="AZ133" i="16" s="1"/>
  <c r="AZ49" i="16"/>
  <c r="AZ80" i="16" s="1"/>
  <c r="BH101" i="16"/>
  <c r="BH133" i="16" s="1"/>
  <c r="BH49" i="16"/>
  <c r="BH80" i="16" s="1"/>
  <c r="BP101" i="16"/>
  <c r="BP133" i="16" s="1"/>
  <c r="BP49" i="16"/>
  <c r="BP80" i="16" s="1"/>
  <c r="BX101" i="16"/>
  <c r="BX133" i="16" s="1"/>
  <c r="BX49" i="16"/>
  <c r="BX80" i="16" s="1"/>
  <c r="CF101" i="16"/>
  <c r="CF133" i="16" s="1"/>
  <c r="CF49" i="16"/>
  <c r="CF80" i="16" s="1"/>
  <c r="CN101" i="16"/>
  <c r="CN133" i="16" s="1"/>
  <c r="CN49" i="16"/>
  <c r="CN80" i="16" s="1"/>
  <c r="CV101" i="16"/>
  <c r="CV133" i="16" s="1"/>
  <c r="CV49" i="16"/>
  <c r="CV80" i="16" s="1"/>
  <c r="DD101" i="16"/>
  <c r="DD133" i="16" s="1"/>
  <c r="DD49" i="16"/>
  <c r="DD80" i="16" s="1"/>
  <c r="DL101" i="16"/>
  <c r="DL133" i="16" s="1"/>
  <c r="DL49" i="16"/>
  <c r="DL80" i="16" s="1"/>
  <c r="DT101" i="16"/>
  <c r="DT133" i="16" s="1"/>
  <c r="DT49" i="16"/>
  <c r="DT80" i="16" s="1"/>
  <c r="EB101" i="16"/>
  <c r="EB133" i="16" s="1"/>
  <c r="EB49" i="16"/>
  <c r="EB80" i="16" s="1"/>
  <c r="EJ101" i="16"/>
  <c r="EJ133" i="16" s="1"/>
  <c r="EJ49" i="16"/>
  <c r="EJ80" i="16" s="1"/>
  <c r="ER101" i="16"/>
  <c r="ER133" i="16" s="1"/>
  <c r="ER49" i="16"/>
  <c r="ER80" i="16" s="1"/>
  <c r="EZ101" i="16"/>
  <c r="EZ133" i="16" s="1"/>
  <c r="EZ49" i="16"/>
  <c r="EZ80" i="16" s="1"/>
  <c r="D50" i="16"/>
  <c r="D81" i="16" s="1"/>
  <c r="L102" i="16"/>
  <c r="L134" i="16" s="1"/>
  <c r="L50" i="16"/>
  <c r="L81" i="16" s="1"/>
  <c r="T102" i="16"/>
  <c r="T134" i="16" s="1"/>
  <c r="T50" i="16"/>
  <c r="T81" i="16" s="1"/>
  <c r="AB102" i="16"/>
  <c r="AB134" i="16" s="1"/>
  <c r="AB50" i="16"/>
  <c r="AB81" i="16" s="1"/>
  <c r="AJ102" i="16"/>
  <c r="AJ134" i="16" s="1"/>
  <c r="AJ50" i="16"/>
  <c r="AJ81" i="16" s="1"/>
  <c r="AR102" i="16"/>
  <c r="AR134" i="16" s="1"/>
  <c r="AR50" i="16"/>
  <c r="AR81" i="16" s="1"/>
  <c r="AZ102" i="16"/>
  <c r="AZ134" i="16" s="1"/>
  <c r="AZ50" i="16"/>
  <c r="AZ81" i="16" s="1"/>
  <c r="BH102" i="16"/>
  <c r="BH134" i="16" s="1"/>
  <c r="BH50" i="16"/>
  <c r="BH81" i="16" s="1"/>
  <c r="BP102" i="16"/>
  <c r="BP134" i="16" s="1"/>
  <c r="BP50" i="16"/>
  <c r="BP81" i="16" s="1"/>
  <c r="BX102" i="16"/>
  <c r="BX134" i="16" s="1"/>
  <c r="BX50" i="16"/>
  <c r="BX81" i="16" s="1"/>
  <c r="CF102" i="16"/>
  <c r="CF134" i="16" s="1"/>
  <c r="CF50" i="16"/>
  <c r="CF81" i="16" s="1"/>
  <c r="CN102" i="16"/>
  <c r="CN134" i="16" s="1"/>
  <c r="CN50" i="16"/>
  <c r="CN81" i="16" s="1"/>
  <c r="CV102" i="16"/>
  <c r="CV134" i="16" s="1"/>
  <c r="CV50" i="16"/>
  <c r="CV81" i="16" s="1"/>
  <c r="DD102" i="16"/>
  <c r="DD134" i="16" s="1"/>
  <c r="DD50" i="16"/>
  <c r="DD81" i="16" s="1"/>
  <c r="DL102" i="16"/>
  <c r="DL134" i="16" s="1"/>
  <c r="DL50" i="16"/>
  <c r="DL81" i="16" s="1"/>
  <c r="DT102" i="16"/>
  <c r="DT134" i="16" s="1"/>
  <c r="DT50" i="16"/>
  <c r="DT81" i="16" s="1"/>
  <c r="EB102" i="16"/>
  <c r="EB134" i="16" s="1"/>
  <c r="EB50" i="16"/>
  <c r="EB81" i="16" s="1"/>
  <c r="EJ102" i="16"/>
  <c r="EJ134" i="16" s="1"/>
  <c r="EJ50" i="16"/>
  <c r="EJ81" i="16" s="1"/>
  <c r="ER102" i="16"/>
  <c r="ER134" i="16" s="1"/>
  <c r="ER50" i="16"/>
  <c r="ER81" i="16" s="1"/>
  <c r="EZ102" i="16"/>
  <c r="EZ134" i="16" s="1"/>
  <c r="EZ50" i="16"/>
  <c r="EZ81" i="16" s="1"/>
  <c r="D51" i="16"/>
  <c r="D82" i="16" s="1"/>
  <c r="L103" i="16"/>
  <c r="L135" i="16" s="1"/>
  <c r="L51" i="16"/>
  <c r="L82" i="16" s="1"/>
  <c r="T103" i="16"/>
  <c r="T135" i="16" s="1"/>
  <c r="T51" i="16"/>
  <c r="T82" i="16" s="1"/>
  <c r="AB103" i="16"/>
  <c r="AB135" i="16" s="1"/>
  <c r="AB51" i="16"/>
  <c r="AB82" i="16" s="1"/>
  <c r="AJ103" i="16"/>
  <c r="AJ135" i="16" s="1"/>
  <c r="AJ51" i="16"/>
  <c r="AJ82" i="16" s="1"/>
  <c r="AR103" i="16"/>
  <c r="AR135" i="16" s="1"/>
  <c r="AR51" i="16"/>
  <c r="AR82" i="16" s="1"/>
  <c r="AZ103" i="16"/>
  <c r="AZ135" i="16" s="1"/>
  <c r="AZ51" i="16"/>
  <c r="AZ82" i="16" s="1"/>
  <c r="BH103" i="16"/>
  <c r="BH135" i="16" s="1"/>
  <c r="BH51" i="16"/>
  <c r="BH82" i="16" s="1"/>
  <c r="BP103" i="16"/>
  <c r="BP135" i="16" s="1"/>
  <c r="BP51" i="16"/>
  <c r="BP82" i="16" s="1"/>
  <c r="BX103" i="16"/>
  <c r="BX135" i="16" s="1"/>
  <c r="BX51" i="16"/>
  <c r="BX82" i="16" s="1"/>
  <c r="CF103" i="16"/>
  <c r="CF135" i="16" s="1"/>
  <c r="CF51" i="16"/>
  <c r="CF82" i="16" s="1"/>
  <c r="CN103" i="16"/>
  <c r="CN135" i="16" s="1"/>
  <c r="CN51" i="16"/>
  <c r="CN82" i="16" s="1"/>
  <c r="CV103" i="16"/>
  <c r="CV135" i="16" s="1"/>
  <c r="CV51" i="16"/>
  <c r="CV82" i="16" s="1"/>
  <c r="DD103" i="16"/>
  <c r="DD135" i="16" s="1"/>
  <c r="DD51" i="16"/>
  <c r="DD82" i="16" s="1"/>
  <c r="DL103" i="16"/>
  <c r="DL135" i="16" s="1"/>
  <c r="DL51" i="16"/>
  <c r="DL82" i="16" s="1"/>
  <c r="DT103" i="16"/>
  <c r="DT135" i="16" s="1"/>
  <c r="DT51" i="16"/>
  <c r="DT82" i="16" s="1"/>
  <c r="EB103" i="16"/>
  <c r="EB135" i="16" s="1"/>
  <c r="EB51" i="16"/>
  <c r="EB82" i="16" s="1"/>
  <c r="EJ103" i="16"/>
  <c r="EJ135" i="16" s="1"/>
  <c r="EJ51" i="16"/>
  <c r="EJ82" i="16" s="1"/>
  <c r="ER103" i="16"/>
  <c r="ER135" i="16" s="1"/>
  <c r="ER51" i="16"/>
  <c r="ER82" i="16" s="1"/>
  <c r="EZ103" i="16"/>
  <c r="EZ135" i="16" s="1"/>
  <c r="EZ51" i="16"/>
  <c r="EZ82" i="16" s="1"/>
  <c r="D53" i="16"/>
  <c r="D84" i="16" s="1"/>
  <c r="L105" i="16"/>
  <c r="L137" i="16" s="1"/>
  <c r="L53" i="16"/>
  <c r="L84" i="16" s="1"/>
  <c r="T105" i="16"/>
  <c r="T137" i="16" s="1"/>
  <c r="T53" i="16"/>
  <c r="T84" i="16" s="1"/>
  <c r="AB105" i="16"/>
  <c r="AB137" i="16" s="1"/>
  <c r="AB53" i="16"/>
  <c r="AB84" i="16" s="1"/>
  <c r="AJ105" i="16"/>
  <c r="AJ137" i="16" s="1"/>
  <c r="AJ53" i="16"/>
  <c r="AJ84" i="16" s="1"/>
  <c r="AR105" i="16"/>
  <c r="AR137" i="16" s="1"/>
  <c r="AR53" i="16"/>
  <c r="AR84" i="16" s="1"/>
  <c r="AZ105" i="16"/>
  <c r="AZ137" i="16" s="1"/>
  <c r="AZ53" i="16"/>
  <c r="AZ84" i="16" s="1"/>
  <c r="BH105" i="16"/>
  <c r="BH137" i="16" s="1"/>
  <c r="BH53" i="16"/>
  <c r="BH84" i="16" s="1"/>
  <c r="BP105" i="16"/>
  <c r="BP137" i="16" s="1"/>
  <c r="BP53" i="16"/>
  <c r="BP84" i="16" s="1"/>
  <c r="BX105" i="16"/>
  <c r="BX137" i="16" s="1"/>
  <c r="BX53" i="16"/>
  <c r="BX84" i="16" s="1"/>
  <c r="CF105" i="16"/>
  <c r="CF137" i="16" s="1"/>
  <c r="CF53" i="16"/>
  <c r="CF84" i="16" s="1"/>
  <c r="CN105" i="16"/>
  <c r="CN137" i="16" s="1"/>
  <c r="CN53" i="16"/>
  <c r="CN84" i="16" s="1"/>
  <c r="CV105" i="16"/>
  <c r="CV137" i="16" s="1"/>
  <c r="CV53" i="16"/>
  <c r="CV84" i="16" s="1"/>
  <c r="DD105" i="16"/>
  <c r="DD137" i="16" s="1"/>
  <c r="DD53" i="16"/>
  <c r="DD84" i="16" s="1"/>
  <c r="DL105" i="16"/>
  <c r="DL137" i="16" s="1"/>
  <c r="DL53" i="16"/>
  <c r="DL84" i="16" s="1"/>
  <c r="DT105" i="16"/>
  <c r="DT137" i="16" s="1"/>
  <c r="DT53" i="16"/>
  <c r="DT84" i="16" s="1"/>
  <c r="EB105" i="16"/>
  <c r="EB137" i="16" s="1"/>
  <c r="EB53" i="16"/>
  <c r="EB84" i="16" s="1"/>
  <c r="EJ105" i="16"/>
  <c r="EJ137" i="16" s="1"/>
  <c r="EJ53" i="16"/>
  <c r="EJ84" i="16" s="1"/>
  <c r="ER105" i="16"/>
  <c r="ER137" i="16" s="1"/>
  <c r="ER53" i="16"/>
  <c r="ER84" i="16" s="1"/>
  <c r="EZ105" i="16"/>
  <c r="EZ137" i="16" s="1"/>
  <c r="EZ53" i="16"/>
  <c r="EZ84" i="16" s="1"/>
  <c r="D54" i="16"/>
  <c r="D85" i="16" s="1"/>
  <c r="L106" i="16"/>
  <c r="L138" i="16" s="1"/>
  <c r="L54" i="16"/>
  <c r="L85" i="16" s="1"/>
  <c r="T106" i="16"/>
  <c r="T138" i="16" s="1"/>
  <c r="T54" i="16"/>
  <c r="T85" i="16" s="1"/>
  <c r="AB106" i="16"/>
  <c r="AB138" i="16" s="1"/>
  <c r="AB54" i="16"/>
  <c r="AB85" i="16" s="1"/>
  <c r="AJ106" i="16"/>
  <c r="AJ138" i="16" s="1"/>
  <c r="AJ54" i="16"/>
  <c r="AJ85" i="16" s="1"/>
  <c r="AR106" i="16"/>
  <c r="AR138" i="16" s="1"/>
  <c r="AR54" i="16"/>
  <c r="AR85" i="16" s="1"/>
  <c r="AZ106" i="16"/>
  <c r="AZ138" i="16" s="1"/>
  <c r="AZ54" i="16"/>
  <c r="AZ85" i="16" s="1"/>
  <c r="BH106" i="16"/>
  <c r="BH138" i="16" s="1"/>
  <c r="BH54" i="16"/>
  <c r="BH85" i="16" s="1"/>
  <c r="BP106" i="16"/>
  <c r="BP138" i="16" s="1"/>
  <c r="BP54" i="16"/>
  <c r="BP85" i="16" s="1"/>
  <c r="BX106" i="16"/>
  <c r="BX138" i="16" s="1"/>
  <c r="BX54" i="16"/>
  <c r="BX85" i="16" s="1"/>
  <c r="CF106" i="16"/>
  <c r="CF138" i="16" s="1"/>
  <c r="CF54" i="16"/>
  <c r="CF85" i="16" s="1"/>
  <c r="CN106" i="16"/>
  <c r="CN138" i="16" s="1"/>
  <c r="CN54" i="16"/>
  <c r="CN85" i="16" s="1"/>
  <c r="CV106" i="16"/>
  <c r="CV138" i="16" s="1"/>
  <c r="CV54" i="16"/>
  <c r="CV85" i="16" s="1"/>
  <c r="DD106" i="16"/>
  <c r="DD138" i="16" s="1"/>
  <c r="DD54" i="16"/>
  <c r="DD85" i="16" s="1"/>
  <c r="DL106" i="16"/>
  <c r="DL138" i="16" s="1"/>
  <c r="DL54" i="16"/>
  <c r="DL85" i="16" s="1"/>
  <c r="DT106" i="16"/>
  <c r="DT138" i="16" s="1"/>
  <c r="DT54" i="16"/>
  <c r="DT85" i="16" s="1"/>
  <c r="EB106" i="16"/>
  <c r="EB138" i="16" s="1"/>
  <c r="EB54" i="16"/>
  <c r="EB85" i="16" s="1"/>
  <c r="EJ106" i="16"/>
  <c r="EJ138" i="16" s="1"/>
  <c r="EJ54" i="16"/>
  <c r="EJ85" i="16" s="1"/>
  <c r="ER106" i="16"/>
  <c r="ER138" i="16" s="1"/>
  <c r="ER54" i="16"/>
  <c r="ER85" i="16" s="1"/>
  <c r="EZ106" i="16"/>
  <c r="EZ138" i="16" s="1"/>
  <c r="EZ54" i="16"/>
  <c r="EZ85" i="16" s="1"/>
  <c r="D55" i="16"/>
  <c r="D86" i="16" s="1"/>
  <c r="L107" i="16"/>
  <c r="L139" i="16" s="1"/>
  <c r="L55" i="16"/>
  <c r="L86" i="16" s="1"/>
  <c r="T107" i="16"/>
  <c r="T139" i="16" s="1"/>
  <c r="T55" i="16"/>
  <c r="T86" i="16" s="1"/>
  <c r="AB107" i="16"/>
  <c r="AB139" i="16" s="1"/>
  <c r="AB55" i="16"/>
  <c r="AB86" i="16" s="1"/>
  <c r="AJ107" i="16"/>
  <c r="AJ139" i="16" s="1"/>
  <c r="AJ55" i="16"/>
  <c r="AJ86" i="16" s="1"/>
  <c r="AR107" i="16"/>
  <c r="AR139" i="16" s="1"/>
  <c r="AR55" i="16"/>
  <c r="AR86" i="16" s="1"/>
  <c r="AZ107" i="16"/>
  <c r="AZ139" i="16" s="1"/>
  <c r="AZ55" i="16"/>
  <c r="AZ86" i="16" s="1"/>
  <c r="BH107" i="16"/>
  <c r="BH139" i="16" s="1"/>
  <c r="BH55" i="16"/>
  <c r="BH86" i="16" s="1"/>
  <c r="BP107" i="16"/>
  <c r="BP139" i="16" s="1"/>
  <c r="BP55" i="16"/>
  <c r="BP86" i="16" s="1"/>
  <c r="BX107" i="16"/>
  <c r="BX139" i="16" s="1"/>
  <c r="BX55" i="16"/>
  <c r="BX86" i="16" s="1"/>
  <c r="CF107" i="16"/>
  <c r="CF139" i="16" s="1"/>
  <c r="CF55" i="16"/>
  <c r="CF86" i="16" s="1"/>
  <c r="CN107" i="16"/>
  <c r="CN139" i="16" s="1"/>
  <c r="CN55" i="16"/>
  <c r="CN86" i="16" s="1"/>
  <c r="CV107" i="16"/>
  <c r="CV139" i="16" s="1"/>
  <c r="CV55" i="16"/>
  <c r="CV86" i="16" s="1"/>
  <c r="DD107" i="16"/>
  <c r="DD139" i="16" s="1"/>
  <c r="DD55" i="16"/>
  <c r="DD86" i="16" s="1"/>
  <c r="DL107" i="16"/>
  <c r="DL139" i="16" s="1"/>
  <c r="DL55" i="16"/>
  <c r="DL86" i="16" s="1"/>
  <c r="DT107" i="16"/>
  <c r="DT139" i="16" s="1"/>
  <c r="DT55" i="16"/>
  <c r="DT86" i="16" s="1"/>
  <c r="EB107" i="16"/>
  <c r="EB139" i="16" s="1"/>
  <c r="EB55" i="16"/>
  <c r="EB86" i="16" s="1"/>
  <c r="EJ107" i="16"/>
  <c r="EJ139" i="16" s="1"/>
  <c r="EJ55" i="16"/>
  <c r="EJ86" i="16" s="1"/>
  <c r="EZ45" i="16"/>
  <c r="EZ76" i="16" s="1"/>
  <c r="DL46" i="16"/>
  <c r="DL77" i="16" s="1"/>
  <c r="BX47" i="16"/>
  <c r="BX78" i="16" s="1"/>
  <c r="FF47" i="16"/>
  <c r="FF78" i="16" s="1"/>
  <c r="AJ48" i="16"/>
  <c r="AJ79" i="16" s="1"/>
  <c r="T91" i="16"/>
  <c r="T123" i="16" s="1"/>
  <c r="T39" i="16"/>
  <c r="T70" i="16" s="1"/>
  <c r="AR91" i="16"/>
  <c r="AR123" i="16" s="1"/>
  <c r="AR39" i="16"/>
  <c r="AR70" i="16" s="1"/>
  <c r="BH91" i="16"/>
  <c r="BH123" i="16" s="1"/>
  <c r="BH39" i="16"/>
  <c r="BH70" i="16" s="1"/>
  <c r="CN91" i="16"/>
  <c r="CN123" i="16" s="1"/>
  <c r="CN39" i="16"/>
  <c r="CN70" i="16" s="1"/>
  <c r="DT91" i="16"/>
  <c r="DT123" i="16" s="1"/>
  <c r="DT39" i="16"/>
  <c r="O73" i="24" s="1"/>
  <c r="AB92" i="16"/>
  <c r="AB124" i="16" s="1"/>
  <c r="AB40" i="16"/>
  <c r="AB71" i="16" s="1"/>
  <c r="BH92" i="16"/>
  <c r="BH124" i="16" s="1"/>
  <c r="BH40" i="16"/>
  <c r="BH71" i="16" s="1"/>
  <c r="BX92" i="16"/>
  <c r="BX124" i="16" s="1"/>
  <c r="BX40" i="16"/>
  <c r="BX71" i="16" s="1"/>
  <c r="EB92" i="16"/>
  <c r="EB124" i="16" s="1"/>
  <c r="EB40" i="16"/>
  <c r="EB71" i="16" s="1"/>
  <c r="E39" i="16"/>
  <c r="E70" i="16" s="1"/>
  <c r="M91" i="16"/>
  <c r="M123" i="16" s="1"/>
  <c r="M39" i="16"/>
  <c r="M70" i="16" s="1"/>
  <c r="U91" i="16"/>
  <c r="U123" i="16" s="1"/>
  <c r="U39" i="16"/>
  <c r="U70" i="16" s="1"/>
  <c r="AC91" i="16"/>
  <c r="AC123" i="16" s="1"/>
  <c r="AC39" i="16"/>
  <c r="AC70" i="16" s="1"/>
  <c r="AK91" i="16"/>
  <c r="AK123" i="16" s="1"/>
  <c r="AK39" i="16"/>
  <c r="AK70" i="16" s="1"/>
  <c r="AS91" i="16"/>
  <c r="AS123" i="16" s="1"/>
  <c r="AS39" i="16"/>
  <c r="AS70" i="16" s="1"/>
  <c r="BA91" i="16"/>
  <c r="BA123" i="16" s="1"/>
  <c r="BA39" i="16"/>
  <c r="BA70" i="16" s="1"/>
  <c r="BI91" i="16"/>
  <c r="BI123" i="16" s="1"/>
  <c r="BI39" i="16"/>
  <c r="BI70" i="16" s="1"/>
  <c r="BQ91" i="16"/>
  <c r="BQ123" i="16" s="1"/>
  <c r="BQ39" i="16"/>
  <c r="BQ70" i="16" s="1"/>
  <c r="BY91" i="16"/>
  <c r="BY123" i="16" s="1"/>
  <c r="BY39" i="16"/>
  <c r="BY70" i="16" s="1"/>
  <c r="CG91" i="16"/>
  <c r="CG123" i="16" s="1"/>
  <c r="CG39" i="16"/>
  <c r="CG70" i="16" s="1"/>
  <c r="CO91" i="16"/>
  <c r="CO123" i="16" s="1"/>
  <c r="CO39" i="16"/>
  <c r="CO70" i="16" s="1"/>
  <c r="CW91" i="16"/>
  <c r="CW123" i="16" s="1"/>
  <c r="CW39" i="16"/>
  <c r="CW70" i="16" s="1"/>
  <c r="DE91" i="16"/>
  <c r="DE123" i="16" s="1"/>
  <c r="DE39" i="16"/>
  <c r="DE70" i="16" s="1"/>
  <c r="DM91" i="16"/>
  <c r="DM123" i="16" s="1"/>
  <c r="DM39" i="16"/>
  <c r="DM70" i="16" s="1"/>
  <c r="DU91" i="16"/>
  <c r="DU123" i="16" s="1"/>
  <c r="DU39" i="16"/>
  <c r="P73" i="24" s="1"/>
  <c r="EC91" i="16"/>
  <c r="EC123" i="16" s="1"/>
  <c r="EC39" i="16"/>
  <c r="X73" i="24" s="1"/>
  <c r="EK91" i="16"/>
  <c r="EK123" i="16" s="1"/>
  <c r="EK39" i="16"/>
  <c r="AF73" i="24" s="1"/>
  <c r="ES91" i="16"/>
  <c r="ES123" i="16" s="1"/>
  <c r="ES39" i="16"/>
  <c r="FA91" i="16"/>
  <c r="FA123" i="16" s="1"/>
  <c r="FA39" i="16"/>
  <c r="FA70" i="16" s="1"/>
  <c r="E40" i="16"/>
  <c r="E71" i="16" s="1"/>
  <c r="M92" i="16"/>
  <c r="M124" i="16" s="1"/>
  <c r="M40" i="16"/>
  <c r="M71" i="16" s="1"/>
  <c r="U92" i="16"/>
  <c r="U124" i="16" s="1"/>
  <c r="U40" i="16"/>
  <c r="U71" i="16" s="1"/>
  <c r="AC92" i="16"/>
  <c r="AC124" i="16" s="1"/>
  <c r="AC40" i="16"/>
  <c r="AC71" i="16" s="1"/>
  <c r="AK92" i="16"/>
  <c r="AK124" i="16" s="1"/>
  <c r="AK40" i="16"/>
  <c r="AK71" i="16" s="1"/>
  <c r="AS92" i="16"/>
  <c r="AS124" i="16" s="1"/>
  <c r="AS40" i="16"/>
  <c r="AS71" i="16" s="1"/>
  <c r="BA92" i="16"/>
  <c r="BA124" i="16" s="1"/>
  <c r="BA40" i="16"/>
  <c r="BA71" i="16" s="1"/>
  <c r="BI92" i="16"/>
  <c r="BI124" i="16" s="1"/>
  <c r="BI40" i="16"/>
  <c r="BI71" i="16" s="1"/>
  <c r="BQ92" i="16"/>
  <c r="BQ124" i="16" s="1"/>
  <c r="BQ40" i="16"/>
  <c r="BQ71" i="16" s="1"/>
  <c r="BY92" i="16"/>
  <c r="BY124" i="16" s="1"/>
  <c r="BY40" i="16"/>
  <c r="BY71" i="16" s="1"/>
  <c r="CG92" i="16"/>
  <c r="CG124" i="16" s="1"/>
  <c r="CG40" i="16"/>
  <c r="CG71" i="16" s="1"/>
  <c r="CO92" i="16"/>
  <c r="CO124" i="16" s="1"/>
  <c r="CO40" i="16"/>
  <c r="CO71" i="16" s="1"/>
  <c r="CW92" i="16"/>
  <c r="CW124" i="16" s="1"/>
  <c r="CW40" i="16"/>
  <c r="CW71" i="16" s="1"/>
  <c r="DE92" i="16"/>
  <c r="DE124" i="16" s="1"/>
  <c r="DE40" i="16"/>
  <c r="DE71" i="16" s="1"/>
  <c r="DM92" i="16"/>
  <c r="DM124" i="16" s="1"/>
  <c r="DM40" i="16"/>
  <c r="DM71" i="16" s="1"/>
  <c r="DU92" i="16"/>
  <c r="DU124" i="16" s="1"/>
  <c r="DU40" i="16"/>
  <c r="DU71" i="16" s="1"/>
  <c r="EC92" i="16"/>
  <c r="EC124" i="16" s="1"/>
  <c r="EC40" i="16"/>
  <c r="EC71" i="16" s="1"/>
  <c r="EK92" i="16"/>
  <c r="EK124" i="16" s="1"/>
  <c r="EK40" i="16"/>
  <c r="EK71" i="16" s="1"/>
  <c r="ES92" i="16"/>
  <c r="ES124" i="16" s="1"/>
  <c r="ES40" i="16"/>
  <c r="ES71" i="16" s="1"/>
  <c r="FA92" i="16"/>
  <c r="FA124" i="16" s="1"/>
  <c r="FA40" i="16"/>
  <c r="FA71" i="16" s="1"/>
  <c r="E41" i="16"/>
  <c r="E72" i="16" s="1"/>
  <c r="M93" i="16"/>
  <c r="M125" i="16" s="1"/>
  <c r="M41" i="16"/>
  <c r="M72" i="16" s="1"/>
  <c r="U93" i="16"/>
  <c r="U125" i="16" s="1"/>
  <c r="U41" i="16"/>
  <c r="U72" i="16" s="1"/>
  <c r="AC93" i="16"/>
  <c r="AC125" i="16" s="1"/>
  <c r="AC41" i="16"/>
  <c r="AC72" i="16" s="1"/>
  <c r="AK93" i="16"/>
  <c r="AK125" i="16" s="1"/>
  <c r="AK41" i="16"/>
  <c r="AK72" i="16" s="1"/>
  <c r="AS93" i="16"/>
  <c r="AS125" i="16" s="1"/>
  <c r="AS41" i="16"/>
  <c r="AS72" i="16" s="1"/>
  <c r="BA93" i="16"/>
  <c r="BA125" i="16" s="1"/>
  <c r="BA41" i="16"/>
  <c r="BA72" i="16" s="1"/>
  <c r="BI93" i="16"/>
  <c r="BI125" i="16" s="1"/>
  <c r="BI41" i="16"/>
  <c r="BI72" i="16" s="1"/>
  <c r="BQ93" i="16"/>
  <c r="BQ125" i="16" s="1"/>
  <c r="BQ41" i="16"/>
  <c r="BQ72" i="16" s="1"/>
  <c r="BY93" i="16"/>
  <c r="BY125" i="16" s="1"/>
  <c r="BY41" i="16"/>
  <c r="BY72" i="16" s="1"/>
  <c r="CG93" i="16"/>
  <c r="CG125" i="16" s="1"/>
  <c r="CG41" i="16"/>
  <c r="CG72" i="16" s="1"/>
  <c r="CO93" i="16"/>
  <c r="CO125" i="16" s="1"/>
  <c r="CO41" i="16"/>
  <c r="CO72" i="16" s="1"/>
  <c r="CW93" i="16"/>
  <c r="CW125" i="16" s="1"/>
  <c r="CW41" i="16"/>
  <c r="CW72" i="16" s="1"/>
  <c r="DE93" i="16"/>
  <c r="DE125" i="16" s="1"/>
  <c r="DE41" i="16"/>
  <c r="DE72" i="16" s="1"/>
  <c r="DM93" i="16"/>
  <c r="DM125" i="16" s="1"/>
  <c r="DM41" i="16"/>
  <c r="DM72" i="16" s="1"/>
  <c r="DU93" i="16"/>
  <c r="DU125" i="16" s="1"/>
  <c r="DU41" i="16"/>
  <c r="DU72" i="16" s="1"/>
  <c r="EC93" i="16"/>
  <c r="EC125" i="16" s="1"/>
  <c r="EC41" i="16"/>
  <c r="EC72" i="16" s="1"/>
  <c r="EK93" i="16"/>
  <c r="EK125" i="16" s="1"/>
  <c r="EK41" i="16"/>
  <c r="EK72" i="16" s="1"/>
  <c r="ES93" i="16"/>
  <c r="ES125" i="16" s="1"/>
  <c r="ES41" i="16"/>
  <c r="ES72" i="16" s="1"/>
  <c r="FA93" i="16"/>
  <c r="FA125" i="16" s="1"/>
  <c r="FA41" i="16"/>
  <c r="FA72" i="16" s="1"/>
  <c r="E42" i="16"/>
  <c r="E73" i="16" s="1"/>
  <c r="M94" i="16"/>
  <c r="M126" i="16" s="1"/>
  <c r="M42" i="16"/>
  <c r="M73" i="16" s="1"/>
  <c r="U94" i="16"/>
  <c r="U126" i="16" s="1"/>
  <c r="U42" i="16"/>
  <c r="U73" i="16" s="1"/>
  <c r="AC94" i="16"/>
  <c r="AC126" i="16" s="1"/>
  <c r="AC42" i="16"/>
  <c r="AC73" i="16" s="1"/>
  <c r="AK94" i="16"/>
  <c r="AK126" i="16" s="1"/>
  <c r="AK42" i="16"/>
  <c r="AK73" i="16" s="1"/>
  <c r="AS94" i="16"/>
  <c r="AS126" i="16" s="1"/>
  <c r="AS42" i="16"/>
  <c r="AS73" i="16" s="1"/>
  <c r="BA94" i="16"/>
  <c r="BA126" i="16" s="1"/>
  <c r="BA42" i="16"/>
  <c r="BA73" i="16" s="1"/>
  <c r="BI94" i="16"/>
  <c r="BI126" i="16" s="1"/>
  <c r="BI42" i="16"/>
  <c r="BI73" i="16" s="1"/>
  <c r="BQ94" i="16"/>
  <c r="BQ126" i="16" s="1"/>
  <c r="BQ42" i="16"/>
  <c r="BQ73" i="16" s="1"/>
  <c r="BY94" i="16"/>
  <c r="BY126" i="16" s="1"/>
  <c r="BY42" i="16"/>
  <c r="BY73" i="16" s="1"/>
  <c r="CG94" i="16"/>
  <c r="CG126" i="16" s="1"/>
  <c r="CG42" i="16"/>
  <c r="CG73" i="16" s="1"/>
  <c r="CO94" i="16"/>
  <c r="CO126" i="16" s="1"/>
  <c r="CO42" i="16"/>
  <c r="CO73" i="16" s="1"/>
  <c r="CW94" i="16"/>
  <c r="CW126" i="16" s="1"/>
  <c r="CW42" i="16"/>
  <c r="CW73" i="16" s="1"/>
  <c r="DE94" i="16"/>
  <c r="DE126" i="16" s="1"/>
  <c r="DE42" i="16"/>
  <c r="DE73" i="16" s="1"/>
  <c r="DM94" i="16"/>
  <c r="DM126" i="16" s="1"/>
  <c r="DM42" i="16"/>
  <c r="DM73" i="16" s="1"/>
  <c r="DU94" i="16"/>
  <c r="DU126" i="16" s="1"/>
  <c r="DU42" i="16"/>
  <c r="DU73" i="16" s="1"/>
  <c r="EC94" i="16"/>
  <c r="EC126" i="16" s="1"/>
  <c r="EC42" i="16"/>
  <c r="EC73" i="16" s="1"/>
  <c r="EK94" i="16"/>
  <c r="EK126" i="16" s="1"/>
  <c r="EK42" i="16"/>
  <c r="EK73" i="16" s="1"/>
  <c r="ES94" i="16"/>
  <c r="ES126" i="16" s="1"/>
  <c r="ES42" i="16"/>
  <c r="ES73" i="16" s="1"/>
  <c r="FA94" i="16"/>
  <c r="FA126" i="16" s="1"/>
  <c r="FA42" i="16"/>
  <c r="FA73" i="16" s="1"/>
  <c r="E43" i="16"/>
  <c r="E74" i="16" s="1"/>
  <c r="M95" i="16"/>
  <c r="M127" i="16" s="1"/>
  <c r="M43" i="16"/>
  <c r="M74" i="16" s="1"/>
  <c r="U95" i="16"/>
  <c r="U127" i="16" s="1"/>
  <c r="U43" i="16"/>
  <c r="U74" i="16" s="1"/>
  <c r="AC95" i="16"/>
  <c r="AC127" i="16" s="1"/>
  <c r="AC43" i="16"/>
  <c r="AC74" i="16" s="1"/>
  <c r="AK95" i="16"/>
  <c r="AK127" i="16" s="1"/>
  <c r="AK43" i="16"/>
  <c r="AK74" i="16" s="1"/>
  <c r="AS95" i="16"/>
  <c r="AS127" i="16" s="1"/>
  <c r="AS43" i="16"/>
  <c r="AS74" i="16" s="1"/>
  <c r="BA95" i="16"/>
  <c r="BA127" i="16" s="1"/>
  <c r="BA43" i="16"/>
  <c r="BA74" i="16" s="1"/>
  <c r="BI95" i="16"/>
  <c r="BI127" i="16" s="1"/>
  <c r="BI43" i="16"/>
  <c r="BI74" i="16" s="1"/>
  <c r="BQ95" i="16"/>
  <c r="BQ127" i="16" s="1"/>
  <c r="BQ43" i="16"/>
  <c r="BQ74" i="16" s="1"/>
  <c r="BY95" i="16"/>
  <c r="BY127" i="16" s="1"/>
  <c r="BY43" i="16"/>
  <c r="BY74" i="16" s="1"/>
  <c r="CG95" i="16"/>
  <c r="CG127" i="16" s="1"/>
  <c r="CG43" i="16"/>
  <c r="CG74" i="16" s="1"/>
  <c r="CO95" i="16"/>
  <c r="CO127" i="16" s="1"/>
  <c r="CO43" i="16"/>
  <c r="CO74" i="16" s="1"/>
  <c r="CW95" i="16"/>
  <c r="CW127" i="16" s="1"/>
  <c r="CW43" i="16"/>
  <c r="CW74" i="16" s="1"/>
  <c r="DE95" i="16"/>
  <c r="DE127" i="16" s="1"/>
  <c r="DE43" i="16"/>
  <c r="DE74" i="16" s="1"/>
  <c r="DM95" i="16"/>
  <c r="DM127" i="16" s="1"/>
  <c r="DM43" i="16"/>
  <c r="DM74" i="16" s="1"/>
  <c r="DU95" i="16"/>
  <c r="DU127" i="16" s="1"/>
  <c r="DU43" i="16"/>
  <c r="DU74" i="16" s="1"/>
  <c r="EC95" i="16"/>
  <c r="EC127" i="16" s="1"/>
  <c r="EC43" i="16"/>
  <c r="EC74" i="16" s="1"/>
  <c r="EK95" i="16"/>
  <c r="EK127" i="16" s="1"/>
  <c r="EK43" i="16"/>
  <c r="EK74" i="16" s="1"/>
  <c r="ES95" i="16"/>
  <c r="ES127" i="16" s="1"/>
  <c r="ES43" i="16"/>
  <c r="ES74" i="16" s="1"/>
  <c r="FA95" i="16"/>
  <c r="FA127" i="16" s="1"/>
  <c r="FA43" i="16"/>
  <c r="FA74" i="16" s="1"/>
  <c r="E45" i="16"/>
  <c r="E76" i="16" s="1"/>
  <c r="M97" i="16"/>
  <c r="M129" i="16" s="1"/>
  <c r="M45" i="16"/>
  <c r="M76" i="16" s="1"/>
  <c r="U97" i="16"/>
  <c r="U129" i="16" s="1"/>
  <c r="U45" i="16"/>
  <c r="U76" i="16" s="1"/>
  <c r="AC97" i="16"/>
  <c r="AC129" i="16" s="1"/>
  <c r="AC45" i="16"/>
  <c r="AC76" i="16" s="1"/>
  <c r="AK97" i="16"/>
  <c r="AK129" i="16" s="1"/>
  <c r="AK45" i="16"/>
  <c r="AK76" i="16" s="1"/>
  <c r="AS97" i="16"/>
  <c r="AS129" i="16" s="1"/>
  <c r="AS45" i="16"/>
  <c r="AS76" i="16" s="1"/>
  <c r="BA97" i="16"/>
  <c r="BA129" i="16" s="1"/>
  <c r="BA45" i="16"/>
  <c r="BA76" i="16" s="1"/>
  <c r="BI97" i="16"/>
  <c r="BI129" i="16" s="1"/>
  <c r="BI45" i="16"/>
  <c r="BI76" i="16" s="1"/>
  <c r="BQ97" i="16"/>
  <c r="BQ129" i="16" s="1"/>
  <c r="BQ45" i="16"/>
  <c r="BQ76" i="16" s="1"/>
  <c r="BY97" i="16"/>
  <c r="BY129" i="16" s="1"/>
  <c r="BY45" i="16"/>
  <c r="BY76" i="16" s="1"/>
  <c r="CG97" i="16"/>
  <c r="CG129" i="16" s="1"/>
  <c r="CG45" i="16"/>
  <c r="CG76" i="16" s="1"/>
  <c r="CO97" i="16"/>
  <c r="CO129" i="16" s="1"/>
  <c r="CO45" i="16"/>
  <c r="CO76" i="16" s="1"/>
  <c r="CW97" i="16"/>
  <c r="CW129" i="16" s="1"/>
  <c r="CW45" i="16"/>
  <c r="CW76" i="16" s="1"/>
  <c r="DE97" i="16"/>
  <c r="DE129" i="16" s="1"/>
  <c r="DE45" i="16"/>
  <c r="DE76" i="16" s="1"/>
  <c r="DM97" i="16"/>
  <c r="DM129" i="16" s="1"/>
  <c r="DM45" i="16"/>
  <c r="DM76" i="16" s="1"/>
  <c r="DU97" i="16"/>
  <c r="DU129" i="16" s="1"/>
  <c r="DU45" i="16"/>
  <c r="DU76" i="16" s="1"/>
  <c r="EC97" i="16"/>
  <c r="EC129" i="16" s="1"/>
  <c r="EC45" i="16"/>
  <c r="EC76" i="16" s="1"/>
  <c r="EK97" i="16"/>
  <c r="EK129" i="16" s="1"/>
  <c r="EK45" i="16"/>
  <c r="EK76" i="16" s="1"/>
  <c r="ES97" i="16"/>
  <c r="ES129" i="16" s="1"/>
  <c r="ES45" i="16"/>
  <c r="ES76" i="16" s="1"/>
  <c r="FA97" i="16"/>
  <c r="FA129" i="16" s="1"/>
  <c r="FA45" i="16"/>
  <c r="FA76" i="16" s="1"/>
  <c r="E46" i="16"/>
  <c r="E77" i="16" s="1"/>
  <c r="M98" i="16"/>
  <c r="M130" i="16" s="1"/>
  <c r="M46" i="16"/>
  <c r="M77" i="16" s="1"/>
  <c r="U98" i="16"/>
  <c r="U130" i="16" s="1"/>
  <c r="U46" i="16"/>
  <c r="U77" i="16" s="1"/>
  <c r="AC98" i="16"/>
  <c r="AC130" i="16" s="1"/>
  <c r="AC46" i="16"/>
  <c r="AC77" i="16" s="1"/>
  <c r="AK98" i="16"/>
  <c r="AK130" i="16" s="1"/>
  <c r="AK46" i="16"/>
  <c r="AK77" i="16" s="1"/>
  <c r="AS98" i="16"/>
  <c r="AS130" i="16" s="1"/>
  <c r="AS46" i="16"/>
  <c r="AS77" i="16" s="1"/>
  <c r="BA98" i="16"/>
  <c r="BA130" i="16" s="1"/>
  <c r="BA46" i="16"/>
  <c r="BA77" i="16" s="1"/>
  <c r="BI98" i="16"/>
  <c r="BI130" i="16" s="1"/>
  <c r="BI46" i="16"/>
  <c r="BI77" i="16" s="1"/>
  <c r="BQ98" i="16"/>
  <c r="BQ130" i="16" s="1"/>
  <c r="BQ46" i="16"/>
  <c r="BQ77" i="16" s="1"/>
  <c r="BY98" i="16"/>
  <c r="BY130" i="16" s="1"/>
  <c r="BY46" i="16"/>
  <c r="BY77" i="16" s="1"/>
  <c r="CG98" i="16"/>
  <c r="CG130" i="16" s="1"/>
  <c r="CG46" i="16"/>
  <c r="CG77" i="16" s="1"/>
  <c r="CO98" i="16"/>
  <c r="CO130" i="16" s="1"/>
  <c r="CO46" i="16"/>
  <c r="CO77" i="16" s="1"/>
  <c r="CW98" i="16"/>
  <c r="CW130" i="16" s="1"/>
  <c r="CW46" i="16"/>
  <c r="CW77" i="16" s="1"/>
  <c r="DE98" i="16"/>
  <c r="DE130" i="16" s="1"/>
  <c r="DE46" i="16"/>
  <c r="DE77" i="16" s="1"/>
  <c r="DM98" i="16"/>
  <c r="DM130" i="16" s="1"/>
  <c r="DM46" i="16"/>
  <c r="DM77" i="16" s="1"/>
  <c r="DU98" i="16"/>
  <c r="DU130" i="16" s="1"/>
  <c r="DU46" i="16"/>
  <c r="DU77" i="16" s="1"/>
  <c r="EC98" i="16"/>
  <c r="EC130" i="16" s="1"/>
  <c r="EC46" i="16"/>
  <c r="EC77" i="16" s="1"/>
  <c r="EK98" i="16"/>
  <c r="EK130" i="16" s="1"/>
  <c r="EK46" i="16"/>
  <c r="EK77" i="16" s="1"/>
  <c r="ES98" i="16"/>
  <c r="ES130" i="16" s="1"/>
  <c r="ES46" i="16"/>
  <c r="ES77" i="16" s="1"/>
  <c r="FA98" i="16"/>
  <c r="FA130" i="16" s="1"/>
  <c r="FA46" i="16"/>
  <c r="FA77" i="16" s="1"/>
  <c r="E47" i="16"/>
  <c r="E78" i="16" s="1"/>
  <c r="M99" i="16"/>
  <c r="M131" i="16" s="1"/>
  <c r="M47" i="16"/>
  <c r="M78" i="16" s="1"/>
  <c r="U99" i="16"/>
  <c r="U131" i="16" s="1"/>
  <c r="U47" i="16"/>
  <c r="U78" i="16" s="1"/>
  <c r="AC99" i="16"/>
  <c r="AC131" i="16" s="1"/>
  <c r="AC47" i="16"/>
  <c r="AC78" i="16" s="1"/>
  <c r="AK99" i="16"/>
  <c r="AK131" i="16" s="1"/>
  <c r="AK47" i="16"/>
  <c r="AK78" i="16" s="1"/>
  <c r="AS99" i="16"/>
  <c r="AS131" i="16" s="1"/>
  <c r="AS47" i="16"/>
  <c r="AS78" i="16" s="1"/>
  <c r="BA99" i="16"/>
  <c r="BA131" i="16" s="1"/>
  <c r="BA47" i="16"/>
  <c r="BA78" i="16" s="1"/>
  <c r="BI99" i="16"/>
  <c r="BI131" i="16" s="1"/>
  <c r="BI47" i="16"/>
  <c r="BI78" i="16" s="1"/>
  <c r="BQ99" i="16"/>
  <c r="BQ131" i="16" s="1"/>
  <c r="BQ47" i="16"/>
  <c r="BQ78" i="16" s="1"/>
  <c r="BY99" i="16"/>
  <c r="BY131" i="16" s="1"/>
  <c r="BY47" i="16"/>
  <c r="BY78" i="16" s="1"/>
  <c r="CG99" i="16"/>
  <c r="CG131" i="16" s="1"/>
  <c r="CG47" i="16"/>
  <c r="CG78" i="16" s="1"/>
  <c r="CO99" i="16"/>
  <c r="CO131" i="16" s="1"/>
  <c r="CO47" i="16"/>
  <c r="CO78" i="16" s="1"/>
  <c r="CW99" i="16"/>
  <c r="CW131" i="16" s="1"/>
  <c r="CW47" i="16"/>
  <c r="CW78" i="16" s="1"/>
  <c r="DE99" i="16"/>
  <c r="DE131" i="16" s="1"/>
  <c r="DE47" i="16"/>
  <c r="DE78" i="16" s="1"/>
  <c r="DM99" i="16"/>
  <c r="DM131" i="16" s="1"/>
  <c r="DM47" i="16"/>
  <c r="DM78" i="16" s="1"/>
  <c r="DU99" i="16"/>
  <c r="DU131" i="16" s="1"/>
  <c r="DU47" i="16"/>
  <c r="DU78" i="16" s="1"/>
  <c r="EC99" i="16"/>
  <c r="EC131" i="16" s="1"/>
  <c r="EC47" i="16"/>
  <c r="EC78" i="16" s="1"/>
  <c r="EK99" i="16"/>
  <c r="EK131" i="16" s="1"/>
  <c r="EK47" i="16"/>
  <c r="EK78" i="16" s="1"/>
  <c r="ES99" i="16"/>
  <c r="ES131" i="16" s="1"/>
  <c r="ES47" i="16"/>
  <c r="ES78" i="16" s="1"/>
  <c r="FA99" i="16"/>
  <c r="FA131" i="16" s="1"/>
  <c r="FA47" i="16"/>
  <c r="FA78" i="16" s="1"/>
  <c r="E48" i="16"/>
  <c r="E79" i="16" s="1"/>
  <c r="M100" i="16"/>
  <c r="M132" i="16" s="1"/>
  <c r="M48" i="16"/>
  <c r="M79" i="16" s="1"/>
  <c r="U100" i="16"/>
  <c r="U132" i="16" s="1"/>
  <c r="U48" i="16"/>
  <c r="U79" i="16" s="1"/>
  <c r="AC100" i="16"/>
  <c r="AC132" i="16" s="1"/>
  <c r="AC48" i="16"/>
  <c r="AC79" i="16" s="1"/>
  <c r="AK100" i="16"/>
  <c r="AK132" i="16" s="1"/>
  <c r="AK48" i="16"/>
  <c r="AK79" i="16" s="1"/>
  <c r="AS100" i="16"/>
  <c r="AS132" i="16" s="1"/>
  <c r="AS48" i="16"/>
  <c r="AS79" i="16" s="1"/>
  <c r="BA100" i="16"/>
  <c r="BA132" i="16" s="1"/>
  <c r="BA48" i="16"/>
  <c r="BA79" i="16" s="1"/>
  <c r="BI100" i="16"/>
  <c r="BI132" i="16" s="1"/>
  <c r="BI48" i="16"/>
  <c r="BI79" i="16" s="1"/>
  <c r="BQ100" i="16"/>
  <c r="BQ132" i="16" s="1"/>
  <c r="BQ48" i="16"/>
  <c r="BQ79" i="16" s="1"/>
  <c r="BY100" i="16"/>
  <c r="BY132" i="16" s="1"/>
  <c r="BY48" i="16"/>
  <c r="BY79" i="16" s="1"/>
  <c r="CG100" i="16"/>
  <c r="CG132" i="16" s="1"/>
  <c r="CG48" i="16"/>
  <c r="CG79" i="16" s="1"/>
  <c r="CO100" i="16"/>
  <c r="CO132" i="16" s="1"/>
  <c r="CO48" i="16"/>
  <c r="CO79" i="16" s="1"/>
  <c r="CW100" i="16"/>
  <c r="CW132" i="16" s="1"/>
  <c r="CW48" i="16"/>
  <c r="CW79" i="16" s="1"/>
  <c r="DE100" i="16"/>
  <c r="DE132" i="16" s="1"/>
  <c r="DE48" i="16"/>
  <c r="DE79" i="16" s="1"/>
  <c r="DM100" i="16"/>
  <c r="DM132" i="16" s="1"/>
  <c r="DM48" i="16"/>
  <c r="DM79" i="16" s="1"/>
  <c r="DU100" i="16"/>
  <c r="DU132" i="16" s="1"/>
  <c r="DU48" i="16"/>
  <c r="DU79" i="16" s="1"/>
  <c r="EC100" i="16"/>
  <c r="EC132" i="16" s="1"/>
  <c r="EC48" i="16"/>
  <c r="EC79" i="16" s="1"/>
  <c r="EK100" i="16"/>
  <c r="EK132" i="16" s="1"/>
  <c r="EK48" i="16"/>
  <c r="EK79" i="16" s="1"/>
  <c r="ES100" i="16"/>
  <c r="ES132" i="16" s="1"/>
  <c r="ES48" i="16"/>
  <c r="ES79" i="16" s="1"/>
  <c r="FA100" i="16"/>
  <c r="FA132" i="16" s="1"/>
  <c r="FA48" i="16"/>
  <c r="FA79" i="16" s="1"/>
  <c r="E49" i="16"/>
  <c r="E80" i="16" s="1"/>
  <c r="N80" i="16"/>
  <c r="M101" i="16"/>
  <c r="M133" i="16" s="1"/>
  <c r="M49" i="16"/>
  <c r="M80" i="16" s="1"/>
  <c r="U101" i="16"/>
  <c r="U133" i="16" s="1"/>
  <c r="U49" i="16"/>
  <c r="U80" i="16" s="1"/>
  <c r="AC101" i="16"/>
  <c r="AC133" i="16" s="1"/>
  <c r="AC49" i="16"/>
  <c r="AC80" i="16" s="1"/>
  <c r="AK101" i="16"/>
  <c r="AK133" i="16" s="1"/>
  <c r="AK49" i="16"/>
  <c r="AK80" i="16" s="1"/>
  <c r="AS101" i="16"/>
  <c r="AS133" i="16" s="1"/>
  <c r="AS49" i="16"/>
  <c r="AS80" i="16" s="1"/>
  <c r="BA101" i="16"/>
  <c r="BA133" i="16" s="1"/>
  <c r="BA49" i="16"/>
  <c r="BA80" i="16" s="1"/>
  <c r="BI101" i="16"/>
  <c r="BI133" i="16" s="1"/>
  <c r="BI49" i="16"/>
  <c r="BI80" i="16" s="1"/>
  <c r="BQ101" i="16"/>
  <c r="BQ133" i="16" s="1"/>
  <c r="BQ49" i="16"/>
  <c r="BQ80" i="16" s="1"/>
  <c r="BY101" i="16"/>
  <c r="BY133" i="16" s="1"/>
  <c r="BY49" i="16"/>
  <c r="BY80" i="16" s="1"/>
  <c r="CG101" i="16"/>
  <c r="CG133" i="16" s="1"/>
  <c r="CG49" i="16"/>
  <c r="CG80" i="16" s="1"/>
  <c r="CO101" i="16"/>
  <c r="CO133" i="16" s="1"/>
  <c r="CO49" i="16"/>
  <c r="CO80" i="16" s="1"/>
  <c r="CW101" i="16"/>
  <c r="CW133" i="16" s="1"/>
  <c r="CW49" i="16"/>
  <c r="CW80" i="16" s="1"/>
  <c r="DE101" i="16"/>
  <c r="DE133" i="16" s="1"/>
  <c r="DE49" i="16"/>
  <c r="DE80" i="16" s="1"/>
  <c r="DM101" i="16"/>
  <c r="DM133" i="16" s="1"/>
  <c r="DN80" i="16"/>
  <c r="DM49" i="16"/>
  <c r="DM80" i="16" s="1"/>
  <c r="DU101" i="16"/>
  <c r="DU133" i="16" s="1"/>
  <c r="DU49" i="16"/>
  <c r="DU80" i="16" s="1"/>
  <c r="EC101" i="16"/>
  <c r="EC133" i="16" s="1"/>
  <c r="EC49" i="16"/>
  <c r="EC80" i="16" s="1"/>
  <c r="EK101" i="16"/>
  <c r="EK133" i="16" s="1"/>
  <c r="EK49" i="16"/>
  <c r="EK80" i="16" s="1"/>
  <c r="ES101" i="16"/>
  <c r="ES133" i="16" s="1"/>
  <c r="ES49" i="16"/>
  <c r="ES80" i="16" s="1"/>
  <c r="FA101" i="16"/>
  <c r="FA133" i="16" s="1"/>
  <c r="FA49" i="16"/>
  <c r="FA80" i="16" s="1"/>
  <c r="E50" i="16"/>
  <c r="E81" i="16" s="1"/>
  <c r="M102" i="16"/>
  <c r="M134" i="16" s="1"/>
  <c r="M50" i="16"/>
  <c r="M81" i="16" s="1"/>
  <c r="U102" i="16"/>
  <c r="U134" i="16" s="1"/>
  <c r="U50" i="16"/>
  <c r="U81" i="16" s="1"/>
  <c r="AC102" i="16"/>
  <c r="AC134" i="16" s="1"/>
  <c r="AC50" i="16"/>
  <c r="AC81" i="16" s="1"/>
  <c r="AK102" i="16"/>
  <c r="AK134" i="16" s="1"/>
  <c r="AK50" i="16"/>
  <c r="AK81" i="16" s="1"/>
  <c r="AS102" i="16"/>
  <c r="AS134" i="16" s="1"/>
  <c r="AS50" i="16"/>
  <c r="AS81" i="16" s="1"/>
  <c r="BA102" i="16"/>
  <c r="BA134" i="16" s="1"/>
  <c r="BA50" i="16"/>
  <c r="BA81" i="16" s="1"/>
  <c r="BI102" i="16"/>
  <c r="BI134" i="16" s="1"/>
  <c r="BI50" i="16"/>
  <c r="BI81" i="16" s="1"/>
  <c r="BQ102" i="16"/>
  <c r="BQ134" i="16" s="1"/>
  <c r="BQ50" i="16"/>
  <c r="BQ81" i="16" s="1"/>
  <c r="BY102" i="16"/>
  <c r="BY134" i="16" s="1"/>
  <c r="BY50" i="16"/>
  <c r="BY81" i="16" s="1"/>
  <c r="CG102" i="16"/>
  <c r="CG134" i="16" s="1"/>
  <c r="CG50" i="16"/>
  <c r="CG81" i="16" s="1"/>
  <c r="CO102" i="16"/>
  <c r="CO134" i="16" s="1"/>
  <c r="CO50" i="16"/>
  <c r="CO81" i="16" s="1"/>
  <c r="CW102" i="16"/>
  <c r="CW134" i="16" s="1"/>
  <c r="CW50" i="16"/>
  <c r="CW81" i="16" s="1"/>
  <c r="DE102" i="16"/>
  <c r="DE134" i="16" s="1"/>
  <c r="DE50" i="16"/>
  <c r="DE81" i="16" s="1"/>
  <c r="DM102" i="16"/>
  <c r="DM134" i="16" s="1"/>
  <c r="DM50" i="16"/>
  <c r="DM81" i="16" s="1"/>
  <c r="DU102" i="16"/>
  <c r="DU134" i="16" s="1"/>
  <c r="DU50" i="16"/>
  <c r="DU81" i="16" s="1"/>
  <c r="EC102" i="16"/>
  <c r="EC134" i="16" s="1"/>
  <c r="EC50" i="16"/>
  <c r="EC81" i="16" s="1"/>
  <c r="EK102" i="16"/>
  <c r="EK134" i="16" s="1"/>
  <c r="EK50" i="16"/>
  <c r="EK81" i="16" s="1"/>
  <c r="ES102" i="16"/>
  <c r="ES134" i="16" s="1"/>
  <c r="ES50" i="16"/>
  <c r="ES81" i="16" s="1"/>
  <c r="FA102" i="16"/>
  <c r="FA134" i="16" s="1"/>
  <c r="FA50" i="16"/>
  <c r="FA81" i="16" s="1"/>
  <c r="E51" i="16"/>
  <c r="E82" i="16" s="1"/>
  <c r="M103" i="16"/>
  <c r="M135" i="16" s="1"/>
  <c r="M51" i="16"/>
  <c r="M82" i="16" s="1"/>
  <c r="U103" i="16"/>
  <c r="U135" i="16" s="1"/>
  <c r="U51" i="16"/>
  <c r="U82" i="16" s="1"/>
  <c r="AC103" i="16"/>
  <c r="AC135" i="16" s="1"/>
  <c r="AC51" i="16"/>
  <c r="AC82" i="16" s="1"/>
  <c r="AK103" i="16"/>
  <c r="AK135" i="16" s="1"/>
  <c r="AK51" i="16"/>
  <c r="AK82" i="16" s="1"/>
  <c r="AS103" i="16"/>
  <c r="AS135" i="16" s="1"/>
  <c r="AS51" i="16"/>
  <c r="AS82" i="16" s="1"/>
  <c r="BA103" i="16"/>
  <c r="BA135" i="16" s="1"/>
  <c r="BA51" i="16"/>
  <c r="BA82" i="16" s="1"/>
  <c r="BI103" i="16"/>
  <c r="BI135" i="16" s="1"/>
  <c r="BI51" i="16"/>
  <c r="BI82" i="16" s="1"/>
  <c r="BQ103" i="16"/>
  <c r="BQ135" i="16" s="1"/>
  <c r="BQ51" i="16"/>
  <c r="BQ82" i="16" s="1"/>
  <c r="BY103" i="16"/>
  <c r="BY135" i="16" s="1"/>
  <c r="BY51" i="16"/>
  <c r="BY82" i="16" s="1"/>
  <c r="CG103" i="16"/>
  <c r="CG135" i="16" s="1"/>
  <c r="CG51" i="16"/>
  <c r="CG82" i="16" s="1"/>
  <c r="CO103" i="16"/>
  <c r="CO135" i="16" s="1"/>
  <c r="CO51" i="16"/>
  <c r="CO82" i="16" s="1"/>
  <c r="CW103" i="16"/>
  <c r="CW135" i="16" s="1"/>
  <c r="CW51" i="16"/>
  <c r="CW82" i="16" s="1"/>
  <c r="DE103" i="16"/>
  <c r="DE135" i="16" s="1"/>
  <c r="DE51" i="16"/>
  <c r="DE82" i="16" s="1"/>
  <c r="DM103" i="16"/>
  <c r="DM135" i="16" s="1"/>
  <c r="DM51" i="16"/>
  <c r="DM82" i="16" s="1"/>
  <c r="DU103" i="16"/>
  <c r="DU135" i="16" s="1"/>
  <c r="DU51" i="16"/>
  <c r="DU82" i="16" s="1"/>
  <c r="EC103" i="16"/>
  <c r="EC135" i="16" s="1"/>
  <c r="EC51" i="16"/>
  <c r="EC82" i="16" s="1"/>
  <c r="EK103" i="16"/>
  <c r="EK135" i="16" s="1"/>
  <c r="EK51" i="16"/>
  <c r="EK82" i="16" s="1"/>
  <c r="ES103" i="16"/>
  <c r="ES135" i="16" s="1"/>
  <c r="ES51" i="16"/>
  <c r="ES82" i="16" s="1"/>
  <c r="FA103" i="16"/>
  <c r="FA135" i="16" s="1"/>
  <c r="FA51" i="16"/>
  <c r="FA82" i="16" s="1"/>
  <c r="E53" i="16"/>
  <c r="E84" i="16" s="1"/>
  <c r="M105" i="16"/>
  <c r="M137" i="16" s="1"/>
  <c r="M53" i="16"/>
  <c r="M84" i="16" s="1"/>
  <c r="U105" i="16"/>
  <c r="U137" i="16" s="1"/>
  <c r="U53" i="16"/>
  <c r="U84" i="16" s="1"/>
  <c r="AC105" i="16"/>
  <c r="AC137" i="16" s="1"/>
  <c r="AC53" i="16"/>
  <c r="AC84" i="16" s="1"/>
  <c r="AK105" i="16"/>
  <c r="AK137" i="16" s="1"/>
  <c r="AK53" i="16"/>
  <c r="AK84" i="16" s="1"/>
  <c r="AS105" i="16"/>
  <c r="AS137" i="16" s="1"/>
  <c r="AS53" i="16"/>
  <c r="AS84" i="16" s="1"/>
  <c r="BA105" i="16"/>
  <c r="BA137" i="16" s="1"/>
  <c r="BA53" i="16"/>
  <c r="BA84" i="16" s="1"/>
  <c r="BI105" i="16"/>
  <c r="BI137" i="16" s="1"/>
  <c r="BI53" i="16"/>
  <c r="BI84" i="16" s="1"/>
  <c r="BQ105" i="16"/>
  <c r="BQ137" i="16" s="1"/>
  <c r="BQ53" i="16"/>
  <c r="BQ84" i="16" s="1"/>
  <c r="BY105" i="16"/>
  <c r="BY137" i="16" s="1"/>
  <c r="BY53" i="16"/>
  <c r="BY84" i="16" s="1"/>
  <c r="CG105" i="16"/>
  <c r="CG137" i="16" s="1"/>
  <c r="CG53" i="16"/>
  <c r="CG84" i="16" s="1"/>
  <c r="CO105" i="16"/>
  <c r="CO137" i="16" s="1"/>
  <c r="CO53" i="16"/>
  <c r="CO84" i="16" s="1"/>
  <c r="CW105" i="16"/>
  <c r="CW137" i="16" s="1"/>
  <c r="CW53" i="16"/>
  <c r="CW84" i="16" s="1"/>
  <c r="DE105" i="16"/>
  <c r="DE137" i="16" s="1"/>
  <c r="DE53" i="16"/>
  <c r="DE84" i="16" s="1"/>
  <c r="DM105" i="16"/>
  <c r="DM137" i="16" s="1"/>
  <c r="DM53" i="16"/>
  <c r="DM84" i="16" s="1"/>
  <c r="DU105" i="16"/>
  <c r="DU137" i="16" s="1"/>
  <c r="DU53" i="16"/>
  <c r="DU84" i="16" s="1"/>
  <c r="EC105" i="16"/>
  <c r="EC137" i="16" s="1"/>
  <c r="EC53" i="16"/>
  <c r="EC84" i="16" s="1"/>
  <c r="EK105" i="16"/>
  <c r="EK137" i="16" s="1"/>
  <c r="EK53" i="16"/>
  <c r="EK84" i="16" s="1"/>
  <c r="ES105" i="16"/>
  <c r="ES137" i="16" s="1"/>
  <c r="ES53" i="16"/>
  <c r="ES84" i="16" s="1"/>
  <c r="FA105" i="16"/>
  <c r="FA137" i="16" s="1"/>
  <c r="FA53" i="16"/>
  <c r="FA84" i="16" s="1"/>
  <c r="E54" i="16"/>
  <c r="E85" i="16" s="1"/>
  <c r="M106" i="16"/>
  <c r="M138" i="16" s="1"/>
  <c r="M54" i="16"/>
  <c r="M85" i="16" s="1"/>
  <c r="U106" i="16"/>
  <c r="U138" i="16" s="1"/>
  <c r="U54" i="16"/>
  <c r="U85" i="16" s="1"/>
  <c r="AC106" i="16"/>
  <c r="AC138" i="16" s="1"/>
  <c r="AC54" i="16"/>
  <c r="AC85" i="16" s="1"/>
  <c r="AK106" i="16"/>
  <c r="AK138" i="16" s="1"/>
  <c r="AK54" i="16"/>
  <c r="AK85" i="16" s="1"/>
  <c r="AS106" i="16"/>
  <c r="AS138" i="16" s="1"/>
  <c r="AS54" i="16"/>
  <c r="AS85" i="16" s="1"/>
  <c r="BA106" i="16"/>
  <c r="BA138" i="16" s="1"/>
  <c r="BA54" i="16"/>
  <c r="BA85" i="16" s="1"/>
  <c r="BI106" i="16"/>
  <c r="BI138" i="16" s="1"/>
  <c r="BI54" i="16"/>
  <c r="BI85" i="16" s="1"/>
  <c r="BQ106" i="16"/>
  <c r="BQ138" i="16" s="1"/>
  <c r="BQ54" i="16"/>
  <c r="BQ85" i="16" s="1"/>
  <c r="BY106" i="16"/>
  <c r="BY138" i="16" s="1"/>
  <c r="BY54" i="16"/>
  <c r="BY85" i="16" s="1"/>
  <c r="CG106" i="16"/>
  <c r="CG138" i="16" s="1"/>
  <c r="CG54" i="16"/>
  <c r="CG85" i="16" s="1"/>
  <c r="CO106" i="16"/>
  <c r="CO138" i="16" s="1"/>
  <c r="CO54" i="16"/>
  <c r="CO85" i="16" s="1"/>
  <c r="CW106" i="16"/>
  <c r="CW138" i="16" s="1"/>
  <c r="CW54" i="16"/>
  <c r="CW85" i="16" s="1"/>
  <c r="DE106" i="16"/>
  <c r="DE138" i="16" s="1"/>
  <c r="DE54" i="16"/>
  <c r="DE85" i="16" s="1"/>
  <c r="DM106" i="16"/>
  <c r="DM138" i="16" s="1"/>
  <c r="DM54" i="16"/>
  <c r="DM85" i="16" s="1"/>
  <c r="DU106" i="16"/>
  <c r="DU138" i="16" s="1"/>
  <c r="DU54" i="16"/>
  <c r="DU85" i="16" s="1"/>
  <c r="EC106" i="16"/>
  <c r="EC138" i="16" s="1"/>
  <c r="EC54" i="16"/>
  <c r="EC85" i="16" s="1"/>
  <c r="EK106" i="16"/>
  <c r="EK138" i="16" s="1"/>
  <c r="EK54" i="16"/>
  <c r="EK85" i="16" s="1"/>
  <c r="ES106" i="16"/>
  <c r="ES138" i="16" s="1"/>
  <c r="ES54" i="16"/>
  <c r="ES85" i="16" s="1"/>
  <c r="FA106" i="16"/>
  <c r="FA138" i="16" s="1"/>
  <c r="FA54" i="16"/>
  <c r="FA85" i="16" s="1"/>
  <c r="E55" i="16"/>
  <c r="E86" i="16" s="1"/>
  <c r="M107" i="16"/>
  <c r="M139" i="16" s="1"/>
  <c r="M55" i="16"/>
  <c r="M86" i="16" s="1"/>
  <c r="U107" i="16"/>
  <c r="U139" i="16" s="1"/>
  <c r="U55" i="16"/>
  <c r="U86" i="16" s="1"/>
  <c r="AC107" i="16"/>
  <c r="AC139" i="16" s="1"/>
  <c r="AC55" i="16"/>
  <c r="AC86" i="16" s="1"/>
  <c r="AK107" i="16"/>
  <c r="AK139" i="16" s="1"/>
  <c r="AK55" i="16"/>
  <c r="AK86" i="16" s="1"/>
  <c r="AS107" i="16"/>
  <c r="AS139" i="16" s="1"/>
  <c r="AS55" i="16"/>
  <c r="AS86" i="16" s="1"/>
  <c r="BA107" i="16"/>
  <c r="BA139" i="16" s="1"/>
  <c r="BA55" i="16"/>
  <c r="BA86" i="16" s="1"/>
  <c r="BI107" i="16"/>
  <c r="BI139" i="16" s="1"/>
  <c r="BI55" i="16"/>
  <c r="BI86" i="16" s="1"/>
  <c r="BQ107" i="16"/>
  <c r="BQ139" i="16" s="1"/>
  <c r="BQ55" i="16"/>
  <c r="BQ86" i="16" s="1"/>
  <c r="BY107" i="16"/>
  <c r="BY139" i="16" s="1"/>
  <c r="BY55" i="16"/>
  <c r="BY86" i="16" s="1"/>
  <c r="CG107" i="16"/>
  <c r="CG139" i="16" s="1"/>
  <c r="CG55" i="16"/>
  <c r="CG86" i="16" s="1"/>
  <c r="CO107" i="16"/>
  <c r="CO139" i="16" s="1"/>
  <c r="CO55" i="16"/>
  <c r="CO86" i="16" s="1"/>
  <c r="CW107" i="16"/>
  <c r="CW139" i="16" s="1"/>
  <c r="CW55" i="16"/>
  <c r="CW86" i="16" s="1"/>
  <c r="DE107" i="16"/>
  <c r="DE139" i="16" s="1"/>
  <c r="DE55" i="16"/>
  <c r="DE86" i="16" s="1"/>
  <c r="DM107" i="16"/>
  <c r="DM139" i="16" s="1"/>
  <c r="DM55" i="16"/>
  <c r="DM86" i="16" s="1"/>
  <c r="DU107" i="16"/>
  <c r="DU139" i="16" s="1"/>
  <c r="DU55" i="16"/>
  <c r="DU86" i="16" s="1"/>
  <c r="EC107" i="16"/>
  <c r="EC139" i="16" s="1"/>
  <c r="EC55" i="16"/>
  <c r="EC86" i="16" s="1"/>
  <c r="EK107" i="16"/>
  <c r="EK139" i="16" s="1"/>
  <c r="EK55" i="16"/>
  <c r="EK86" i="16" s="1"/>
  <c r="EB48" i="16"/>
  <c r="EB79" i="16" s="1"/>
  <c r="L91" i="16"/>
  <c r="L123" i="16" s="1"/>
  <c r="L39" i="16"/>
  <c r="L70" i="16" s="1"/>
  <c r="AZ91" i="16"/>
  <c r="AZ123" i="16" s="1"/>
  <c r="AZ39" i="16"/>
  <c r="AZ70" i="16" s="1"/>
  <c r="CF91" i="16"/>
  <c r="CF123" i="16" s="1"/>
  <c r="CF39" i="16"/>
  <c r="CF70" i="16" s="1"/>
  <c r="DL91" i="16"/>
  <c r="DL123" i="16" s="1"/>
  <c r="DL39" i="16"/>
  <c r="DL70" i="16" s="1"/>
  <c r="ER91" i="16"/>
  <c r="ER123" i="16" s="1"/>
  <c r="ER39" i="16"/>
  <c r="L92" i="16"/>
  <c r="L124" i="16" s="1"/>
  <c r="L40" i="16"/>
  <c r="L71" i="16" s="1"/>
  <c r="AZ92" i="16"/>
  <c r="AZ124" i="16" s="1"/>
  <c r="AZ40" i="16"/>
  <c r="AZ71" i="16" s="1"/>
  <c r="DT92" i="16"/>
  <c r="DT124" i="16" s="1"/>
  <c r="DT40" i="16"/>
  <c r="DT71" i="16" s="1"/>
  <c r="F39" i="16"/>
  <c r="F70" i="16" s="1"/>
  <c r="N91" i="16"/>
  <c r="N123" i="16" s="1"/>
  <c r="N39" i="16"/>
  <c r="N70" i="16" s="1"/>
  <c r="V91" i="16"/>
  <c r="V123" i="16" s="1"/>
  <c r="V39" i="16"/>
  <c r="V70" i="16" s="1"/>
  <c r="AD91" i="16"/>
  <c r="AD123" i="16" s="1"/>
  <c r="AE70" i="16"/>
  <c r="AD39" i="16"/>
  <c r="AD70" i="16" s="1"/>
  <c r="AL91" i="16"/>
  <c r="AL123" i="16" s="1"/>
  <c r="AL39" i="16"/>
  <c r="AL70" i="16" s="1"/>
  <c r="AT91" i="16"/>
  <c r="AT123" i="16" s="1"/>
  <c r="AT39" i="16"/>
  <c r="AT70" i="16" s="1"/>
  <c r="BB91" i="16"/>
  <c r="BB123" i="16" s="1"/>
  <c r="BB39" i="16"/>
  <c r="BB70" i="16" s="1"/>
  <c r="BJ91" i="16"/>
  <c r="BJ123" i="16" s="1"/>
  <c r="BJ39" i="16"/>
  <c r="BJ70" i="16" s="1"/>
  <c r="BR91" i="16"/>
  <c r="BR123" i="16" s="1"/>
  <c r="BR39" i="16"/>
  <c r="BR70" i="16" s="1"/>
  <c r="BZ91" i="16"/>
  <c r="BZ123" i="16" s="1"/>
  <c r="CA70" i="16"/>
  <c r="BZ39" i="16"/>
  <c r="BZ70" i="16" s="1"/>
  <c r="CH91" i="16"/>
  <c r="CH123" i="16" s="1"/>
  <c r="CI70" i="16"/>
  <c r="CH39" i="16"/>
  <c r="CH70" i="16" s="1"/>
  <c r="CP91" i="16"/>
  <c r="CP123" i="16" s="1"/>
  <c r="CQ70" i="16"/>
  <c r="CP39" i="16"/>
  <c r="CP70" i="16" s="1"/>
  <c r="CX91" i="16"/>
  <c r="CX123" i="16" s="1"/>
  <c r="CX39" i="16"/>
  <c r="CX70" i="16" s="1"/>
  <c r="DF91" i="16"/>
  <c r="DF123" i="16" s="1"/>
  <c r="DF39" i="16"/>
  <c r="DF70" i="16" s="1"/>
  <c r="DN91" i="16"/>
  <c r="DN123" i="16" s="1"/>
  <c r="DN39" i="16"/>
  <c r="DN70" i="16" s="1"/>
  <c r="DV91" i="16"/>
  <c r="DV123" i="16" s="1"/>
  <c r="DV39" i="16"/>
  <c r="Q73" i="24" s="1"/>
  <c r="ED91" i="16"/>
  <c r="ED123" i="16" s="1"/>
  <c r="ED39" i="16"/>
  <c r="Y73" i="24" s="1"/>
  <c r="EL91" i="16"/>
  <c r="EL123" i="16" s="1"/>
  <c r="EM70" i="16"/>
  <c r="EL39" i="16"/>
  <c r="AG73" i="24" s="1"/>
  <c r="ET91" i="16"/>
  <c r="ET123" i="16" s="1"/>
  <c r="ET39" i="16"/>
  <c r="FB91" i="16"/>
  <c r="FB123" i="16" s="1"/>
  <c r="FB39" i="16"/>
  <c r="FB70" i="16" s="1"/>
  <c r="G71" i="16"/>
  <c r="F40" i="16"/>
  <c r="F71" i="16" s="1"/>
  <c r="N92" i="16"/>
  <c r="N124" i="16" s="1"/>
  <c r="O71" i="16"/>
  <c r="N40" i="16"/>
  <c r="N71" i="16" s="1"/>
  <c r="V92" i="16"/>
  <c r="V124" i="16" s="1"/>
  <c r="V40" i="16"/>
  <c r="V71" i="16" s="1"/>
  <c r="AD92" i="16"/>
  <c r="AD124" i="16" s="1"/>
  <c r="AD40" i="16"/>
  <c r="AD71" i="16" s="1"/>
  <c r="AL92" i="16"/>
  <c r="AL124" i="16" s="1"/>
  <c r="AL40" i="16"/>
  <c r="AL71" i="16" s="1"/>
  <c r="AT92" i="16"/>
  <c r="AT124" i="16" s="1"/>
  <c r="AT40" i="16"/>
  <c r="AT71" i="16" s="1"/>
  <c r="BB92" i="16"/>
  <c r="BB124" i="16" s="1"/>
  <c r="BC71" i="16"/>
  <c r="BB40" i="16"/>
  <c r="BB71" i="16" s="1"/>
  <c r="BJ92" i="16"/>
  <c r="BJ124" i="16" s="1"/>
  <c r="BK71" i="16"/>
  <c r="BJ40" i="16"/>
  <c r="BJ71" i="16" s="1"/>
  <c r="BR92" i="16"/>
  <c r="BR124" i="16" s="1"/>
  <c r="BS71" i="16"/>
  <c r="BR40" i="16"/>
  <c r="BR71" i="16" s="1"/>
  <c r="BZ92" i="16"/>
  <c r="BZ124" i="16" s="1"/>
  <c r="BZ40" i="16"/>
  <c r="BZ71" i="16" s="1"/>
  <c r="CH92" i="16"/>
  <c r="CH124" i="16" s="1"/>
  <c r="CH40" i="16"/>
  <c r="CH71" i="16" s="1"/>
  <c r="CP92" i="16"/>
  <c r="CP124" i="16" s="1"/>
  <c r="CP40" i="16"/>
  <c r="CP71" i="16" s="1"/>
  <c r="CX92" i="16"/>
  <c r="CX124" i="16" s="1"/>
  <c r="CX40" i="16"/>
  <c r="CX71" i="16" s="1"/>
  <c r="DF92" i="16"/>
  <c r="DF124" i="16" s="1"/>
  <c r="DF40" i="16"/>
  <c r="DF71" i="16" s="1"/>
  <c r="DN92" i="16"/>
  <c r="DN124" i="16" s="1"/>
  <c r="DO71" i="16"/>
  <c r="DN40" i="16"/>
  <c r="DN71" i="16" s="1"/>
  <c r="DV92" i="16"/>
  <c r="DV124" i="16" s="1"/>
  <c r="DV40" i="16"/>
  <c r="DV71" i="16" s="1"/>
  <c r="ED92" i="16"/>
  <c r="ED124" i="16" s="1"/>
  <c r="ED40" i="16"/>
  <c r="ED71" i="16" s="1"/>
  <c r="EL92" i="16"/>
  <c r="EL124" i="16" s="1"/>
  <c r="EL40" i="16"/>
  <c r="EL71" i="16" s="1"/>
  <c r="ET92" i="16"/>
  <c r="ET124" i="16" s="1"/>
  <c r="ET40" i="16"/>
  <c r="ET71" i="16" s="1"/>
  <c r="FB92" i="16"/>
  <c r="FB124" i="16" s="1"/>
  <c r="FB40" i="16"/>
  <c r="FB71" i="16" s="1"/>
  <c r="F41" i="16"/>
  <c r="F72" i="16" s="1"/>
  <c r="N93" i="16"/>
  <c r="N125" i="16" s="1"/>
  <c r="N41" i="16"/>
  <c r="N72" i="16" s="1"/>
  <c r="V93" i="16"/>
  <c r="V125" i="16" s="1"/>
  <c r="V41" i="16"/>
  <c r="V72" i="16" s="1"/>
  <c r="AD93" i="16"/>
  <c r="AD125" i="16" s="1"/>
  <c r="AD41" i="16"/>
  <c r="AD72" i="16" s="1"/>
  <c r="AL93" i="16"/>
  <c r="AL125" i="16" s="1"/>
  <c r="AL41" i="16"/>
  <c r="AL72" i="16" s="1"/>
  <c r="AT93" i="16"/>
  <c r="AT125" i="16" s="1"/>
  <c r="AU72" i="16"/>
  <c r="AT41" i="16"/>
  <c r="AT72" i="16" s="1"/>
  <c r="BB93" i="16"/>
  <c r="BB125" i="16" s="1"/>
  <c r="BC72" i="16"/>
  <c r="BB41" i="16"/>
  <c r="BB72" i="16" s="1"/>
  <c r="BJ93" i="16"/>
  <c r="BJ125" i="16" s="1"/>
  <c r="BK72" i="16"/>
  <c r="BJ41" i="16"/>
  <c r="BJ72" i="16" s="1"/>
  <c r="BR93" i="16"/>
  <c r="BR125" i="16" s="1"/>
  <c r="BR41" i="16"/>
  <c r="BR72" i="16" s="1"/>
  <c r="BZ93" i="16"/>
  <c r="BZ125" i="16" s="1"/>
  <c r="BZ41" i="16"/>
  <c r="BZ72" i="16" s="1"/>
  <c r="CH93" i="16"/>
  <c r="CH125" i="16" s="1"/>
  <c r="CH41" i="16"/>
  <c r="CH72" i="16" s="1"/>
  <c r="CP93" i="16"/>
  <c r="CP125" i="16" s="1"/>
  <c r="CP41" i="16"/>
  <c r="CP72" i="16" s="1"/>
  <c r="CX93" i="16"/>
  <c r="CX125" i="16" s="1"/>
  <c r="CX41" i="16"/>
  <c r="CX72" i="16" s="1"/>
  <c r="DF93" i="16"/>
  <c r="DF125" i="16" s="1"/>
  <c r="DG72" i="16"/>
  <c r="DF41" i="16"/>
  <c r="DF72" i="16" s="1"/>
  <c r="DN93" i="16"/>
  <c r="DN125" i="16" s="1"/>
  <c r="DO72" i="16"/>
  <c r="DN41" i="16"/>
  <c r="DN72" i="16" s="1"/>
  <c r="DV93" i="16"/>
  <c r="DV125" i="16" s="1"/>
  <c r="DW72" i="16"/>
  <c r="DV41" i="16"/>
  <c r="DV72" i="16" s="1"/>
  <c r="ED93" i="16"/>
  <c r="ED125" i="16" s="1"/>
  <c r="ED41" i="16"/>
  <c r="ED72" i="16" s="1"/>
  <c r="EL93" i="16"/>
  <c r="EL125" i="16" s="1"/>
  <c r="EL41" i="16"/>
  <c r="EL72" i="16" s="1"/>
  <c r="ET93" i="16"/>
  <c r="ET125" i="16" s="1"/>
  <c r="ET41" i="16"/>
  <c r="ET72" i="16" s="1"/>
  <c r="FB93" i="16"/>
  <c r="FB125" i="16" s="1"/>
  <c r="FB41" i="16"/>
  <c r="FB72" i="16" s="1"/>
  <c r="F42" i="16"/>
  <c r="F73" i="16" s="1"/>
  <c r="N94" i="16"/>
  <c r="N126" i="16" s="1"/>
  <c r="N42" i="16"/>
  <c r="N73" i="16" s="1"/>
  <c r="V94" i="16"/>
  <c r="V126" i="16" s="1"/>
  <c r="W73" i="16"/>
  <c r="V42" i="16"/>
  <c r="V73" i="16" s="1"/>
  <c r="AD94" i="16"/>
  <c r="AD126" i="16" s="1"/>
  <c r="AE73" i="16"/>
  <c r="AD42" i="16"/>
  <c r="AD73" i="16" s="1"/>
  <c r="AL94" i="16"/>
  <c r="AL126" i="16" s="1"/>
  <c r="AM73" i="16"/>
  <c r="AL42" i="16"/>
  <c r="AL73" i="16" s="1"/>
  <c r="AT94" i="16"/>
  <c r="AT126" i="16" s="1"/>
  <c r="AU73" i="16"/>
  <c r="AT42" i="16"/>
  <c r="AT73" i="16" s="1"/>
  <c r="BB94" i="16"/>
  <c r="BB126" i="16" s="1"/>
  <c r="BB42" i="16"/>
  <c r="BB73" i="16" s="1"/>
  <c r="BJ94" i="16"/>
  <c r="BJ126" i="16" s="1"/>
  <c r="BJ42" i="16"/>
  <c r="BJ73" i="16" s="1"/>
  <c r="BR94" i="16"/>
  <c r="BR126" i="16" s="1"/>
  <c r="BR42" i="16"/>
  <c r="BR73" i="16" s="1"/>
  <c r="BZ94" i="16"/>
  <c r="BZ126" i="16" s="1"/>
  <c r="BZ42" i="16"/>
  <c r="BZ73" i="16" s="1"/>
  <c r="CH94" i="16"/>
  <c r="CH126" i="16" s="1"/>
  <c r="CI73" i="16"/>
  <c r="CH42" i="16"/>
  <c r="CH73" i="16" s="1"/>
  <c r="CP94" i="16"/>
  <c r="CP126" i="16" s="1"/>
  <c r="CQ73" i="16"/>
  <c r="CP42" i="16"/>
  <c r="CP73" i="16" s="1"/>
  <c r="CX94" i="16"/>
  <c r="CX126" i="16" s="1"/>
  <c r="CY73" i="16"/>
  <c r="CX42" i="16"/>
  <c r="CX73" i="16" s="1"/>
  <c r="DF94" i="16"/>
  <c r="DF126" i="16" s="1"/>
  <c r="DG73" i="16"/>
  <c r="DF42" i="16"/>
  <c r="DF73" i="16" s="1"/>
  <c r="DN94" i="16"/>
  <c r="DN126" i="16" s="1"/>
  <c r="DN42" i="16"/>
  <c r="DN73" i="16" s="1"/>
  <c r="DV94" i="16"/>
  <c r="DV126" i="16" s="1"/>
  <c r="DV42" i="16"/>
  <c r="DV73" i="16" s="1"/>
  <c r="ED94" i="16"/>
  <c r="ED126" i="16" s="1"/>
  <c r="ED42" i="16"/>
  <c r="ED73" i="16" s="1"/>
  <c r="EL94" i="16"/>
  <c r="EL126" i="16" s="1"/>
  <c r="EL42" i="16"/>
  <c r="EL73" i="16" s="1"/>
  <c r="ET94" i="16"/>
  <c r="ET126" i="16" s="1"/>
  <c r="EU73" i="16"/>
  <c r="ET42" i="16"/>
  <c r="ET73" i="16" s="1"/>
  <c r="FB94" i="16"/>
  <c r="FB126" i="16" s="1"/>
  <c r="FC73" i="16"/>
  <c r="FB42" i="16"/>
  <c r="FB73" i="16" s="1"/>
  <c r="F43" i="16"/>
  <c r="F74" i="16" s="1"/>
  <c r="N95" i="16"/>
  <c r="N127" i="16" s="1"/>
  <c r="O74" i="16"/>
  <c r="N43" i="16"/>
  <c r="N74" i="16" s="1"/>
  <c r="V95" i="16"/>
  <c r="V127" i="16" s="1"/>
  <c r="W74" i="16"/>
  <c r="V43" i="16"/>
  <c r="V74" i="16" s="1"/>
  <c r="AD95" i="16"/>
  <c r="AD127" i="16" s="1"/>
  <c r="AE74" i="16"/>
  <c r="AD43" i="16"/>
  <c r="AD74" i="16" s="1"/>
  <c r="AL95" i="16"/>
  <c r="AL127" i="16" s="1"/>
  <c r="AL43" i="16"/>
  <c r="AL74" i="16" s="1"/>
  <c r="AT95" i="16"/>
  <c r="AT127" i="16" s="1"/>
  <c r="AT43" i="16"/>
  <c r="AT74" i="16" s="1"/>
  <c r="BB95" i="16"/>
  <c r="BB127" i="16" s="1"/>
  <c r="BB43" i="16"/>
  <c r="BB74" i="16" s="1"/>
  <c r="BJ95" i="16"/>
  <c r="BJ127" i="16" s="1"/>
  <c r="BJ43" i="16"/>
  <c r="BJ74" i="16" s="1"/>
  <c r="BR95" i="16"/>
  <c r="BR127" i="16" s="1"/>
  <c r="BR43" i="16"/>
  <c r="BR74" i="16" s="1"/>
  <c r="BZ95" i="16"/>
  <c r="BZ127" i="16" s="1"/>
  <c r="CA74" i="16"/>
  <c r="BZ43" i="16"/>
  <c r="BZ74" i="16" s="1"/>
  <c r="CH95" i="16"/>
  <c r="CH127" i="16" s="1"/>
  <c r="CI74" i="16"/>
  <c r="CH43" i="16"/>
  <c r="CH74" i="16" s="1"/>
  <c r="CP95" i="16"/>
  <c r="CP127" i="16" s="1"/>
  <c r="CQ74" i="16"/>
  <c r="CP43" i="16"/>
  <c r="CP74" i="16" s="1"/>
  <c r="CX95" i="16"/>
  <c r="CX127" i="16" s="1"/>
  <c r="CX43" i="16"/>
  <c r="CX74" i="16" s="1"/>
  <c r="DF95" i="16"/>
  <c r="DF127" i="16" s="1"/>
  <c r="DF43" i="16"/>
  <c r="DF74" i="16" s="1"/>
  <c r="DN95" i="16"/>
  <c r="DN127" i="16" s="1"/>
  <c r="DN43" i="16"/>
  <c r="DN74" i="16" s="1"/>
  <c r="DV95" i="16"/>
  <c r="DV127" i="16" s="1"/>
  <c r="DV43" i="16"/>
  <c r="DV74" i="16" s="1"/>
  <c r="ED95" i="16"/>
  <c r="ED127" i="16" s="1"/>
  <c r="EE74" i="16"/>
  <c r="ED43" i="16"/>
  <c r="ED74" i="16" s="1"/>
  <c r="EL95" i="16"/>
  <c r="EL127" i="16" s="1"/>
  <c r="EM74" i="16"/>
  <c r="EL43" i="16"/>
  <c r="EL74" i="16" s="1"/>
  <c r="ET95" i="16"/>
  <c r="ET127" i="16" s="1"/>
  <c r="EU74" i="16"/>
  <c r="ET43" i="16"/>
  <c r="ET74" i="16" s="1"/>
  <c r="FB95" i="16"/>
  <c r="FB127" i="16" s="1"/>
  <c r="FC74" i="16"/>
  <c r="FB43" i="16"/>
  <c r="FB74" i="16" s="1"/>
  <c r="G76" i="16"/>
  <c r="F45" i="16"/>
  <c r="F76" i="16" s="1"/>
  <c r="N97" i="16"/>
  <c r="N129" i="16" s="1"/>
  <c r="O76" i="16"/>
  <c r="N45" i="16"/>
  <c r="N76" i="16" s="1"/>
  <c r="V97" i="16"/>
  <c r="V129" i="16" s="1"/>
  <c r="V45" i="16"/>
  <c r="V76" i="16" s="1"/>
  <c r="AD97" i="16"/>
  <c r="AD129" i="16" s="1"/>
  <c r="AD45" i="16"/>
  <c r="AD76" i="16" s="1"/>
  <c r="AL97" i="16"/>
  <c r="AL129" i="16" s="1"/>
  <c r="AL45" i="16"/>
  <c r="AL76" i="16" s="1"/>
  <c r="AT97" i="16"/>
  <c r="AT129" i="16" s="1"/>
  <c r="AT45" i="16"/>
  <c r="AT76" i="16" s="1"/>
  <c r="BB97" i="16"/>
  <c r="BB129" i="16" s="1"/>
  <c r="BB45" i="16"/>
  <c r="BB76" i="16" s="1"/>
  <c r="BJ97" i="16"/>
  <c r="BJ129" i="16" s="1"/>
  <c r="BJ45" i="16"/>
  <c r="BJ76" i="16" s="1"/>
  <c r="BR97" i="16"/>
  <c r="BR129" i="16" s="1"/>
  <c r="BS76" i="16"/>
  <c r="BR45" i="16"/>
  <c r="BR76" i="16" s="1"/>
  <c r="BZ97" i="16"/>
  <c r="BZ129" i="16" s="1"/>
  <c r="BZ45" i="16"/>
  <c r="BZ76" i="16" s="1"/>
  <c r="CH97" i="16"/>
  <c r="CH129" i="16" s="1"/>
  <c r="CH45" i="16"/>
  <c r="CH76" i="16" s="1"/>
  <c r="CP97" i="16"/>
  <c r="CP129" i="16" s="1"/>
  <c r="CP45" i="16"/>
  <c r="CP76" i="16" s="1"/>
  <c r="CX97" i="16"/>
  <c r="CX129" i="16" s="1"/>
  <c r="CX45" i="16"/>
  <c r="CX76" i="16" s="1"/>
  <c r="DF97" i="16"/>
  <c r="DF129" i="16" s="1"/>
  <c r="DF45" i="16"/>
  <c r="DF76" i="16" s="1"/>
  <c r="DN97" i="16"/>
  <c r="DN129" i="16" s="1"/>
  <c r="DN45" i="16"/>
  <c r="DN76" i="16" s="1"/>
  <c r="DV97" i="16"/>
  <c r="DV129" i="16" s="1"/>
  <c r="DV45" i="16"/>
  <c r="DV76" i="16" s="1"/>
  <c r="ED97" i="16"/>
  <c r="ED129" i="16" s="1"/>
  <c r="ED45" i="16"/>
  <c r="ED76" i="16" s="1"/>
  <c r="EL97" i="16"/>
  <c r="EL129" i="16" s="1"/>
  <c r="EL45" i="16"/>
  <c r="EL76" i="16" s="1"/>
  <c r="ET97" i="16"/>
  <c r="ET129" i="16" s="1"/>
  <c r="ET45" i="16"/>
  <c r="ET76" i="16" s="1"/>
  <c r="FB97" i="16"/>
  <c r="FB129" i="16" s="1"/>
  <c r="FB45" i="16"/>
  <c r="FB76" i="16" s="1"/>
  <c r="F46" i="16"/>
  <c r="F77" i="16" s="1"/>
  <c r="N98" i="16"/>
  <c r="N130" i="16" s="1"/>
  <c r="N46" i="16"/>
  <c r="N77" i="16" s="1"/>
  <c r="V98" i="16"/>
  <c r="V130" i="16" s="1"/>
  <c r="V46" i="16"/>
  <c r="V77" i="16" s="1"/>
  <c r="AD98" i="16"/>
  <c r="AD130" i="16" s="1"/>
  <c r="AE77" i="16"/>
  <c r="AD46" i="16"/>
  <c r="AD77" i="16" s="1"/>
  <c r="AL98" i="16"/>
  <c r="AL130" i="16" s="1"/>
  <c r="AL46" i="16"/>
  <c r="AL77" i="16" s="1"/>
  <c r="AT98" i="16"/>
  <c r="AT130" i="16" s="1"/>
  <c r="AT46" i="16"/>
  <c r="AT77" i="16" s="1"/>
  <c r="BB98" i="16"/>
  <c r="BB130" i="16" s="1"/>
  <c r="BB46" i="16"/>
  <c r="BB77" i="16" s="1"/>
  <c r="BJ98" i="16"/>
  <c r="BJ130" i="16" s="1"/>
  <c r="BJ46" i="16"/>
  <c r="BJ77" i="16" s="1"/>
  <c r="BR98" i="16"/>
  <c r="BR130" i="16" s="1"/>
  <c r="BR46" i="16"/>
  <c r="BR77" i="16" s="1"/>
  <c r="BZ98" i="16"/>
  <c r="BZ130" i="16" s="1"/>
  <c r="BZ46" i="16"/>
  <c r="BZ77" i="16" s="1"/>
  <c r="CH98" i="16"/>
  <c r="CH130" i="16" s="1"/>
  <c r="CH46" i="16"/>
  <c r="CH77" i="16" s="1"/>
  <c r="CP98" i="16"/>
  <c r="CP130" i="16" s="1"/>
  <c r="CP46" i="16"/>
  <c r="CP77" i="16" s="1"/>
  <c r="CX98" i="16"/>
  <c r="CX130" i="16" s="1"/>
  <c r="CX46" i="16"/>
  <c r="CX77" i="16" s="1"/>
  <c r="DF98" i="16"/>
  <c r="DF130" i="16" s="1"/>
  <c r="DF46" i="16"/>
  <c r="DF77" i="16" s="1"/>
  <c r="DN98" i="16"/>
  <c r="DN130" i="16" s="1"/>
  <c r="DN46" i="16"/>
  <c r="DN77" i="16" s="1"/>
  <c r="DV98" i="16"/>
  <c r="DV130" i="16" s="1"/>
  <c r="DW77" i="16"/>
  <c r="DV46" i="16"/>
  <c r="DV77" i="16" s="1"/>
  <c r="ED98" i="16"/>
  <c r="ED130" i="16" s="1"/>
  <c r="ED46" i="16"/>
  <c r="ED77" i="16" s="1"/>
  <c r="EL98" i="16"/>
  <c r="EL130" i="16" s="1"/>
  <c r="EL46" i="16"/>
  <c r="EL77" i="16" s="1"/>
  <c r="ET98" i="16"/>
  <c r="ET130" i="16" s="1"/>
  <c r="ET46" i="16"/>
  <c r="ET77" i="16" s="1"/>
  <c r="FB98" i="16"/>
  <c r="FB130" i="16" s="1"/>
  <c r="FB46" i="16"/>
  <c r="FB77" i="16" s="1"/>
  <c r="F47" i="16"/>
  <c r="F78" i="16" s="1"/>
  <c r="N99" i="16"/>
  <c r="N131" i="16" s="1"/>
  <c r="N47" i="16"/>
  <c r="N78" i="16" s="1"/>
  <c r="V99" i="16"/>
  <c r="V131" i="16" s="1"/>
  <c r="V47" i="16"/>
  <c r="V78" i="16" s="1"/>
  <c r="AD99" i="16"/>
  <c r="AD131" i="16" s="1"/>
  <c r="AD47" i="16"/>
  <c r="AD78" i="16" s="1"/>
  <c r="AL99" i="16"/>
  <c r="AL131" i="16" s="1"/>
  <c r="AL47" i="16"/>
  <c r="AL78" i="16" s="1"/>
  <c r="AT99" i="16"/>
  <c r="AT131" i="16" s="1"/>
  <c r="AT47" i="16"/>
  <c r="AT78" i="16" s="1"/>
  <c r="BB99" i="16"/>
  <c r="BB131" i="16" s="1"/>
  <c r="BB47" i="16"/>
  <c r="BB78" i="16" s="1"/>
  <c r="BJ99" i="16"/>
  <c r="BJ131" i="16" s="1"/>
  <c r="BJ47" i="16"/>
  <c r="BJ78" i="16" s="1"/>
  <c r="BR99" i="16"/>
  <c r="BR131" i="16" s="1"/>
  <c r="BR47" i="16"/>
  <c r="BR78" i="16" s="1"/>
  <c r="BZ99" i="16"/>
  <c r="BZ131" i="16" s="1"/>
  <c r="BZ47" i="16"/>
  <c r="BZ78" i="16" s="1"/>
  <c r="CH99" i="16"/>
  <c r="CH131" i="16" s="1"/>
  <c r="CI78" i="16"/>
  <c r="CH47" i="16"/>
  <c r="CH78" i="16" s="1"/>
  <c r="CP99" i="16"/>
  <c r="CP131" i="16" s="1"/>
  <c r="CP47" i="16"/>
  <c r="CP78" i="16" s="1"/>
  <c r="CX99" i="16"/>
  <c r="CX131" i="16" s="1"/>
  <c r="CX47" i="16"/>
  <c r="CX78" i="16" s="1"/>
  <c r="DF99" i="16"/>
  <c r="DF131" i="16" s="1"/>
  <c r="DF47" i="16"/>
  <c r="DF78" i="16" s="1"/>
  <c r="DN99" i="16"/>
  <c r="DN131" i="16" s="1"/>
  <c r="DN47" i="16"/>
  <c r="DN78" i="16" s="1"/>
  <c r="DV99" i="16"/>
  <c r="DV131" i="16" s="1"/>
  <c r="DV47" i="16"/>
  <c r="DV78" i="16" s="1"/>
  <c r="ED99" i="16"/>
  <c r="ED131" i="16" s="1"/>
  <c r="ED47" i="16"/>
  <c r="ED78" i="16" s="1"/>
  <c r="EL99" i="16"/>
  <c r="EL131" i="16" s="1"/>
  <c r="EL47" i="16"/>
  <c r="EL78" i="16" s="1"/>
  <c r="ET99" i="16"/>
  <c r="ET131" i="16" s="1"/>
  <c r="EU78" i="16"/>
  <c r="ET47" i="16"/>
  <c r="ET78" i="16" s="1"/>
  <c r="FF131" i="16"/>
  <c r="FB99" i="16"/>
  <c r="FB131" i="16" s="1"/>
  <c r="FB47" i="16"/>
  <c r="FB78" i="16" s="1"/>
  <c r="F48" i="16"/>
  <c r="F79" i="16" s="1"/>
  <c r="N100" i="16"/>
  <c r="N132" i="16" s="1"/>
  <c r="N48" i="16"/>
  <c r="N79" i="16" s="1"/>
  <c r="V100" i="16"/>
  <c r="V132" i="16" s="1"/>
  <c r="V48" i="16"/>
  <c r="V79" i="16" s="1"/>
  <c r="AD100" i="16"/>
  <c r="AD132" i="16" s="1"/>
  <c r="AD48" i="16"/>
  <c r="AD79" i="16" s="1"/>
  <c r="AL100" i="16"/>
  <c r="AL132" i="16" s="1"/>
  <c r="AL48" i="16"/>
  <c r="AL79" i="16" s="1"/>
  <c r="AT100" i="16"/>
  <c r="AT132" i="16" s="1"/>
  <c r="AU79" i="16"/>
  <c r="AT48" i="16"/>
  <c r="AT79" i="16" s="1"/>
  <c r="BB100" i="16"/>
  <c r="BB132" i="16" s="1"/>
  <c r="BB48" i="16"/>
  <c r="BB79" i="16" s="1"/>
  <c r="BJ100" i="16"/>
  <c r="BJ132" i="16" s="1"/>
  <c r="BJ48" i="16"/>
  <c r="BJ79" i="16" s="1"/>
  <c r="BR100" i="16"/>
  <c r="BR132" i="16" s="1"/>
  <c r="BR48" i="16"/>
  <c r="BR79" i="16" s="1"/>
  <c r="BZ100" i="16"/>
  <c r="BZ132" i="16" s="1"/>
  <c r="BZ48" i="16"/>
  <c r="BZ79" i="16" s="1"/>
  <c r="CH100" i="16"/>
  <c r="CH132" i="16" s="1"/>
  <c r="CH48" i="16"/>
  <c r="CH79" i="16" s="1"/>
  <c r="CP100" i="16"/>
  <c r="CP132" i="16" s="1"/>
  <c r="CP48" i="16"/>
  <c r="CP79" i="16" s="1"/>
  <c r="CX100" i="16"/>
  <c r="CX132" i="16" s="1"/>
  <c r="CX48" i="16"/>
  <c r="CX79" i="16" s="1"/>
  <c r="DF100" i="16"/>
  <c r="DF132" i="16" s="1"/>
  <c r="DG79" i="16"/>
  <c r="DF48" i="16"/>
  <c r="DF79" i="16" s="1"/>
  <c r="DN100" i="16"/>
  <c r="DN132" i="16" s="1"/>
  <c r="DN48" i="16"/>
  <c r="DN79" i="16" s="1"/>
  <c r="DV100" i="16"/>
  <c r="DV132" i="16" s="1"/>
  <c r="DV48" i="16"/>
  <c r="DV79" i="16" s="1"/>
  <c r="ED100" i="16"/>
  <c r="ED132" i="16" s="1"/>
  <c r="ED48" i="16"/>
  <c r="ED79" i="16" s="1"/>
  <c r="EL100" i="16"/>
  <c r="EL132" i="16" s="1"/>
  <c r="EM79" i="16"/>
  <c r="EL48" i="16"/>
  <c r="EL79" i="16" s="1"/>
  <c r="ET100" i="16"/>
  <c r="ET132" i="16" s="1"/>
  <c r="ET48" i="16"/>
  <c r="ET79" i="16" s="1"/>
  <c r="FB100" i="16"/>
  <c r="FB132" i="16" s="1"/>
  <c r="FB48" i="16"/>
  <c r="FB79" i="16" s="1"/>
  <c r="F49" i="16"/>
  <c r="F80" i="16" s="1"/>
  <c r="N101" i="16"/>
  <c r="N133" i="16" s="1"/>
  <c r="V101" i="16"/>
  <c r="V133" i="16" s="1"/>
  <c r="V49" i="16"/>
  <c r="V80" i="16" s="1"/>
  <c r="AD101" i="16"/>
  <c r="AD133" i="16" s="1"/>
  <c r="AD49" i="16"/>
  <c r="AD80" i="16" s="1"/>
  <c r="AL101" i="16"/>
  <c r="AL133" i="16" s="1"/>
  <c r="AL49" i="16"/>
  <c r="AL80" i="16" s="1"/>
  <c r="AT101" i="16"/>
  <c r="AT133" i="16" s="1"/>
  <c r="AT49" i="16"/>
  <c r="AT80" i="16" s="1"/>
  <c r="BB101" i="16"/>
  <c r="BB133" i="16" s="1"/>
  <c r="BB49" i="16"/>
  <c r="BB80" i="16" s="1"/>
  <c r="BJ101" i="16"/>
  <c r="BJ133" i="16" s="1"/>
  <c r="BJ49" i="16"/>
  <c r="BJ80" i="16" s="1"/>
  <c r="BR101" i="16"/>
  <c r="BR133" i="16" s="1"/>
  <c r="BR49" i="16"/>
  <c r="BR80" i="16" s="1"/>
  <c r="BZ101" i="16"/>
  <c r="BZ133" i="16" s="1"/>
  <c r="CH101" i="16"/>
  <c r="CH133" i="16" s="1"/>
  <c r="CH49" i="16"/>
  <c r="CH80" i="16" s="1"/>
  <c r="CP101" i="16"/>
  <c r="CP133" i="16" s="1"/>
  <c r="CP49" i="16"/>
  <c r="CP80" i="16" s="1"/>
  <c r="CX101" i="16"/>
  <c r="CX133" i="16" s="1"/>
  <c r="CY80" i="16"/>
  <c r="CX49" i="16"/>
  <c r="CX80" i="16" s="1"/>
  <c r="DF101" i="16"/>
  <c r="DF133" i="16" s="1"/>
  <c r="DF49" i="16"/>
  <c r="DF80" i="16" s="1"/>
  <c r="DN101" i="16"/>
  <c r="DN133" i="16" s="1"/>
  <c r="DV101" i="16"/>
  <c r="DV133" i="16" s="1"/>
  <c r="DV49" i="16"/>
  <c r="DV80" i="16" s="1"/>
  <c r="ED101" i="16"/>
  <c r="ED133" i="16" s="1"/>
  <c r="ED49" i="16"/>
  <c r="ED80" i="16" s="1"/>
  <c r="EL101" i="16"/>
  <c r="EL133" i="16" s="1"/>
  <c r="EL49" i="16"/>
  <c r="EL80" i="16" s="1"/>
  <c r="ET101" i="16"/>
  <c r="ET133" i="16" s="1"/>
  <c r="ET49" i="16"/>
  <c r="ET80" i="16" s="1"/>
  <c r="FB101" i="16"/>
  <c r="FB133" i="16" s="1"/>
  <c r="F50" i="16"/>
  <c r="F81" i="16" s="1"/>
  <c r="N102" i="16"/>
  <c r="N134" i="16" s="1"/>
  <c r="N50" i="16"/>
  <c r="N81" i="16" s="1"/>
  <c r="V102" i="16"/>
  <c r="V134" i="16" s="1"/>
  <c r="V50" i="16"/>
  <c r="V81" i="16" s="1"/>
  <c r="AD102" i="16"/>
  <c r="AD134" i="16" s="1"/>
  <c r="AD50" i="16"/>
  <c r="AD81" i="16" s="1"/>
  <c r="AL102" i="16"/>
  <c r="AL134" i="16" s="1"/>
  <c r="AL50" i="16"/>
  <c r="AL81" i="16" s="1"/>
  <c r="AT102" i="16"/>
  <c r="AT134" i="16" s="1"/>
  <c r="AT50" i="16"/>
  <c r="AT81" i="16" s="1"/>
  <c r="BB102" i="16"/>
  <c r="BB134" i="16" s="1"/>
  <c r="BB50" i="16"/>
  <c r="BB81" i="16" s="1"/>
  <c r="BJ102" i="16"/>
  <c r="BJ134" i="16" s="1"/>
  <c r="BJ50" i="16"/>
  <c r="BJ81" i="16" s="1"/>
  <c r="BR102" i="16"/>
  <c r="BR134" i="16" s="1"/>
  <c r="BR50" i="16"/>
  <c r="BR81" i="16" s="1"/>
  <c r="BZ102" i="16"/>
  <c r="BZ134" i="16" s="1"/>
  <c r="BZ50" i="16"/>
  <c r="BZ81" i="16" s="1"/>
  <c r="CH102" i="16"/>
  <c r="CH134" i="16" s="1"/>
  <c r="CH50" i="16"/>
  <c r="CH81" i="16" s="1"/>
  <c r="CP102" i="16"/>
  <c r="CP134" i="16" s="1"/>
  <c r="CP50" i="16"/>
  <c r="CP81" i="16" s="1"/>
  <c r="CX102" i="16"/>
  <c r="CX134" i="16" s="1"/>
  <c r="CX50" i="16"/>
  <c r="CX81" i="16" s="1"/>
  <c r="DF102" i="16"/>
  <c r="DF134" i="16" s="1"/>
  <c r="DF50" i="16"/>
  <c r="DF81" i="16" s="1"/>
  <c r="DN102" i="16"/>
  <c r="DN134" i="16" s="1"/>
  <c r="DN50" i="16"/>
  <c r="DN81" i="16" s="1"/>
  <c r="DV102" i="16"/>
  <c r="DV134" i="16" s="1"/>
  <c r="DV50" i="16"/>
  <c r="DV81" i="16" s="1"/>
  <c r="ED102" i="16"/>
  <c r="ED134" i="16" s="1"/>
  <c r="ED50" i="16"/>
  <c r="ED81" i="16" s="1"/>
  <c r="EL102" i="16"/>
  <c r="EL134" i="16" s="1"/>
  <c r="EL50" i="16"/>
  <c r="EL81" i="16" s="1"/>
  <c r="ET102" i="16"/>
  <c r="ET134" i="16" s="1"/>
  <c r="ET50" i="16"/>
  <c r="ET81" i="16" s="1"/>
  <c r="FB102" i="16"/>
  <c r="FB134" i="16" s="1"/>
  <c r="FB50" i="16"/>
  <c r="FB81" i="16" s="1"/>
  <c r="F51" i="16"/>
  <c r="F82" i="16" s="1"/>
  <c r="N103" i="16"/>
  <c r="N135" i="16" s="1"/>
  <c r="N51" i="16"/>
  <c r="N82" i="16" s="1"/>
  <c r="V103" i="16"/>
  <c r="V135" i="16" s="1"/>
  <c r="V51" i="16"/>
  <c r="V82" i="16" s="1"/>
  <c r="AD103" i="16"/>
  <c r="AD135" i="16" s="1"/>
  <c r="AD51" i="16"/>
  <c r="AD82" i="16" s="1"/>
  <c r="AL103" i="16"/>
  <c r="AL135" i="16" s="1"/>
  <c r="AL51" i="16"/>
  <c r="AL82" i="16" s="1"/>
  <c r="AT103" i="16"/>
  <c r="AT135" i="16" s="1"/>
  <c r="AT51" i="16"/>
  <c r="AT82" i="16" s="1"/>
  <c r="BB103" i="16"/>
  <c r="BB135" i="16" s="1"/>
  <c r="BB51" i="16"/>
  <c r="BB82" i="16" s="1"/>
  <c r="BJ103" i="16"/>
  <c r="BJ135" i="16" s="1"/>
  <c r="BJ51" i="16"/>
  <c r="BJ82" i="16" s="1"/>
  <c r="BR103" i="16"/>
  <c r="BR135" i="16" s="1"/>
  <c r="BR51" i="16"/>
  <c r="BR82" i="16" s="1"/>
  <c r="BZ103" i="16"/>
  <c r="BZ135" i="16" s="1"/>
  <c r="BZ51" i="16"/>
  <c r="BZ82" i="16" s="1"/>
  <c r="CH103" i="16"/>
  <c r="CH135" i="16" s="1"/>
  <c r="CH51" i="16"/>
  <c r="CH82" i="16" s="1"/>
  <c r="CP103" i="16"/>
  <c r="CP135" i="16" s="1"/>
  <c r="CP51" i="16"/>
  <c r="CP82" i="16" s="1"/>
  <c r="CX103" i="16"/>
  <c r="CX135" i="16" s="1"/>
  <c r="CX51" i="16"/>
  <c r="CX82" i="16" s="1"/>
  <c r="DF103" i="16"/>
  <c r="DF135" i="16" s="1"/>
  <c r="DF51" i="16"/>
  <c r="DF82" i="16" s="1"/>
  <c r="DN103" i="16"/>
  <c r="DN135" i="16" s="1"/>
  <c r="DN51" i="16"/>
  <c r="DN82" i="16" s="1"/>
  <c r="DV103" i="16"/>
  <c r="DV135" i="16" s="1"/>
  <c r="DV51" i="16"/>
  <c r="DV82" i="16" s="1"/>
  <c r="ED103" i="16"/>
  <c r="ED135" i="16" s="1"/>
  <c r="ED51" i="16"/>
  <c r="ED82" i="16" s="1"/>
  <c r="EL103" i="16"/>
  <c r="EL135" i="16" s="1"/>
  <c r="EL51" i="16"/>
  <c r="EL82" i="16" s="1"/>
  <c r="ET103" i="16"/>
  <c r="ET135" i="16" s="1"/>
  <c r="ET51" i="16"/>
  <c r="ET82" i="16" s="1"/>
  <c r="FB103" i="16"/>
  <c r="FB135" i="16" s="1"/>
  <c r="FB51" i="16"/>
  <c r="FB82" i="16" s="1"/>
  <c r="F53" i="16"/>
  <c r="F84" i="16" s="1"/>
  <c r="N105" i="16"/>
  <c r="N137" i="16" s="1"/>
  <c r="N53" i="16"/>
  <c r="N84" i="16" s="1"/>
  <c r="V105" i="16"/>
  <c r="V137" i="16" s="1"/>
  <c r="V53" i="16"/>
  <c r="V84" i="16" s="1"/>
  <c r="AD105" i="16"/>
  <c r="AD137" i="16" s="1"/>
  <c r="AD53" i="16"/>
  <c r="AD84" i="16" s="1"/>
  <c r="AL105" i="16"/>
  <c r="AL137" i="16" s="1"/>
  <c r="AL53" i="16"/>
  <c r="AL84" i="16" s="1"/>
  <c r="AT105" i="16"/>
  <c r="AT137" i="16" s="1"/>
  <c r="AT53" i="16"/>
  <c r="AT84" i="16" s="1"/>
  <c r="BB105" i="16"/>
  <c r="BB137" i="16" s="1"/>
  <c r="BB53" i="16"/>
  <c r="BB84" i="16" s="1"/>
  <c r="BJ105" i="16"/>
  <c r="BJ137" i="16" s="1"/>
  <c r="BJ53" i="16"/>
  <c r="BJ84" i="16" s="1"/>
  <c r="BR105" i="16"/>
  <c r="BR137" i="16" s="1"/>
  <c r="BR53" i="16"/>
  <c r="BR84" i="16" s="1"/>
  <c r="BZ105" i="16"/>
  <c r="BZ137" i="16" s="1"/>
  <c r="BZ53" i="16"/>
  <c r="BZ84" i="16" s="1"/>
  <c r="CH105" i="16"/>
  <c r="CH137" i="16" s="1"/>
  <c r="CH53" i="16"/>
  <c r="CH84" i="16" s="1"/>
  <c r="CP105" i="16"/>
  <c r="CP137" i="16" s="1"/>
  <c r="CP53" i="16"/>
  <c r="CP84" i="16" s="1"/>
  <c r="CX105" i="16"/>
  <c r="CX137" i="16" s="1"/>
  <c r="CX53" i="16"/>
  <c r="CX84" i="16" s="1"/>
  <c r="DF105" i="16"/>
  <c r="DF137" i="16" s="1"/>
  <c r="DF53" i="16"/>
  <c r="DF84" i="16" s="1"/>
  <c r="DN105" i="16"/>
  <c r="DN137" i="16" s="1"/>
  <c r="DN53" i="16"/>
  <c r="DN84" i="16" s="1"/>
  <c r="DV105" i="16"/>
  <c r="DV137" i="16" s="1"/>
  <c r="DV53" i="16"/>
  <c r="DV84" i="16" s="1"/>
  <c r="ED105" i="16"/>
  <c r="ED137" i="16" s="1"/>
  <c r="ED53" i="16"/>
  <c r="ED84" i="16" s="1"/>
  <c r="EL105" i="16"/>
  <c r="EL137" i="16" s="1"/>
  <c r="EL53" i="16"/>
  <c r="EL84" i="16" s="1"/>
  <c r="ET105" i="16"/>
  <c r="ET137" i="16" s="1"/>
  <c r="ET53" i="16"/>
  <c r="ET84" i="16" s="1"/>
  <c r="FB105" i="16"/>
  <c r="FB137" i="16" s="1"/>
  <c r="FB53" i="16"/>
  <c r="FB84" i="16" s="1"/>
  <c r="F54" i="16"/>
  <c r="F85" i="16" s="1"/>
  <c r="N106" i="16"/>
  <c r="N138" i="16" s="1"/>
  <c r="N54" i="16"/>
  <c r="N85" i="16" s="1"/>
  <c r="V106" i="16"/>
  <c r="V138" i="16" s="1"/>
  <c r="V54" i="16"/>
  <c r="V85" i="16" s="1"/>
  <c r="AD106" i="16"/>
  <c r="AD138" i="16" s="1"/>
  <c r="AD54" i="16"/>
  <c r="AD85" i="16" s="1"/>
  <c r="AL106" i="16"/>
  <c r="AL138" i="16" s="1"/>
  <c r="AL54" i="16"/>
  <c r="AL85" i="16" s="1"/>
  <c r="AT106" i="16"/>
  <c r="AT138" i="16" s="1"/>
  <c r="AT54" i="16"/>
  <c r="AT85" i="16" s="1"/>
  <c r="BB106" i="16"/>
  <c r="BB138" i="16" s="1"/>
  <c r="BB54" i="16"/>
  <c r="BB85" i="16" s="1"/>
  <c r="BJ106" i="16"/>
  <c r="BJ138" i="16" s="1"/>
  <c r="BJ54" i="16"/>
  <c r="BJ85" i="16" s="1"/>
  <c r="BR106" i="16"/>
  <c r="BR138" i="16" s="1"/>
  <c r="BR54" i="16"/>
  <c r="BR85" i="16" s="1"/>
  <c r="BZ106" i="16"/>
  <c r="BZ138" i="16" s="1"/>
  <c r="BZ54" i="16"/>
  <c r="BZ85" i="16" s="1"/>
  <c r="CH106" i="16"/>
  <c r="CH138" i="16" s="1"/>
  <c r="CH54" i="16"/>
  <c r="CH85" i="16" s="1"/>
  <c r="CP106" i="16"/>
  <c r="CP138" i="16" s="1"/>
  <c r="CP54" i="16"/>
  <c r="CP85" i="16" s="1"/>
  <c r="CX106" i="16"/>
  <c r="CX138" i="16" s="1"/>
  <c r="CX54" i="16"/>
  <c r="CX85" i="16" s="1"/>
  <c r="DF106" i="16"/>
  <c r="DF138" i="16" s="1"/>
  <c r="DF54" i="16"/>
  <c r="DF85" i="16" s="1"/>
  <c r="DN106" i="16"/>
  <c r="DN138" i="16" s="1"/>
  <c r="DN54" i="16"/>
  <c r="DN85" i="16" s="1"/>
  <c r="DV106" i="16"/>
  <c r="DV138" i="16" s="1"/>
  <c r="DV54" i="16"/>
  <c r="DV85" i="16" s="1"/>
  <c r="ED106" i="16"/>
  <c r="ED138" i="16" s="1"/>
  <c r="ED54" i="16"/>
  <c r="ED85" i="16" s="1"/>
  <c r="EL106" i="16"/>
  <c r="EL138" i="16" s="1"/>
  <c r="EL54" i="16"/>
  <c r="EL85" i="16" s="1"/>
  <c r="ET106" i="16"/>
  <c r="ET138" i="16" s="1"/>
  <c r="ET54" i="16"/>
  <c r="ET85" i="16" s="1"/>
  <c r="FB106" i="16"/>
  <c r="FB138" i="16" s="1"/>
  <c r="FB54" i="16"/>
  <c r="FB85" i="16" s="1"/>
  <c r="F55" i="16"/>
  <c r="F86" i="16" s="1"/>
  <c r="N107" i="16"/>
  <c r="N139" i="16" s="1"/>
  <c r="N55" i="16"/>
  <c r="N86" i="16" s="1"/>
  <c r="V107" i="16"/>
  <c r="V139" i="16" s="1"/>
  <c r="V55" i="16"/>
  <c r="V86" i="16" s="1"/>
  <c r="AD107" i="16"/>
  <c r="AD139" i="16" s="1"/>
  <c r="AD55" i="16"/>
  <c r="AD86" i="16" s="1"/>
  <c r="AL107" i="16"/>
  <c r="AL139" i="16" s="1"/>
  <c r="AL55" i="16"/>
  <c r="AL86" i="16" s="1"/>
  <c r="AT107" i="16"/>
  <c r="AT139" i="16" s="1"/>
  <c r="AT55" i="16"/>
  <c r="AT86" i="16" s="1"/>
  <c r="BB107" i="16"/>
  <c r="BB139" i="16" s="1"/>
  <c r="BB55" i="16"/>
  <c r="BB86" i="16" s="1"/>
  <c r="BJ107" i="16"/>
  <c r="BJ139" i="16" s="1"/>
  <c r="BJ55" i="16"/>
  <c r="BJ86" i="16" s="1"/>
  <c r="BR107" i="16"/>
  <c r="BR139" i="16" s="1"/>
  <c r="BR55" i="16"/>
  <c r="BR86" i="16" s="1"/>
  <c r="BZ107" i="16"/>
  <c r="BZ139" i="16" s="1"/>
  <c r="BZ55" i="16"/>
  <c r="BZ86" i="16" s="1"/>
  <c r="CH107" i="16"/>
  <c r="CH139" i="16" s="1"/>
  <c r="CH55" i="16"/>
  <c r="CH86" i="16" s="1"/>
  <c r="CP107" i="16"/>
  <c r="CP139" i="16" s="1"/>
  <c r="CP55" i="16"/>
  <c r="CP86" i="16" s="1"/>
  <c r="CX107" i="16"/>
  <c r="CX139" i="16" s="1"/>
  <c r="CX55" i="16"/>
  <c r="CX86" i="16" s="1"/>
  <c r="DF107" i="16"/>
  <c r="DF139" i="16" s="1"/>
  <c r="DF55" i="16"/>
  <c r="DF86" i="16" s="1"/>
  <c r="DN107" i="16"/>
  <c r="DN139" i="16" s="1"/>
  <c r="DN55" i="16"/>
  <c r="DN86" i="16" s="1"/>
  <c r="DV107" i="16"/>
  <c r="DV139" i="16" s="1"/>
  <c r="DV55" i="16"/>
  <c r="DV86" i="16" s="1"/>
  <c r="CN45" i="16"/>
  <c r="CN76" i="16" s="1"/>
  <c r="AZ46" i="16"/>
  <c r="AZ77" i="16" s="1"/>
  <c r="L47" i="16"/>
  <c r="L78" i="16" s="1"/>
  <c r="DL92" i="16"/>
  <c r="DL124" i="16" s="1"/>
  <c r="DL40" i="16"/>
  <c r="DL71" i="16" s="1"/>
  <c r="G91" i="16"/>
  <c r="G123" i="16" s="1"/>
  <c r="O91" i="16"/>
  <c r="O123" i="16" s="1"/>
  <c r="W91" i="16"/>
  <c r="W123" i="16" s="1"/>
  <c r="AE91" i="16"/>
  <c r="AE123" i="16" s="1"/>
  <c r="AM91" i="16"/>
  <c r="AM123" i="16" s="1"/>
  <c r="AU91" i="16"/>
  <c r="AU123" i="16" s="1"/>
  <c r="BC91" i="16"/>
  <c r="BC123" i="16" s="1"/>
  <c r="BK91" i="16"/>
  <c r="BK123" i="16" s="1"/>
  <c r="BS91" i="16"/>
  <c r="BS123" i="16" s="1"/>
  <c r="CA91" i="16"/>
  <c r="CA123" i="16" s="1"/>
  <c r="CI91" i="16"/>
  <c r="CI123" i="16" s="1"/>
  <c r="CQ91" i="16"/>
  <c r="CQ123" i="16" s="1"/>
  <c r="CY91" i="16"/>
  <c r="CY123" i="16" s="1"/>
  <c r="DG91" i="16"/>
  <c r="DG123" i="16" s="1"/>
  <c r="DO91" i="16"/>
  <c r="DO123" i="16" s="1"/>
  <c r="DW91" i="16"/>
  <c r="DW123" i="16" s="1"/>
  <c r="EE91" i="16"/>
  <c r="EE123" i="16" s="1"/>
  <c r="EM91" i="16"/>
  <c r="EM123" i="16" s="1"/>
  <c r="EU91" i="16"/>
  <c r="EU123" i="16" s="1"/>
  <c r="FC91" i="16"/>
  <c r="FC123" i="16" s="1"/>
  <c r="G92" i="16"/>
  <c r="G124" i="16" s="1"/>
  <c r="O92" i="16"/>
  <c r="O124" i="16" s="1"/>
  <c r="W92" i="16"/>
  <c r="W124" i="16" s="1"/>
  <c r="AE92" i="16"/>
  <c r="AE124" i="16" s="1"/>
  <c r="AM92" i="16"/>
  <c r="AM124" i="16" s="1"/>
  <c r="AU92" i="16"/>
  <c r="AU124" i="16" s="1"/>
  <c r="BC92" i="16"/>
  <c r="BC124" i="16" s="1"/>
  <c r="BK92" i="16"/>
  <c r="BK124" i="16" s="1"/>
  <c r="BS92" i="16"/>
  <c r="BS124" i="16" s="1"/>
  <c r="CA92" i="16"/>
  <c r="CA124" i="16" s="1"/>
  <c r="CI92" i="16"/>
  <c r="CI124" i="16" s="1"/>
  <c r="CQ92" i="16"/>
  <c r="CQ124" i="16" s="1"/>
  <c r="CY92" i="16"/>
  <c r="CY124" i="16" s="1"/>
  <c r="DG92" i="16"/>
  <c r="DG124" i="16" s="1"/>
  <c r="DO92" i="16"/>
  <c r="DO124" i="16" s="1"/>
  <c r="DW92" i="16"/>
  <c r="DW124" i="16" s="1"/>
  <c r="EE92" i="16"/>
  <c r="EE124" i="16" s="1"/>
  <c r="EM92" i="16"/>
  <c r="EM124" i="16" s="1"/>
  <c r="EU92" i="16"/>
  <c r="EU124" i="16" s="1"/>
  <c r="FC92" i="16"/>
  <c r="FC124" i="16" s="1"/>
  <c r="G93" i="16"/>
  <c r="G125" i="16" s="1"/>
  <c r="O93" i="16"/>
  <c r="O125" i="16" s="1"/>
  <c r="W93" i="16"/>
  <c r="W125" i="16" s="1"/>
  <c r="AE93" i="16"/>
  <c r="AE125" i="16" s="1"/>
  <c r="AM93" i="16"/>
  <c r="AM125" i="16" s="1"/>
  <c r="AU93" i="16"/>
  <c r="AU125" i="16" s="1"/>
  <c r="BC93" i="16"/>
  <c r="BC125" i="16" s="1"/>
  <c r="BK93" i="16"/>
  <c r="BK125" i="16" s="1"/>
  <c r="BS93" i="16"/>
  <c r="BS125" i="16" s="1"/>
  <c r="CA93" i="16"/>
  <c r="CA125" i="16" s="1"/>
  <c r="CI93" i="16"/>
  <c r="CI125" i="16" s="1"/>
  <c r="CQ93" i="16"/>
  <c r="CQ125" i="16" s="1"/>
  <c r="CY93" i="16"/>
  <c r="CY125" i="16" s="1"/>
  <c r="DG93" i="16"/>
  <c r="DG125" i="16" s="1"/>
  <c r="DO93" i="16"/>
  <c r="DO125" i="16" s="1"/>
  <c r="DW93" i="16"/>
  <c r="DW125" i="16" s="1"/>
  <c r="EE93" i="16"/>
  <c r="EE125" i="16" s="1"/>
  <c r="EM93" i="16"/>
  <c r="EM125" i="16" s="1"/>
  <c r="EU93" i="16"/>
  <c r="EU125" i="16" s="1"/>
  <c r="FC93" i="16"/>
  <c r="FC125" i="16" s="1"/>
  <c r="G94" i="16"/>
  <c r="G126" i="16" s="1"/>
  <c r="O94" i="16"/>
  <c r="O126" i="16" s="1"/>
  <c r="W94" i="16"/>
  <c r="W126" i="16" s="1"/>
  <c r="AE94" i="16"/>
  <c r="AE126" i="16" s="1"/>
  <c r="AM94" i="16"/>
  <c r="AM126" i="16" s="1"/>
  <c r="AU94" i="16"/>
  <c r="AU126" i="16" s="1"/>
  <c r="BC94" i="16"/>
  <c r="BC126" i="16" s="1"/>
  <c r="BK94" i="16"/>
  <c r="BK126" i="16" s="1"/>
  <c r="BS94" i="16"/>
  <c r="BS126" i="16" s="1"/>
  <c r="CA94" i="16"/>
  <c r="CA126" i="16" s="1"/>
  <c r="CI94" i="16"/>
  <c r="CI126" i="16" s="1"/>
  <c r="CQ94" i="16"/>
  <c r="CQ126" i="16" s="1"/>
  <c r="CY94" i="16"/>
  <c r="CY126" i="16" s="1"/>
  <c r="DG94" i="16"/>
  <c r="DG126" i="16" s="1"/>
  <c r="DO94" i="16"/>
  <c r="DO126" i="16" s="1"/>
  <c r="DW94" i="16"/>
  <c r="DW126" i="16" s="1"/>
  <c r="EE94" i="16"/>
  <c r="EE126" i="16" s="1"/>
  <c r="EM94" i="16"/>
  <c r="EM126" i="16" s="1"/>
  <c r="EU94" i="16"/>
  <c r="EU126" i="16" s="1"/>
  <c r="FC94" i="16"/>
  <c r="FC126" i="16" s="1"/>
  <c r="G95" i="16"/>
  <c r="G127" i="16" s="1"/>
  <c r="O95" i="16"/>
  <c r="O127" i="16" s="1"/>
  <c r="W95" i="16"/>
  <c r="W127" i="16" s="1"/>
  <c r="AE95" i="16"/>
  <c r="AE127" i="16" s="1"/>
  <c r="AM95" i="16"/>
  <c r="AM127" i="16" s="1"/>
  <c r="AU95" i="16"/>
  <c r="AU127" i="16" s="1"/>
  <c r="BC95" i="16"/>
  <c r="BC127" i="16" s="1"/>
  <c r="BK95" i="16"/>
  <c r="BK127" i="16" s="1"/>
  <c r="BS95" i="16"/>
  <c r="BS127" i="16" s="1"/>
  <c r="CA95" i="16"/>
  <c r="CA127" i="16" s="1"/>
  <c r="CI95" i="16"/>
  <c r="CI127" i="16" s="1"/>
  <c r="CQ95" i="16"/>
  <c r="CQ127" i="16" s="1"/>
  <c r="CY95" i="16"/>
  <c r="CY127" i="16" s="1"/>
  <c r="DG95" i="16"/>
  <c r="DG127" i="16" s="1"/>
  <c r="DO95" i="16"/>
  <c r="DO127" i="16" s="1"/>
  <c r="DW95" i="16"/>
  <c r="DW127" i="16" s="1"/>
  <c r="EE95" i="16"/>
  <c r="EE127" i="16" s="1"/>
  <c r="EM95" i="16"/>
  <c r="EM127" i="16" s="1"/>
  <c r="EU95" i="16"/>
  <c r="EU127" i="16" s="1"/>
  <c r="FC95" i="16"/>
  <c r="FC127" i="16" s="1"/>
  <c r="G97" i="16"/>
  <c r="G129" i="16" s="1"/>
  <c r="O97" i="16"/>
  <c r="O129" i="16" s="1"/>
  <c r="W97" i="16"/>
  <c r="W129" i="16" s="1"/>
  <c r="AE97" i="16"/>
  <c r="AE129" i="16" s="1"/>
  <c r="AM97" i="16"/>
  <c r="AM129" i="16" s="1"/>
  <c r="AU97" i="16"/>
  <c r="AU129" i="16" s="1"/>
  <c r="AU45" i="16"/>
  <c r="AU76" i="16" s="1"/>
  <c r="BC97" i="16"/>
  <c r="BC129" i="16" s="1"/>
  <c r="BC45" i="16"/>
  <c r="BC76" i="16" s="1"/>
  <c r="BK97" i="16"/>
  <c r="BK129" i="16" s="1"/>
  <c r="BK45" i="16"/>
  <c r="BK76" i="16" s="1"/>
  <c r="BS97" i="16"/>
  <c r="BS129" i="16" s="1"/>
  <c r="CA97" i="16"/>
  <c r="CA129" i="16" s="1"/>
  <c r="CA45" i="16"/>
  <c r="CA76" i="16" s="1"/>
  <c r="CI97" i="16"/>
  <c r="CI129" i="16" s="1"/>
  <c r="CI45" i="16"/>
  <c r="CI76" i="16" s="1"/>
  <c r="CQ97" i="16"/>
  <c r="CQ129" i="16" s="1"/>
  <c r="CQ45" i="16"/>
  <c r="CQ76" i="16" s="1"/>
  <c r="CY97" i="16"/>
  <c r="CY129" i="16" s="1"/>
  <c r="DG97" i="16"/>
  <c r="DG129" i="16" s="1"/>
  <c r="DG45" i="16"/>
  <c r="DG76" i="16" s="1"/>
  <c r="DO97" i="16"/>
  <c r="DO129" i="16" s="1"/>
  <c r="DO45" i="16"/>
  <c r="DO76" i="16" s="1"/>
  <c r="DW97" i="16"/>
  <c r="DW129" i="16" s="1"/>
  <c r="DW45" i="16"/>
  <c r="DW76" i="16" s="1"/>
  <c r="EE97" i="16"/>
  <c r="EE129" i="16" s="1"/>
  <c r="EM97" i="16"/>
  <c r="EM129" i="16" s="1"/>
  <c r="EM45" i="16"/>
  <c r="EM76" i="16" s="1"/>
  <c r="EU97" i="16"/>
  <c r="EU129" i="16" s="1"/>
  <c r="EU45" i="16"/>
  <c r="EU76" i="16" s="1"/>
  <c r="FC97" i="16"/>
  <c r="FC129" i="16" s="1"/>
  <c r="FC45" i="16"/>
  <c r="FC76" i="16" s="1"/>
  <c r="G98" i="16"/>
  <c r="G130" i="16" s="1"/>
  <c r="G46" i="16"/>
  <c r="G77" i="16" s="1"/>
  <c r="O98" i="16"/>
  <c r="O130" i="16" s="1"/>
  <c r="O46" i="16"/>
  <c r="O77" i="16" s="1"/>
  <c r="W98" i="16"/>
  <c r="W130" i="16" s="1"/>
  <c r="W46" i="16"/>
  <c r="W77" i="16" s="1"/>
  <c r="AE98" i="16"/>
  <c r="AE130" i="16" s="1"/>
  <c r="AM98" i="16"/>
  <c r="AM130" i="16" s="1"/>
  <c r="AM46" i="16"/>
  <c r="AM77" i="16" s="1"/>
  <c r="AU98" i="16"/>
  <c r="AU130" i="16" s="1"/>
  <c r="AU46" i="16"/>
  <c r="AU77" i="16" s="1"/>
  <c r="BC98" i="16"/>
  <c r="BC130" i="16" s="1"/>
  <c r="BC46" i="16"/>
  <c r="BC77" i="16" s="1"/>
  <c r="BK98" i="16"/>
  <c r="BK130" i="16" s="1"/>
  <c r="BS98" i="16"/>
  <c r="BS130" i="16" s="1"/>
  <c r="BS46" i="16"/>
  <c r="BS77" i="16" s="1"/>
  <c r="CA98" i="16"/>
  <c r="CA130" i="16" s="1"/>
  <c r="CA46" i="16"/>
  <c r="CA77" i="16" s="1"/>
  <c r="CI98" i="16"/>
  <c r="CI130" i="16" s="1"/>
  <c r="CI46" i="16"/>
  <c r="CI77" i="16" s="1"/>
  <c r="CQ98" i="16"/>
  <c r="CQ130" i="16" s="1"/>
  <c r="CY98" i="16"/>
  <c r="CY130" i="16" s="1"/>
  <c r="CY46" i="16"/>
  <c r="CY77" i="16" s="1"/>
  <c r="DG98" i="16"/>
  <c r="DG130" i="16" s="1"/>
  <c r="DG46" i="16"/>
  <c r="DG77" i="16" s="1"/>
  <c r="DO98" i="16"/>
  <c r="DO130" i="16" s="1"/>
  <c r="DO46" i="16"/>
  <c r="DO77" i="16" s="1"/>
  <c r="DW98" i="16"/>
  <c r="DW130" i="16" s="1"/>
  <c r="EE98" i="16"/>
  <c r="EE130" i="16" s="1"/>
  <c r="EE46" i="16"/>
  <c r="EE77" i="16" s="1"/>
  <c r="EM98" i="16"/>
  <c r="EM130" i="16" s="1"/>
  <c r="EM46" i="16"/>
  <c r="EM77" i="16" s="1"/>
  <c r="EU98" i="16"/>
  <c r="EU130" i="16" s="1"/>
  <c r="EU46" i="16"/>
  <c r="EU77" i="16" s="1"/>
  <c r="FC98" i="16"/>
  <c r="FC130" i="16" s="1"/>
  <c r="G99" i="16"/>
  <c r="G131" i="16" s="1"/>
  <c r="G47" i="16"/>
  <c r="G78" i="16" s="1"/>
  <c r="O99" i="16"/>
  <c r="O131" i="16" s="1"/>
  <c r="O47" i="16"/>
  <c r="O78" i="16" s="1"/>
  <c r="W99" i="16"/>
  <c r="W131" i="16" s="1"/>
  <c r="AE99" i="16"/>
  <c r="AE131" i="16" s="1"/>
  <c r="AE47" i="16"/>
  <c r="AE78" i="16" s="1"/>
  <c r="AM99" i="16"/>
  <c r="AM131" i="16" s="1"/>
  <c r="AM47" i="16"/>
  <c r="AM78" i="16" s="1"/>
  <c r="AU99" i="16"/>
  <c r="AU131" i="16" s="1"/>
  <c r="AU47" i="16"/>
  <c r="AU78" i="16" s="1"/>
  <c r="BC99" i="16"/>
  <c r="BC131" i="16" s="1"/>
  <c r="BK99" i="16"/>
  <c r="BK131" i="16" s="1"/>
  <c r="BK47" i="16"/>
  <c r="BK78" i="16" s="1"/>
  <c r="BS99" i="16"/>
  <c r="BS131" i="16" s="1"/>
  <c r="BS47" i="16"/>
  <c r="BS78" i="16" s="1"/>
  <c r="CA99" i="16"/>
  <c r="CA131" i="16" s="1"/>
  <c r="CA47" i="16"/>
  <c r="CA78" i="16" s="1"/>
  <c r="CI99" i="16"/>
  <c r="CI131" i="16" s="1"/>
  <c r="CQ99" i="16"/>
  <c r="CQ131" i="16" s="1"/>
  <c r="CQ47" i="16"/>
  <c r="CQ78" i="16" s="1"/>
  <c r="CY99" i="16"/>
  <c r="CY131" i="16" s="1"/>
  <c r="CY47" i="16"/>
  <c r="CY78" i="16" s="1"/>
  <c r="DG99" i="16"/>
  <c r="DG131" i="16" s="1"/>
  <c r="DG47" i="16"/>
  <c r="DG78" i="16" s="1"/>
  <c r="DO99" i="16"/>
  <c r="DO131" i="16" s="1"/>
  <c r="DW99" i="16"/>
  <c r="DW131" i="16" s="1"/>
  <c r="DW47" i="16"/>
  <c r="DW78" i="16" s="1"/>
  <c r="EE99" i="16"/>
  <c r="EE131" i="16" s="1"/>
  <c r="EE47" i="16"/>
  <c r="EE78" i="16" s="1"/>
  <c r="EM99" i="16"/>
  <c r="EM131" i="16" s="1"/>
  <c r="EM47" i="16"/>
  <c r="EM78" i="16" s="1"/>
  <c r="EU99" i="16"/>
  <c r="EU131" i="16" s="1"/>
  <c r="FC99" i="16"/>
  <c r="FC131" i="16" s="1"/>
  <c r="FC47" i="16"/>
  <c r="FC78" i="16" s="1"/>
  <c r="G100" i="16"/>
  <c r="G132" i="16" s="1"/>
  <c r="G48" i="16"/>
  <c r="G79" i="16" s="1"/>
  <c r="O100" i="16"/>
  <c r="O132" i="16" s="1"/>
  <c r="W100" i="16"/>
  <c r="W132" i="16" s="1"/>
  <c r="W48" i="16"/>
  <c r="W79" i="16" s="1"/>
  <c r="AE100" i="16"/>
  <c r="AE132" i="16" s="1"/>
  <c r="AE48" i="16"/>
  <c r="AE79" i="16" s="1"/>
  <c r="AM100" i="16"/>
  <c r="AM132" i="16" s="1"/>
  <c r="AM48" i="16"/>
  <c r="AM79" i="16" s="1"/>
  <c r="AU100" i="16"/>
  <c r="AU132" i="16" s="1"/>
  <c r="BC100" i="16"/>
  <c r="BC132" i="16" s="1"/>
  <c r="BC48" i="16"/>
  <c r="BC79" i="16" s="1"/>
  <c r="BK100" i="16"/>
  <c r="BK132" i="16" s="1"/>
  <c r="BK48" i="16"/>
  <c r="BK79" i="16" s="1"/>
  <c r="BS100" i="16"/>
  <c r="BS132" i="16" s="1"/>
  <c r="BS48" i="16"/>
  <c r="BS79" i="16" s="1"/>
  <c r="CA100" i="16"/>
  <c r="CA132" i="16" s="1"/>
  <c r="CI100" i="16"/>
  <c r="CI132" i="16" s="1"/>
  <c r="CI48" i="16"/>
  <c r="CI79" i="16" s="1"/>
  <c r="CQ100" i="16"/>
  <c r="CQ132" i="16" s="1"/>
  <c r="CQ48" i="16"/>
  <c r="CQ79" i="16" s="1"/>
  <c r="CY100" i="16"/>
  <c r="CY132" i="16" s="1"/>
  <c r="CY48" i="16"/>
  <c r="CY79" i="16" s="1"/>
  <c r="DG100" i="16"/>
  <c r="DG132" i="16" s="1"/>
  <c r="DO100" i="16"/>
  <c r="DO132" i="16" s="1"/>
  <c r="DO48" i="16"/>
  <c r="DO79" i="16" s="1"/>
  <c r="DW100" i="16"/>
  <c r="DW132" i="16" s="1"/>
  <c r="DW48" i="16"/>
  <c r="DW79" i="16" s="1"/>
  <c r="EE100" i="16"/>
  <c r="EE132" i="16" s="1"/>
  <c r="EE48" i="16"/>
  <c r="EE79" i="16" s="1"/>
  <c r="EM100" i="16"/>
  <c r="EM132" i="16" s="1"/>
  <c r="EU100" i="16"/>
  <c r="EU132" i="16" s="1"/>
  <c r="EU48" i="16"/>
  <c r="EU79" i="16" s="1"/>
  <c r="FC100" i="16"/>
  <c r="FC132" i="16" s="1"/>
  <c r="FC48" i="16"/>
  <c r="FC79" i="16" s="1"/>
  <c r="G101" i="16"/>
  <c r="G133" i="16" s="1"/>
  <c r="G49" i="16"/>
  <c r="G80" i="16" s="1"/>
  <c r="O101" i="16"/>
  <c r="O133" i="16" s="1"/>
  <c r="O49" i="16"/>
  <c r="O80" i="16" s="1"/>
  <c r="W101" i="16"/>
  <c r="W133" i="16" s="1"/>
  <c r="W49" i="16"/>
  <c r="W80" i="16" s="1"/>
  <c r="AE101" i="16"/>
  <c r="AE133" i="16" s="1"/>
  <c r="AE49" i="16"/>
  <c r="AE80" i="16" s="1"/>
  <c r="AM101" i="16"/>
  <c r="AM133" i="16" s="1"/>
  <c r="AU101" i="16"/>
  <c r="AU133" i="16" s="1"/>
  <c r="AU49" i="16"/>
  <c r="AU80" i="16" s="1"/>
  <c r="BC101" i="16"/>
  <c r="BC133" i="16" s="1"/>
  <c r="BC49" i="16"/>
  <c r="BC80" i="16" s="1"/>
  <c r="BK101" i="16"/>
  <c r="BK133" i="16" s="1"/>
  <c r="BK49" i="16"/>
  <c r="BK80" i="16" s="1"/>
  <c r="BS101" i="16"/>
  <c r="BS133" i="16" s="1"/>
  <c r="BS49" i="16"/>
  <c r="BS80" i="16" s="1"/>
  <c r="CA101" i="16"/>
  <c r="CA133" i="16" s="1"/>
  <c r="CA49" i="16"/>
  <c r="CA80" i="16" s="1"/>
  <c r="CI101" i="16"/>
  <c r="CI133" i="16" s="1"/>
  <c r="CI49" i="16"/>
  <c r="CI80" i="16" s="1"/>
  <c r="CQ101" i="16"/>
  <c r="CQ133" i="16" s="1"/>
  <c r="CQ49" i="16"/>
  <c r="CQ80" i="16" s="1"/>
  <c r="CY101" i="16"/>
  <c r="CY133" i="16" s="1"/>
  <c r="DG101" i="16"/>
  <c r="DG133" i="16" s="1"/>
  <c r="DG49" i="16"/>
  <c r="DG80" i="16" s="1"/>
  <c r="DO101" i="16"/>
  <c r="DO133" i="16" s="1"/>
  <c r="DO49" i="16"/>
  <c r="DO80" i="16" s="1"/>
  <c r="DW101" i="16"/>
  <c r="DW133" i="16" s="1"/>
  <c r="DW49" i="16"/>
  <c r="DW80" i="16" s="1"/>
  <c r="EE101" i="16"/>
  <c r="EE133" i="16" s="1"/>
  <c r="EF80" i="16"/>
  <c r="EE49" i="16"/>
  <c r="EE80" i="16" s="1"/>
  <c r="EM101" i="16"/>
  <c r="EM133" i="16" s="1"/>
  <c r="EM49" i="16"/>
  <c r="EM80" i="16" s="1"/>
  <c r="EU101" i="16"/>
  <c r="EU133" i="16" s="1"/>
  <c r="EU49" i="16"/>
  <c r="EU80" i="16" s="1"/>
  <c r="FC101" i="16"/>
  <c r="FC133" i="16" s="1"/>
  <c r="FC49" i="16"/>
  <c r="FC80" i="16" s="1"/>
  <c r="G102" i="16"/>
  <c r="G134" i="16" s="1"/>
  <c r="G50" i="16"/>
  <c r="G81" i="16" s="1"/>
  <c r="O102" i="16"/>
  <c r="O134" i="16" s="1"/>
  <c r="O50" i="16"/>
  <c r="O81" i="16" s="1"/>
  <c r="W102" i="16"/>
  <c r="W134" i="16" s="1"/>
  <c r="W50" i="16"/>
  <c r="W81" i="16" s="1"/>
  <c r="AE102" i="16"/>
  <c r="AE134" i="16" s="1"/>
  <c r="AE50" i="16"/>
  <c r="AE81" i="16" s="1"/>
  <c r="AM102" i="16"/>
  <c r="AM134" i="16" s="1"/>
  <c r="AN81" i="16"/>
  <c r="AM50" i="16"/>
  <c r="AM81" i="16" s="1"/>
  <c r="AU102" i="16"/>
  <c r="AU134" i="16" s="1"/>
  <c r="AU50" i="16"/>
  <c r="AU81" i="16" s="1"/>
  <c r="BC102" i="16"/>
  <c r="BC134" i="16" s="1"/>
  <c r="BC50" i="16"/>
  <c r="BC81" i="16" s="1"/>
  <c r="BK102" i="16"/>
  <c r="BK134" i="16" s="1"/>
  <c r="BK50" i="16"/>
  <c r="BK81" i="16" s="1"/>
  <c r="BS102" i="16"/>
  <c r="BS134" i="16" s="1"/>
  <c r="BS50" i="16"/>
  <c r="BS81" i="16" s="1"/>
  <c r="CA102" i="16"/>
  <c r="CA134" i="16" s="1"/>
  <c r="CB81" i="16"/>
  <c r="CA50" i="16"/>
  <c r="CA81" i="16" s="1"/>
  <c r="CI102" i="16"/>
  <c r="CI134" i="16" s="1"/>
  <c r="CI50" i="16"/>
  <c r="CI81" i="16" s="1"/>
  <c r="CQ102" i="16"/>
  <c r="CQ134" i="16" s="1"/>
  <c r="CQ50" i="16"/>
  <c r="CQ81" i="16" s="1"/>
  <c r="CY102" i="16"/>
  <c r="CY134" i="16" s="1"/>
  <c r="CY50" i="16"/>
  <c r="CY81" i="16" s="1"/>
  <c r="DG102" i="16"/>
  <c r="DG134" i="16" s="1"/>
  <c r="DG50" i="16"/>
  <c r="DG81" i="16" s="1"/>
  <c r="DO102" i="16"/>
  <c r="DO134" i="16" s="1"/>
  <c r="DO50" i="16"/>
  <c r="DO81" i="16" s="1"/>
  <c r="DW102" i="16"/>
  <c r="DW134" i="16" s="1"/>
  <c r="DW50" i="16"/>
  <c r="DW81" i="16" s="1"/>
  <c r="EE102" i="16"/>
  <c r="EE134" i="16" s="1"/>
  <c r="EE50" i="16"/>
  <c r="EE81" i="16" s="1"/>
  <c r="EM102" i="16"/>
  <c r="EM134" i="16" s="1"/>
  <c r="EN81" i="16"/>
  <c r="EM50" i="16"/>
  <c r="EM81" i="16" s="1"/>
  <c r="EU102" i="16"/>
  <c r="EU134" i="16" s="1"/>
  <c r="EU50" i="16"/>
  <c r="EU81" i="16" s="1"/>
  <c r="FC102" i="16"/>
  <c r="FC134" i="16" s="1"/>
  <c r="FC50" i="16"/>
  <c r="FC81" i="16" s="1"/>
  <c r="G103" i="16"/>
  <c r="G135" i="16" s="1"/>
  <c r="G51" i="16"/>
  <c r="G82" i="16" s="1"/>
  <c r="O103" i="16"/>
  <c r="O135" i="16" s="1"/>
  <c r="O51" i="16"/>
  <c r="O82" i="16" s="1"/>
  <c r="W103" i="16"/>
  <c r="W135" i="16" s="1"/>
  <c r="W51" i="16"/>
  <c r="W82" i="16" s="1"/>
  <c r="AE103" i="16"/>
  <c r="AE135" i="16" s="1"/>
  <c r="AE51" i="16"/>
  <c r="AE82" i="16" s="1"/>
  <c r="AM103" i="16"/>
  <c r="AM135" i="16" s="1"/>
  <c r="AM51" i="16"/>
  <c r="AM82" i="16" s="1"/>
  <c r="AU103" i="16"/>
  <c r="AU135" i="16" s="1"/>
  <c r="AU51" i="16"/>
  <c r="AU82" i="16" s="1"/>
  <c r="BC103" i="16"/>
  <c r="BC135" i="16" s="1"/>
  <c r="BC51" i="16"/>
  <c r="BC82" i="16" s="1"/>
  <c r="BK103" i="16"/>
  <c r="BK135" i="16" s="1"/>
  <c r="BK51" i="16"/>
  <c r="BK82" i="16" s="1"/>
  <c r="BS103" i="16"/>
  <c r="BS135" i="16" s="1"/>
  <c r="BS51" i="16"/>
  <c r="BS82" i="16" s="1"/>
  <c r="CA103" i="16"/>
  <c r="CA135" i="16" s="1"/>
  <c r="CA51" i="16"/>
  <c r="CA82" i="16" s="1"/>
  <c r="CI103" i="16"/>
  <c r="CI135" i="16" s="1"/>
  <c r="CI51" i="16"/>
  <c r="CI82" i="16" s="1"/>
  <c r="CQ103" i="16"/>
  <c r="CQ135" i="16" s="1"/>
  <c r="CQ51" i="16"/>
  <c r="CQ82" i="16" s="1"/>
  <c r="CY103" i="16"/>
  <c r="CY135" i="16" s="1"/>
  <c r="CY51" i="16"/>
  <c r="CY82" i="16" s="1"/>
  <c r="DG103" i="16"/>
  <c r="DG135" i="16" s="1"/>
  <c r="DG51" i="16"/>
  <c r="DG82" i="16" s="1"/>
  <c r="DO103" i="16"/>
  <c r="DO135" i="16" s="1"/>
  <c r="DO51" i="16"/>
  <c r="DO82" i="16" s="1"/>
  <c r="DW103" i="16"/>
  <c r="DW135" i="16" s="1"/>
  <c r="DW51" i="16"/>
  <c r="DW82" i="16" s="1"/>
  <c r="EE103" i="16"/>
  <c r="EE135" i="16" s="1"/>
  <c r="EE51" i="16"/>
  <c r="EE82" i="16" s="1"/>
  <c r="EM103" i="16"/>
  <c r="EM135" i="16" s="1"/>
  <c r="EM51" i="16"/>
  <c r="EM82" i="16" s="1"/>
  <c r="EU103" i="16"/>
  <c r="EU135" i="16" s="1"/>
  <c r="EU51" i="16"/>
  <c r="EU82" i="16" s="1"/>
  <c r="FC103" i="16"/>
  <c r="FC135" i="16" s="1"/>
  <c r="FC51" i="16"/>
  <c r="FC82" i="16" s="1"/>
  <c r="G105" i="16"/>
  <c r="G137" i="16" s="1"/>
  <c r="G53" i="16"/>
  <c r="G84" i="16" s="1"/>
  <c r="O105" i="16"/>
  <c r="O137" i="16" s="1"/>
  <c r="O53" i="16"/>
  <c r="O84" i="16" s="1"/>
  <c r="W105" i="16"/>
  <c r="W137" i="16" s="1"/>
  <c r="W53" i="16"/>
  <c r="W84" i="16" s="1"/>
  <c r="AE105" i="16"/>
  <c r="AE137" i="16" s="1"/>
  <c r="AE53" i="16"/>
  <c r="AE84" i="16" s="1"/>
  <c r="AM105" i="16"/>
  <c r="AM137" i="16" s="1"/>
  <c r="AM53" i="16"/>
  <c r="AM84" i="16" s="1"/>
  <c r="AU105" i="16"/>
  <c r="AU137" i="16" s="1"/>
  <c r="AV84" i="16"/>
  <c r="AU53" i="16"/>
  <c r="AU84" i="16" s="1"/>
  <c r="BC105" i="16"/>
  <c r="BC137" i="16" s="1"/>
  <c r="BC53" i="16"/>
  <c r="BC84" i="16" s="1"/>
  <c r="BK105" i="16"/>
  <c r="BK137" i="16" s="1"/>
  <c r="BK53" i="16"/>
  <c r="BK84" i="16" s="1"/>
  <c r="BS105" i="16"/>
  <c r="BS137" i="16" s="1"/>
  <c r="BS53" i="16"/>
  <c r="BS84" i="16" s="1"/>
  <c r="CA105" i="16"/>
  <c r="CA137" i="16" s="1"/>
  <c r="CA53" i="16"/>
  <c r="CA84" i="16" s="1"/>
  <c r="CI105" i="16"/>
  <c r="CI137" i="16" s="1"/>
  <c r="CI53" i="16"/>
  <c r="CI84" i="16" s="1"/>
  <c r="CQ105" i="16"/>
  <c r="CQ137" i="16" s="1"/>
  <c r="CQ53" i="16"/>
  <c r="CQ84" i="16" s="1"/>
  <c r="CY105" i="16"/>
  <c r="CY137" i="16" s="1"/>
  <c r="CY53" i="16"/>
  <c r="CY84" i="16" s="1"/>
  <c r="DG105" i="16"/>
  <c r="DG137" i="16" s="1"/>
  <c r="DH84" i="16"/>
  <c r="DG53" i="16"/>
  <c r="DG84" i="16" s="1"/>
  <c r="DO105" i="16"/>
  <c r="DO137" i="16" s="1"/>
  <c r="DO53" i="16"/>
  <c r="DO84" i="16" s="1"/>
  <c r="DW105" i="16"/>
  <c r="DW137" i="16" s="1"/>
  <c r="DW53" i="16"/>
  <c r="DW84" i="16" s="1"/>
  <c r="EE105" i="16"/>
  <c r="EE137" i="16" s="1"/>
  <c r="EE53" i="16"/>
  <c r="EE84" i="16" s="1"/>
  <c r="EM105" i="16"/>
  <c r="EM137" i="16" s="1"/>
  <c r="EM53" i="16"/>
  <c r="EM84" i="16" s="1"/>
  <c r="EU105" i="16"/>
  <c r="EU137" i="16" s="1"/>
  <c r="EU53" i="16"/>
  <c r="EU84" i="16" s="1"/>
  <c r="FC105" i="16"/>
  <c r="FC137" i="16" s="1"/>
  <c r="FC53" i="16"/>
  <c r="FC84" i="16" s="1"/>
  <c r="G106" i="16"/>
  <c r="G138" i="16" s="1"/>
  <c r="G54" i="16"/>
  <c r="G85" i="16" s="1"/>
  <c r="O106" i="16"/>
  <c r="O138" i="16" s="1"/>
  <c r="O54" i="16"/>
  <c r="O85" i="16" s="1"/>
  <c r="W106" i="16"/>
  <c r="W138" i="16" s="1"/>
  <c r="W54" i="16"/>
  <c r="W85" i="16" s="1"/>
  <c r="AE106" i="16"/>
  <c r="AE138" i="16" s="1"/>
  <c r="AE54" i="16"/>
  <c r="AE85" i="16" s="1"/>
  <c r="AM106" i="16"/>
  <c r="AM138" i="16" s="1"/>
  <c r="AM54" i="16"/>
  <c r="AM85" i="16" s="1"/>
  <c r="AU106" i="16"/>
  <c r="AU138" i="16" s="1"/>
  <c r="AU54" i="16"/>
  <c r="AU85" i="16" s="1"/>
  <c r="BC106" i="16"/>
  <c r="BC138" i="16" s="1"/>
  <c r="BC54" i="16"/>
  <c r="BC85" i="16" s="1"/>
  <c r="BK106" i="16"/>
  <c r="BK138" i="16" s="1"/>
  <c r="BK54" i="16"/>
  <c r="BK85" i="16" s="1"/>
  <c r="BS106" i="16"/>
  <c r="BS138" i="16" s="1"/>
  <c r="BS54" i="16"/>
  <c r="BS85" i="16" s="1"/>
  <c r="CA106" i="16"/>
  <c r="CA138" i="16" s="1"/>
  <c r="CA54" i="16"/>
  <c r="CA85" i="16" s="1"/>
  <c r="CI106" i="16"/>
  <c r="CI138" i="16" s="1"/>
  <c r="CI54" i="16"/>
  <c r="CI85" i="16" s="1"/>
  <c r="CQ106" i="16"/>
  <c r="CQ138" i="16" s="1"/>
  <c r="CQ54" i="16"/>
  <c r="CQ85" i="16" s="1"/>
  <c r="CY106" i="16"/>
  <c r="CY138" i="16" s="1"/>
  <c r="CY54" i="16"/>
  <c r="CY85" i="16" s="1"/>
  <c r="DG106" i="16"/>
  <c r="DG138" i="16" s="1"/>
  <c r="DG54" i="16"/>
  <c r="DG85" i="16" s="1"/>
  <c r="DO106" i="16"/>
  <c r="DO138" i="16" s="1"/>
  <c r="DO54" i="16"/>
  <c r="DO85" i="16" s="1"/>
  <c r="DW106" i="16"/>
  <c r="DW138" i="16" s="1"/>
  <c r="DW54" i="16"/>
  <c r="DW85" i="16" s="1"/>
  <c r="EE106" i="16"/>
  <c r="EE138" i="16" s="1"/>
  <c r="EE54" i="16"/>
  <c r="EE85" i="16" s="1"/>
  <c r="EM106" i="16"/>
  <c r="EM138" i="16" s="1"/>
  <c r="EM54" i="16"/>
  <c r="EM85" i="16" s="1"/>
  <c r="EU106" i="16"/>
  <c r="EU138" i="16" s="1"/>
  <c r="EU54" i="16"/>
  <c r="EU85" i="16" s="1"/>
  <c r="FC106" i="16"/>
  <c r="FC138" i="16" s="1"/>
  <c r="FD85" i="16"/>
  <c r="FC54" i="16"/>
  <c r="FC85" i="16" s="1"/>
  <c r="G107" i="16"/>
  <c r="G139" i="16" s="1"/>
  <c r="G55" i="16"/>
  <c r="G86" i="16" s="1"/>
  <c r="O107" i="16"/>
  <c r="O139" i="16" s="1"/>
  <c r="P86" i="16"/>
  <c r="O55" i="16"/>
  <c r="O86" i="16" s="1"/>
  <c r="W107" i="16"/>
  <c r="W139" i="16" s="1"/>
  <c r="W55" i="16"/>
  <c r="W86" i="16" s="1"/>
  <c r="AE107" i="16"/>
  <c r="AE139" i="16" s="1"/>
  <c r="AE55" i="16"/>
  <c r="AE86" i="16" s="1"/>
  <c r="AM107" i="16"/>
  <c r="AM139" i="16" s="1"/>
  <c r="AM55" i="16"/>
  <c r="AM86" i="16" s="1"/>
  <c r="AU107" i="16"/>
  <c r="AU139" i="16" s="1"/>
  <c r="AU55" i="16"/>
  <c r="AU86" i="16" s="1"/>
  <c r="BC107" i="16"/>
  <c r="BC139" i="16" s="1"/>
  <c r="BC55" i="16"/>
  <c r="BC86" i="16" s="1"/>
  <c r="BK107" i="16"/>
  <c r="BK139" i="16" s="1"/>
  <c r="BK55" i="16"/>
  <c r="BK86" i="16" s="1"/>
  <c r="BS107" i="16"/>
  <c r="BS139" i="16" s="1"/>
  <c r="BS55" i="16"/>
  <c r="BS86" i="16" s="1"/>
  <c r="CA107" i="16"/>
  <c r="CA139" i="16" s="1"/>
  <c r="CB86" i="16"/>
  <c r="CA55" i="16"/>
  <c r="CA86" i="16" s="1"/>
  <c r="CI107" i="16"/>
  <c r="CI139" i="16" s="1"/>
  <c r="CI55" i="16"/>
  <c r="CI86" i="16" s="1"/>
  <c r="CQ107" i="16"/>
  <c r="CQ139" i="16" s="1"/>
  <c r="CQ55" i="16"/>
  <c r="CQ86" i="16" s="1"/>
  <c r="CY107" i="16"/>
  <c r="CY139" i="16" s="1"/>
  <c r="CY55" i="16"/>
  <c r="CY86" i="16" s="1"/>
  <c r="DG107" i="16"/>
  <c r="DG139" i="16" s="1"/>
  <c r="DG55" i="16"/>
  <c r="DG86" i="16" s="1"/>
  <c r="DO107" i="16"/>
  <c r="DO139" i="16" s="1"/>
  <c r="DO55" i="16"/>
  <c r="DO86" i="16" s="1"/>
  <c r="DW107" i="16"/>
  <c r="DW139" i="16" s="1"/>
  <c r="DW55" i="16"/>
  <c r="DW86" i="16" s="1"/>
  <c r="EE107" i="16"/>
  <c r="EE139" i="16" s="1"/>
  <c r="EE55" i="16"/>
  <c r="EE86" i="16" s="1"/>
  <c r="EM107" i="16"/>
  <c r="EM139" i="16" s="1"/>
  <c r="EN86" i="16"/>
  <c r="EM55" i="16"/>
  <c r="EM86" i="16" s="1"/>
  <c r="EU107" i="16"/>
  <c r="EU139" i="16" s="1"/>
  <c r="EU55" i="16"/>
  <c r="EU86" i="16" s="1"/>
  <c r="FC107" i="16"/>
  <c r="FC139" i="16" s="1"/>
  <c r="FC55" i="16"/>
  <c r="FC86" i="16" s="1"/>
  <c r="G109" i="16"/>
  <c r="G57" i="16"/>
  <c r="O109" i="16"/>
  <c r="O57" i="16"/>
  <c r="W109" i="16"/>
  <c r="W57" i="16"/>
  <c r="AE109" i="16"/>
  <c r="AE57" i="16"/>
  <c r="AM109" i="16"/>
  <c r="AM57" i="16"/>
  <c r="AU109" i="16"/>
  <c r="AU57" i="16"/>
  <c r="BC109" i="16"/>
  <c r="BC57" i="16"/>
  <c r="BK109" i="16"/>
  <c r="BK57" i="16"/>
  <c r="BS109" i="16"/>
  <c r="BS57" i="16"/>
  <c r="CA109" i="16"/>
  <c r="CA57" i="16"/>
  <c r="CI109" i="16"/>
  <c r="CI57" i="16"/>
  <c r="CQ109" i="16"/>
  <c r="CQ57" i="16"/>
  <c r="CY109" i="16"/>
  <c r="CY57" i="16"/>
  <c r="DG109" i="16"/>
  <c r="DG57" i="16"/>
  <c r="DO109" i="16"/>
  <c r="DO57" i="16"/>
  <c r="DW109" i="16"/>
  <c r="DW57" i="16"/>
  <c r="EE109" i="16"/>
  <c r="EE57" i="16"/>
  <c r="EM109" i="16"/>
  <c r="EM57" i="16"/>
  <c r="EU109" i="16"/>
  <c r="EU57" i="16"/>
  <c r="FC109" i="16"/>
  <c r="FC57" i="16"/>
  <c r="G110" i="16"/>
  <c r="G58" i="16"/>
  <c r="O110" i="16"/>
  <c r="O58" i="16"/>
  <c r="W110" i="16"/>
  <c r="W58" i="16"/>
  <c r="AE110" i="16"/>
  <c r="AE58" i="16"/>
  <c r="AM110" i="16"/>
  <c r="AM58" i="16"/>
  <c r="AU110" i="16"/>
  <c r="AU58" i="16"/>
  <c r="BC110" i="16"/>
  <c r="BC58" i="16"/>
  <c r="BK110" i="16"/>
  <c r="BK58" i="16"/>
  <c r="BS110" i="16"/>
  <c r="BS58" i="16"/>
  <c r="CA110" i="16"/>
  <c r="CA58" i="16"/>
  <c r="CI110" i="16"/>
  <c r="CI58" i="16"/>
  <c r="CQ110" i="16"/>
  <c r="CQ58" i="16"/>
  <c r="CY110" i="16"/>
  <c r="CY58" i="16"/>
  <c r="DG110" i="16"/>
  <c r="DG58" i="16"/>
  <c r="DO110" i="16"/>
  <c r="DO58" i="16"/>
  <c r="DW110" i="16"/>
  <c r="DW58" i="16"/>
  <c r="R66" i="24" s="1"/>
  <c r="EE110" i="16"/>
  <c r="EE58" i="16"/>
  <c r="Z66" i="24" s="1"/>
  <c r="EM110" i="16"/>
  <c r="EM58" i="16"/>
  <c r="AH66" i="24" s="1"/>
  <c r="EU110" i="16"/>
  <c r="EU58" i="16"/>
  <c r="FC110" i="16"/>
  <c r="FC58" i="16"/>
  <c r="G111" i="16"/>
  <c r="G59" i="16"/>
  <c r="O111" i="16"/>
  <c r="O59" i="16"/>
  <c r="W111" i="16"/>
  <c r="W59" i="16"/>
  <c r="AE111" i="16"/>
  <c r="AE59" i="16"/>
  <c r="AM111" i="16"/>
  <c r="AM59" i="16"/>
  <c r="AU111" i="16"/>
  <c r="AU59" i="16"/>
  <c r="BC111" i="16"/>
  <c r="BC59" i="16"/>
  <c r="BK111" i="16"/>
  <c r="BK59" i="16"/>
  <c r="BS111" i="16"/>
  <c r="BS59" i="16"/>
  <c r="CA111" i="16"/>
  <c r="CA59" i="16"/>
  <c r="CI111" i="16"/>
  <c r="CI59" i="16"/>
  <c r="CQ111" i="16"/>
  <c r="CQ59" i="16"/>
  <c r="CY111" i="16"/>
  <c r="CY59" i="16"/>
  <c r="DG111" i="16"/>
  <c r="DG59" i="16"/>
  <c r="DO111" i="16"/>
  <c r="DO59" i="16"/>
  <c r="DW111" i="16"/>
  <c r="DW59" i="16"/>
  <c r="EE111" i="16"/>
  <c r="EE59" i="16"/>
  <c r="EM111" i="16"/>
  <c r="EM59" i="16"/>
  <c r="EU111" i="16"/>
  <c r="EU59" i="16"/>
  <c r="FC111" i="16"/>
  <c r="FC59" i="16"/>
  <c r="G112" i="16"/>
  <c r="G60" i="16"/>
  <c r="O112" i="16"/>
  <c r="O60" i="16"/>
  <c r="W112" i="16"/>
  <c r="W60" i="16"/>
  <c r="AE112" i="16"/>
  <c r="AE60" i="16"/>
  <c r="AM112" i="16"/>
  <c r="AM60" i="16"/>
  <c r="AU112" i="16"/>
  <c r="AU60" i="16"/>
  <c r="BC112" i="16"/>
  <c r="BC60" i="16"/>
  <c r="BK112" i="16"/>
  <c r="BK60" i="16"/>
  <c r="BS112" i="16"/>
  <c r="BS60" i="16"/>
  <c r="CA112" i="16"/>
  <c r="CA60" i="16"/>
  <c r="CI112" i="16"/>
  <c r="CI60" i="16"/>
  <c r="CQ112" i="16"/>
  <c r="CQ60" i="16"/>
  <c r="CY112" i="16"/>
  <c r="CY60" i="16"/>
  <c r="DG112" i="16"/>
  <c r="DG60" i="16"/>
  <c r="DO112" i="16"/>
  <c r="DO60" i="16"/>
  <c r="DW112" i="16"/>
  <c r="DW60" i="16"/>
  <c r="EE112" i="16"/>
  <c r="EE60" i="16"/>
  <c r="EM112" i="16"/>
  <c r="EM60" i="16"/>
  <c r="EU112" i="16"/>
  <c r="EU60" i="16"/>
  <c r="FC112" i="16"/>
  <c r="FC60" i="16"/>
  <c r="G114" i="16"/>
  <c r="G62" i="16"/>
  <c r="O114" i="16"/>
  <c r="O62" i="16"/>
  <c r="W114" i="16"/>
  <c r="W62" i="16"/>
  <c r="AE114" i="16"/>
  <c r="AE62" i="16"/>
  <c r="AM114" i="16"/>
  <c r="AM62" i="16"/>
  <c r="AU114" i="16"/>
  <c r="AU62" i="16"/>
  <c r="BC114" i="16"/>
  <c r="BC62" i="16"/>
  <c r="BK114" i="16"/>
  <c r="BK62" i="16"/>
  <c r="BS114" i="16"/>
  <c r="BS62" i="16"/>
  <c r="CA114" i="16"/>
  <c r="CA62" i="16"/>
  <c r="CI114" i="16"/>
  <c r="CI62" i="16"/>
  <c r="CQ114" i="16"/>
  <c r="CQ62" i="16"/>
  <c r="CY114" i="16"/>
  <c r="CY62" i="16"/>
  <c r="DG114" i="16"/>
  <c r="DG62" i="16"/>
  <c r="DO114" i="16"/>
  <c r="DO62" i="16"/>
  <c r="DW114" i="16"/>
  <c r="R58" i="24" s="1"/>
  <c r="CB58" i="24" s="1"/>
  <c r="DW62" i="16"/>
  <c r="EE114" i="16"/>
  <c r="Z58" i="24" s="1"/>
  <c r="CJ58" i="24" s="1"/>
  <c r="EE62" i="16"/>
  <c r="EM114" i="16"/>
  <c r="AH58" i="24" s="1"/>
  <c r="CR58" i="24" s="1"/>
  <c r="EM62" i="16"/>
  <c r="EU114" i="16"/>
  <c r="EU62" i="16"/>
  <c r="FC114" i="16"/>
  <c r="FC62" i="16"/>
  <c r="AM115" i="16"/>
  <c r="AM63" i="16"/>
  <c r="AU115" i="16"/>
  <c r="AU63" i="16"/>
  <c r="BC115" i="16"/>
  <c r="BC63" i="16"/>
  <c r="BK115" i="16"/>
  <c r="BK63" i="16"/>
  <c r="BS115" i="16"/>
  <c r="BS63" i="16"/>
  <c r="CA115" i="16"/>
  <c r="CA63" i="16"/>
  <c r="CI115" i="16"/>
  <c r="CI63" i="16"/>
  <c r="CQ115" i="16"/>
  <c r="CQ63" i="16"/>
  <c r="CY115" i="16"/>
  <c r="CY63" i="16"/>
  <c r="DG115" i="16"/>
  <c r="DG63" i="16"/>
  <c r="DO115" i="16"/>
  <c r="DO63" i="16"/>
  <c r="DW115" i="16"/>
  <c r="DW63" i="16"/>
  <c r="EE115" i="16"/>
  <c r="EE63" i="16"/>
  <c r="EM115" i="16"/>
  <c r="EM63" i="16"/>
  <c r="EU115" i="16"/>
  <c r="EU63" i="16"/>
  <c r="FC115" i="16"/>
  <c r="FC63" i="16"/>
  <c r="G117" i="16"/>
  <c r="G65" i="16"/>
  <c r="O117" i="16"/>
  <c r="O65" i="16"/>
  <c r="W117" i="16"/>
  <c r="W65" i="16"/>
  <c r="AE117" i="16"/>
  <c r="AE65" i="16"/>
  <c r="AM117" i="16"/>
  <c r="AM65" i="16"/>
  <c r="AU117" i="16"/>
  <c r="AU65" i="16"/>
  <c r="BC117" i="16"/>
  <c r="BC65" i="16"/>
  <c r="BK117" i="16"/>
  <c r="BK65" i="16"/>
  <c r="BS117" i="16"/>
  <c r="BS65" i="16"/>
  <c r="CA117" i="16"/>
  <c r="CA65" i="16"/>
  <c r="CI117" i="16"/>
  <c r="CI65" i="16"/>
  <c r="CQ117" i="16"/>
  <c r="CQ65" i="16"/>
  <c r="CY117" i="16"/>
  <c r="CY65" i="16"/>
  <c r="DG117" i="16"/>
  <c r="DG65" i="16"/>
  <c r="DO117" i="16"/>
  <c r="DO65" i="16"/>
  <c r="DW117" i="16"/>
  <c r="DW65" i="16"/>
  <c r="EE117" i="16"/>
  <c r="EE65" i="16"/>
  <c r="EM117" i="16"/>
  <c r="EM65" i="16"/>
  <c r="EU117" i="16"/>
  <c r="EU65" i="16"/>
  <c r="FC117" i="16"/>
  <c r="FC65" i="16"/>
  <c r="G118" i="16"/>
  <c r="G66" i="16"/>
  <c r="O118" i="16"/>
  <c r="O66" i="16"/>
  <c r="W118" i="16"/>
  <c r="W66" i="16"/>
  <c r="AE118" i="16"/>
  <c r="AE66" i="16"/>
  <c r="AM118" i="16"/>
  <c r="AM66" i="16"/>
  <c r="AU118" i="16"/>
  <c r="AU66" i="16"/>
  <c r="BC118" i="16"/>
  <c r="BC66" i="16"/>
  <c r="BK118" i="16"/>
  <c r="BK66" i="16"/>
  <c r="BS118" i="16"/>
  <c r="BS66" i="16"/>
  <c r="CA118" i="16"/>
  <c r="CA66" i="16"/>
  <c r="CI118" i="16"/>
  <c r="CI66" i="16"/>
  <c r="CQ118" i="16"/>
  <c r="CQ66" i="16"/>
  <c r="CY118" i="16"/>
  <c r="CY66" i="16"/>
  <c r="DG118" i="16"/>
  <c r="DG66" i="16"/>
  <c r="DO118" i="16"/>
  <c r="DO66" i="16"/>
  <c r="DW118" i="16"/>
  <c r="DW66" i="16"/>
  <c r="EE118" i="16"/>
  <c r="EE66" i="16"/>
  <c r="EM118" i="16"/>
  <c r="EM66" i="16"/>
  <c r="EU118" i="16"/>
  <c r="EU66" i="16"/>
  <c r="FC118" i="16"/>
  <c r="FC66" i="16"/>
  <c r="AM39" i="16"/>
  <c r="AM70" i="16" s="1"/>
  <c r="CY39" i="16"/>
  <c r="CY70" i="16" s="1"/>
  <c r="W40" i="16"/>
  <c r="W71" i="16" s="1"/>
  <c r="CI40" i="16"/>
  <c r="CI71" i="16" s="1"/>
  <c r="EU40" i="16"/>
  <c r="EU71" i="16" s="1"/>
  <c r="G41" i="16"/>
  <c r="G72" i="16" s="1"/>
  <c r="BS41" i="16"/>
  <c r="BS72" i="16" s="1"/>
  <c r="EE41" i="16"/>
  <c r="EE72" i="16" s="1"/>
  <c r="BC42" i="16"/>
  <c r="BC73" i="16" s="1"/>
  <c r="DO42" i="16"/>
  <c r="DO73" i="16" s="1"/>
  <c r="AM43" i="16"/>
  <c r="AM74" i="16" s="1"/>
  <c r="CY43" i="16"/>
  <c r="CY74" i="16" s="1"/>
  <c r="W45" i="16"/>
  <c r="W76" i="16" s="1"/>
  <c r="CY45" i="16"/>
  <c r="CY76" i="16" s="1"/>
  <c r="BK46" i="16"/>
  <c r="BK77" i="16" s="1"/>
  <c r="ER46" i="16"/>
  <c r="ER77" i="16" s="1"/>
  <c r="W47" i="16"/>
  <c r="W78" i="16" s="1"/>
  <c r="DD47" i="16"/>
  <c r="DD78" i="16" s="1"/>
  <c r="BP48" i="16"/>
  <c r="BP79" i="16" s="1"/>
  <c r="AM49" i="16"/>
  <c r="AM80" i="16" s="1"/>
  <c r="FB49" i="16"/>
  <c r="FB80" i="16" s="1"/>
  <c r="DH58" i="16"/>
  <c r="CV92" i="16"/>
  <c r="CV124" i="16" s="1"/>
  <c r="CV40" i="16"/>
  <c r="CV71" i="16" s="1"/>
  <c r="H91" i="16"/>
  <c r="H123" i="16" s="1"/>
  <c r="H39" i="16"/>
  <c r="H70" i="16" s="1"/>
  <c r="P91" i="16"/>
  <c r="P123" i="16" s="1"/>
  <c r="P39" i="16"/>
  <c r="P70" i="16" s="1"/>
  <c r="X91" i="16"/>
  <c r="X123" i="16" s="1"/>
  <c r="X39" i="16"/>
  <c r="X70" i="16" s="1"/>
  <c r="AF91" i="16"/>
  <c r="AF123" i="16" s="1"/>
  <c r="AF39" i="16"/>
  <c r="AF70" i="16" s="1"/>
  <c r="AN91" i="16"/>
  <c r="AN123" i="16" s="1"/>
  <c r="AN39" i="16"/>
  <c r="AN70" i="16" s="1"/>
  <c r="AV91" i="16"/>
  <c r="AV123" i="16" s="1"/>
  <c r="AV39" i="16"/>
  <c r="AV70" i="16" s="1"/>
  <c r="BD91" i="16"/>
  <c r="BD123" i="16" s="1"/>
  <c r="BD39" i="16"/>
  <c r="BD70" i="16" s="1"/>
  <c r="BL91" i="16"/>
  <c r="BL123" i="16" s="1"/>
  <c r="BL39" i="16"/>
  <c r="BL70" i="16" s="1"/>
  <c r="BT91" i="16"/>
  <c r="BT123" i="16" s="1"/>
  <c r="BT39" i="16"/>
  <c r="BT70" i="16" s="1"/>
  <c r="CB91" i="16"/>
  <c r="CB123" i="16" s="1"/>
  <c r="CB39" i="16"/>
  <c r="CB70" i="16" s="1"/>
  <c r="CJ91" i="16"/>
  <c r="CJ123" i="16" s="1"/>
  <c r="CJ39" i="16"/>
  <c r="CJ70" i="16" s="1"/>
  <c r="CR91" i="16"/>
  <c r="CR123" i="16" s="1"/>
  <c r="CR39" i="16"/>
  <c r="CR70" i="16" s="1"/>
  <c r="CZ91" i="16"/>
  <c r="CZ123" i="16" s="1"/>
  <c r="CZ39" i="16"/>
  <c r="CZ70" i="16" s="1"/>
  <c r="DH91" i="16"/>
  <c r="DH123" i="16" s="1"/>
  <c r="DH39" i="16"/>
  <c r="DH70" i="16" s="1"/>
  <c r="DP91" i="16"/>
  <c r="DP123" i="16" s="1"/>
  <c r="DP39" i="16"/>
  <c r="DP70" i="16" s="1"/>
  <c r="DX91" i="16"/>
  <c r="DX123" i="16" s="1"/>
  <c r="DX39" i="16"/>
  <c r="S73" i="24" s="1"/>
  <c r="EF91" i="16"/>
  <c r="EF123" i="16" s="1"/>
  <c r="EF39" i="16"/>
  <c r="AA73" i="24" s="1"/>
  <c r="EN91" i="16"/>
  <c r="EN123" i="16" s="1"/>
  <c r="EN39" i="16"/>
  <c r="AI73" i="24" s="1"/>
  <c r="EV91" i="16"/>
  <c r="EV123" i="16" s="1"/>
  <c r="EV39" i="16"/>
  <c r="EV70" i="16" s="1"/>
  <c r="FD91" i="16"/>
  <c r="FD123" i="16" s="1"/>
  <c r="FD39" i="16"/>
  <c r="FD70" i="16" s="1"/>
  <c r="H92" i="16"/>
  <c r="H124" i="16" s="1"/>
  <c r="H40" i="16"/>
  <c r="H71" i="16" s="1"/>
  <c r="P92" i="16"/>
  <c r="P124" i="16" s="1"/>
  <c r="P40" i="16"/>
  <c r="P71" i="16" s="1"/>
  <c r="X92" i="16"/>
  <c r="X124" i="16" s="1"/>
  <c r="X40" i="16"/>
  <c r="X71" i="16" s="1"/>
  <c r="AF92" i="16"/>
  <c r="AF124" i="16" s="1"/>
  <c r="AF40" i="16"/>
  <c r="AF71" i="16" s="1"/>
  <c r="AN92" i="16"/>
  <c r="AN124" i="16" s="1"/>
  <c r="AN40" i="16"/>
  <c r="AN71" i="16" s="1"/>
  <c r="AV92" i="16"/>
  <c r="AV124" i="16" s="1"/>
  <c r="AV40" i="16"/>
  <c r="AV71" i="16" s="1"/>
  <c r="BD92" i="16"/>
  <c r="BD124" i="16" s="1"/>
  <c r="BD40" i="16"/>
  <c r="BD71" i="16" s="1"/>
  <c r="BL92" i="16"/>
  <c r="BL124" i="16" s="1"/>
  <c r="BL40" i="16"/>
  <c r="BL71" i="16" s="1"/>
  <c r="BT92" i="16"/>
  <c r="BT124" i="16" s="1"/>
  <c r="BT40" i="16"/>
  <c r="BT71" i="16" s="1"/>
  <c r="CB92" i="16"/>
  <c r="CB124" i="16" s="1"/>
  <c r="CB40" i="16"/>
  <c r="CB71" i="16" s="1"/>
  <c r="CJ92" i="16"/>
  <c r="CJ124" i="16" s="1"/>
  <c r="CJ40" i="16"/>
  <c r="CJ71" i="16" s="1"/>
  <c r="CR92" i="16"/>
  <c r="CR124" i="16" s="1"/>
  <c r="CR40" i="16"/>
  <c r="CR71" i="16" s="1"/>
  <c r="CZ92" i="16"/>
  <c r="CZ124" i="16" s="1"/>
  <c r="CZ40" i="16"/>
  <c r="CZ71" i="16" s="1"/>
  <c r="DH92" i="16"/>
  <c r="DH124" i="16" s="1"/>
  <c r="DH40" i="16"/>
  <c r="DH71" i="16" s="1"/>
  <c r="DP92" i="16"/>
  <c r="DP124" i="16" s="1"/>
  <c r="DP40" i="16"/>
  <c r="DP71" i="16" s="1"/>
  <c r="DX92" i="16"/>
  <c r="DX124" i="16" s="1"/>
  <c r="DX40" i="16"/>
  <c r="DX71" i="16" s="1"/>
  <c r="EF92" i="16"/>
  <c r="EF124" i="16" s="1"/>
  <c r="EF40" i="16"/>
  <c r="EF71" i="16" s="1"/>
  <c r="EN92" i="16"/>
  <c r="EN124" i="16" s="1"/>
  <c r="EN40" i="16"/>
  <c r="EN71" i="16" s="1"/>
  <c r="EV92" i="16"/>
  <c r="EV124" i="16" s="1"/>
  <c r="EV40" i="16"/>
  <c r="EV71" i="16" s="1"/>
  <c r="FD92" i="16"/>
  <c r="FD124" i="16" s="1"/>
  <c r="FD40" i="16"/>
  <c r="FD71" i="16" s="1"/>
  <c r="H93" i="16"/>
  <c r="H125" i="16" s="1"/>
  <c r="H41" i="16"/>
  <c r="H72" i="16" s="1"/>
  <c r="P93" i="16"/>
  <c r="P125" i="16" s="1"/>
  <c r="P41" i="16"/>
  <c r="P72" i="16" s="1"/>
  <c r="X93" i="16"/>
  <c r="X125" i="16" s="1"/>
  <c r="X41" i="16"/>
  <c r="X72" i="16" s="1"/>
  <c r="AF93" i="16"/>
  <c r="AF125" i="16" s="1"/>
  <c r="AF41" i="16"/>
  <c r="AF72" i="16" s="1"/>
  <c r="AN93" i="16"/>
  <c r="AN125" i="16" s="1"/>
  <c r="AN41" i="16"/>
  <c r="AN72" i="16" s="1"/>
  <c r="AV93" i="16"/>
  <c r="AV125" i="16" s="1"/>
  <c r="AV41" i="16"/>
  <c r="AV72" i="16" s="1"/>
  <c r="BD93" i="16"/>
  <c r="BD125" i="16" s="1"/>
  <c r="BD41" i="16"/>
  <c r="BD72" i="16" s="1"/>
  <c r="BL93" i="16"/>
  <c r="BL125" i="16" s="1"/>
  <c r="BL41" i="16"/>
  <c r="BL72" i="16" s="1"/>
  <c r="BT93" i="16"/>
  <c r="BT125" i="16" s="1"/>
  <c r="BT41" i="16"/>
  <c r="BT72" i="16" s="1"/>
  <c r="CB93" i="16"/>
  <c r="CB125" i="16" s="1"/>
  <c r="CB41" i="16"/>
  <c r="CB72" i="16" s="1"/>
  <c r="CJ93" i="16"/>
  <c r="CJ125" i="16" s="1"/>
  <c r="CJ41" i="16"/>
  <c r="CJ72" i="16" s="1"/>
  <c r="CR93" i="16"/>
  <c r="CR125" i="16" s="1"/>
  <c r="CR41" i="16"/>
  <c r="CR72" i="16" s="1"/>
  <c r="CZ93" i="16"/>
  <c r="CZ125" i="16" s="1"/>
  <c r="CZ41" i="16"/>
  <c r="CZ72" i="16" s="1"/>
  <c r="DH93" i="16"/>
  <c r="DH125" i="16" s="1"/>
  <c r="DH41" i="16"/>
  <c r="DH72" i="16" s="1"/>
  <c r="DP93" i="16"/>
  <c r="DP125" i="16" s="1"/>
  <c r="DP41" i="16"/>
  <c r="DP72" i="16" s="1"/>
  <c r="DX93" i="16"/>
  <c r="DX125" i="16" s="1"/>
  <c r="DX41" i="16"/>
  <c r="DX72" i="16" s="1"/>
  <c r="EF93" i="16"/>
  <c r="EF125" i="16" s="1"/>
  <c r="EF41" i="16"/>
  <c r="EF72" i="16" s="1"/>
  <c r="EN93" i="16"/>
  <c r="EN125" i="16" s="1"/>
  <c r="EN41" i="16"/>
  <c r="EN72" i="16" s="1"/>
  <c r="EV93" i="16"/>
  <c r="EV125" i="16" s="1"/>
  <c r="EV41" i="16"/>
  <c r="EV72" i="16" s="1"/>
  <c r="FD93" i="16"/>
  <c r="FD125" i="16" s="1"/>
  <c r="FD41" i="16"/>
  <c r="FD72" i="16" s="1"/>
  <c r="H94" i="16"/>
  <c r="H126" i="16" s="1"/>
  <c r="H42" i="16"/>
  <c r="H73" i="16" s="1"/>
  <c r="P94" i="16"/>
  <c r="P126" i="16" s="1"/>
  <c r="P42" i="16"/>
  <c r="P73" i="16" s="1"/>
  <c r="X94" i="16"/>
  <c r="X126" i="16" s="1"/>
  <c r="X42" i="16"/>
  <c r="X73" i="16" s="1"/>
  <c r="AF94" i="16"/>
  <c r="AF126" i="16" s="1"/>
  <c r="AF42" i="16"/>
  <c r="AF73" i="16" s="1"/>
  <c r="AN94" i="16"/>
  <c r="AN126" i="16" s="1"/>
  <c r="AN42" i="16"/>
  <c r="AN73" i="16" s="1"/>
  <c r="AV94" i="16"/>
  <c r="AV126" i="16" s="1"/>
  <c r="AV42" i="16"/>
  <c r="AV73" i="16" s="1"/>
  <c r="BD94" i="16"/>
  <c r="BD126" i="16" s="1"/>
  <c r="BD42" i="16"/>
  <c r="BD73" i="16" s="1"/>
  <c r="BL94" i="16"/>
  <c r="BL126" i="16" s="1"/>
  <c r="BL42" i="16"/>
  <c r="BL73" i="16" s="1"/>
  <c r="BT94" i="16"/>
  <c r="BT126" i="16" s="1"/>
  <c r="BT42" i="16"/>
  <c r="BT73" i="16" s="1"/>
  <c r="CB94" i="16"/>
  <c r="CB126" i="16" s="1"/>
  <c r="CB42" i="16"/>
  <c r="CB73" i="16" s="1"/>
  <c r="CJ94" i="16"/>
  <c r="CJ126" i="16" s="1"/>
  <c r="CJ42" i="16"/>
  <c r="CJ73" i="16" s="1"/>
  <c r="CR94" i="16"/>
  <c r="CR126" i="16" s="1"/>
  <c r="CR42" i="16"/>
  <c r="CR73" i="16" s="1"/>
  <c r="CZ94" i="16"/>
  <c r="CZ126" i="16" s="1"/>
  <c r="CZ42" i="16"/>
  <c r="CZ73" i="16" s="1"/>
  <c r="DH94" i="16"/>
  <c r="DH126" i="16" s="1"/>
  <c r="DH42" i="16"/>
  <c r="DH73" i="16" s="1"/>
  <c r="DP94" i="16"/>
  <c r="DP126" i="16" s="1"/>
  <c r="DP42" i="16"/>
  <c r="DP73" i="16" s="1"/>
  <c r="DX94" i="16"/>
  <c r="DX126" i="16" s="1"/>
  <c r="DX42" i="16"/>
  <c r="DX73" i="16" s="1"/>
  <c r="EF94" i="16"/>
  <c r="EF126" i="16" s="1"/>
  <c r="EF42" i="16"/>
  <c r="EF73" i="16" s="1"/>
  <c r="EN94" i="16"/>
  <c r="EN126" i="16" s="1"/>
  <c r="EN42" i="16"/>
  <c r="EN73" i="16" s="1"/>
  <c r="EV94" i="16"/>
  <c r="EV126" i="16" s="1"/>
  <c r="EV42" i="16"/>
  <c r="EV73" i="16" s="1"/>
  <c r="FD94" i="16"/>
  <c r="FD126" i="16" s="1"/>
  <c r="FD42" i="16"/>
  <c r="FD73" i="16" s="1"/>
  <c r="H95" i="16"/>
  <c r="H127" i="16" s="1"/>
  <c r="H43" i="16"/>
  <c r="H74" i="16" s="1"/>
  <c r="P95" i="16"/>
  <c r="P127" i="16" s="1"/>
  <c r="P43" i="16"/>
  <c r="P74" i="16" s="1"/>
  <c r="X95" i="16"/>
  <c r="X127" i="16" s="1"/>
  <c r="X43" i="16"/>
  <c r="X74" i="16" s="1"/>
  <c r="AF95" i="16"/>
  <c r="AF127" i="16" s="1"/>
  <c r="AF43" i="16"/>
  <c r="AF74" i="16" s="1"/>
  <c r="AN95" i="16"/>
  <c r="AN127" i="16" s="1"/>
  <c r="AN43" i="16"/>
  <c r="AN74" i="16" s="1"/>
  <c r="AV95" i="16"/>
  <c r="AV127" i="16" s="1"/>
  <c r="AV43" i="16"/>
  <c r="AV74" i="16" s="1"/>
  <c r="BD95" i="16"/>
  <c r="BD127" i="16" s="1"/>
  <c r="BD43" i="16"/>
  <c r="BD74" i="16" s="1"/>
  <c r="BL95" i="16"/>
  <c r="BL127" i="16" s="1"/>
  <c r="BL43" i="16"/>
  <c r="BL74" i="16" s="1"/>
  <c r="BT95" i="16"/>
  <c r="BT127" i="16" s="1"/>
  <c r="BT43" i="16"/>
  <c r="BT74" i="16" s="1"/>
  <c r="CB95" i="16"/>
  <c r="CB127" i="16" s="1"/>
  <c r="CB43" i="16"/>
  <c r="CB74" i="16" s="1"/>
  <c r="CJ95" i="16"/>
  <c r="CJ127" i="16" s="1"/>
  <c r="CJ43" i="16"/>
  <c r="CJ74" i="16" s="1"/>
  <c r="CR95" i="16"/>
  <c r="CR127" i="16" s="1"/>
  <c r="CR43" i="16"/>
  <c r="CR74" i="16" s="1"/>
  <c r="CZ95" i="16"/>
  <c r="CZ127" i="16" s="1"/>
  <c r="CZ43" i="16"/>
  <c r="CZ74" i="16" s="1"/>
  <c r="DH95" i="16"/>
  <c r="DH127" i="16" s="1"/>
  <c r="DH43" i="16"/>
  <c r="DH74" i="16" s="1"/>
  <c r="DP95" i="16"/>
  <c r="DP127" i="16" s="1"/>
  <c r="DP43" i="16"/>
  <c r="DP74" i="16" s="1"/>
  <c r="DX95" i="16"/>
  <c r="DX127" i="16" s="1"/>
  <c r="DX43" i="16"/>
  <c r="DX74" i="16" s="1"/>
  <c r="EF95" i="16"/>
  <c r="EF127" i="16" s="1"/>
  <c r="EF43" i="16"/>
  <c r="EF74" i="16" s="1"/>
  <c r="EN95" i="16"/>
  <c r="EN127" i="16" s="1"/>
  <c r="EN43" i="16"/>
  <c r="EN74" i="16" s="1"/>
  <c r="EV95" i="16"/>
  <c r="EV127" i="16" s="1"/>
  <c r="EV43" i="16"/>
  <c r="EV74" i="16" s="1"/>
  <c r="FD95" i="16"/>
  <c r="FD127" i="16" s="1"/>
  <c r="FD43" i="16"/>
  <c r="FD74" i="16" s="1"/>
  <c r="H97" i="16"/>
  <c r="H129" i="16" s="1"/>
  <c r="H45" i="16"/>
  <c r="H76" i="16" s="1"/>
  <c r="P97" i="16"/>
  <c r="P129" i="16" s="1"/>
  <c r="P45" i="16"/>
  <c r="P76" i="16" s="1"/>
  <c r="X97" i="16"/>
  <c r="X129" i="16" s="1"/>
  <c r="X45" i="16"/>
  <c r="X76" i="16" s="1"/>
  <c r="AF97" i="16"/>
  <c r="AF129" i="16" s="1"/>
  <c r="AF45" i="16"/>
  <c r="AF76" i="16" s="1"/>
  <c r="AN97" i="16"/>
  <c r="AN129" i="16" s="1"/>
  <c r="AN45" i="16"/>
  <c r="AN76" i="16" s="1"/>
  <c r="AV97" i="16"/>
  <c r="AV129" i="16" s="1"/>
  <c r="AV45" i="16"/>
  <c r="AV76" i="16" s="1"/>
  <c r="BD97" i="16"/>
  <c r="BD129" i="16" s="1"/>
  <c r="BD45" i="16"/>
  <c r="BD76" i="16" s="1"/>
  <c r="BL97" i="16"/>
  <c r="BL129" i="16" s="1"/>
  <c r="BL45" i="16"/>
  <c r="BL76" i="16" s="1"/>
  <c r="BT97" i="16"/>
  <c r="BT129" i="16" s="1"/>
  <c r="BT45" i="16"/>
  <c r="BT76" i="16" s="1"/>
  <c r="CB97" i="16"/>
  <c r="CB129" i="16" s="1"/>
  <c r="CB45" i="16"/>
  <c r="CB76" i="16" s="1"/>
  <c r="CJ97" i="16"/>
  <c r="CJ129" i="16" s="1"/>
  <c r="CJ45" i="16"/>
  <c r="CJ76" i="16" s="1"/>
  <c r="CR97" i="16"/>
  <c r="CR129" i="16" s="1"/>
  <c r="CR45" i="16"/>
  <c r="CR76" i="16" s="1"/>
  <c r="CZ97" i="16"/>
  <c r="CZ129" i="16" s="1"/>
  <c r="CZ45" i="16"/>
  <c r="CZ76" i="16" s="1"/>
  <c r="DH97" i="16"/>
  <c r="DH129" i="16" s="1"/>
  <c r="DH45" i="16"/>
  <c r="DH76" i="16" s="1"/>
  <c r="DP97" i="16"/>
  <c r="DP129" i="16" s="1"/>
  <c r="DP45" i="16"/>
  <c r="DP76" i="16" s="1"/>
  <c r="DX97" i="16"/>
  <c r="DX129" i="16" s="1"/>
  <c r="DX45" i="16"/>
  <c r="DX76" i="16" s="1"/>
  <c r="EF97" i="16"/>
  <c r="EF129" i="16" s="1"/>
  <c r="EF45" i="16"/>
  <c r="EF76" i="16" s="1"/>
  <c r="EN97" i="16"/>
  <c r="EN129" i="16" s="1"/>
  <c r="EN45" i="16"/>
  <c r="EN76" i="16" s="1"/>
  <c r="EV97" i="16"/>
  <c r="EV129" i="16" s="1"/>
  <c r="EV45" i="16"/>
  <c r="EV76" i="16" s="1"/>
  <c r="FD97" i="16"/>
  <c r="FD129" i="16" s="1"/>
  <c r="FD45" i="16"/>
  <c r="FD76" i="16" s="1"/>
  <c r="H98" i="16"/>
  <c r="H130" i="16" s="1"/>
  <c r="H46" i="16"/>
  <c r="H77" i="16" s="1"/>
  <c r="P98" i="16"/>
  <c r="P130" i="16" s="1"/>
  <c r="P46" i="16"/>
  <c r="P77" i="16" s="1"/>
  <c r="X98" i="16"/>
  <c r="X130" i="16" s="1"/>
  <c r="X46" i="16"/>
  <c r="X77" i="16" s="1"/>
  <c r="AF98" i="16"/>
  <c r="AF130" i="16" s="1"/>
  <c r="AF46" i="16"/>
  <c r="AF77" i="16" s="1"/>
  <c r="AN98" i="16"/>
  <c r="AN130" i="16" s="1"/>
  <c r="AN46" i="16"/>
  <c r="AN77" i="16" s="1"/>
  <c r="AV98" i="16"/>
  <c r="AV130" i="16" s="1"/>
  <c r="AV46" i="16"/>
  <c r="AV77" i="16" s="1"/>
  <c r="BD98" i="16"/>
  <c r="BD130" i="16" s="1"/>
  <c r="BD46" i="16"/>
  <c r="BD77" i="16" s="1"/>
  <c r="BL98" i="16"/>
  <c r="BL130" i="16" s="1"/>
  <c r="BL46" i="16"/>
  <c r="BL77" i="16" s="1"/>
  <c r="BT98" i="16"/>
  <c r="BT130" i="16" s="1"/>
  <c r="BT46" i="16"/>
  <c r="BT77" i="16" s="1"/>
  <c r="CB98" i="16"/>
  <c r="CB130" i="16" s="1"/>
  <c r="CB46" i="16"/>
  <c r="CB77" i="16" s="1"/>
  <c r="CJ98" i="16"/>
  <c r="CJ130" i="16" s="1"/>
  <c r="CJ46" i="16"/>
  <c r="CJ77" i="16" s="1"/>
  <c r="CR98" i="16"/>
  <c r="CR130" i="16" s="1"/>
  <c r="CR46" i="16"/>
  <c r="CR77" i="16" s="1"/>
  <c r="CZ98" i="16"/>
  <c r="CZ130" i="16" s="1"/>
  <c r="CZ46" i="16"/>
  <c r="CZ77" i="16" s="1"/>
  <c r="DH98" i="16"/>
  <c r="DH130" i="16" s="1"/>
  <c r="DH46" i="16"/>
  <c r="DH77" i="16" s="1"/>
  <c r="DP98" i="16"/>
  <c r="DP130" i="16" s="1"/>
  <c r="DP46" i="16"/>
  <c r="DP77" i="16" s="1"/>
  <c r="DX98" i="16"/>
  <c r="DX130" i="16" s="1"/>
  <c r="DX46" i="16"/>
  <c r="DX77" i="16" s="1"/>
  <c r="EF98" i="16"/>
  <c r="EF130" i="16" s="1"/>
  <c r="EF46" i="16"/>
  <c r="EF77" i="16" s="1"/>
  <c r="EN98" i="16"/>
  <c r="EN130" i="16" s="1"/>
  <c r="EN46" i="16"/>
  <c r="EN77" i="16" s="1"/>
  <c r="EV98" i="16"/>
  <c r="EV130" i="16" s="1"/>
  <c r="EV46" i="16"/>
  <c r="EV77" i="16" s="1"/>
  <c r="FD98" i="16"/>
  <c r="FD130" i="16" s="1"/>
  <c r="FD46" i="16"/>
  <c r="FD77" i="16" s="1"/>
  <c r="H99" i="16"/>
  <c r="H131" i="16" s="1"/>
  <c r="H47" i="16"/>
  <c r="H78" i="16" s="1"/>
  <c r="P99" i="16"/>
  <c r="P131" i="16" s="1"/>
  <c r="P47" i="16"/>
  <c r="P78" i="16" s="1"/>
  <c r="X99" i="16"/>
  <c r="X131" i="16" s="1"/>
  <c r="X47" i="16"/>
  <c r="X78" i="16" s="1"/>
  <c r="AF99" i="16"/>
  <c r="AF131" i="16" s="1"/>
  <c r="AF47" i="16"/>
  <c r="AF78" i="16" s="1"/>
  <c r="AN99" i="16"/>
  <c r="AN131" i="16" s="1"/>
  <c r="AN47" i="16"/>
  <c r="AN78" i="16" s="1"/>
  <c r="AV99" i="16"/>
  <c r="AV131" i="16" s="1"/>
  <c r="AV47" i="16"/>
  <c r="AV78" i="16" s="1"/>
  <c r="BD99" i="16"/>
  <c r="BD131" i="16" s="1"/>
  <c r="BD47" i="16"/>
  <c r="BD78" i="16" s="1"/>
  <c r="BL99" i="16"/>
  <c r="BL131" i="16" s="1"/>
  <c r="BL47" i="16"/>
  <c r="BL78" i="16" s="1"/>
  <c r="BT99" i="16"/>
  <c r="BT131" i="16" s="1"/>
  <c r="BT47" i="16"/>
  <c r="BT78" i="16" s="1"/>
  <c r="CB99" i="16"/>
  <c r="CB131" i="16" s="1"/>
  <c r="CB47" i="16"/>
  <c r="CB78" i="16" s="1"/>
  <c r="CJ99" i="16"/>
  <c r="CJ131" i="16" s="1"/>
  <c r="CJ47" i="16"/>
  <c r="CJ78" i="16" s="1"/>
  <c r="CR99" i="16"/>
  <c r="CR131" i="16" s="1"/>
  <c r="CR47" i="16"/>
  <c r="CR78" i="16" s="1"/>
  <c r="CZ99" i="16"/>
  <c r="CZ131" i="16" s="1"/>
  <c r="CZ47" i="16"/>
  <c r="CZ78" i="16" s="1"/>
  <c r="DH99" i="16"/>
  <c r="DH131" i="16" s="1"/>
  <c r="DH47" i="16"/>
  <c r="DH78" i="16" s="1"/>
  <c r="DP99" i="16"/>
  <c r="DP131" i="16" s="1"/>
  <c r="DP47" i="16"/>
  <c r="DP78" i="16" s="1"/>
  <c r="DX99" i="16"/>
  <c r="DX131" i="16" s="1"/>
  <c r="DX47" i="16"/>
  <c r="DX78" i="16" s="1"/>
  <c r="EF99" i="16"/>
  <c r="EF131" i="16" s="1"/>
  <c r="EF47" i="16"/>
  <c r="EF78" i="16" s="1"/>
  <c r="EN99" i="16"/>
  <c r="EN131" i="16" s="1"/>
  <c r="EN47" i="16"/>
  <c r="EN78" i="16" s="1"/>
  <c r="EV99" i="16"/>
  <c r="EV131" i="16" s="1"/>
  <c r="EV47" i="16"/>
  <c r="EV78" i="16" s="1"/>
  <c r="FD99" i="16"/>
  <c r="FD131" i="16" s="1"/>
  <c r="FD47" i="16"/>
  <c r="FD78" i="16" s="1"/>
  <c r="H100" i="16"/>
  <c r="H132" i="16" s="1"/>
  <c r="H48" i="16"/>
  <c r="H79" i="16" s="1"/>
  <c r="P100" i="16"/>
  <c r="P132" i="16" s="1"/>
  <c r="P48" i="16"/>
  <c r="P79" i="16" s="1"/>
  <c r="X100" i="16"/>
  <c r="X132" i="16" s="1"/>
  <c r="X48" i="16"/>
  <c r="X79" i="16" s="1"/>
  <c r="AF100" i="16"/>
  <c r="AF132" i="16" s="1"/>
  <c r="AF48" i="16"/>
  <c r="AF79" i="16" s="1"/>
  <c r="AN100" i="16"/>
  <c r="AN132" i="16" s="1"/>
  <c r="AN48" i="16"/>
  <c r="AN79" i="16" s="1"/>
  <c r="AV100" i="16"/>
  <c r="AV132" i="16" s="1"/>
  <c r="AV48" i="16"/>
  <c r="AV79" i="16" s="1"/>
  <c r="BD100" i="16"/>
  <c r="BD132" i="16" s="1"/>
  <c r="BD48" i="16"/>
  <c r="BD79" i="16" s="1"/>
  <c r="BL100" i="16"/>
  <c r="BL132" i="16" s="1"/>
  <c r="BL48" i="16"/>
  <c r="BL79" i="16" s="1"/>
  <c r="BT100" i="16"/>
  <c r="BT132" i="16" s="1"/>
  <c r="BT48" i="16"/>
  <c r="BT79" i="16" s="1"/>
  <c r="CB100" i="16"/>
  <c r="CB132" i="16" s="1"/>
  <c r="CB48" i="16"/>
  <c r="CB79" i="16" s="1"/>
  <c r="CJ100" i="16"/>
  <c r="CJ132" i="16" s="1"/>
  <c r="CJ48" i="16"/>
  <c r="CJ79" i="16" s="1"/>
  <c r="CR100" i="16"/>
  <c r="CR132" i="16" s="1"/>
  <c r="CR48" i="16"/>
  <c r="CR79" i="16" s="1"/>
  <c r="CZ100" i="16"/>
  <c r="CZ132" i="16" s="1"/>
  <c r="CZ48" i="16"/>
  <c r="CZ79" i="16" s="1"/>
  <c r="DH100" i="16"/>
  <c r="DH132" i="16" s="1"/>
  <c r="DH48" i="16"/>
  <c r="DH79" i="16" s="1"/>
  <c r="DP100" i="16"/>
  <c r="DP132" i="16" s="1"/>
  <c r="DP48" i="16"/>
  <c r="DP79" i="16" s="1"/>
  <c r="DX100" i="16"/>
  <c r="DX132" i="16" s="1"/>
  <c r="DX48" i="16"/>
  <c r="DX79" i="16" s="1"/>
  <c r="EF100" i="16"/>
  <c r="EF132" i="16" s="1"/>
  <c r="EF48" i="16"/>
  <c r="EF79" i="16" s="1"/>
  <c r="EN100" i="16"/>
  <c r="EN132" i="16" s="1"/>
  <c r="EN48" i="16"/>
  <c r="EN79" i="16" s="1"/>
  <c r="EV100" i="16"/>
  <c r="EV132" i="16" s="1"/>
  <c r="EV48" i="16"/>
  <c r="EV79" i="16" s="1"/>
  <c r="FD100" i="16"/>
  <c r="FD132" i="16" s="1"/>
  <c r="FD48" i="16"/>
  <c r="FD79" i="16" s="1"/>
  <c r="H101" i="16"/>
  <c r="H133" i="16" s="1"/>
  <c r="H49" i="16"/>
  <c r="H80" i="16" s="1"/>
  <c r="P101" i="16"/>
  <c r="P133" i="16" s="1"/>
  <c r="P49" i="16"/>
  <c r="P80" i="16" s="1"/>
  <c r="X101" i="16"/>
  <c r="X133" i="16" s="1"/>
  <c r="X49" i="16"/>
  <c r="X80" i="16" s="1"/>
  <c r="AF101" i="16"/>
  <c r="AF133" i="16" s="1"/>
  <c r="AF49" i="16"/>
  <c r="AF80" i="16" s="1"/>
  <c r="AN101" i="16"/>
  <c r="AN133" i="16" s="1"/>
  <c r="AN49" i="16"/>
  <c r="AN80" i="16" s="1"/>
  <c r="AV101" i="16"/>
  <c r="AV133" i="16" s="1"/>
  <c r="AV49" i="16"/>
  <c r="AV80" i="16" s="1"/>
  <c r="BD101" i="16"/>
  <c r="BD133" i="16" s="1"/>
  <c r="BD49" i="16"/>
  <c r="BD80" i="16" s="1"/>
  <c r="BL101" i="16"/>
  <c r="BL133" i="16" s="1"/>
  <c r="BT101" i="16"/>
  <c r="BT133" i="16" s="1"/>
  <c r="BT49" i="16"/>
  <c r="BT80" i="16" s="1"/>
  <c r="CB101" i="16"/>
  <c r="CB133" i="16" s="1"/>
  <c r="CB49" i="16"/>
  <c r="CB80" i="16" s="1"/>
  <c r="CJ101" i="16"/>
  <c r="CJ133" i="16" s="1"/>
  <c r="CJ49" i="16"/>
  <c r="CJ80" i="16" s="1"/>
  <c r="CR101" i="16"/>
  <c r="CR133" i="16" s="1"/>
  <c r="CR49" i="16"/>
  <c r="CR80" i="16" s="1"/>
  <c r="CZ101" i="16"/>
  <c r="CZ133" i="16" s="1"/>
  <c r="CZ49" i="16"/>
  <c r="CZ80" i="16" s="1"/>
  <c r="DH101" i="16"/>
  <c r="DH133" i="16" s="1"/>
  <c r="DH49" i="16"/>
  <c r="DH80" i="16" s="1"/>
  <c r="DP101" i="16"/>
  <c r="DP133" i="16" s="1"/>
  <c r="DP49" i="16"/>
  <c r="DP80" i="16" s="1"/>
  <c r="DX101" i="16"/>
  <c r="DX133" i="16" s="1"/>
  <c r="DX49" i="16"/>
  <c r="DX80" i="16" s="1"/>
  <c r="EF101" i="16"/>
  <c r="EF133" i="16" s="1"/>
  <c r="EN101" i="16"/>
  <c r="EN133" i="16" s="1"/>
  <c r="EN49" i="16"/>
  <c r="EN80" i="16" s="1"/>
  <c r="EV101" i="16"/>
  <c r="EV133" i="16" s="1"/>
  <c r="EV49" i="16"/>
  <c r="EV80" i="16" s="1"/>
  <c r="FD101" i="16"/>
  <c r="FD133" i="16" s="1"/>
  <c r="FD49" i="16"/>
  <c r="FD80" i="16" s="1"/>
  <c r="H102" i="16"/>
  <c r="H134" i="16" s="1"/>
  <c r="H50" i="16"/>
  <c r="H81" i="16" s="1"/>
  <c r="P102" i="16"/>
  <c r="P134" i="16" s="1"/>
  <c r="P50" i="16"/>
  <c r="P81" i="16" s="1"/>
  <c r="X102" i="16"/>
  <c r="X134" i="16" s="1"/>
  <c r="X50" i="16"/>
  <c r="X81" i="16" s="1"/>
  <c r="AF102" i="16"/>
  <c r="AF134" i="16" s="1"/>
  <c r="AF50" i="16"/>
  <c r="AF81" i="16" s="1"/>
  <c r="AN102" i="16"/>
  <c r="AN134" i="16" s="1"/>
  <c r="AV102" i="16"/>
  <c r="AV134" i="16" s="1"/>
  <c r="AV50" i="16"/>
  <c r="AV81" i="16" s="1"/>
  <c r="BD102" i="16"/>
  <c r="BD134" i="16" s="1"/>
  <c r="BD50" i="16"/>
  <c r="BD81" i="16" s="1"/>
  <c r="BL102" i="16"/>
  <c r="BL134" i="16" s="1"/>
  <c r="BL50" i="16"/>
  <c r="BL81" i="16" s="1"/>
  <c r="BT102" i="16"/>
  <c r="BT134" i="16" s="1"/>
  <c r="BT50" i="16"/>
  <c r="BT81" i="16" s="1"/>
  <c r="CB102" i="16"/>
  <c r="CB134" i="16" s="1"/>
  <c r="CJ102" i="16"/>
  <c r="CJ134" i="16" s="1"/>
  <c r="CJ50" i="16"/>
  <c r="CJ81" i="16" s="1"/>
  <c r="CR102" i="16"/>
  <c r="CR134" i="16" s="1"/>
  <c r="CR50" i="16"/>
  <c r="CR81" i="16" s="1"/>
  <c r="CZ102" i="16"/>
  <c r="CZ134" i="16" s="1"/>
  <c r="CZ50" i="16"/>
  <c r="CZ81" i="16" s="1"/>
  <c r="DH102" i="16"/>
  <c r="DH134" i="16" s="1"/>
  <c r="DH50" i="16"/>
  <c r="DH81" i="16" s="1"/>
  <c r="DP102" i="16"/>
  <c r="DP134" i="16" s="1"/>
  <c r="DP50" i="16"/>
  <c r="DP81" i="16" s="1"/>
  <c r="DX102" i="16"/>
  <c r="DX134" i="16" s="1"/>
  <c r="DX50" i="16"/>
  <c r="DX81" i="16" s="1"/>
  <c r="EF102" i="16"/>
  <c r="EF134" i="16" s="1"/>
  <c r="EF50" i="16"/>
  <c r="EF81" i="16" s="1"/>
  <c r="EN102" i="16"/>
  <c r="EN134" i="16" s="1"/>
  <c r="EV102" i="16"/>
  <c r="EV134" i="16" s="1"/>
  <c r="EV50" i="16"/>
  <c r="EV81" i="16" s="1"/>
  <c r="FD102" i="16"/>
  <c r="FD134" i="16" s="1"/>
  <c r="FD50" i="16"/>
  <c r="FD81" i="16" s="1"/>
  <c r="H103" i="16"/>
  <c r="H135" i="16" s="1"/>
  <c r="H51" i="16"/>
  <c r="H82" i="16" s="1"/>
  <c r="P103" i="16"/>
  <c r="P135" i="16" s="1"/>
  <c r="P51" i="16"/>
  <c r="P82" i="16" s="1"/>
  <c r="X103" i="16"/>
  <c r="X135" i="16" s="1"/>
  <c r="X51" i="16"/>
  <c r="X82" i="16" s="1"/>
  <c r="AF103" i="16"/>
  <c r="AF135" i="16" s="1"/>
  <c r="AF51" i="16"/>
  <c r="AF82" i="16" s="1"/>
  <c r="AN103" i="16"/>
  <c r="AN135" i="16" s="1"/>
  <c r="AN51" i="16"/>
  <c r="AN82" i="16" s="1"/>
  <c r="AV103" i="16"/>
  <c r="AV135" i="16" s="1"/>
  <c r="AV51" i="16"/>
  <c r="AV82" i="16" s="1"/>
  <c r="BD103" i="16"/>
  <c r="BD135" i="16" s="1"/>
  <c r="BD51" i="16"/>
  <c r="BD82" i="16" s="1"/>
  <c r="BL103" i="16"/>
  <c r="BL135" i="16" s="1"/>
  <c r="BT103" i="16"/>
  <c r="BT135" i="16" s="1"/>
  <c r="BT51" i="16"/>
  <c r="BT82" i="16" s="1"/>
  <c r="CB103" i="16"/>
  <c r="CB135" i="16" s="1"/>
  <c r="CB51" i="16"/>
  <c r="CB82" i="16" s="1"/>
  <c r="CJ103" i="16"/>
  <c r="CJ135" i="16" s="1"/>
  <c r="CJ51" i="16"/>
  <c r="CJ82" i="16" s="1"/>
  <c r="CR103" i="16"/>
  <c r="CR135" i="16" s="1"/>
  <c r="CR51" i="16"/>
  <c r="CR82" i="16" s="1"/>
  <c r="CZ103" i="16"/>
  <c r="CZ135" i="16" s="1"/>
  <c r="CZ51" i="16"/>
  <c r="CZ82" i="16" s="1"/>
  <c r="DH103" i="16"/>
  <c r="DH135" i="16" s="1"/>
  <c r="DH51" i="16"/>
  <c r="DH82" i="16" s="1"/>
  <c r="DP103" i="16"/>
  <c r="DP135" i="16" s="1"/>
  <c r="DP51" i="16"/>
  <c r="DP82" i="16" s="1"/>
  <c r="DX103" i="16"/>
  <c r="DX135" i="16" s="1"/>
  <c r="EF103" i="16"/>
  <c r="EF135" i="16" s="1"/>
  <c r="EF51" i="16"/>
  <c r="EF82" i="16" s="1"/>
  <c r="EN103" i="16"/>
  <c r="EN135" i="16" s="1"/>
  <c r="EN51" i="16"/>
  <c r="EN82" i="16" s="1"/>
  <c r="EV103" i="16"/>
  <c r="EV135" i="16" s="1"/>
  <c r="EV51" i="16"/>
  <c r="EV82" i="16" s="1"/>
  <c r="FD103" i="16"/>
  <c r="FD135" i="16" s="1"/>
  <c r="FD51" i="16"/>
  <c r="FD82" i="16" s="1"/>
  <c r="H105" i="16"/>
  <c r="H137" i="16" s="1"/>
  <c r="H53" i="16"/>
  <c r="H84" i="16" s="1"/>
  <c r="P105" i="16"/>
  <c r="P137" i="16" s="1"/>
  <c r="P53" i="16"/>
  <c r="P84" i="16" s="1"/>
  <c r="X105" i="16"/>
  <c r="X137" i="16" s="1"/>
  <c r="X53" i="16"/>
  <c r="X84" i="16" s="1"/>
  <c r="AF105" i="16"/>
  <c r="AF137" i="16" s="1"/>
  <c r="AF53" i="16"/>
  <c r="AF84" i="16" s="1"/>
  <c r="AN105" i="16"/>
  <c r="AN137" i="16" s="1"/>
  <c r="AN53" i="16"/>
  <c r="AN84" i="16" s="1"/>
  <c r="AV105" i="16"/>
  <c r="AV137" i="16" s="1"/>
  <c r="BD105" i="16"/>
  <c r="BD137" i="16" s="1"/>
  <c r="BD53" i="16"/>
  <c r="BD84" i="16" s="1"/>
  <c r="BL105" i="16"/>
  <c r="BL137" i="16" s="1"/>
  <c r="BL53" i="16"/>
  <c r="BL84" i="16" s="1"/>
  <c r="BT105" i="16"/>
  <c r="BT137" i="16" s="1"/>
  <c r="BT53" i="16"/>
  <c r="BT84" i="16" s="1"/>
  <c r="CB105" i="16"/>
  <c r="CB137" i="16" s="1"/>
  <c r="CB53" i="16"/>
  <c r="CB84" i="16" s="1"/>
  <c r="CJ105" i="16"/>
  <c r="CJ137" i="16" s="1"/>
  <c r="CJ53" i="16"/>
  <c r="CJ84" i="16" s="1"/>
  <c r="CR105" i="16"/>
  <c r="CR137" i="16" s="1"/>
  <c r="CR53" i="16"/>
  <c r="CR84" i="16" s="1"/>
  <c r="CZ105" i="16"/>
  <c r="CZ137" i="16" s="1"/>
  <c r="CZ53" i="16"/>
  <c r="CZ84" i="16" s="1"/>
  <c r="DH105" i="16"/>
  <c r="DH137" i="16" s="1"/>
  <c r="DP105" i="16"/>
  <c r="DP137" i="16" s="1"/>
  <c r="DP53" i="16"/>
  <c r="DP84" i="16" s="1"/>
  <c r="DX105" i="16"/>
  <c r="DX137" i="16" s="1"/>
  <c r="DX53" i="16"/>
  <c r="DX84" i="16" s="1"/>
  <c r="EF105" i="16"/>
  <c r="EF137" i="16" s="1"/>
  <c r="EF53" i="16"/>
  <c r="EF84" i="16" s="1"/>
  <c r="EN105" i="16"/>
  <c r="EN137" i="16" s="1"/>
  <c r="EN53" i="16"/>
  <c r="EN84" i="16" s="1"/>
  <c r="EV105" i="16"/>
  <c r="EV137" i="16" s="1"/>
  <c r="EV53" i="16"/>
  <c r="EV84" i="16" s="1"/>
  <c r="FD105" i="16"/>
  <c r="FD137" i="16" s="1"/>
  <c r="FD53" i="16"/>
  <c r="FD84" i="16" s="1"/>
  <c r="H106" i="16"/>
  <c r="H138" i="16" s="1"/>
  <c r="H54" i="16"/>
  <c r="H85" i="16" s="1"/>
  <c r="P106" i="16"/>
  <c r="P138" i="16" s="1"/>
  <c r="P54" i="16"/>
  <c r="P85" i="16" s="1"/>
  <c r="X106" i="16"/>
  <c r="X138" i="16" s="1"/>
  <c r="X54" i="16"/>
  <c r="X85" i="16" s="1"/>
  <c r="AF106" i="16"/>
  <c r="AF138" i="16" s="1"/>
  <c r="AN106" i="16"/>
  <c r="AN138" i="16" s="1"/>
  <c r="AN54" i="16"/>
  <c r="AN85" i="16" s="1"/>
  <c r="AV106" i="16"/>
  <c r="AV138" i="16" s="1"/>
  <c r="AV54" i="16"/>
  <c r="AV85" i="16" s="1"/>
  <c r="BD106" i="16"/>
  <c r="BD138" i="16" s="1"/>
  <c r="BD54" i="16"/>
  <c r="BD85" i="16" s="1"/>
  <c r="BL106" i="16"/>
  <c r="BL138" i="16" s="1"/>
  <c r="BL54" i="16"/>
  <c r="BL85" i="16" s="1"/>
  <c r="BT106" i="16"/>
  <c r="BT138" i="16" s="1"/>
  <c r="BT54" i="16"/>
  <c r="BT85" i="16" s="1"/>
  <c r="CB106" i="16"/>
  <c r="CB138" i="16" s="1"/>
  <c r="CB54" i="16"/>
  <c r="CB85" i="16" s="1"/>
  <c r="CJ106" i="16"/>
  <c r="CJ138" i="16" s="1"/>
  <c r="CJ54" i="16"/>
  <c r="CJ85" i="16" s="1"/>
  <c r="CR106" i="16"/>
  <c r="CR138" i="16" s="1"/>
  <c r="CZ106" i="16"/>
  <c r="CZ138" i="16" s="1"/>
  <c r="CZ54" i="16"/>
  <c r="CZ85" i="16" s="1"/>
  <c r="DH106" i="16"/>
  <c r="DH138" i="16" s="1"/>
  <c r="DH54" i="16"/>
  <c r="DH85" i="16" s="1"/>
  <c r="DP106" i="16"/>
  <c r="DP138" i="16" s="1"/>
  <c r="DP54" i="16"/>
  <c r="DP85" i="16" s="1"/>
  <c r="DX106" i="16"/>
  <c r="DX138" i="16" s="1"/>
  <c r="DX54" i="16"/>
  <c r="DX85" i="16" s="1"/>
  <c r="EF106" i="16"/>
  <c r="EF138" i="16" s="1"/>
  <c r="EF54" i="16"/>
  <c r="EF85" i="16" s="1"/>
  <c r="EN106" i="16"/>
  <c r="EN138" i="16" s="1"/>
  <c r="EN54" i="16"/>
  <c r="EN85" i="16" s="1"/>
  <c r="EV106" i="16"/>
  <c r="EV138" i="16" s="1"/>
  <c r="EV54" i="16"/>
  <c r="EV85" i="16" s="1"/>
  <c r="FD106" i="16"/>
  <c r="FD138" i="16" s="1"/>
  <c r="H107" i="16"/>
  <c r="H139" i="16" s="1"/>
  <c r="H55" i="16"/>
  <c r="H86" i="16" s="1"/>
  <c r="P107" i="16"/>
  <c r="P139" i="16" s="1"/>
  <c r="X107" i="16"/>
  <c r="X139" i="16" s="1"/>
  <c r="X55" i="16"/>
  <c r="X86" i="16" s="1"/>
  <c r="AF107" i="16"/>
  <c r="AF139" i="16" s="1"/>
  <c r="AF55" i="16"/>
  <c r="AF86" i="16" s="1"/>
  <c r="AN107" i="16"/>
  <c r="AN139" i="16" s="1"/>
  <c r="AN55" i="16"/>
  <c r="AN86" i="16" s="1"/>
  <c r="AV107" i="16"/>
  <c r="AV139" i="16" s="1"/>
  <c r="AV55" i="16"/>
  <c r="AV86" i="16" s="1"/>
  <c r="BD107" i="16"/>
  <c r="BD139" i="16" s="1"/>
  <c r="BD55" i="16"/>
  <c r="BD86" i="16" s="1"/>
  <c r="BL107" i="16"/>
  <c r="BL139" i="16" s="1"/>
  <c r="BL55" i="16"/>
  <c r="BL86" i="16" s="1"/>
  <c r="BT107" i="16"/>
  <c r="BT139" i="16" s="1"/>
  <c r="BT55" i="16"/>
  <c r="BT86" i="16" s="1"/>
  <c r="CB107" i="16"/>
  <c r="CB139" i="16" s="1"/>
  <c r="CJ107" i="16"/>
  <c r="CJ139" i="16" s="1"/>
  <c r="CJ55" i="16"/>
  <c r="CJ86" i="16" s="1"/>
  <c r="CR107" i="16"/>
  <c r="CR139" i="16" s="1"/>
  <c r="CR55" i="16"/>
  <c r="CR86" i="16" s="1"/>
  <c r="CZ107" i="16"/>
  <c r="CZ139" i="16" s="1"/>
  <c r="CZ55" i="16"/>
  <c r="CZ86" i="16" s="1"/>
  <c r="DH107" i="16"/>
  <c r="DH139" i="16" s="1"/>
  <c r="DH55" i="16"/>
  <c r="DH86" i="16" s="1"/>
  <c r="DP107" i="16"/>
  <c r="DP139" i="16" s="1"/>
  <c r="DP55" i="16"/>
  <c r="DP86" i="16" s="1"/>
  <c r="DX107" i="16"/>
  <c r="DX139" i="16" s="1"/>
  <c r="DX55" i="16"/>
  <c r="DX86" i="16" s="1"/>
  <c r="EF107" i="16"/>
  <c r="EF139" i="16" s="1"/>
  <c r="EF55" i="16"/>
  <c r="EF86" i="16" s="1"/>
  <c r="EN107" i="16"/>
  <c r="EN139" i="16" s="1"/>
  <c r="EV107" i="16"/>
  <c r="EV139" i="16" s="1"/>
  <c r="EV55" i="16"/>
  <c r="EV86" i="16" s="1"/>
  <c r="FD107" i="16"/>
  <c r="FD139" i="16" s="1"/>
  <c r="FD55" i="16"/>
  <c r="FD86" i="16" s="1"/>
  <c r="H109" i="16"/>
  <c r="H57" i="16"/>
  <c r="P109" i="16"/>
  <c r="P57" i="16"/>
  <c r="X109" i="16"/>
  <c r="X57" i="16"/>
  <c r="AF109" i="16"/>
  <c r="AF57" i="16"/>
  <c r="AN109" i="16"/>
  <c r="AN57" i="16"/>
  <c r="AV109" i="16"/>
  <c r="AV57" i="16"/>
  <c r="BD109" i="16"/>
  <c r="BD57" i="16"/>
  <c r="BT109" i="16"/>
  <c r="BT57" i="16"/>
  <c r="CB109" i="16"/>
  <c r="CB57" i="16"/>
  <c r="CJ109" i="16"/>
  <c r="CJ57" i="16"/>
  <c r="CR109" i="16"/>
  <c r="CR57" i="16"/>
  <c r="CZ109" i="16"/>
  <c r="CZ57" i="16"/>
  <c r="DH109" i="16"/>
  <c r="DH57" i="16"/>
  <c r="DP109" i="16"/>
  <c r="DP57" i="16"/>
  <c r="EF109" i="16"/>
  <c r="EF57" i="16"/>
  <c r="EN109" i="16"/>
  <c r="EN57" i="16"/>
  <c r="AU39" i="16"/>
  <c r="AU70" i="16" s="1"/>
  <c r="DG39" i="16"/>
  <c r="DG70" i="16" s="1"/>
  <c r="AE40" i="16"/>
  <c r="AE71" i="16" s="1"/>
  <c r="CQ40" i="16"/>
  <c r="CQ71" i="16" s="1"/>
  <c r="FC40" i="16"/>
  <c r="FC71" i="16" s="1"/>
  <c r="O41" i="16"/>
  <c r="O72" i="16" s="1"/>
  <c r="CA41" i="16"/>
  <c r="CA72" i="16" s="1"/>
  <c r="EM41" i="16"/>
  <c r="EM72" i="16" s="1"/>
  <c r="BK42" i="16"/>
  <c r="BK73" i="16" s="1"/>
  <c r="DW42" i="16"/>
  <c r="DW73" i="16" s="1"/>
  <c r="AU43" i="16"/>
  <c r="AU74" i="16" s="1"/>
  <c r="DG43" i="16"/>
  <c r="DG74" i="16" s="1"/>
  <c r="AE45" i="16"/>
  <c r="AE76" i="16" s="1"/>
  <c r="FC46" i="16"/>
  <c r="FC77" i="16" s="1"/>
  <c r="DO47" i="16"/>
  <c r="DO78" i="16" s="1"/>
  <c r="CA48" i="16"/>
  <c r="CA79" i="16" s="1"/>
  <c r="AY49" i="16"/>
  <c r="AY80" i="16" s="1"/>
  <c r="AB91" i="16"/>
  <c r="AB123" i="16" s="1"/>
  <c r="AB39" i="16"/>
  <c r="AB70" i="16" s="1"/>
  <c r="BP91" i="16"/>
  <c r="BP123" i="16" s="1"/>
  <c r="BP39" i="16"/>
  <c r="BP70" i="16" s="1"/>
  <c r="CV91" i="16"/>
  <c r="CV123" i="16" s="1"/>
  <c r="CV39" i="16"/>
  <c r="CV70" i="16" s="1"/>
  <c r="EB91" i="16"/>
  <c r="EB123" i="16" s="1"/>
  <c r="EB39" i="16"/>
  <c r="W73" i="24" s="1"/>
  <c r="EZ91" i="16"/>
  <c r="EZ123" i="16" s="1"/>
  <c r="EZ39" i="16"/>
  <c r="EZ70" i="16" s="1"/>
  <c r="T92" i="16"/>
  <c r="T124" i="16" s="1"/>
  <c r="T40" i="16"/>
  <c r="T71" i="16" s="1"/>
  <c r="AR92" i="16"/>
  <c r="AR124" i="16" s="1"/>
  <c r="AR40" i="16"/>
  <c r="AR71" i="16" s="1"/>
  <c r="BP92" i="16"/>
  <c r="BP124" i="16" s="1"/>
  <c r="BP40" i="16"/>
  <c r="BP71" i="16" s="1"/>
  <c r="DD92" i="16"/>
  <c r="DD124" i="16" s="1"/>
  <c r="DD40" i="16"/>
  <c r="DD71" i="16" s="1"/>
  <c r="I91" i="16"/>
  <c r="I123" i="16" s="1"/>
  <c r="I39" i="16"/>
  <c r="I70" i="16" s="1"/>
  <c r="Q91" i="16"/>
  <c r="Q123" i="16" s="1"/>
  <c r="Q39" i="16"/>
  <c r="Q70" i="16" s="1"/>
  <c r="Y91" i="16"/>
  <c r="Y123" i="16" s="1"/>
  <c r="Y39" i="16"/>
  <c r="Y70" i="16" s="1"/>
  <c r="AG91" i="16"/>
  <c r="AG123" i="16" s="1"/>
  <c r="AG39" i="16"/>
  <c r="AG70" i="16" s="1"/>
  <c r="AO91" i="16"/>
  <c r="AO123" i="16" s="1"/>
  <c r="AO39" i="16"/>
  <c r="AO70" i="16" s="1"/>
  <c r="AW91" i="16"/>
  <c r="AW123" i="16" s="1"/>
  <c r="AW39" i="16"/>
  <c r="AW70" i="16" s="1"/>
  <c r="BE91" i="16"/>
  <c r="BE123" i="16" s="1"/>
  <c r="BE39" i="16"/>
  <c r="BE70" i="16" s="1"/>
  <c r="BM91" i="16"/>
  <c r="BM123" i="16" s="1"/>
  <c r="BM39" i="16"/>
  <c r="BM70" i="16" s="1"/>
  <c r="BU91" i="16"/>
  <c r="BU123" i="16" s="1"/>
  <c r="BU39" i="16"/>
  <c r="BU70" i="16" s="1"/>
  <c r="CC91" i="16"/>
  <c r="CC123" i="16" s="1"/>
  <c r="CC39" i="16"/>
  <c r="CC70" i="16" s="1"/>
  <c r="CK91" i="16"/>
  <c r="CK123" i="16" s="1"/>
  <c r="CK39" i="16"/>
  <c r="CK70" i="16" s="1"/>
  <c r="CS91" i="16"/>
  <c r="CS123" i="16" s="1"/>
  <c r="CS39" i="16"/>
  <c r="CS70" i="16" s="1"/>
  <c r="DA91" i="16"/>
  <c r="DA123" i="16" s="1"/>
  <c r="DA39" i="16"/>
  <c r="DA70" i="16" s="1"/>
  <c r="DI91" i="16"/>
  <c r="DI123" i="16" s="1"/>
  <c r="DI39" i="16"/>
  <c r="DI70" i="16" s="1"/>
  <c r="DQ91" i="16"/>
  <c r="DQ123" i="16" s="1"/>
  <c r="DQ39" i="16"/>
  <c r="DQ70" i="16" s="1"/>
  <c r="DY91" i="16"/>
  <c r="DY123" i="16" s="1"/>
  <c r="DY39" i="16"/>
  <c r="T73" i="24" s="1"/>
  <c r="EG91" i="16"/>
  <c r="EG123" i="16" s="1"/>
  <c r="EG39" i="16"/>
  <c r="AB73" i="24" s="1"/>
  <c r="EO91" i="16"/>
  <c r="EO123" i="16" s="1"/>
  <c r="EO39" i="16"/>
  <c r="AJ73" i="24" s="1"/>
  <c r="EW91" i="16"/>
  <c r="EW123" i="16" s="1"/>
  <c r="EW39" i="16"/>
  <c r="EW70" i="16" s="1"/>
  <c r="FE91" i="16"/>
  <c r="FE123" i="16" s="1"/>
  <c r="FE39" i="16"/>
  <c r="FE70" i="16" s="1"/>
  <c r="I92" i="16"/>
  <c r="I124" i="16" s="1"/>
  <c r="I40" i="16"/>
  <c r="I71" i="16" s="1"/>
  <c r="Q92" i="16"/>
  <c r="Q124" i="16" s="1"/>
  <c r="Q40" i="16"/>
  <c r="Q71" i="16" s="1"/>
  <c r="Y92" i="16"/>
  <c r="Y124" i="16" s="1"/>
  <c r="Y40" i="16"/>
  <c r="Y71" i="16" s="1"/>
  <c r="AG92" i="16"/>
  <c r="AG124" i="16" s="1"/>
  <c r="AG40" i="16"/>
  <c r="AG71" i="16" s="1"/>
  <c r="AO92" i="16"/>
  <c r="AO124" i="16" s="1"/>
  <c r="AO40" i="16"/>
  <c r="AO71" i="16" s="1"/>
  <c r="AW92" i="16"/>
  <c r="AW124" i="16" s="1"/>
  <c r="AW40" i="16"/>
  <c r="AW71" i="16" s="1"/>
  <c r="BE92" i="16"/>
  <c r="BE124" i="16" s="1"/>
  <c r="BE40" i="16"/>
  <c r="BE71" i="16" s="1"/>
  <c r="BM92" i="16"/>
  <c r="BM124" i="16" s="1"/>
  <c r="BM40" i="16"/>
  <c r="BM71" i="16" s="1"/>
  <c r="BU92" i="16"/>
  <c r="BU124" i="16" s="1"/>
  <c r="BU40" i="16"/>
  <c r="BU71" i="16" s="1"/>
  <c r="CC92" i="16"/>
  <c r="CC124" i="16" s="1"/>
  <c r="CC40" i="16"/>
  <c r="CC71" i="16" s="1"/>
  <c r="CK92" i="16"/>
  <c r="CK124" i="16" s="1"/>
  <c r="CK40" i="16"/>
  <c r="CK71" i="16" s="1"/>
  <c r="CS92" i="16"/>
  <c r="CS124" i="16" s="1"/>
  <c r="CS40" i="16"/>
  <c r="CS71" i="16" s="1"/>
  <c r="DA92" i="16"/>
  <c r="DA124" i="16" s="1"/>
  <c r="DA40" i="16"/>
  <c r="DA71" i="16" s="1"/>
  <c r="DI92" i="16"/>
  <c r="DI124" i="16" s="1"/>
  <c r="DI40" i="16"/>
  <c r="DI71" i="16" s="1"/>
  <c r="DQ92" i="16"/>
  <c r="DQ124" i="16" s="1"/>
  <c r="DQ40" i="16"/>
  <c r="DQ71" i="16" s="1"/>
  <c r="DY92" i="16"/>
  <c r="DY124" i="16" s="1"/>
  <c r="DY40" i="16"/>
  <c r="DY71" i="16" s="1"/>
  <c r="EG92" i="16"/>
  <c r="EG124" i="16" s="1"/>
  <c r="EG40" i="16"/>
  <c r="EG71" i="16" s="1"/>
  <c r="EO92" i="16"/>
  <c r="EO124" i="16" s="1"/>
  <c r="EO40" i="16"/>
  <c r="EO71" i="16" s="1"/>
  <c r="EW92" i="16"/>
  <c r="EW124" i="16" s="1"/>
  <c r="EW40" i="16"/>
  <c r="EW71" i="16" s="1"/>
  <c r="FE92" i="16"/>
  <c r="FE124" i="16" s="1"/>
  <c r="FE40" i="16"/>
  <c r="FE71" i="16" s="1"/>
  <c r="I93" i="16"/>
  <c r="I125" i="16" s="1"/>
  <c r="I41" i="16"/>
  <c r="I72" i="16" s="1"/>
  <c r="Q93" i="16"/>
  <c r="Q125" i="16" s="1"/>
  <c r="Q41" i="16"/>
  <c r="Q72" i="16" s="1"/>
  <c r="Y93" i="16"/>
  <c r="Y125" i="16" s="1"/>
  <c r="Y41" i="16"/>
  <c r="Y72" i="16" s="1"/>
  <c r="AG93" i="16"/>
  <c r="AG125" i="16" s="1"/>
  <c r="AG41" i="16"/>
  <c r="AG72" i="16" s="1"/>
  <c r="AO93" i="16"/>
  <c r="AO125" i="16" s="1"/>
  <c r="AO41" i="16"/>
  <c r="AO72" i="16" s="1"/>
  <c r="AW93" i="16"/>
  <c r="AW125" i="16" s="1"/>
  <c r="AW41" i="16"/>
  <c r="AW72" i="16" s="1"/>
  <c r="BE93" i="16"/>
  <c r="BE125" i="16" s="1"/>
  <c r="BE41" i="16"/>
  <c r="BE72" i="16" s="1"/>
  <c r="BM93" i="16"/>
  <c r="BM125" i="16" s="1"/>
  <c r="BM41" i="16"/>
  <c r="BM72" i="16" s="1"/>
  <c r="BU93" i="16"/>
  <c r="BU125" i="16" s="1"/>
  <c r="BU41" i="16"/>
  <c r="BU72" i="16" s="1"/>
  <c r="CC93" i="16"/>
  <c r="CC125" i="16" s="1"/>
  <c r="CC41" i="16"/>
  <c r="CC72" i="16" s="1"/>
  <c r="CK93" i="16"/>
  <c r="CK125" i="16" s="1"/>
  <c r="CK41" i="16"/>
  <c r="CK72" i="16" s="1"/>
  <c r="CS93" i="16"/>
  <c r="CS125" i="16" s="1"/>
  <c r="CS41" i="16"/>
  <c r="CS72" i="16" s="1"/>
  <c r="DA93" i="16"/>
  <c r="DA125" i="16" s="1"/>
  <c r="DA41" i="16"/>
  <c r="DA72" i="16" s="1"/>
  <c r="DI93" i="16"/>
  <c r="DI125" i="16" s="1"/>
  <c r="DI41" i="16"/>
  <c r="DI72" i="16" s="1"/>
  <c r="DQ93" i="16"/>
  <c r="DQ125" i="16" s="1"/>
  <c r="DQ41" i="16"/>
  <c r="DQ72" i="16" s="1"/>
  <c r="DY93" i="16"/>
  <c r="DY125" i="16" s="1"/>
  <c r="DY41" i="16"/>
  <c r="DY72" i="16" s="1"/>
  <c r="EG93" i="16"/>
  <c r="EG125" i="16" s="1"/>
  <c r="EG41" i="16"/>
  <c r="EG72" i="16" s="1"/>
  <c r="EO93" i="16"/>
  <c r="EO125" i="16" s="1"/>
  <c r="EO41" i="16"/>
  <c r="EO72" i="16" s="1"/>
  <c r="EW93" i="16"/>
  <c r="EW125" i="16" s="1"/>
  <c r="EW41" i="16"/>
  <c r="EW72" i="16" s="1"/>
  <c r="FE93" i="16"/>
  <c r="FE125" i="16" s="1"/>
  <c r="FE41" i="16"/>
  <c r="FE72" i="16" s="1"/>
  <c r="I94" i="16"/>
  <c r="I126" i="16" s="1"/>
  <c r="I42" i="16"/>
  <c r="I73" i="16" s="1"/>
  <c r="Q94" i="16"/>
  <c r="Q126" i="16" s="1"/>
  <c r="Q42" i="16"/>
  <c r="Q73" i="16" s="1"/>
  <c r="Y94" i="16"/>
  <c r="Y126" i="16" s="1"/>
  <c r="Y42" i="16"/>
  <c r="Y73" i="16" s="1"/>
  <c r="AG94" i="16"/>
  <c r="AG126" i="16" s="1"/>
  <c r="AG42" i="16"/>
  <c r="AG73" i="16" s="1"/>
  <c r="AO94" i="16"/>
  <c r="AO126" i="16" s="1"/>
  <c r="AO42" i="16"/>
  <c r="AO73" i="16" s="1"/>
  <c r="AW94" i="16"/>
  <c r="AW126" i="16" s="1"/>
  <c r="AW42" i="16"/>
  <c r="AW73" i="16" s="1"/>
  <c r="BE94" i="16"/>
  <c r="BE126" i="16" s="1"/>
  <c r="BE42" i="16"/>
  <c r="BE73" i="16" s="1"/>
  <c r="BM94" i="16"/>
  <c r="BM126" i="16" s="1"/>
  <c r="BM42" i="16"/>
  <c r="BM73" i="16" s="1"/>
  <c r="BU94" i="16"/>
  <c r="BU126" i="16" s="1"/>
  <c r="BU42" i="16"/>
  <c r="BU73" i="16" s="1"/>
  <c r="CC94" i="16"/>
  <c r="CC126" i="16" s="1"/>
  <c r="CC42" i="16"/>
  <c r="CC73" i="16" s="1"/>
  <c r="CK94" i="16"/>
  <c r="CK126" i="16" s="1"/>
  <c r="CK42" i="16"/>
  <c r="CK73" i="16" s="1"/>
  <c r="CS94" i="16"/>
  <c r="CS126" i="16" s="1"/>
  <c r="CS42" i="16"/>
  <c r="CS73" i="16" s="1"/>
  <c r="DA94" i="16"/>
  <c r="DA126" i="16" s="1"/>
  <c r="DA42" i="16"/>
  <c r="DA73" i="16" s="1"/>
  <c r="DI94" i="16"/>
  <c r="DI126" i="16" s="1"/>
  <c r="DI42" i="16"/>
  <c r="DI73" i="16" s="1"/>
  <c r="DQ94" i="16"/>
  <c r="DQ126" i="16" s="1"/>
  <c r="DQ42" i="16"/>
  <c r="DQ73" i="16" s="1"/>
  <c r="DY94" i="16"/>
  <c r="DY126" i="16" s="1"/>
  <c r="DY42" i="16"/>
  <c r="DY73" i="16" s="1"/>
  <c r="EG94" i="16"/>
  <c r="EG126" i="16" s="1"/>
  <c r="EG42" i="16"/>
  <c r="EG73" i="16" s="1"/>
  <c r="EO94" i="16"/>
  <c r="EO126" i="16" s="1"/>
  <c r="EO42" i="16"/>
  <c r="EO73" i="16" s="1"/>
  <c r="EW94" i="16"/>
  <c r="EW126" i="16" s="1"/>
  <c r="EW42" i="16"/>
  <c r="EW73" i="16" s="1"/>
  <c r="FE94" i="16"/>
  <c r="FE126" i="16" s="1"/>
  <c r="FE42" i="16"/>
  <c r="FE73" i="16" s="1"/>
  <c r="I95" i="16"/>
  <c r="I127" i="16" s="1"/>
  <c r="I43" i="16"/>
  <c r="I74" i="16" s="1"/>
  <c r="Q95" i="16"/>
  <c r="Q127" i="16" s="1"/>
  <c r="Q43" i="16"/>
  <c r="Q74" i="16" s="1"/>
  <c r="Y95" i="16"/>
  <c r="Y127" i="16" s="1"/>
  <c r="Y43" i="16"/>
  <c r="Y74" i="16" s="1"/>
  <c r="AG95" i="16"/>
  <c r="AG127" i="16" s="1"/>
  <c r="AG43" i="16"/>
  <c r="AG74" i="16" s="1"/>
  <c r="AO95" i="16"/>
  <c r="AO127" i="16" s="1"/>
  <c r="AO43" i="16"/>
  <c r="AO74" i="16" s="1"/>
  <c r="AW95" i="16"/>
  <c r="AW127" i="16" s="1"/>
  <c r="AW43" i="16"/>
  <c r="AW74" i="16" s="1"/>
  <c r="BE95" i="16"/>
  <c r="BE127" i="16" s="1"/>
  <c r="BE43" i="16"/>
  <c r="BE74" i="16" s="1"/>
  <c r="BM95" i="16"/>
  <c r="BM127" i="16" s="1"/>
  <c r="BM43" i="16"/>
  <c r="BM74" i="16" s="1"/>
  <c r="BU95" i="16"/>
  <c r="BU127" i="16" s="1"/>
  <c r="BU43" i="16"/>
  <c r="BU74" i="16" s="1"/>
  <c r="CC95" i="16"/>
  <c r="CC127" i="16" s="1"/>
  <c r="CC43" i="16"/>
  <c r="CC74" i="16" s="1"/>
  <c r="CK95" i="16"/>
  <c r="CK127" i="16" s="1"/>
  <c r="CK43" i="16"/>
  <c r="CK74" i="16" s="1"/>
  <c r="CS95" i="16"/>
  <c r="CS127" i="16" s="1"/>
  <c r="CS43" i="16"/>
  <c r="CS74" i="16" s="1"/>
  <c r="DA95" i="16"/>
  <c r="DA127" i="16" s="1"/>
  <c r="DA43" i="16"/>
  <c r="DA74" i="16" s="1"/>
  <c r="DI95" i="16"/>
  <c r="DI127" i="16" s="1"/>
  <c r="DI43" i="16"/>
  <c r="DI74" i="16" s="1"/>
  <c r="DQ95" i="16"/>
  <c r="DQ127" i="16" s="1"/>
  <c r="DQ43" i="16"/>
  <c r="DQ74" i="16" s="1"/>
  <c r="DY95" i="16"/>
  <c r="DY127" i="16" s="1"/>
  <c r="DY43" i="16"/>
  <c r="DY74" i="16" s="1"/>
  <c r="EG95" i="16"/>
  <c r="EG127" i="16" s="1"/>
  <c r="EG43" i="16"/>
  <c r="EG74" i="16" s="1"/>
  <c r="EO95" i="16"/>
  <c r="EO127" i="16" s="1"/>
  <c r="EO43" i="16"/>
  <c r="EO74" i="16" s="1"/>
  <c r="EW95" i="16"/>
  <c r="EW127" i="16" s="1"/>
  <c r="EW43" i="16"/>
  <c r="EW74" i="16" s="1"/>
  <c r="FE95" i="16"/>
  <c r="FE127" i="16" s="1"/>
  <c r="FE43" i="16"/>
  <c r="FE74" i="16" s="1"/>
  <c r="I97" i="16"/>
  <c r="I129" i="16" s="1"/>
  <c r="I45" i="16"/>
  <c r="I76" i="16" s="1"/>
  <c r="Q97" i="16"/>
  <c r="Q129" i="16" s="1"/>
  <c r="Q45" i="16"/>
  <c r="Q76" i="16" s="1"/>
  <c r="Y97" i="16"/>
  <c r="Y129" i="16" s="1"/>
  <c r="Y45" i="16"/>
  <c r="Y76" i="16" s="1"/>
  <c r="AG97" i="16"/>
  <c r="AG129" i="16" s="1"/>
  <c r="AG45" i="16"/>
  <c r="AG76" i="16" s="1"/>
  <c r="AO97" i="16"/>
  <c r="AO129" i="16" s="1"/>
  <c r="AO45" i="16"/>
  <c r="AO76" i="16" s="1"/>
  <c r="AW97" i="16"/>
  <c r="AW129" i="16" s="1"/>
  <c r="AW45" i="16"/>
  <c r="AW76" i="16" s="1"/>
  <c r="BE97" i="16"/>
  <c r="BE129" i="16" s="1"/>
  <c r="BE45" i="16"/>
  <c r="BE76" i="16" s="1"/>
  <c r="BM97" i="16"/>
  <c r="BM129" i="16" s="1"/>
  <c r="BM45" i="16"/>
  <c r="BM76" i="16" s="1"/>
  <c r="BU97" i="16"/>
  <c r="BU129" i="16" s="1"/>
  <c r="BU45" i="16"/>
  <c r="BU76" i="16" s="1"/>
  <c r="CC97" i="16"/>
  <c r="CC129" i="16" s="1"/>
  <c r="CC45" i="16"/>
  <c r="CC76" i="16" s="1"/>
  <c r="CK97" i="16"/>
  <c r="CK129" i="16" s="1"/>
  <c r="CK45" i="16"/>
  <c r="CK76" i="16" s="1"/>
  <c r="CS97" i="16"/>
  <c r="CS129" i="16" s="1"/>
  <c r="CS45" i="16"/>
  <c r="CS76" i="16" s="1"/>
  <c r="DA97" i="16"/>
  <c r="DA129" i="16" s="1"/>
  <c r="DA45" i="16"/>
  <c r="DA76" i="16" s="1"/>
  <c r="DI97" i="16"/>
  <c r="DI129" i="16" s="1"/>
  <c r="DJ76" i="16"/>
  <c r="DI45" i="16"/>
  <c r="DI76" i="16" s="1"/>
  <c r="DQ97" i="16"/>
  <c r="DQ129" i="16" s="1"/>
  <c r="DQ45" i="16"/>
  <c r="DQ76" i="16" s="1"/>
  <c r="DY97" i="16"/>
  <c r="DY129" i="16" s="1"/>
  <c r="DY45" i="16"/>
  <c r="DY76" i="16" s="1"/>
  <c r="EG97" i="16"/>
  <c r="EG129" i="16" s="1"/>
  <c r="EG45" i="16"/>
  <c r="EG76" i="16" s="1"/>
  <c r="EO97" i="16"/>
  <c r="EO129" i="16" s="1"/>
  <c r="EP76" i="16"/>
  <c r="EO45" i="16"/>
  <c r="EO76" i="16" s="1"/>
  <c r="EW97" i="16"/>
  <c r="EW129" i="16" s="1"/>
  <c r="EW45" i="16"/>
  <c r="EW76" i="16" s="1"/>
  <c r="FE97" i="16"/>
  <c r="FE129" i="16" s="1"/>
  <c r="FE45" i="16"/>
  <c r="FE76" i="16" s="1"/>
  <c r="I98" i="16"/>
  <c r="I130" i="16" s="1"/>
  <c r="I46" i="16"/>
  <c r="I77" i="16" s="1"/>
  <c r="Q98" i="16"/>
  <c r="Q130" i="16" s="1"/>
  <c r="Q46" i="16"/>
  <c r="Q77" i="16" s="1"/>
  <c r="Y98" i="16"/>
  <c r="Y130" i="16" s="1"/>
  <c r="Y46" i="16"/>
  <c r="Y77" i="16" s="1"/>
  <c r="AG98" i="16"/>
  <c r="AG130" i="16" s="1"/>
  <c r="AG46" i="16"/>
  <c r="AG77" i="16" s="1"/>
  <c r="AO98" i="16"/>
  <c r="AO130" i="16" s="1"/>
  <c r="AO46" i="16"/>
  <c r="AO77" i="16" s="1"/>
  <c r="AW98" i="16"/>
  <c r="AW130" i="16" s="1"/>
  <c r="AW46" i="16"/>
  <c r="AW77" i="16" s="1"/>
  <c r="BE98" i="16"/>
  <c r="BE130" i="16" s="1"/>
  <c r="BE46" i="16"/>
  <c r="BE77" i="16" s="1"/>
  <c r="BM98" i="16"/>
  <c r="BM130" i="16" s="1"/>
  <c r="BM46" i="16"/>
  <c r="BM77" i="16" s="1"/>
  <c r="BU98" i="16"/>
  <c r="BU130" i="16" s="1"/>
  <c r="BU46" i="16"/>
  <c r="BU77" i="16" s="1"/>
  <c r="CC98" i="16"/>
  <c r="CC130" i="16" s="1"/>
  <c r="CC46" i="16"/>
  <c r="CC77" i="16" s="1"/>
  <c r="CK98" i="16"/>
  <c r="CK130" i="16" s="1"/>
  <c r="CK46" i="16"/>
  <c r="CK77" i="16" s="1"/>
  <c r="CS98" i="16"/>
  <c r="CS130" i="16" s="1"/>
  <c r="CS46" i="16"/>
  <c r="CS77" i="16" s="1"/>
  <c r="DA98" i="16"/>
  <c r="DA130" i="16" s="1"/>
  <c r="DA46" i="16"/>
  <c r="DA77" i="16" s="1"/>
  <c r="DI98" i="16"/>
  <c r="DI130" i="16" s="1"/>
  <c r="DI46" i="16"/>
  <c r="DI77" i="16" s="1"/>
  <c r="DQ98" i="16"/>
  <c r="DQ130" i="16" s="1"/>
  <c r="DQ46" i="16"/>
  <c r="DQ77" i="16" s="1"/>
  <c r="DY98" i="16"/>
  <c r="DY130" i="16" s="1"/>
  <c r="DY46" i="16"/>
  <c r="DY77" i="16" s="1"/>
  <c r="EG98" i="16"/>
  <c r="EG130" i="16" s="1"/>
  <c r="EG46" i="16"/>
  <c r="EG77" i="16" s="1"/>
  <c r="EO98" i="16"/>
  <c r="EO130" i="16" s="1"/>
  <c r="EO46" i="16"/>
  <c r="EO77" i="16" s="1"/>
  <c r="EW98" i="16"/>
  <c r="EW130" i="16" s="1"/>
  <c r="EW46" i="16"/>
  <c r="EW77" i="16" s="1"/>
  <c r="FE98" i="16"/>
  <c r="FE130" i="16" s="1"/>
  <c r="FE46" i="16"/>
  <c r="FE77" i="16" s="1"/>
  <c r="I99" i="16"/>
  <c r="I131" i="16" s="1"/>
  <c r="I47" i="16"/>
  <c r="I78" i="16" s="1"/>
  <c r="Q99" i="16"/>
  <c r="Q131" i="16" s="1"/>
  <c r="Q47" i="16"/>
  <c r="Q78" i="16" s="1"/>
  <c r="Y99" i="16"/>
  <c r="Y131" i="16" s="1"/>
  <c r="Y47" i="16"/>
  <c r="Y78" i="16" s="1"/>
  <c r="AG99" i="16"/>
  <c r="AG131" i="16" s="1"/>
  <c r="AH78" i="16"/>
  <c r="AG47" i="16"/>
  <c r="AG78" i="16" s="1"/>
  <c r="AO99" i="16"/>
  <c r="AO131" i="16" s="1"/>
  <c r="AO47" i="16"/>
  <c r="AO78" i="16" s="1"/>
  <c r="AW99" i="16"/>
  <c r="AW131" i="16" s="1"/>
  <c r="AW47" i="16"/>
  <c r="AW78" i="16" s="1"/>
  <c r="BE99" i="16"/>
  <c r="BE131" i="16" s="1"/>
  <c r="BE47" i="16"/>
  <c r="BE78" i="16" s="1"/>
  <c r="BM99" i="16"/>
  <c r="BM131" i="16" s="1"/>
  <c r="BN78" i="16"/>
  <c r="BM47" i="16"/>
  <c r="BM78" i="16" s="1"/>
  <c r="BU99" i="16"/>
  <c r="BU131" i="16" s="1"/>
  <c r="BU47" i="16"/>
  <c r="BU78" i="16" s="1"/>
  <c r="CC99" i="16"/>
  <c r="CC131" i="16" s="1"/>
  <c r="CC47" i="16"/>
  <c r="CC78" i="16" s="1"/>
  <c r="CK99" i="16"/>
  <c r="CK131" i="16" s="1"/>
  <c r="CK47" i="16"/>
  <c r="CK78" i="16" s="1"/>
  <c r="CS99" i="16"/>
  <c r="CS131" i="16" s="1"/>
  <c r="CT78" i="16"/>
  <c r="CS47" i="16"/>
  <c r="CS78" i="16" s="1"/>
  <c r="DA99" i="16"/>
  <c r="DA131" i="16" s="1"/>
  <c r="DA47" i="16"/>
  <c r="DA78" i="16" s="1"/>
  <c r="DI99" i="16"/>
  <c r="DI131" i="16" s="1"/>
  <c r="DI47" i="16"/>
  <c r="DI78" i="16" s="1"/>
  <c r="DQ99" i="16"/>
  <c r="DQ131" i="16" s="1"/>
  <c r="DQ47" i="16"/>
  <c r="DQ78" i="16" s="1"/>
  <c r="DY99" i="16"/>
  <c r="DY131" i="16" s="1"/>
  <c r="DZ78" i="16"/>
  <c r="DY47" i="16"/>
  <c r="DY78" i="16" s="1"/>
  <c r="EG99" i="16"/>
  <c r="EG131" i="16" s="1"/>
  <c r="EG47" i="16"/>
  <c r="EG78" i="16" s="1"/>
  <c r="EO99" i="16"/>
  <c r="EO131" i="16" s="1"/>
  <c r="EO47" i="16"/>
  <c r="EO78" i="16" s="1"/>
  <c r="EW99" i="16"/>
  <c r="EW131" i="16" s="1"/>
  <c r="EW47" i="16"/>
  <c r="EW78" i="16" s="1"/>
  <c r="FE99" i="16"/>
  <c r="FE131" i="16" s="1"/>
  <c r="FE47" i="16"/>
  <c r="FE78" i="16" s="1"/>
  <c r="I100" i="16"/>
  <c r="I132" i="16" s="1"/>
  <c r="I48" i="16"/>
  <c r="I79" i="16" s="1"/>
  <c r="Q100" i="16"/>
  <c r="Q132" i="16" s="1"/>
  <c r="Q48" i="16"/>
  <c r="Q79" i="16" s="1"/>
  <c r="Y100" i="16"/>
  <c r="Y132" i="16" s="1"/>
  <c r="Z79" i="16"/>
  <c r="Y48" i="16"/>
  <c r="Y79" i="16" s="1"/>
  <c r="AG100" i="16"/>
  <c r="AG132" i="16" s="1"/>
  <c r="AG48" i="16"/>
  <c r="AG79" i="16" s="1"/>
  <c r="AO100" i="16"/>
  <c r="AO132" i="16" s="1"/>
  <c r="AO48" i="16"/>
  <c r="AO79" i="16" s="1"/>
  <c r="AW100" i="16"/>
  <c r="AW132" i="16" s="1"/>
  <c r="AW48" i="16"/>
  <c r="AW79" i="16" s="1"/>
  <c r="BE100" i="16"/>
  <c r="BE132" i="16" s="1"/>
  <c r="BF79" i="16"/>
  <c r="BE48" i="16"/>
  <c r="BE79" i="16" s="1"/>
  <c r="BM100" i="16"/>
  <c r="BM132" i="16" s="1"/>
  <c r="BM48" i="16"/>
  <c r="BM79" i="16" s="1"/>
  <c r="BU100" i="16"/>
  <c r="BU132" i="16" s="1"/>
  <c r="BU48" i="16"/>
  <c r="BU79" i="16" s="1"/>
  <c r="CC100" i="16"/>
  <c r="CC132" i="16" s="1"/>
  <c r="CC48" i="16"/>
  <c r="CC79" i="16" s="1"/>
  <c r="CK100" i="16"/>
  <c r="CK132" i="16" s="1"/>
  <c r="CL79" i="16"/>
  <c r="CK48" i="16"/>
  <c r="CK79" i="16" s="1"/>
  <c r="CS100" i="16"/>
  <c r="CS132" i="16" s="1"/>
  <c r="CS48" i="16"/>
  <c r="CS79" i="16" s="1"/>
  <c r="DA100" i="16"/>
  <c r="DA132" i="16" s="1"/>
  <c r="DA48" i="16"/>
  <c r="DA79" i="16" s="1"/>
  <c r="DI100" i="16"/>
  <c r="DI132" i="16" s="1"/>
  <c r="DI48" i="16"/>
  <c r="DI79" i="16" s="1"/>
  <c r="DQ100" i="16"/>
  <c r="DQ132" i="16" s="1"/>
  <c r="DR79" i="16"/>
  <c r="DQ48" i="16"/>
  <c r="DQ79" i="16" s="1"/>
  <c r="DY100" i="16"/>
  <c r="DY132" i="16" s="1"/>
  <c r="DY48" i="16"/>
  <c r="DY79" i="16" s="1"/>
  <c r="EG100" i="16"/>
  <c r="EG132" i="16" s="1"/>
  <c r="EG48" i="16"/>
  <c r="EG79" i="16" s="1"/>
  <c r="EO100" i="16"/>
  <c r="EO132" i="16" s="1"/>
  <c r="EO48" i="16"/>
  <c r="EO79" i="16" s="1"/>
  <c r="EW100" i="16"/>
  <c r="EW132" i="16" s="1"/>
  <c r="EX79" i="16"/>
  <c r="EW48" i="16"/>
  <c r="EW79" i="16" s="1"/>
  <c r="FE100" i="16"/>
  <c r="FE132" i="16" s="1"/>
  <c r="FE48" i="16"/>
  <c r="FE79" i="16" s="1"/>
  <c r="I101" i="16"/>
  <c r="I133" i="16" s="1"/>
  <c r="I49" i="16"/>
  <c r="I80" i="16" s="1"/>
  <c r="Q101" i="16"/>
  <c r="Q133" i="16" s="1"/>
  <c r="Q49" i="16"/>
  <c r="Q80" i="16" s="1"/>
  <c r="Y101" i="16"/>
  <c r="Y133" i="16" s="1"/>
  <c r="Z80" i="16"/>
  <c r="Y49" i="16"/>
  <c r="Y80" i="16" s="1"/>
  <c r="AG101" i="16"/>
  <c r="AG133" i="16" s="1"/>
  <c r="AG49" i="16"/>
  <c r="AG80" i="16" s="1"/>
  <c r="AO101" i="16"/>
  <c r="AO133" i="16" s="1"/>
  <c r="AO49" i="16"/>
  <c r="AO80" i="16" s="1"/>
  <c r="AW101" i="16"/>
  <c r="AW133" i="16" s="1"/>
  <c r="AW49" i="16"/>
  <c r="AW80" i="16" s="1"/>
  <c r="BE101" i="16"/>
  <c r="BE133" i="16" s="1"/>
  <c r="BE49" i="16"/>
  <c r="BE80" i="16" s="1"/>
  <c r="BM101" i="16"/>
  <c r="BM133" i="16" s="1"/>
  <c r="BM49" i="16"/>
  <c r="BM80" i="16" s="1"/>
  <c r="BU101" i="16"/>
  <c r="BU133" i="16" s="1"/>
  <c r="BU49" i="16"/>
  <c r="BU80" i="16" s="1"/>
  <c r="CC101" i="16"/>
  <c r="CC133" i="16" s="1"/>
  <c r="CC49" i="16"/>
  <c r="CC80" i="16" s="1"/>
  <c r="CK101" i="16"/>
  <c r="CK133" i="16" s="1"/>
  <c r="CL80" i="16"/>
  <c r="CK49" i="16"/>
  <c r="CK80" i="16" s="1"/>
  <c r="CS101" i="16"/>
  <c r="CS133" i="16" s="1"/>
  <c r="CS49" i="16"/>
  <c r="CS80" i="16" s="1"/>
  <c r="DA101" i="16"/>
  <c r="DA133" i="16" s="1"/>
  <c r="DA49" i="16"/>
  <c r="DA80" i="16" s="1"/>
  <c r="DI101" i="16"/>
  <c r="DI133" i="16" s="1"/>
  <c r="DI49" i="16"/>
  <c r="DI80" i="16" s="1"/>
  <c r="DQ101" i="16"/>
  <c r="DQ133" i="16" s="1"/>
  <c r="DQ49" i="16"/>
  <c r="DQ80" i="16" s="1"/>
  <c r="DY101" i="16"/>
  <c r="DY133" i="16" s="1"/>
  <c r="DY49" i="16"/>
  <c r="DY80" i="16" s="1"/>
  <c r="EG101" i="16"/>
  <c r="EG133" i="16" s="1"/>
  <c r="EG49" i="16"/>
  <c r="EG80" i="16" s="1"/>
  <c r="EO101" i="16"/>
  <c r="EO133" i="16" s="1"/>
  <c r="EO49" i="16"/>
  <c r="EO80" i="16" s="1"/>
  <c r="EW101" i="16"/>
  <c r="EW133" i="16" s="1"/>
  <c r="EW49" i="16"/>
  <c r="EW80" i="16" s="1"/>
  <c r="FE101" i="16"/>
  <c r="FE133" i="16" s="1"/>
  <c r="FE49" i="16"/>
  <c r="FE80" i="16" s="1"/>
  <c r="I102" i="16"/>
  <c r="I134" i="16" s="1"/>
  <c r="I50" i="16"/>
  <c r="I81" i="16" s="1"/>
  <c r="Q102" i="16"/>
  <c r="Q134" i="16" s="1"/>
  <c r="R81" i="16"/>
  <c r="Q50" i="16"/>
  <c r="Q81" i="16" s="1"/>
  <c r="Y102" i="16"/>
  <c r="Y134" i="16" s="1"/>
  <c r="Y50" i="16"/>
  <c r="Y81" i="16" s="1"/>
  <c r="AG102" i="16"/>
  <c r="AG134" i="16" s="1"/>
  <c r="AG50" i="16"/>
  <c r="AG81" i="16" s="1"/>
  <c r="AO102" i="16"/>
  <c r="AO134" i="16" s="1"/>
  <c r="AO50" i="16"/>
  <c r="AO81" i="16" s="1"/>
  <c r="AW102" i="16"/>
  <c r="AW134" i="16" s="1"/>
  <c r="AW50" i="16"/>
  <c r="AW81" i="16" s="1"/>
  <c r="BE102" i="16"/>
  <c r="BE134" i="16" s="1"/>
  <c r="BE50" i="16"/>
  <c r="BE81" i="16" s="1"/>
  <c r="BM102" i="16"/>
  <c r="BM134" i="16" s="1"/>
  <c r="BM50" i="16"/>
  <c r="BM81" i="16" s="1"/>
  <c r="BU102" i="16"/>
  <c r="BU134" i="16" s="1"/>
  <c r="BU50" i="16"/>
  <c r="BU81" i="16" s="1"/>
  <c r="CC102" i="16"/>
  <c r="CC134" i="16" s="1"/>
  <c r="CC50" i="16"/>
  <c r="CC81" i="16" s="1"/>
  <c r="CK102" i="16"/>
  <c r="CK134" i="16" s="1"/>
  <c r="CK50" i="16"/>
  <c r="CK81" i="16" s="1"/>
  <c r="CS102" i="16"/>
  <c r="CS134" i="16" s="1"/>
  <c r="CS50" i="16"/>
  <c r="CS81" i="16" s="1"/>
  <c r="DA102" i="16"/>
  <c r="DA134" i="16" s="1"/>
  <c r="DA50" i="16"/>
  <c r="DA81" i="16" s="1"/>
  <c r="DI102" i="16"/>
  <c r="DI134" i="16" s="1"/>
  <c r="DI50" i="16"/>
  <c r="DI81" i="16" s="1"/>
  <c r="DQ102" i="16"/>
  <c r="DQ134" i="16" s="1"/>
  <c r="DQ50" i="16"/>
  <c r="DQ81" i="16" s="1"/>
  <c r="DY102" i="16"/>
  <c r="DY134" i="16" s="1"/>
  <c r="DY50" i="16"/>
  <c r="DY81" i="16" s="1"/>
  <c r="EG102" i="16"/>
  <c r="EG134" i="16" s="1"/>
  <c r="EG50" i="16"/>
  <c r="EG81" i="16" s="1"/>
  <c r="EO102" i="16"/>
  <c r="EO134" i="16" s="1"/>
  <c r="EO50" i="16"/>
  <c r="EO81" i="16" s="1"/>
  <c r="EW102" i="16"/>
  <c r="EW134" i="16" s="1"/>
  <c r="EW50" i="16"/>
  <c r="EW81" i="16" s="1"/>
  <c r="FE102" i="16"/>
  <c r="FE134" i="16" s="1"/>
  <c r="FE50" i="16"/>
  <c r="FE81" i="16" s="1"/>
  <c r="I103" i="16"/>
  <c r="I135" i="16" s="1"/>
  <c r="I51" i="16"/>
  <c r="I82" i="16" s="1"/>
  <c r="Q103" i="16"/>
  <c r="Q135" i="16" s="1"/>
  <c r="Q51" i="16"/>
  <c r="Q82" i="16" s="1"/>
  <c r="Y103" i="16"/>
  <c r="Y135" i="16" s="1"/>
  <c r="Y51" i="16"/>
  <c r="Y82" i="16" s="1"/>
  <c r="AG103" i="16"/>
  <c r="AG135" i="16" s="1"/>
  <c r="AG51" i="16"/>
  <c r="AG82" i="16" s="1"/>
  <c r="AO103" i="16"/>
  <c r="AO135" i="16" s="1"/>
  <c r="AO51" i="16"/>
  <c r="AO82" i="16" s="1"/>
  <c r="AW103" i="16"/>
  <c r="AW135" i="16" s="1"/>
  <c r="AW51" i="16"/>
  <c r="AW82" i="16" s="1"/>
  <c r="BE103" i="16"/>
  <c r="BE135" i="16" s="1"/>
  <c r="BE51" i="16"/>
  <c r="BE82" i="16" s="1"/>
  <c r="BM103" i="16"/>
  <c r="BM135" i="16" s="1"/>
  <c r="BM51" i="16"/>
  <c r="BM82" i="16" s="1"/>
  <c r="BU103" i="16"/>
  <c r="BU135" i="16" s="1"/>
  <c r="BU51" i="16"/>
  <c r="BU82" i="16" s="1"/>
  <c r="CC103" i="16"/>
  <c r="CC135" i="16" s="1"/>
  <c r="CC51" i="16"/>
  <c r="CC82" i="16" s="1"/>
  <c r="CK103" i="16"/>
  <c r="CK135" i="16" s="1"/>
  <c r="CK51" i="16"/>
  <c r="CK82" i="16" s="1"/>
  <c r="CS103" i="16"/>
  <c r="CS135" i="16" s="1"/>
  <c r="CS51" i="16"/>
  <c r="CS82" i="16" s="1"/>
  <c r="DA103" i="16"/>
  <c r="DA135" i="16" s="1"/>
  <c r="DA51" i="16"/>
  <c r="DA82" i="16" s="1"/>
  <c r="DI103" i="16"/>
  <c r="DI135" i="16" s="1"/>
  <c r="DI51" i="16"/>
  <c r="DI82" i="16" s="1"/>
  <c r="DQ103" i="16"/>
  <c r="DQ135" i="16" s="1"/>
  <c r="DQ51" i="16"/>
  <c r="DQ82" i="16" s="1"/>
  <c r="DY103" i="16"/>
  <c r="DY135" i="16" s="1"/>
  <c r="DY51" i="16"/>
  <c r="DY82" i="16" s="1"/>
  <c r="EG103" i="16"/>
  <c r="EG135" i="16" s="1"/>
  <c r="EG51" i="16"/>
  <c r="EG82" i="16" s="1"/>
  <c r="EO103" i="16"/>
  <c r="EO135" i="16" s="1"/>
  <c r="EO51" i="16"/>
  <c r="EO82" i="16" s="1"/>
  <c r="EW103" i="16"/>
  <c r="EW135" i="16" s="1"/>
  <c r="EW51" i="16"/>
  <c r="EW82" i="16" s="1"/>
  <c r="FE103" i="16"/>
  <c r="FE135" i="16" s="1"/>
  <c r="FE51" i="16"/>
  <c r="FE82" i="16" s="1"/>
  <c r="I105" i="16"/>
  <c r="I137" i="16" s="1"/>
  <c r="I53" i="16"/>
  <c r="I84" i="16" s="1"/>
  <c r="Q105" i="16"/>
  <c r="Q137" i="16" s="1"/>
  <c r="Q53" i="16"/>
  <c r="Q84" i="16" s="1"/>
  <c r="Y105" i="16"/>
  <c r="Y137" i="16" s="1"/>
  <c r="Y53" i="16"/>
  <c r="Y84" i="16" s="1"/>
  <c r="AG105" i="16"/>
  <c r="AG137" i="16" s="1"/>
  <c r="AG53" i="16"/>
  <c r="AG84" i="16" s="1"/>
  <c r="AO105" i="16"/>
  <c r="AO137" i="16" s="1"/>
  <c r="AO53" i="16"/>
  <c r="AO84" i="16" s="1"/>
  <c r="AW105" i="16"/>
  <c r="AW137" i="16" s="1"/>
  <c r="AW53" i="16"/>
  <c r="AW84" i="16" s="1"/>
  <c r="BE105" i="16"/>
  <c r="BE137" i="16" s="1"/>
  <c r="BE53" i="16"/>
  <c r="BE84" i="16" s="1"/>
  <c r="BM105" i="16"/>
  <c r="BM137" i="16" s="1"/>
  <c r="BM53" i="16"/>
  <c r="BM84" i="16" s="1"/>
  <c r="BU105" i="16"/>
  <c r="BU137" i="16" s="1"/>
  <c r="BU53" i="16"/>
  <c r="BU84" i="16" s="1"/>
  <c r="CC105" i="16"/>
  <c r="CC137" i="16" s="1"/>
  <c r="CC53" i="16"/>
  <c r="CC84" i="16" s="1"/>
  <c r="CK105" i="16"/>
  <c r="CK137" i="16" s="1"/>
  <c r="CK53" i="16"/>
  <c r="CK84" i="16" s="1"/>
  <c r="CS105" i="16"/>
  <c r="CS137" i="16" s="1"/>
  <c r="CS53" i="16"/>
  <c r="CS84" i="16" s="1"/>
  <c r="DA105" i="16"/>
  <c r="DA137" i="16" s="1"/>
  <c r="DA53" i="16"/>
  <c r="DA84" i="16" s="1"/>
  <c r="DI105" i="16"/>
  <c r="DI137" i="16" s="1"/>
  <c r="DI53" i="16"/>
  <c r="DI84" i="16" s="1"/>
  <c r="DQ105" i="16"/>
  <c r="DQ137" i="16" s="1"/>
  <c r="DQ53" i="16"/>
  <c r="DQ84" i="16" s="1"/>
  <c r="DY105" i="16"/>
  <c r="DY137" i="16" s="1"/>
  <c r="DY53" i="16"/>
  <c r="DY84" i="16" s="1"/>
  <c r="EG105" i="16"/>
  <c r="EG137" i="16" s="1"/>
  <c r="EG53" i="16"/>
  <c r="EG84" i="16" s="1"/>
  <c r="EO105" i="16"/>
  <c r="EO137" i="16" s="1"/>
  <c r="EO53" i="16"/>
  <c r="EO84" i="16" s="1"/>
  <c r="EW105" i="16"/>
  <c r="EW137" i="16" s="1"/>
  <c r="EW53" i="16"/>
  <c r="EW84" i="16" s="1"/>
  <c r="FE105" i="16"/>
  <c r="FE137" i="16" s="1"/>
  <c r="FE53" i="16"/>
  <c r="FE84" i="16" s="1"/>
  <c r="I106" i="16"/>
  <c r="I138" i="16" s="1"/>
  <c r="I54" i="16"/>
  <c r="I85" i="16" s="1"/>
  <c r="Q106" i="16"/>
  <c r="Q138" i="16" s="1"/>
  <c r="Q54" i="16"/>
  <c r="Q85" i="16" s="1"/>
  <c r="Y106" i="16"/>
  <c r="Y138" i="16" s="1"/>
  <c r="Y54" i="16"/>
  <c r="Y85" i="16" s="1"/>
  <c r="AG106" i="16"/>
  <c r="AG138" i="16" s="1"/>
  <c r="AG54" i="16"/>
  <c r="AG85" i="16" s="1"/>
  <c r="AO106" i="16"/>
  <c r="AO138" i="16" s="1"/>
  <c r="AO54" i="16"/>
  <c r="AO85" i="16" s="1"/>
  <c r="AW106" i="16"/>
  <c r="AW138" i="16" s="1"/>
  <c r="AW54" i="16"/>
  <c r="AW85" i="16" s="1"/>
  <c r="BE106" i="16"/>
  <c r="BE138" i="16" s="1"/>
  <c r="BE54" i="16"/>
  <c r="BE85" i="16" s="1"/>
  <c r="BM106" i="16"/>
  <c r="BM138" i="16" s="1"/>
  <c r="BM54" i="16"/>
  <c r="BM85" i="16" s="1"/>
  <c r="BU106" i="16"/>
  <c r="BU138" i="16" s="1"/>
  <c r="BU54" i="16"/>
  <c r="BU85" i="16" s="1"/>
  <c r="CC106" i="16"/>
  <c r="CC138" i="16" s="1"/>
  <c r="CC54" i="16"/>
  <c r="CC85" i="16" s="1"/>
  <c r="CK106" i="16"/>
  <c r="CK138" i="16" s="1"/>
  <c r="CK54" i="16"/>
  <c r="CK85" i="16" s="1"/>
  <c r="CS106" i="16"/>
  <c r="CS138" i="16" s="1"/>
  <c r="CS54" i="16"/>
  <c r="CS85" i="16" s="1"/>
  <c r="DA106" i="16"/>
  <c r="DA138" i="16" s="1"/>
  <c r="DA54" i="16"/>
  <c r="DA85" i="16" s="1"/>
  <c r="DI106" i="16"/>
  <c r="DI138" i="16" s="1"/>
  <c r="DI54" i="16"/>
  <c r="DI85" i="16" s="1"/>
  <c r="DQ106" i="16"/>
  <c r="DQ138" i="16" s="1"/>
  <c r="DQ54" i="16"/>
  <c r="DQ85" i="16" s="1"/>
  <c r="DY106" i="16"/>
  <c r="DY138" i="16" s="1"/>
  <c r="DY54" i="16"/>
  <c r="DY85" i="16" s="1"/>
  <c r="EG106" i="16"/>
  <c r="EG138" i="16" s="1"/>
  <c r="EG54" i="16"/>
  <c r="EG85" i="16" s="1"/>
  <c r="EO106" i="16"/>
  <c r="EO138" i="16" s="1"/>
  <c r="EO54" i="16"/>
  <c r="EO85" i="16" s="1"/>
  <c r="EW106" i="16"/>
  <c r="EW138" i="16" s="1"/>
  <c r="EW54" i="16"/>
  <c r="EW85" i="16" s="1"/>
  <c r="FE106" i="16"/>
  <c r="FE138" i="16" s="1"/>
  <c r="FE54" i="16"/>
  <c r="FE85" i="16" s="1"/>
  <c r="I107" i="16"/>
  <c r="I139" i="16" s="1"/>
  <c r="I55" i="16"/>
  <c r="I86" i="16" s="1"/>
  <c r="Q107" i="16"/>
  <c r="Q139" i="16" s="1"/>
  <c r="Q55" i="16"/>
  <c r="Q86" i="16" s="1"/>
  <c r="Y107" i="16"/>
  <c r="Y139" i="16" s="1"/>
  <c r="Y55" i="16"/>
  <c r="Y86" i="16" s="1"/>
  <c r="AG107" i="16"/>
  <c r="AG139" i="16" s="1"/>
  <c r="AG55" i="16"/>
  <c r="AG86" i="16" s="1"/>
  <c r="AO107" i="16"/>
  <c r="AO139" i="16" s="1"/>
  <c r="AO55" i="16"/>
  <c r="AO86" i="16" s="1"/>
  <c r="AW107" i="16"/>
  <c r="AW139" i="16" s="1"/>
  <c r="AW55" i="16"/>
  <c r="AW86" i="16" s="1"/>
  <c r="BE107" i="16"/>
  <c r="BE139" i="16" s="1"/>
  <c r="BE55" i="16"/>
  <c r="BE86" i="16" s="1"/>
  <c r="BM107" i="16"/>
  <c r="BM139" i="16" s="1"/>
  <c r="BM55" i="16"/>
  <c r="BM86" i="16" s="1"/>
  <c r="BU107" i="16"/>
  <c r="BU139" i="16" s="1"/>
  <c r="BU55" i="16"/>
  <c r="BU86" i="16" s="1"/>
  <c r="BC39" i="16"/>
  <c r="BC70" i="16" s="1"/>
  <c r="DO39" i="16"/>
  <c r="DO70" i="16" s="1"/>
  <c r="AM40" i="16"/>
  <c r="AM71" i="16" s="1"/>
  <c r="CY40" i="16"/>
  <c r="CY71" i="16" s="1"/>
  <c r="W41" i="16"/>
  <c r="W72" i="16" s="1"/>
  <c r="CI41" i="16"/>
  <c r="CI72" i="16" s="1"/>
  <c r="EU41" i="16"/>
  <c r="EU72" i="16" s="1"/>
  <c r="G42" i="16"/>
  <c r="G73" i="16" s="1"/>
  <c r="BS42" i="16"/>
  <c r="BS73" i="16" s="1"/>
  <c r="EE42" i="16"/>
  <c r="EE73" i="16" s="1"/>
  <c r="BC43" i="16"/>
  <c r="BC74" i="16" s="1"/>
  <c r="DO43" i="16"/>
  <c r="DO74" i="16" s="1"/>
  <c r="AM45" i="16"/>
  <c r="AM76" i="16" s="1"/>
  <c r="DT45" i="16"/>
  <c r="DT76" i="16" s="1"/>
  <c r="CF46" i="16"/>
  <c r="CF77" i="16" s="1"/>
  <c r="AR47" i="16"/>
  <c r="AR78" i="16" s="1"/>
  <c r="D48" i="16"/>
  <c r="D79" i="16" s="1"/>
  <c r="BL49" i="16"/>
  <c r="BL80" i="16" s="1"/>
  <c r="BL51" i="16"/>
  <c r="BL82" i="16" s="1"/>
  <c r="AF54" i="16"/>
  <c r="AF85" i="16" s="1"/>
  <c r="D39" i="16"/>
  <c r="D70" i="16" s="1"/>
  <c r="AJ91" i="16"/>
  <c r="AJ123" i="16" s="1"/>
  <c r="AJ39" i="16"/>
  <c r="AJ70" i="16" s="1"/>
  <c r="BX91" i="16"/>
  <c r="BX123" i="16" s="1"/>
  <c r="BX39" i="16"/>
  <c r="BX70" i="16" s="1"/>
  <c r="DD91" i="16"/>
  <c r="DD123" i="16" s="1"/>
  <c r="DD39" i="16"/>
  <c r="DD70" i="16" s="1"/>
  <c r="EJ91" i="16"/>
  <c r="EJ123" i="16" s="1"/>
  <c r="EJ39" i="16"/>
  <c r="AE73" i="24" s="1"/>
  <c r="D40" i="16"/>
  <c r="D71" i="16" s="1"/>
  <c r="AJ92" i="16"/>
  <c r="AJ124" i="16" s="1"/>
  <c r="AJ40" i="16"/>
  <c r="AJ71" i="16" s="1"/>
  <c r="CN92" i="16"/>
  <c r="CN124" i="16" s="1"/>
  <c r="CN40" i="16"/>
  <c r="CN71" i="16" s="1"/>
  <c r="J91" i="16"/>
  <c r="J123" i="16" s="1"/>
  <c r="J39" i="16"/>
  <c r="J70" i="16" s="1"/>
  <c r="R91" i="16"/>
  <c r="R123" i="16" s="1"/>
  <c r="R39" i="16"/>
  <c r="R70" i="16" s="1"/>
  <c r="Z91" i="16"/>
  <c r="Z123" i="16" s="1"/>
  <c r="Z39" i="16"/>
  <c r="Z70" i="16" s="1"/>
  <c r="AH91" i="16"/>
  <c r="AH123" i="16" s="1"/>
  <c r="AH39" i="16"/>
  <c r="AH70" i="16" s="1"/>
  <c r="AP91" i="16"/>
  <c r="AP123" i="16" s="1"/>
  <c r="AP39" i="16"/>
  <c r="AP70" i="16" s="1"/>
  <c r="AX91" i="16"/>
  <c r="AX123" i="16" s="1"/>
  <c r="AX39" i="16"/>
  <c r="AX70" i="16" s="1"/>
  <c r="BF91" i="16"/>
  <c r="BF123" i="16" s="1"/>
  <c r="BF39" i="16"/>
  <c r="BF70" i="16" s="1"/>
  <c r="BN91" i="16"/>
  <c r="BN123" i="16" s="1"/>
  <c r="BN39" i="16"/>
  <c r="BN70" i="16" s="1"/>
  <c r="BV91" i="16"/>
  <c r="BV123" i="16" s="1"/>
  <c r="BV39" i="16"/>
  <c r="BV70" i="16" s="1"/>
  <c r="CD91" i="16"/>
  <c r="CD123" i="16" s="1"/>
  <c r="CD39" i="16"/>
  <c r="CD70" i="16" s="1"/>
  <c r="CL91" i="16"/>
  <c r="CL123" i="16" s="1"/>
  <c r="CL39" i="16"/>
  <c r="CL70" i="16" s="1"/>
  <c r="CT91" i="16"/>
  <c r="CT123" i="16" s="1"/>
  <c r="CT39" i="16"/>
  <c r="CT70" i="16" s="1"/>
  <c r="DB91" i="16"/>
  <c r="DB123" i="16" s="1"/>
  <c r="DB39" i="16"/>
  <c r="DB70" i="16" s="1"/>
  <c r="DJ91" i="16"/>
  <c r="DJ123" i="16" s="1"/>
  <c r="DJ39" i="16"/>
  <c r="DJ70" i="16" s="1"/>
  <c r="DR91" i="16"/>
  <c r="DR123" i="16" s="1"/>
  <c r="DR39" i="16"/>
  <c r="DZ91" i="16"/>
  <c r="DZ123" i="16" s="1"/>
  <c r="DZ39" i="16"/>
  <c r="U73" i="24" s="1"/>
  <c r="EH91" i="16"/>
  <c r="EH123" i="16" s="1"/>
  <c r="EH39" i="16"/>
  <c r="AC73" i="24" s="1"/>
  <c r="EP91" i="16"/>
  <c r="EP123" i="16" s="1"/>
  <c r="EP39" i="16"/>
  <c r="AK73" i="24" s="1"/>
  <c r="EX91" i="16"/>
  <c r="EX123" i="16" s="1"/>
  <c r="EX39" i="16"/>
  <c r="EX70" i="16" s="1"/>
  <c r="FF91" i="16"/>
  <c r="FF123" i="16" s="1"/>
  <c r="FF39" i="16"/>
  <c r="FF70" i="16" s="1"/>
  <c r="J92" i="16"/>
  <c r="J124" i="16" s="1"/>
  <c r="J40" i="16"/>
  <c r="J71" i="16" s="1"/>
  <c r="R92" i="16"/>
  <c r="R124" i="16" s="1"/>
  <c r="R40" i="16"/>
  <c r="R71" i="16" s="1"/>
  <c r="Z92" i="16"/>
  <c r="Z124" i="16" s="1"/>
  <c r="Z40" i="16"/>
  <c r="Z71" i="16" s="1"/>
  <c r="AH92" i="16"/>
  <c r="AH124" i="16" s="1"/>
  <c r="AH40" i="16"/>
  <c r="AH71" i="16" s="1"/>
  <c r="AP92" i="16"/>
  <c r="AP124" i="16" s="1"/>
  <c r="AP40" i="16"/>
  <c r="AP71" i="16" s="1"/>
  <c r="AX92" i="16"/>
  <c r="AX124" i="16" s="1"/>
  <c r="AX40" i="16"/>
  <c r="AX71" i="16" s="1"/>
  <c r="BF92" i="16"/>
  <c r="BF124" i="16" s="1"/>
  <c r="BF40" i="16"/>
  <c r="BF71" i="16" s="1"/>
  <c r="BN92" i="16"/>
  <c r="BN124" i="16" s="1"/>
  <c r="BN40" i="16"/>
  <c r="BN71" i="16" s="1"/>
  <c r="BV92" i="16"/>
  <c r="BV124" i="16" s="1"/>
  <c r="BV40" i="16"/>
  <c r="BV71" i="16" s="1"/>
  <c r="CD92" i="16"/>
  <c r="CD124" i="16" s="1"/>
  <c r="CD40" i="16"/>
  <c r="CD71" i="16" s="1"/>
  <c r="CL92" i="16"/>
  <c r="CL124" i="16" s="1"/>
  <c r="CL40" i="16"/>
  <c r="CL71" i="16" s="1"/>
  <c r="CT92" i="16"/>
  <c r="CT124" i="16" s="1"/>
  <c r="CT40" i="16"/>
  <c r="CT71" i="16" s="1"/>
  <c r="DB92" i="16"/>
  <c r="DB124" i="16" s="1"/>
  <c r="DB40" i="16"/>
  <c r="DB71" i="16" s="1"/>
  <c r="DJ92" i="16"/>
  <c r="DJ124" i="16" s="1"/>
  <c r="DJ40" i="16"/>
  <c r="DJ71" i="16" s="1"/>
  <c r="DR92" i="16"/>
  <c r="DR124" i="16" s="1"/>
  <c r="DR40" i="16"/>
  <c r="DR71" i="16" s="1"/>
  <c r="DZ92" i="16"/>
  <c r="DZ124" i="16" s="1"/>
  <c r="DZ40" i="16"/>
  <c r="DZ71" i="16" s="1"/>
  <c r="EH92" i="16"/>
  <c r="EH124" i="16" s="1"/>
  <c r="EH40" i="16"/>
  <c r="EH71" i="16" s="1"/>
  <c r="EP92" i="16"/>
  <c r="EP124" i="16" s="1"/>
  <c r="EP40" i="16"/>
  <c r="EP71" i="16" s="1"/>
  <c r="EX92" i="16"/>
  <c r="EX124" i="16" s="1"/>
  <c r="EX40" i="16"/>
  <c r="EX71" i="16" s="1"/>
  <c r="FF92" i="16"/>
  <c r="FF124" i="16" s="1"/>
  <c r="FF40" i="16"/>
  <c r="FF71" i="16" s="1"/>
  <c r="J93" i="16"/>
  <c r="J125" i="16" s="1"/>
  <c r="J41" i="16"/>
  <c r="J72" i="16" s="1"/>
  <c r="R93" i="16"/>
  <c r="R125" i="16" s="1"/>
  <c r="R41" i="16"/>
  <c r="R72" i="16" s="1"/>
  <c r="Z93" i="16"/>
  <c r="Z125" i="16" s="1"/>
  <c r="Z41" i="16"/>
  <c r="Z72" i="16" s="1"/>
  <c r="AH93" i="16"/>
  <c r="AH125" i="16" s="1"/>
  <c r="AH41" i="16"/>
  <c r="AH72" i="16" s="1"/>
  <c r="AP93" i="16"/>
  <c r="AP125" i="16" s="1"/>
  <c r="AP41" i="16"/>
  <c r="AP72" i="16" s="1"/>
  <c r="AX93" i="16"/>
  <c r="AX125" i="16" s="1"/>
  <c r="AX41" i="16"/>
  <c r="AX72" i="16" s="1"/>
  <c r="BF93" i="16"/>
  <c r="BF125" i="16" s="1"/>
  <c r="BF41" i="16"/>
  <c r="BF72" i="16" s="1"/>
  <c r="BN93" i="16"/>
  <c r="BN125" i="16" s="1"/>
  <c r="BN41" i="16"/>
  <c r="BN72" i="16" s="1"/>
  <c r="BV93" i="16"/>
  <c r="BV125" i="16" s="1"/>
  <c r="BV41" i="16"/>
  <c r="BV72" i="16" s="1"/>
  <c r="CD93" i="16"/>
  <c r="CD125" i="16" s="1"/>
  <c r="CD41" i="16"/>
  <c r="CD72" i="16" s="1"/>
  <c r="CL93" i="16"/>
  <c r="CL125" i="16" s="1"/>
  <c r="CL41" i="16"/>
  <c r="CL72" i="16" s="1"/>
  <c r="CT93" i="16"/>
  <c r="CT125" i="16" s="1"/>
  <c r="CT41" i="16"/>
  <c r="CT72" i="16" s="1"/>
  <c r="DB93" i="16"/>
  <c r="DB125" i="16" s="1"/>
  <c r="DB41" i="16"/>
  <c r="DB72" i="16" s="1"/>
  <c r="DJ93" i="16"/>
  <c r="DJ125" i="16" s="1"/>
  <c r="DJ41" i="16"/>
  <c r="DJ72" i="16" s="1"/>
  <c r="DR93" i="16"/>
  <c r="DR125" i="16" s="1"/>
  <c r="DR41" i="16"/>
  <c r="DR72" i="16" s="1"/>
  <c r="DZ93" i="16"/>
  <c r="DZ125" i="16" s="1"/>
  <c r="DZ41" i="16"/>
  <c r="DZ72" i="16" s="1"/>
  <c r="EH93" i="16"/>
  <c r="EH125" i="16" s="1"/>
  <c r="EH41" i="16"/>
  <c r="EH72" i="16" s="1"/>
  <c r="EP93" i="16"/>
  <c r="EP125" i="16" s="1"/>
  <c r="EP41" i="16"/>
  <c r="EP72" i="16" s="1"/>
  <c r="EX93" i="16"/>
  <c r="EX125" i="16" s="1"/>
  <c r="EX41" i="16"/>
  <c r="EX72" i="16" s="1"/>
  <c r="FF93" i="16"/>
  <c r="FF125" i="16" s="1"/>
  <c r="FF41" i="16"/>
  <c r="FF72" i="16" s="1"/>
  <c r="J94" i="16"/>
  <c r="J126" i="16" s="1"/>
  <c r="J42" i="16"/>
  <c r="J73" i="16" s="1"/>
  <c r="R94" i="16"/>
  <c r="R126" i="16" s="1"/>
  <c r="R42" i="16"/>
  <c r="R73" i="16" s="1"/>
  <c r="Z94" i="16"/>
  <c r="Z126" i="16" s="1"/>
  <c r="Z42" i="16"/>
  <c r="Z73" i="16" s="1"/>
  <c r="AH94" i="16"/>
  <c r="AH126" i="16" s="1"/>
  <c r="AH42" i="16"/>
  <c r="AH73" i="16" s="1"/>
  <c r="AP94" i="16"/>
  <c r="AP126" i="16" s="1"/>
  <c r="AP42" i="16"/>
  <c r="AP73" i="16" s="1"/>
  <c r="AX94" i="16"/>
  <c r="AX126" i="16" s="1"/>
  <c r="AX42" i="16"/>
  <c r="AX73" i="16" s="1"/>
  <c r="BF94" i="16"/>
  <c r="BF126" i="16" s="1"/>
  <c r="BF42" i="16"/>
  <c r="BF73" i="16" s="1"/>
  <c r="BN94" i="16"/>
  <c r="BN126" i="16" s="1"/>
  <c r="BN42" i="16"/>
  <c r="BN73" i="16" s="1"/>
  <c r="BV94" i="16"/>
  <c r="BV126" i="16" s="1"/>
  <c r="BV42" i="16"/>
  <c r="BV73" i="16" s="1"/>
  <c r="CD94" i="16"/>
  <c r="CD126" i="16" s="1"/>
  <c r="CD42" i="16"/>
  <c r="CD73" i="16" s="1"/>
  <c r="CL94" i="16"/>
  <c r="CL126" i="16" s="1"/>
  <c r="CL42" i="16"/>
  <c r="CL73" i="16" s="1"/>
  <c r="CT94" i="16"/>
  <c r="CT126" i="16" s="1"/>
  <c r="CT42" i="16"/>
  <c r="CT73" i="16" s="1"/>
  <c r="DB94" i="16"/>
  <c r="DB126" i="16" s="1"/>
  <c r="DB42" i="16"/>
  <c r="DB73" i="16" s="1"/>
  <c r="DJ94" i="16"/>
  <c r="DJ126" i="16" s="1"/>
  <c r="DJ42" i="16"/>
  <c r="DJ73" i="16" s="1"/>
  <c r="DR94" i="16"/>
  <c r="DR126" i="16" s="1"/>
  <c r="DR42" i="16"/>
  <c r="DR73" i="16" s="1"/>
  <c r="DZ94" i="16"/>
  <c r="DZ126" i="16" s="1"/>
  <c r="DZ42" i="16"/>
  <c r="DZ73" i="16" s="1"/>
  <c r="EH94" i="16"/>
  <c r="EH126" i="16" s="1"/>
  <c r="EH42" i="16"/>
  <c r="EH73" i="16" s="1"/>
  <c r="EP94" i="16"/>
  <c r="EP126" i="16" s="1"/>
  <c r="EP42" i="16"/>
  <c r="EP73" i="16" s="1"/>
  <c r="EX94" i="16"/>
  <c r="EX126" i="16" s="1"/>
  <c r="EX42" i="16"/>
  <c r="EX73" i="16" s="1"/>
  <c r="FF94" i="16"/>
  <c r="FF126" i="16" s="1"/>
  <c r="FF42" i="16"/>
  <c r="FF73" i="16" s="1"/>
  <c r="J95" i="16"/>
  <c r="J127" i="16" s="1"/>
  <c r="J43" i="16"/>
  <c r="J74" i="16" s="1"/>
  <c r="R95" i="16"/>
  <c r="R127" i="16" s="1"/>
  <c r="R43" i="16"/>
  <c r="R74" i="16" s="1"/>
  <c r="Z95" i="16"/>
  <c r="Z127" i="16" s="1"/>
  <c r="Z43" i="16"/>
  <c r="Z74" i="16" s="1"/>
  <c r="AH95" i="16"/>
  <c r="AH127" i="16" s="1"/>
  <c r="AH43" i="16"/>
  <c r="AH74" i="16" s="1"/>
  <c r="AP95" i="16"/>
  <c r="AP127" i="16" s="1"/>
  <c r="AP43" i="16"/>
  <c r="AP74" i="16" s="1"/>
  <c r="AX95" i="16"/>
  <c r="AX127" i="16" s="1"/>
  <c r="AX43" i="16"/>
  <c r="AX74" i="16" s="1"/>
  <c r="BF95" i="16"/>
  <c r="BF127" i="16" s="1"/>
  <c r="BF43" i="16"/>
  <c r="BF74" i="16" s="1"/>
  <c r="BN95" i="16"/>
  <c r="BN127" i="16" s="1"/>
  <c r="BN43" i="16"/>
  <c r="BN74" i="16" s="1"/>
  <c r="BV95" i="16"/>
  <c r="BV127" i="16" s="1"/>
  <c r="BV43" i="16"/>
  <c r="BV74" i="16" s="1"/>
  <c r="CD95" i="16"/>
  <c r="CD127" i="16" s="1"/>
  <c r="CD43" i="16"/>
  <c r="CD74" i="16" s="1"/>
  <c r="CL95" i="16"/>
  <c r="CL127" i="16" s="1"/>
  <c r="CL43" i="16"/>
  <c r="CL74" i="16" s="1"/>
  <c r="CT95" i="16"/>
  <c r="CT127" i="16" s="1"/>
  <c r="CT43" i="16"/>
  <c r="CT74" i="16" s="1"/>
  <c r="DB95" i="16"/>
  <c r="DB127" i="16" s="1"/>
  <c r="DB43" i="16"/>
  <c r="DB74" i="16" s="1"/>
  <c r="DJ95" i="16"/>
  <c r="DJ127" i="16" s="1"/>
  <c r="DJ43" i="16"/>
  <c r="DJ74" i="16" s="1"/>
  <c r="DR95" i="16"/>
  <c r="DR127" i="16" s="1"/>
  <c r="DR43" i="16"/>
  <c r="DR74" i="16" s="1"/>
  <c r="DZ95" i="16"/>
  <c r="DZ127" i="16" s="1"/>
  <c r="DZ43" i="16"/>
  <c r="DZ74" i="16" s="1"/>
  <c r="EH95" i="16"/>
  <c r="EH127" i="16" s="1"/>
  <c r="EH43" i="16"/>
  <c r="EH74" i="16" s="1"/>
  <c r="EP95" i="16"/>
  <c r="EP127" i="16" s="1"/>
  <c r="EP43" i="16"/>
  <c r="EP74" i="16" s="1"/>
  <c r="EX95" i="16"/>
  <c r="EX127" i="16" s="1"/>
  <c r="EX43" i="16"/>
  <c r="EX74" i="16" s="1"/>
  <c r="FF95" i="16"/>
  <c r="FF127" i="16" s="1"/>
  <c r="FF43" i="16"/>
  <c r="FF74" i="16" s="1"/>
  <c r="J97" i="16"/>
  <c r="J129" i="16" s="1"/>
  <c r="J45" i="16"/>
  <c r="J76" i="16" s="1"/>
  <c r="R97" i="16"/>
  <c r="R129" i="16" s="1"/>
  <c r="R45" i="16"/>
  <c r="R76" i="16" s="1"/>
  <c r="Z97" i="16"/>
  <c r="Z129" i="16" s="1"/>
  <c r="Z45" i="16"/>
  <c r="Z76" i="16" s="1"/>
  <c r="AH97" i="16"/>
  <c r="AH129" i="16" s="1"/>
  <c r="AH45" i="16"/>
  <c r="AH76" i="16" s="1"/>
  <c r="AP97" i="16"/>
  <c r="AP129" i="16" s="1"/>
  <c r="AP45" i="16"/>
  <c r="AP76" i="16" s="1"/>
  <c r="AX97" i="16"/>
  <c r="AX129" i="16" s="1"/>
  <c r="BF97" i="16"/>
  <c r="BF129" i="16" s="1"/>
  <c r="BF45" i="16"/>
  <c r="BF76" i="16" s="1"/>
  <c r="BN97" i="16"/>
  <c r="BN129" i="16" s="1"/>
  <c r="BN45" i="16"/>
  <c r="BN76" i="16" s="1"/>
  <c r="BV97" i="16"/>
  <c r="BV129" i="16" s="1"/>
  <c r="BV45" i="16"/>
  <c r="BV76" i="16" s="1"/>
  <c r="CD97" i="16"/>
  <c r="CD129" i="16" s="1"/>
  <c r="CL97" i="16"/>
  <c r="CL129" i="16" s="1"/>
  <c r="CL45" i="16"/>
  <c r="CL76" i="16" s="1"/>
  <c r="CT97" i="16"/>
  <c r="CT129" i="16" s="1"/>
  <c r="CT45" i="16"/>
  <c r="CT76" i="16" s="1"/>
  <c r="DB97" i="16"/>
  <c r="DB129" i="16" s="1"/>
  <c r="DB45" i="16"/>
  <c r="DB76" i="16" s="1"/>
  <c r="DJ97" i="16"/>
  <c r="DJ129" i="16" s="1"/>
  <c r="DR97" i="16"/>
  <c r="DR129" i="16" s="1"/>
  <c r="DR45" i="16"/>
  <c r="DR76" i="16" s="1"/>
  <c r="DZ97" i="16"/>
  <c r="DZ129" i="16" s="1"/>
  <c r="DZ45" i="16"/>
  <c r="DZ76" i="16" s="1"/>
  <c r="EH97" i="16"/>
  <c r="EH129" i="16" s="1"/>
  <c r="EH45" i="16"/>
  <c r="EH76" i="16" s="1"/>
  <c r="EP97" i="16"/>
  <c r="EP129" i="16" s="1"/>
  <c r="EX97" i="16"/>
  <c r="EX129" i="16" s="1"/>
  <c r="EX45" i="16"/>
  <c r="EX76" i="16" s="1"/>
  <c r="FF97" i="16"/>
  <c r="FF129" i="16" s="1"/>
  <c r="FF45" i="16"/>
  <c r="FF76" i="16" s="1"/>
  <c r="J98" i="16"/>
  <c r="J130" i="16" s="1"/>
  <c r="R98" i="16"/>
  <c r="R130" i="16" s="1"/>
  <c r="R46" i="16"/>
  <c r="R77" i="16" s="1"/>
  <c r="Z98" i="16"/>
  <c r="Z130" i="16" s="1"/>
  <c r="Z46" i="16"/>
  <c r="Z77" i="16" s="1"/>
  <c r="AH98" i="16"/>
  <c r="AH130" i="16" s="1"/>
  <c r="AH46" i="16"/>
  <c r="AH77" i="16" s="1"/>
  <c r="AP98" i="16"/>
  <c r="AP130" i="16" s="1"/>
  <c r="AX98" i="16"/>
  <c r="AX130" i="16" s="1"/>
  <c r="AX46" i="16"/>
  <c r="AX77" i="16" s="1"/>
  <c r="BF98" i="16"/>
  <c r="BF130" i="16" s="1"/>
  <c r="BF46" i="16"/>
  <c r="BF77" i="16" s="1"/>
  <c r="BN98" i="16"/>
  <c r="BN130" i="16" s="1"/>
  <c r="BN46" i="16"/>
  <c r="BN77" i="16" s="1"/>
  <c r="BV98" i="16"/>
  <c r="BV130" i="16" s="1"/>
  <c r="CD98" i="16"/>
  <c r="CD130" i="16" s="1"/>
  <c r="CD46" i="16"/>
  <c r="CD77" i="16" s="1"/>
  <c r="CL98" i="16"/>
  <c r="CL130" i="16" s="1"/>
  <c r="CL46" i="16"/>
  <c r="CL77" i="16" s="1"/>
  <c r="CT98" i="16"/>
  <c r="CT130" i="16" s="1"/>
  <c r="CT46" i="16"/>
  <c r="CT77" i="16" s="1"/>
  <c r="DB98" i="16"/>
  <c r="DB130" i="16" s="1"/>
  <c r="DJ98" i="16"/>
  <c r="DJ130" i="16" s="1"/>
  <c r="DJ46" i="16"/>
  <c r="DJ77" i="16" s="1"/>
  <c r="DR98" i="16"/>
  <c r="DR130" i="16" s="1"/>
  <c r="DR46" i="16"/>
  <c r="DR77" i="16" s="1"/>
  <c r="DZ98" i="16"/>
  <c r="DZ130" i="16" s="1"/>
  <c r="DZ46" i="16"/>
  <c r="DZ77" i="16" s="1"/>
  <c r="EH98" i="16"/>
  <c r="EH130" i="16" s="1"/>
  <c r="EP98" i="16"/>
  <c r="EP130" i="16" s="1"/>
  <c r="EP46" i="16"/>
  <c r="EP77" i="16" s="1"/>
  <c r="EX98" i="16"/>
  <c r="EX130" i="16" s="1"/>
  <c r="EX46" i="16"/>
  <c r="EX77" i="16" s="1"/>
  <c r="FF98" i="16"/>
  <c r="FF130" i="16" s="1"/>
  <c r="FF46" i="16"/>
  <c r="FF77" i="16" s="1"/>
  <c r="J99" i="16"/>
  <c r="J131" i="16" s="1"/>
  <c r="J47" i="16"/>
  <c r="J78" i="16" s="1"/>
  <c r="R99" i="16"/>
  <c r="R131" i="16" s="1"/>
  <c r="R47" i="16"/>
  <c r="R78" i="16" s="1"/>
  <c r="Z99" i="16"/>
  <c r="Z131" i="16" s="1"/>
  <c r="Z47" i="16"/>
  <c r="Z78" i="16" s="1"/>
  <c r="AH99" i="16"/>
  <c r="AH131" i="16" s="1"/>
  <c r="AP99" i="16"/>
  <c r="AP131" i="16" s="1"/>
  <c r="AP47" i="16"/>
  <c r="AP78" i="16" s="1"/>
  <c r="AX99" i="16"/>
  <c r="AX131" i="16" s="1"/>
  <c r="AX47" i="16"/>
  <c r="AX78" i="16" s="1"/>
  <c r="BF99" i="16"/>
  <c r="BF131" i="16" s="1"/>
  <c r="BF47" i="16"/>
  <c r="BF78" i="16" s="1"/>
  <c r="BN99" i="16"/>
  <c r="BN131" i="16" s="1"/>
  <c r="BV99" i="16"/>
  <c r="BV131" i="16" s="1"/>
  <c r="BV47" i="16"/>
  <c r="BV78" i="16" s="1"/>
  <c r="CD99" i="16"/>
  <c r="CD131" i="16" s="1"/>
  <c r="CD47" i="16"/>
  <c r="CD78" i="16" s="1"/>
  <c r="CL99" i="16"/>
  <c r="CL131" i="16" s="1"/>
  <c r="CL47" i="16"/>
  <c r="CL78" i="16" s="1"/>
  <c r="CT99" i="16"/>
  <c r="CT131" i="16" s="1"/>
  <c r="DB99" i="16"/>
  <c r="DB131" i="16" s="1"/>
  <c r="DB47" i="16"/>
  <c r="DB78" i="16" s="1"/>
  <c r="DJ99" i="16"/>
  <c r="DJ131" i="16" s="1"/>
  <c r="DJ47" i="16"/>
  <c r="DJ78" i="16" s="1"/>
  <c r="DR99" i="16"/>
  <c r="DR131" i="16" s="1"/>
  <c r="DR47" i="16"/>
  <c r="DR78" i="16" s="1"/>
  <c r="DZ99" i="16"/>
  <c r="DZ131" i="16" s="1"/>
  <c r="EH99" i="16"/>
  <c r="EH131" i="16" s="1"/>
  <c r="EH47" i="16"/>
  <c r="EH78" i="16" s="1"/>
  <c r="EP99" i="16"/>
  <c r="EP131" i="16" s="1"/>
  <c r="EP47" i="16"/>
  <c r="EP78" i="16" s="1"/>
  <c r="EX99" i="16"/>
  <c r="EX131" i="16" s="1"/>
  <c r="EX47" i="16"/>
  <c r="EX78" i="16" s="1"/>
  <c r="J100" i="16"/>
  <c r="J132" i="16" s="1"/>
  <c r="J48" i="16"/>
  <c r="J79" i="16" s="1"/>
  <c r="R100" i="16"/>
  <c r="R132" i="16" s="1"/>
  <c r="R48" i="16"/>
  <c r="R79" i="16" s="1"/>
  <c r="Z100" i="16"/>
  <c r="Z132" i="16" s="1"/>
  <c r="AH100" i="16"/>
  <c r="AH132" i="16" s="1"/>
  <c r="AH48" i="16"/>
  <c r="AH79" i="16" s="1"/>
  <c r="AP100" i="16"/>
  <c r="AP132" i="16" s="1"/>
  <c r="AP48" i="16"/>
  <c r="AP79" i="16" s="1"/>
  <c r="AX100" i="16"/>
  <c r="AX132" i="16" s="1"/>
  <c r="AX48" i="16"/>
  <c r="AX79" i="16" s="1"/>
  <c r="BF100" i="16"/>
  <c r="BF132" i="16" s="1"/>
  <c r="BN100" i="16"/>
  <c r="BN132" i="16" s="1"/>
  <c r="BN48" i="16"/>
  <c r="BN79" i="16" s="1"/>
  <c r="BV100" i="16"/>
  <c r="BV132" i="16" s="1"/>
  <c r="BV48" i="16"/>
  <c r="BV79" i="16" s="1"/>
  <c r="CD100" i="16"/>
  <c r="CD132" i="16" s="1"/>
  <c r="CD48" i="16"/>
  <c r="CD79" i="16" s="1"/>
  <c r="CL100" i="16"/>
  <c r="CL132" i="16" s="1"/>
  <c r="CT100" i="16"/>
  <c r="CT132" i="16" s="1"/>
  <c r="CT48" i="16"/>
  <c r="CT79" i="16" s="1"/>
  <c r="DB100" i="16"/>
  <c r="DB132" i="16" s="1"/>
  <c r="DB48" i="16"/>
  <c r="DB79" i="16" s="1"/>
  <c r="DJ100" i="16"/>
  <c r="DJ132" i="16" s="1"/>
  <c r="DJ48" i="16"/>
  <c r="DJ79" i="16" s="1"/>
  <c r="DR100" i="16"/>
  <c r="DR132" i="16" s="1"/>
  <c r="DZ100" i="16"/>
  <c r="DZ132" i="16" s="1"/>
  <c r="DZ48" i="16"/>
  <c r="DZ79" i="16" s="1"/>
  <c r="EH100" i="16"/>
  <c r="EH132" i="16" s="1"/>
  <c r="EH48" i="16"/>
  <c r="EH79" i="16" s="1"/>
  <c r="EP100" i="16"/>
  <c r="EP132" i="16" s="1"/>
  <c r="EP48" i="16"/>
  <c r="EP79" i="16" s="1"/>
  <c r="EX100" i="16"/>
  <c r="EX132" i="16" s="1"/>
  <c r="FF100" i="16"/>
  <c r="FF132" i="16" s="1"/>
  <c r="FF48" i="16"/>
  <c r="FF79" i="16" s="1"/>
  <c r="J101" i="16"/>
  <c r="J133" i="16" s="1"/>
  <c r="J49" i="16"/>
  <c r="J80" i="16" s="1"/>
  <c r="R101" i="16"/>
  <c r="R133" i="16" s="1"/>
  <c r="R49" i="16"/>
  <c r="R80" i="16" s="1"/>
  <c r="Z101" i="16"/>
  <c r="Z133" i="16" s="1"/>
  <c r="AH101" i="16"/>
  <c r="AH133" i="16" s="1"/>
  <c r="AH49" i="16"/>
  <c r="AH80" i="16" s="1"/>
  <c r="AP101" i="16"/>
  <c r="AP133" i="16" s="1"/>
  <c r="AP49" i="16"/>
  <c r="AP80" i="16" s="1"/>
  <c r="AX101" i="16"/>
  <c r="AX133" i="16" s="1"/>
  <c r="AX49" i="16"/>
  <c r="AX80" i="16" s="1"/>
  <c r="BF101" i="16"/>
  <c r="BF133" i="16" s="1"/>
  <c r="BF49" i="16"/>
  <c r="BF80" i="16" s="1"/>
  <c r="BN101" i="16"/>
  <c r="BN133" i="16" s="1"/>
  <c r="BN49" i="16"/>
  <c r="BN80" i="16" s="1"/>
  <c r="BV101" i="16"/>
  <c r="BV133" i="16" s="1"/>
  <c r="BV49" i="16"/>
  <c r="BV80" i="16" s="1"/>
  <c r="CD101" i="16"/>
  <c r="CD133" i="16" s="1"/>
  <c r="CD49" i="16"/>
  <c r="CD80" i="16" s="1"/>
  <c r="CL101" i="16"/>
  <c r="CL133" i="16" s="1"/>
  <c r="CT101" i="16"/>
  <c r="CT133" i="16" s="1"/>
  <c r="CT49" i="16"/>
  <c r="CT80" i="16" s="1"/>
  <c r="DB101" i="16"/>
  <c r="DB133" i="16" s="1"/>
  <c r="DB49" i="16"/>
  <c r="DB80" i="16" s="1"/>
  <c r="DJ101" i="16"/>
  <c r="DJ133" i="16" s="1"/>
  <c r="DJ49" i="16"/>
  <c r="DJ80" i="16" s="1"/>
  <c r="DR101" i="16"/>
  <c r="DR133" i="16" s="1"/>
  <c r="DR49" i="16"/>
  <c r="DR80" i="16" s="1"/>
  <c r="DZ101" i="16"/>
  <c r="DZ133" i="16" s="1"/>
  <c r="DZ49" i="16"/>
  <c r="DZ80" i="16" s="1"/>
  <c r="EH101" i="16"/>
  <c r="EH133" i="16" s="1"/>
  <c r="EH49" i="16"/>
  <c r="EH80" i="16" s="1"/>
  <c r="EP101" i="16"/>
  <c r="EP133" i="16" s="1"/>
  <c r="EP49" i="16"/>
  <c r="EP80" i="16" s="1"/>
  <c r="EX101" i="16"/>
  <c r="EX133" i="16" s="1"/>
  <c r="EX49" i="16"/>
  <c r="EX80" i="16" s="1"/>
  <c r="FF101" i="16"/>
  <c r="FF133" i="16" s="1"/>
  <c r="FF49" i="16"/>
  <c r="FF80" i="16" s="1"/>
  <c r="J102" i="16"/>
  <c r="J134" i="16" s="1"/>
  <c r="J50" i="16"/>
  <c r="J81" i="16" s="1"/>
  <c r="R102" i="16"/>
  <c r="R134" i="16" s="1"/>
  <c r="Z102" i="16"/>
  <c r="Z134" i="16" s="1"/>
  <c r="Z50" i="16"/>
  <c r="Z81" i="16" s="1"/>
  <c r="AH102" i="16"/>
  <c r="AH134" i="16" s="1"/>
  <c r="AH50" i="16"/>
  <c r="AH81" i="16" s="1"/>
  <c r="AP102" i="16"/>
  <c r="AP134" i="16" s="1"/>
  <c r="AP50" i="16"/>
  <c r="AP81" i="16" s="1"/>
  <c r="AX102" i="16"/>
  <c r="AX134" i="16" s="1"/>
  <c r="AX50" i="16"/>
  <c r="AX81" i="16" s="1"/>
  <c r="BF102" i="16"/>
  <c r="BF134" i="16" s="1"/>
  <c r="BF50" i="16"/>
  <c r="BF81" i="16" s="1"/>
  <c r="BN102" i="16"/>
  <c r="BN134" i="16" s="1"/>
  <c r="BN50" i="16"/>
  <c r="BN81" i="16" s="1"/>
  <c r="BV102" i="16"/>
  <c r="BV134" i="16" s="1"/>
  <c r="BV50" i="16"/>
  <c r="BV81" i="16" s="1"/>
  <c r="CD102" i="16"/>
  <c r="CD134" i="16" s="1"/>
  <c r="CD50" i="16"/>
  <c r="CD81" i="16" s="1"/>
  <c r="CL102" i="16"/>
  <c r="CL134" i="16" s="1"/>
  <c r="CL50" i="16"/>
  <c r="CL81" i="16" s="1"/>
  <c r="CT102" i="16"/>
  <c r="CT134" i="16" s="1"/>
  <c r="CT50" i="16"/>
  <c r="CT81" i="16" s="1"/>
  <c r="DB102" i="16"/>
  <c r="DB134" i="16" s="1"/>
  <c r="DB50" i="16"/>
  <c r="DB81" i="16" s="1"/>
  <c r="DJ102" i="16"/>
  <c r="DJ134" i="16" s="1"/>
  <c r="DJ50" i="16"/>
  <c r="DJ81" i="16" s="1"/>
  <c r="DR102" i="16"/>
  <c r="DR134" i="16" s="1"/>
  <c r="DR50" i="16"/>
  <c r="DR81" i="16" s="1"/>
  <c r="DZ102" i="16"/>
  <c r="DZ134" i="16" s="1"/>
  <c r="DZ50" i="16"/>
  <c r="DZ81" i="16" s="1"/>
  <c r="EH102" i="16"/>
  <c r="EH134" i="16" s="1"/>
  <c r="EH50" i="16"/>
  <c r="EH81" i="16" s="1"/>
  <c r="EP102" i="16"/>
  <c r="EP134" i="16" s="1"/>
  <c r="EP50" i="16"/>
  <c r="EP81" i="16" s="1"/>
  <c r="EX102" i="16"/>
  <c r="EX134" i="16" s="1"/>
  <c r="EX50" i="16"/>
  <c r="EX81" i="16" s="1"/>
  <c r="FF102" i="16"/>
  <c r="FF134" i="16" s="1"/>
  <c r="FF50" i="16"/>
  <c r="FF81" i="16" s="1"/>
  <c r="J103" i="16"/>
  <c r="J135" i="16" s="1"/>
  <c r="J51" i="16"/>
  <c r="J82" i="16" s="1"/>
  <c r="R103" i="16"/>
  <c r="R135" i="16" s="1"/>
  <c r="R51" i="16"/>
  <c r="R82" i="16" s="1"/>
  <c r="Z103" i="16"/>
  <c r="Z135" i="16" s="1"/>
  <c r="Z51" i="16"/>
  <c r="Z82" i="16" s="1"/>
  <c r="AH103" i="16"/>
  <c r="AH135" i="16" s="1"/>
  <c r="AH51" i="16"/>
  <c r="AH82" i="16" s="1"/>
  <c r="AP103" i="16"/>
  <c r="AP135" i="16" s="1"/>
  <c r="AP51" i="16"/>
  <c r="AP82" i="16" s="1"/>
  <c r="AX103" i="16"/>
  <c r="AX135" i="16" s="1"/>
  <c r="AX51" i="16"/>
  <c r="AX82" i="16" s="1"/>
  <c r="BF103" i="16"/>
  <c r="BF135" i="16" s="1"/>
  <c r="BF51" i="16"/>
  <c r="BF82" i="16" s="1"/>
  <c r="BN103" i="16"/>
  <c r="BN135" i="16" s="1"/>
  <c r="BN51" i="16"/>
  <c r="BN82" i="16" s="1"/>
  <c r="BV103" i="16"/>
  <c r="BV135" i="16" s="1"/>
  <c r="BV51" i="16"/>
  <c r="BV82" i="16" s="1"/>
  <c r="CD103" i="16"/>
  <c r="CD135" i="16" s="1"/>
  <c r="CD51" i="16"/>
  <c r="CD82" i="16" s="1"/>
  <c r="CL103" i="16"/>
  <c r="CL135" i="16" s="1"/>
  <c r="CL51" i="16"/>
  <c r="CL82" i="16" s="1"/>
  <c r="CT103" i="16"/>
  <c r="CT135" i="16" s="1"/>
  <c r="CT51" i="16"/>
  <c r="CT82" i="16" s="1"/>
  <c r="DB103" i="16"/>
  <c r="DB135" i="16" s="1"/>
  <c r="DB51" i="16"/>
  <c r="DB82" i="16" s="1"/>
  <c r="DJ103" i="16"/>
  <c r="DJ135" i="16" s="1"/>
  <c r="DJ51" i="16"/>
  <c r="DJ82" i="16" s="1"/>
  <c r="DR103" i="16"/>
  <c r="DR135" i="16" s="1"/>
  <c r="DR51" i="16"/>
  <c r="DR82" i="16" s="1"/>
  <c r="DZ103" i="16"/>
  <c r="DZ135" i="16" s="1"/>
  <c r="DZ51" i="16"/>
  <c r="DZ82" i="16" s="1"/>
  <c r="EH103" i="16"/>
  <c r="EH135" i="16" s="1"/>
  <c r="EH51" i="16"/>
  <c r="EH82" i="16" s="1"/>
  <c r="EP103" i="16"/>
  <c r="EP135" i="16" s="1"/>
  <c r="EP51" i="16"/>
  <c r="EP82" i="16" s="1"/>
  <c r="EX103" i="16"/>
  <c r="EX135" i="16" s="1"/>
  <c r="EX51" i="16"/>
  <c r="EX82" i="16" s="1"/>
  <c r="FF103" i="16"/>
  <c r="FF135" i="16" s="1"/>
  <c r="FF51" i="16"/>
  <c r="FF82" i="16" s="1"/>
  <c r="J105" i="16"/>
  <c r="J137" i="16" s="1"/>
  <c r="J53" i="16"/>
  <c r="J84" i="16" s="1"/>
  <c r="R105" i="16"/>
  <c r="R137" i="16" s="1"/>
  <c r="R53" i="16"/>
  <c r="R84" i="16" s="1"/>
  <c r="Z105" i="16"/>
  <c r="Z137" i="16" s="1"/>
  <c r="Z53" i="16"/>
  <c r="Z84" i="16" s="1"/>
  <c r="AH105" i="16"/>
  <c r="AH137" i="16" s="1"/>
  <c r="AH53" i="16"/>
  <c r="AH84" i="16" s="1"/>
  <c r="AP105" i="16"/>
  <c r="AP137" i="16" s="1"/>
  <c r="AP53" i="16"/>
  <c r="AP84" i="16" s="1"/>
  <c r="AX105" i="16"/>
  <c r="AX137" i="16" s="1"/>
  <c r="AX53" i="16"/>
  <c r="AX84" i="16" s="1"/>
  <c r="BF105" i="16"/>
  <c r="BF137" i="16" s="1"/>
  <c r="BF53" i="16"/>
  <c r="BF84" i="16" s="1"/>
  <c r="BN105" i="16"/>
  <c r="BN137" i="16" s="1"/>
  <c r="BN53" i="16"/>
  <c r="BN84" i="16" s="1"/>
  <c r="BV105" i="16"/>
  <c r="BV137" i="16" s="1"/>
  <c r="BV53" i="16"/>
  <c r="BV84" i="16" s="1"/>
  <c r="CD105" i="16"/>
  <c r="CD137" i="16" s="1"/>
  <c r="CD53" i="16"/>
  <c r="CD84" i="16" s="1"/>
  <c r="CL105" i="16"/>
  <c r="CL137" i="16" s="1"/>
  <c r="CL53" i="16"/>
  <c r="CL84" i="16" s="1"/>
  <c r="CT105" i="16"/>
  <c r="CT137" i="16" s="1"/>
  <c r="CT53" i="16"/>
  <c r="CT84" i="16" s="1"/>
  <c r="DB105" i="16"/>
  <c r="DB137" i="16" s="1"/>
  <c r="DB53" i="16"/>
  <c r="DB84" i="16" s="1"/>
  <c r="DJ105" i="16"/>
  <c r="DJ137" i="16" s="1"/>
  <c r="DJ53" i="16"/>
  <c r="DJ84" i="16" s="1"/>
  <c r="DR105" i="16"/>
  <c r="DR137" i="16" s="1"/>
  <c r="DR53" i="16"/>
  <c r="DR84" i="16" s="1"/>
  <c r="DZ105" i="16"/>
  <c r="DZ137" i="16" s="1"/>
  <c r="DZ53" i="16"/>
  <c r="DZ84" i="16" s="1"/>
  <c r="EH105" i="16"/>
  <c r="EH137" i="16" s="1"/>
  <c r="EH53" i="16"/>
  <c r="EH84" i="16" s="1"/>
  <c r="EP105" i="16"/>
  <c r="EP137" i="16" s="1"/>
  <c r="EP53" i="16"/>
  <c r="EP84" i="16" s="1"/>
  <c r="EX105" i="16"/>
  <c r="EX137" i="16" s="1"/>
  <c r="EX53" i="16"/>
  <c r="EX84" i="16" s="1"/>
  <c r="FF105" i="16"/>
  <c r="FF137" i="16" s="1"/>
  <c r="FF53" i="16"/>
  <c r="FF84" i="16" s="1"/>
  <c r="J106" i="16"/>
  <c r="J138" i="16" s="1"/>
  <c r="J54" i="16"/>
  <c r="J85" i="16" s="1"/>
  <c r="R106" i="16"/>
  <c r="R138" i="16" s="1"/>
  <c r="R54" i="16"/>
  <c r="R85" i="16" s="1"/>
  <c r="Z106" i="16"/>
  <c r="Z138" i="16" s="1"/>
  <c r="Z54" i="16"/>
  <c r="Z85" i="16" s="1"/>
  <c r="AH106" i="16"/>
  <c r="AH138" i="16" s="1"/>
  <c r="AH54" i="16"/>
  <c r="AH85" i="16" s="1"/>
  <c r="AP106" i="16"/>
  <c r="AP138" i="16" s="1"/>
  <c r="AP54" i="16"/>
  <c r="AP85" i="16" s="1"/>
  <c r="AX106" i="16"/>
  <c r="AX138" i="16" s="1"/>
  <c r="AX54" i="16"/>
  <c r="AX85" i="16" s="1"/>
  <c r="BF106" i="16"/>
  <c r="BF138" i="16" s="1"/>
  <c r="BF54" i="16"/>
  <c r="BF85" i="16" s="1"/>
  <c r="BN106" i="16"/>
  <c r="BN138" i="16" s="1"/>
  <c r="BN54" i="16"/>
  <c r="BN85" i="16" s="1"/>
  <c r="BV106" i="16"/>
  <c r="BV138" i="16" s="1"/>
  <c r="BV54" i="16"/>
  <c r="BV85" i="16" s="1"/>
  <c r="CD106" i="16"/>
  <c r="CD138" i="16" s="1"/>
  <c r="CD54" i="16"/>
  <c r="CD85" i="16" s="1"/>
  <c r="CL106" i="16"/>
  <c r="CL138" i="16" s="1"/>
  <c r="CL54" i="16"/>
  <c r="CL85" i="16" s="1"/>
  <c r="CT106" i="16"/>
  <c r="CT138" i="16" s="1"/>
  <c r="CT54" i="16"/>
  <c r="CT85" i="16" s="1"/>
  <c r="DB106" i="16"/>
  <c r="DB138" i="16" s="1"/>
  <c r="DB54" i="16"/>
  <c r="DB85" i="16" s="1"/>
  <c r="DJ106" i="16"/>
  <c r="DJ138" i="16" s="1"/>
  <c r="DJ54" i="16"/>
  <c r="DJ85" i="16" s="1"/>
  <c r="DR106" i="16"/>
  <c r="DR138" i="16" s="1"/>
  <c r="DR54" i="16"/>
  <c r="DR85" i="16" s="1"/>
  <c r="DZ106" i="16"/>
  <c r="DZ138" i="16" s="1"/>
  <c r="DZ54" i="16"/>
  <c r="DZ85" i="16" s="1"/>
  <c r="EH106" i="16"/>
  <c r="EH138" i="16" s="1"/>
  <c r="EH54" i="16"/>
  <c r="EH85" i="16" s="1"/>
  <c r="EP106" i="16"/>
  <c r="EP138" i="16" s="1"/>
  <c r="EP54" i="16"/>
  <c r="EP85" i="16" s="1"/>
  <c r="EX106" i="16"/>
  <c r="EX138" i="16" s="1"/>
  <c r="EX54" i="16"/>
  <c r="EX85" i="16" s="1"/>
  <c r="FF106" i="16"/>
  <c r="FF138" i="16" s="1"/>
  <c r="FF54" i="16"/>
  <c r="FF85" i="16" s="1"/>
  <c r="J107" i="16"/>
  <c r="J139" i="16" s="1"/>
  <c r="J55" i="16"/>
  <c r="J86" i="16" s="1"/>
  <c r="R107" i="16"/>
  <c r="R139" i="16" s="1"/>
  <c r="R55" i="16"/>
  <c r="R86" i="16" s="1"/>
  <c r="Z107" i="16"/>
  <c r="Z139" i="16" s="1"/>
  <c r="Z55" i="16"/>
  <c r="Z86" i="16" s="1"/>
  <c r="AH107" i="16"/>
  <c r="AH139" i="16" s="1"/>
  <c r="AH55" i="16"/>
  <c r="AH86" i="16" s="1"/>
  <c r="AP107" i="16"/>
  <c r="AP139" i="16" s="1"/>
  <c r="AP55" i="16"/>
  <c r="AP86" i="16" s="1"/>
  <c r="AX107" i="16"/>
  <c r="AX139" i="16" s="1"/>
  <c r="AX55" i="16"/>
  <c r="AX86" i="16" s="1"/>
  <c r="BF107" i="16"/>
  <c r="BF139" i="16" s="1"/>
  <c r="BF55" i="16"/>
  <c r="BF86" i="16" s="1"/>
  <c r="BN107" i="16"/>
  <c r="BN139" i="16" s="1"/>
  <c r="BN55" i="16"/>
  <c r="BN86" i="16" s="1"/>
  <c r="BV107" i="16"/>
  <c r="BV139" i="16" s="1"/>
  <c r="BV55" i="16"/>
  <c r="BV86" i="16" s="1"/>
  <c r="CD107" i="16"/>
  <c r="CD139" i="16" s="1"/>
  <c r="CD55" i="16"/>
  <c r="CD86" i="16" s="1"/>
  <c r="CL107" i="16"/>
  <c r="CL139" i="16" s="1"/>
  <c r="CL55" i="16"/>
  <c r="CL86" i="16" s="1"/>
  <c r="CT107" i="16"/>
  <c r="CT139" i="16" s="1"/>
  <c r="CT55" i="16"/>
  <c r="CT86" i="16" s="1"/>
  <c r="BK39" i="16"/>
  <c r="BK70" i="16" s="1"/>
  <c r="DW39" i="16"/>
  <c r="R73" i="24" s="1"/>
  <c r="AU40" i="16"/>
  <c r="AU71" i="16" s="1"/>
  <c r="DG40" i="16"/>
  <c r="DG71" i="16" s="1"/>
  <c r="AE41" i="16"/>
  <c r="AE72" i="16" s="1"/>
  <c r="CQ41" i="16"/>
  <c r="CQ72" i="16" s="1"/>
  <c r="FC41" i="16"/>
  <c r="FC72" i="16" s="1"/>
  <c r="O42" i="16"/>
  <c r="O73" i="16" s="1"/>
  <c r="CA42" i="16"/>
  <c r="CA73" i="16" s="1"/>
  <c r="EM42" i="16"/>
  <c r="EM73" i="16" s="1"/>
  <c r="BK43" i="16"/>
  <c r="BK74" i="16" s="1"/>
  <c r="DW43" i="16"/>
  <c r="DW74" i="16" s="1"/>
  <c r="AX45" i="16"/>
  <c r="AX76" i="16" s="1"/>
  <c r="EE45" i="16"/>
  <c r="EE76" i="16" s="1"/>
  <c r="J46" i="16"/>
  <c r="J77" i="16" s="1"/>
  <c r="CQ46" i="16"/>
  <c r="CQ77" i="16" s="1"/>
  <c r="BC47" i="16"/>
  <c r="BC78" i="16" s="1"/>
  <c r="EJ47" i="16"/>
  <c r="EJ78" i="16" s="1"/>
  <c r="O48" i="16"/>
  <c r="O79" i="16" s="1"/>
  <c r="CV48" i="16"/>
  <c r="CV79" i="16" s="1"/>
  <c r="BZ49" i="16"/>
  <c r="BZ80" i="16" s="1"/>
  <c r="DX51" i="16"/>
  <c r="DX82" i="16" s="1"/>
  <c r="CR54" i="16"/>
  <c r="CR85" i="16" s="1"/>
  <c r="BL57" i="16"/>
  <c r="AF59" i="16"/>
  <c r="ED107" i="16"/>
  <c r="ED139" i="16" s="1"/>
  <c r="ED55" i="16"/>
  <c r="ED86" i="16" s="1"/>
  <c r="EL107" i="16"/>
  <c r="EL139" i="16" s="1"/>
  <c r="EL55" i="16"/>
  <c r="EL86" i="16" s="1"/>
  <c r="ET107" i="16"/>
  <c r="ET139" i="16" s="1"/>
  <c r="ET55" i="16"/>
  <c r="ET86" i="16" s="1"/>
  <c r="FB107" i="16"/>
  <c r="FB139" i="16" s="1"/>
  <c r="FB55" i="16"/>
  <c r="FB86" i="16" s="1"/>
  <c r="F57" i="16"/>
  <c r="N109" i="16"/>
  <c r="N57" i="16"/>
  <c r="V109" i="16"/>
  <c r="V57" i="16"/>
  <c r="AD109" i="16"/>
  <c r="AD57" i="16"/>
  <c r="AL109" i="16"/>
  <c r="AL57" i="16"/>
  <c r="AT109" i="16"/>
  <c r="AT57" i="16"/>
  <c r="BB109" i="16"/>
  <c r="BB57" i="16"/>
  <c r="BJ109" i="16"/>
  <c r="BJ57" i="16"/>
  <c r="BR109" i="16"/>
  <c r="BR57" i="16"/>
  <c r="BZ109" i="16"/>
  <c r="BZ57" i="16"/>
  <c r="CH109" i="16"/>
  <c r="CH57" i="16"/>
  <c r="CP109" i="16"/>
  <c r="CP57" i="16"/>
  <c r="CX109" i="16"/>
  <c r="CX57" i="16"/>
  <c r="DF109" i="16"/>
  <c r="DF57" i="16"/>
  <c r="DN109" i="16"/>
  <c r="DN57" i="16"/>
  <c r="DV109" i="16"/>
  <c r="DV57" i="16"/>
  <c r="ED109" i="16"/>
  <c r="ED57" i="16"/>
  <c r="EL109" i="16"/>
  <c r="EL57" i="16"/>
  <c r="ET109" i="16"/>
  <c r="ET57" i="16"/>
  <c r="FB109" i="16"/>
  <c r="FB57" i="16"/>
  <c r="F58" i="16"/>
  <c r="N110" i="16"/>
  <c r="N58" i="16"/>
  <c r="V110" i="16"/>
  <c r="V58" i="16"/>
  <c r="AD110" i="16"/>
  <c r="AD58" i="16"/>
  <c r="AL110" i="16"/>
  <c r="AL58" i="16"/>
  <c r="AT110" i="16"/>
  <c r="AT58" i="16"/>
  <c r="BB110" i="16"/>
  <c r="BB58" i="16"/>
  <c r="BJ110" i="16"/>
  <c r="BJ58" i="16"/>
  <c r="BR110" i="16"/>
  <c r="BR58" i="16"/>
  <c r="BZ110" i="16"/>
  <c r="BZ58" i="16"/>
  <c r="CH110" i="16"/>
  <c r="CH58" i="16"/>
  <c r="CP110" i="16"/>
  <c r="CP58" i="16"/>
  <c r="CX110" i="16"/>
  <c r="CX58" i="16"/>
  <c r="DF110" i="16"/>
  <c r="DF58" i="16"/>
  <c r="DN110" i="16"/>
  <c r="DN58" i="16"/>
  <c r="DV110" i="16"/>
  <c r="DV58" i="16"/>
  <c r="Q66" i="24" s="1"/>
  <c r="ED110" i="16"/>
  <c r="ED58" i="16"/>
  <c r="Y66" i="24" s="1"/>
  <c r="EL110" i="16"/>
  <c r="EL58" i="16"/>
  <c r="AG66" i="24" s="1"/>
  <c r="ET110" i="16"/>
  <c r="ET58" i="16"/>
  <c r="AO66" i="24" s="1"/>
  <c r="FB110" i="16"/>
  <c r="FB58" i="16"/>
  <c r="F59" i="16"/>
  <c r="N111" i="16"/>
  <c r="N59" i="16"/>
  <c r="V111" i="16"/>
  <c r="V59" i="16"/>
  <c r="AD111" i="16"/>
  <c r="AD59" i="16"/>
  <c r="AL111" i="16"/>
  <c r="AL59" i="16"/>
  <c r="AT111" i="16"/>
  <c r="AT59" i="16"/>
  <c r="BB111" i="16"/>
  <c r="BB59" i="16"/>
  <c r="BJ111" i="16"/>
  <c r="BJ59" i="16"/>
  <c r="BR111" i="16"/>
  <c r="BR59" i="16"/>
  <c r="BZ111" i="16"/>
  <c r="BZ59" i="16"/>
  <c r="CH111" i="16"/>
  <c r="CH59" i="16"/>
  <c r="CP111" i="16"/>
  <c r="CP59" i="16"/>
  <c r="CX111" i="16"/>
  <c r="CX59" i="16"/>
  <c r="DF111" i="16"/>
  <c r="DF59" i="16"/>
  <c r="DN111" i="16"/>
  <c r="DN59" i="16"/>
  <c r="DV111" i="16"/>
  <c r="DV59" i="16"/>
  <c r="ED111" i="16"/>
  <c r="ED59" i="16"/>
  <c r="EL111" i="16"/>
  <c r="EL59" i="16"/>
  <c r="ET111" i="16"/>
  <c r="ET59" i="16"/>
  <c r="FB111" i="16"/>
  <c r="FB59" i="16"/>
  <c r="F60" i="16"/>
  <c r="N112" i="16"/>
  <c r="N60" i="16"/>
  <c r="V112" i="16"/>
  <c r="V60" i="16"/>
  <c r="AD112" i="16"/>
  <c r="AD60" i="16"/>
  <c r="AL112" i="16"/>
  <c r="AL60" i="16"/>
  <c r="AT112" i="16"/>
  <c r="AT60" i="16"/>
  <c r="BB112" i="16"/>
  <c r="BB60" i="16"/>
  <c r="BJ112" i="16"/>
  <c r="BJ60" i="16"/>
  <c r="BR112" i="16"/>
  <c r="BR60" i="16"/>
  <c r="BZ112" i="16"/>
  <c r="BZ60" i="16"/>
  <c r="CH112" i="16"/>
  <c r="CH60" i="16"/>
  <c r="CP112" i="16"/>
  <c r="CP60" i="16"/>
  <c r="CX112" i="16"/>
  <c r="CX60" i="16"/>
  <c r="DF112" i="16"/>
  <c r="DF60" i="16"/>
  <c r="DN112" i="16"/>
  <c r="DN60" i="16"/>
  <c r="DV112" i="16"/>
  <c r="DV60" i="16"/>
  <c r="ED112" i="16"/>
  <c r="ED60" i="16"/>
  <c r="EL112" i="16"/>
  <c r="EL60" i="16"/>
  <c r="ET112" i="16"/>
  <c r="ET60" i="16"/>
  <c r="FB112" i="16"/>
  <c r="FB60" i="16"/>
  <c r="F62" i="16"/>
  <c r="N114" i="16"/>
  <c r="N62" i="16"/>
  <c r="V114" i="16"/>
  <c r="V62" i="16"/>
  <c r="AD114" i="16"/>
  <c r="AD62" i="16"/>
  <c r="AL114" i="16"/>
  <c r="AL62" i="16"/>
  <c r="AT114" i="16"/>
  <c r="AT62" i="16"/>
  <c r="BB114" i="16"/>
  <c r="BB62" i="16"/>
  <c r="BJ114" i="16"/>
  <c r="BJ62" i="16"/>
  <c r="BR114" i="16"/>
  <c r="BR62" i="16"/>
  <c r="BZ114" i="16"/>
  <c r="BZ62" i="16"/>
  <c r="CH114" i="16"/>
  <c r="CH62" i="16"/>
  <c r="CP114" i="16"/>
  <c r="CP62" i="16"/>
  <c r="CX114" i="16"/>
  <c r="CX62" i="16"/>
  <c r="DF114" i="16"/>
  <c r="DF62" i="16"/>
  <c r="DN114" i="16"/>
  <c r="DN62" i="16"/>
  <c r="DV114" i="16"/>
  <c r="Q58" i="24" s="1"/>
  <c r="CA58" i="24" s="1"/>
  <c r="DV62" i="16"/>
  <c r="ED114" i="16"/>
  <c r="Y58" i="24" s="1"/>
  <c r="CI58" i="24" s="1"/>
  <c r="ED62" i="16"/>
  <c r="EL114" i="16"/>
  <c r="AG58" i="24" s="1"/>
  <c r="CQ58" i="24" s="1"/>
  <c r="EL62" i="16"/>
  <c r="ET114" i="16"/>
  <c r="AO58" i="24" s="1"/>
  <c r="ET62" i="16"/>
  <c r="FB114" i="16"/>
  <c r="FB62" i="16"/>
  <c r="AL63" i="16"/>
  <c r="AT115" i="16"/>
  <c r="AT63" i="16"/>
  <c r="BB115" i="16"/>
  <c r="BB63" i="16"/>
  <c r="BJ115" i="16"/>
  <c r="BJ63" i="16"/>
  <c r="BR115" i="16"/>
  <c r="BR63" i="16"/>
  <c r="BZ115" i="16"/>
  <c r="BZ63" i="16"/>
  <c r="CH115" i="16"/>
  <c r="CH63" i="16"/>
  <c r="CP115" i="16"/>
  <c r="CP63" i="16"/>
  <c r="CX115" i="16"/>
  <c r="CX63" i="16"/>
  <c r="DF115" i="16"/>
  <c r="DF63" i="16"/>
  <c r="DN115" i="16"/>
  <c r="DN63" i="16"/>
  <c r="DV115" i="16"/>
  <c r="DV63" i="16"/>
  <c r="ED115" i="16"/>
  <c r="ED63" i="16"/>
  <c r="EL115" i="16"/>
  <c r="EL63" i="16"/>
  <c r="ET115" i="16"/>
  <c r="ET63" i="16"/>
  <c r="FB115" i="16"/>
  <c r="FB63" i="16"/>
  <c r="F65" i="16"/>
  <c r="N117" i="16"/>
  <c r="N65" i="16"/>
  <c r="V117" i="16"/>
  <c r="V65" i="16"/>
  <c r="AD117" i="16"/>
  <c r="AD65" i="16"/>
  <c r="AL117" i="16"/>
  <c r="AL65" i="16"/>
  <c r="AT117" i="16"/>
  <c r="AT65" i="16"/>
  <c r="BB117" i="16"/>
  <c r="BB65" i="16"/>
  <c r="BJ117" i="16"/>
  <c r="BJ65" i="16"/>
  <c r="BR117" i="16"/>
  <c r="BR65" i="16"/>
  <c r="BZ117" i="16"/>
  <c r="BZ65" i="16"/>
  <c r="CH117" i="16"/>
  <c r="CH65" i="16"/>
  <c r="CP117" i="16"/>
  <c r="CP65" i="16"/>
  <c r="CX117" i="16"/>
  <c r="CX65" i="16"/>
  <c r="DF117" i="16"/>
  <c r="DF65" i="16"/>
  <c r="DN117" i="16"/>
  <c r="DN65" i="16"/>
  <c r="DV117" i="16"/>
  <c r="DV65" i="16"/>
  <c r="ED117" i="16"/>
  <c r="ED65" i="16"/>
  <c r="EL117" i="16"/>
  <c r="EL65" i="16"/>
  <c r="ET117" i="16"/>
  <c r="ET65" i="16"/>
  <c r="FB117" i="16"/>
  <c r="FB65" i="16"/>
  <c r="F66" i="16"/>
  <c r="N118" i="16"/>
  <c r="N66" i="16"/>
  <c r="V118" i="16"/>
  <c r="V66" i="16"/>
  <c r="AD118" i="16"/>
  <c r="AD66" i="16"/>
  <c r="AL118" i="16"/>
  <c r="AL66" i="16"/>
  <c r="AT118" i="16"/>
  <c r="AT66" i="16"/>
  <c r="BB118" i="16"/>
  <c r="BB66" i="16"/>
  <c r="BJ118" i="16"/>
  <c r="BJ66" i="16"/>
  <c r="BR118" i="16"/>
  <c r="BR66" i="16"/>
  <c r="BZ118" i="16"/>
  <c r="BZ66" i="16"/>
  <c r="CH118" i="16"/>
  <c r="CH66" i="16"/>
  <c r="CP118" i="16"/>
  <c r="CP66" i="16"/>
  <c r="CX118" i="16"/>
  <c r="CX66" i="16"/>
  <c r="DF118" i="16"/>
  <c r="DF66" i="16"/>
  <c r="DN118" i="16"/>
  <c r="DN66" i="16"/>
  <c r="DV118" i="16"/>
  <c r="DV66" i="16"/>
  <c r="ED118" i="16"/>
  <c r="ED66" i="16"/>
  <c r="EL118" i="16"/>
  <c r="EL66" i="16"/>
  <c r="ET118" i="16"/>
  <c r="ET66" i="16"/>
  <c r="FB118" i="16"/>
  <c r="FB66" i="16"/>
  <c r="AN58" i="16"/>
  <c r="CZ58" i="16"/>
  <c r="X59" i="16"/>
  <c r="CJ59" i="16"/>
  <c r="EV59" i="16"/>
  <c r="EW63" i="16"/>
  <c r="DQ66" i="16"/>
  <c r="H112" i="16"/>
  <c r="H60" i="16"/>
  <c r="P112" i="16"/>
  <c r="P60" i="16"/>
  <c r="X112" i="16"/>
  <c r="X60" i="16"/>
  <c r="AF112" i="16"/>
  <c r="AF60" i="16"/>
  <c r="AN112" i="16"/>
  <c r="AN60" i="16"/>
  <c r="AV112" i="16"/>
  <c r="AV60" i="16"/>
  <c r="BD112" i="16"/>
  <c r="BD60" i="16"/>
  <c r="BL112" i="16"/>
  <c r="BL60" i="16"/>
  <c r="BT112" i="16"/>
  <c r="BT60" i="16"/>
  <c r="CB112" i="16"/>
  <c r="CB60" i="16"/>
  <c r="CJ112" i="16"/>
  <c r="CJ60" i="16"/>
  <c r="CR112" i="16"/>
  <c r="CR60" i="16"/>
  <c r="CZ112" i="16"/>
  <c r="CZ60" i="16"/>
  <c r="DH112" i="16"/>
  <c r="DH60" i="16"/>
  <c r="DP112" i="16"/>
  <c r="DP60" i="16"/>
  <c r="DX112" i="16"/>
  <c r="DX60" i="16"/>
  <c r="EF112" i="16"/>
  <c r="EF60" i="16"/>
  <c r="EN112" i="16"/>
  <c r="EN60" i="16"/>
  <c r="EV112" i="16"/>
  <c r="EV60" i="16"/>
  <c r="FD112" i="16"/>
  <c r="FD60" i="16"/>
  <c r="H114" i="16"/>
  <c r="H62" i="16"/>
  <c r="P114" i="16"/>
  <c r="P62" i="16"/>
  <c r="X114" i="16"/>
  <c r="X62" i="16"/>
  <c r="AF114" i="16"/>
  <c r="AF62" i="16"/>
  <c r="AN114" i="16"/>
  <c r="AN62" i="16"/>
  <c r="AV114" i="16"/>
  <c r="AV62" i="16"/>
  <c r="BD114" i="16"/>
  <c r="BD62" i="16"/>
  <c r="BL114" i="16"/>
  <c r="BL62" i="16"/>
  <c r="BT114" i="16"/>
  <c r="BT62" i="16"/>
  <c r="CB114" i="16"/>
  <c r="CB62" i="16"/>
  <c r="CJ114" i="16"/>
  <c r="CJ62" i="16"/>
  <c r="CR114" i="16"/>
  <c r="CR62" i="16"/>
  <c r="CZ114" i="16"/>
  <c r="CZ62" i="16"/>
  <c r="DH114" i="16"/>
  <c r="DH62" i="16"/>
  <c r="DP114" i="16"/>
  <c r="DP62" i="16"/>
  <c r="DX114" i="16"/>
  <c r="S58" i="24" s="1"/>
  <c r="CC58" i="24" s="1"/>
  <c r="DX62" i="16"/>
  <c r="EF114" i="16"/>
  <c r="EF62" i="16"/>
  <c r="EN114" i="16"/>
  <c r="EN62" i="16"/>
  <c r="EV114" i="16"/>
  <c r="EV62" i="16"/>
  <c r="FD114" i="16"/>
  <c r="FD62" i="16"/>
  <c r="AN115" i="16"/>
  <c r="AN63" i="16"/>
  <c r="AV115" i="16"/>
  <c r="AV63" i="16"/>
  <c r="BD115" i="16"/>
  <c r="BD63" i="16"/>
  <c r="BL115" i="16"/>
  <c r="BL63" i="16"/>
  <c r="BT115" i="16"/>
  <c r="BT63" i="16"/>
  <c r="CB115" i="16"/>
  <c r="CB63" i="16"/>
  <c r="CJ115" i="16"/>
  <c r="CJ63" i="16"/>
  <c r="CR115" i="16"/>
  <c r="CR63" i="16"/>
  <c r="CZ115" i="16"/>
  <c r="CZ63" i="16"/>
  <c r="DH115" i="16"/>
  <c r="DH63" i="16"/>
  <c r="DP115" i="16"/>
  <c r="DP63" i="16"/>
  <c r="DX115" i="16"/>
  <c r="DX63" i="16"/>
  <c r="EF115" i="16"/>
  <c r="EF63" i="16"/>
  <c r="EN115" i="16"/>
  <c r="EN63" i="16"/>
  <c r="EV115" i="16"/>
  <c r="EV63" i="16"/>
  <c r="FD115" i="16"/>
  <c r="FD63" i="16"/>
  <c r="H117" i="16"/>
  <c r="H65" i="16"/>
  <c r="P117" i="16"/>
  <c r="P65" i="16"/>
  <c r="X117" i="16"/>
  <c r="X65" i="16"/>
  <c r="AF117" i="16"/>
  <c r="AF65" i="16"/>
  <c r="AN117" i="16"/>
  <c r="AN65" i="16"/>
  <c r="AV117" i="16"/>
  <c r="AV65" i="16"/>
  <c r="BD117" i="16"/>
  <c r="BD65" i="16"/>
  <c r="BL117" i="16"/>
  <c r="BL65" i="16"/>
  <c r="BT117" i="16"/>
  <c r="BT65" i="16"/>
  <c r="CB117" i="16"/>
  <c r="CB65" i="16"/>
  <c r="CJ117" i="16"/>
  <c r="CJ65" i="16"/>
  <c r="CR117" i="16"/>
  <c r="CR65" i="16"/>
  <c r="CZ117" i="16"/>
  <c r="CZ65" i="16"/>
  <c r="DH117" i="16"/>
  <c r="DH65" i="16"/>
  <c r="DP117" i="16"/>
  <c r="DP65" i="16"/>
  <c r="DX117" i="16"/>
  <c r="DX65" i="16"/>
  <c r="EF117" i="16"/>
  <c r="EF65" i="16"/>
  <c r="EN117" i="16"/>
  <c r="EN65" i="16"/>
  <c r="EV117" i="16"/>
  <c r="EV65" i="16"/>
  <c r="FD117" i="16"/>
  <c r="FD65" i="16"/>
  <c r="H118" i="16"/>
  <c r="H66" i="16"/>
  <c r="P118" i="16"/>
  <c r="P66" i="16"/>
  <c r="X118" i="16"/>
  <c r="X66" i="16"/>
  <c r="AF118" i="16"/>
  <c r="AF66" i="16"/>
  <c r="AN118" i="16"/>
  <c r="AN66" i="16"/>
  <c r="AV118" i="16"/>
  <c r="AV66" i="16"/>
  <c r="BD118" i="16"/>
  <c r="BD66" i="16"/>
  <c r="BL118" i="16"/>
  <c r="BL66" i="16"/>
  <c r="BT118" i="16"/>
  <c r="BT66" i="16"/>
  <c r="CB118" i="16"/>
  <c r="CB66" i="16"/>
  <c r="CJ118" i="16"/>
  <c r="CJ66" i="16"/>
  <c r="CR118" i="16"/>
  <c r="CR66" i="16"/>
  <c r="CZ118" i="16"/>
  <c r="CZ66" i="16"/>
  <c r="DH118" i="16"/>
  <c r="DH66" i="16"/>
  <c r="DP118" i="16"/>
  <c r="DP66" i="16"/>
  <c r="DX118" i="16"/>
  <c r="DX66" i="16"/>
  <c r="EF118" i="16"/>
  <c r="EF66" i="16"/>
  <c r="EN118" i="16"/>
  <c r="EN66" i="16"/>
  <c r="EV118" i="16"/>
  <c r="EV66" i="16"/>
  <c r="FD118" i="16"/>
  <c r="FD66" i="16"/>
  <c r="BD58" i="16"/>
  <c r="DP58" i="16"/>
  <c r="AN59" i="16"/>
  <c r="CZ59" i="16"/>
  <c r="I65" i="16"/>
  <c r="CC107" i="16"/>
  <c r="CC139" i="16" s="1"/>
  <c r="CC55" i="16"/>
  <c r="CC86" i="16" s="1"/>
  <c r="CK107" i="16"/>
  <c r="CK139" i="16" s="1"/>
  <c r="CK55" i="16"/>
  <c r="CK86" i="16" s="1"/>
  <c r="CS107" i="16"/>
  <c r="CS139" i="16" s="1"/>
  <c r="CS55" i="16"/>
  <c r="CS86" i="16" s="1"/>
  <c r="DA107" i="16"/>
  <c r="DA139" i="16" s="1"/>
  <c r="DA55" i="16"/>
  <c r="DA86" i="16" s="1"/>
  <c r="DI107" i="16"/>
  <c r="DI139" i="16" s="1"/>
  <c r="DI55" i="16"/>
  <c r="DI86" i="16" s="1"/>
  <c r="DQ107" i="16"/>
  <c r="DQ139" i="16" s="1"/>
  <c r="DQ55" i="16"/>
  <c r="DQ86" i="16" s="1"/>
  <c r="DY107" i="16"/>
  <c r="DY139" i="16" s="1"/>
  <c r="DY55" i="16"/>
  <c r="DY86" i="16" s="1"/>
  <c r="EG107" i="16"/>
  <c r="EG139" i="16" s="1"/>
  <c r="EG55" i="16"/>
  <c r="EG86" i="16" s="1"/>
  <c r="EO107" i="16"/>
  <c r="EO139" i="16" s="1"/>
  <c r="EO55" i="16"/>
  <c r="EO86" i="16" s="1"/>
  <c r="EW107" i="16"/>
  <c r="EW139" i="16" s="1"/>
  <c r="EW55" i="16"/>
  <c r="EW86" i="16" s="1"/>
  <c r="FE107" i="16"/>
  <c r="FE139" i="16" s="1"/>
  <c r="FE55" i="16"/>
  <c r="FE86" i="16" s="1"/>
  <c r="I109" i="16"/>
  <c r="I57" i="16"/>
  <c r="Q109" i="16"/>
  <c r="Q57" i="16"/>
  <c r="Y109" i="16"/>
  <c r="Y57" i="16"/>
  <c r="AG109" i="16"/>
  <c r="AG57" i="16"/>
  <c r="AO109" i="16"/>
  <c r="AO57" i="16"/>
  <c r="AW109" i="16"/>
  <c r="AW57" i="16"/>
  <c r="BE109" i="16"/>
  <c r="BE57" i="16"/>
  <c r="BM109" i="16"/>
  <c r="BM57" i="16"/>
  <c r="BU109" i="16"/>
  <c r="BU57" i="16"/>
  <c r="CC109" i="16"/>
  <c r="CC57" i="16"/>
  <c r="CK109" i="16"/>
  <c r="CK57" i="16"/>
  <c r="CS109" i="16"/>
  <c r="CS57" i="16"/>
  <c r="DA109" i="16"/>
  <c r="DA57" i="16"/>
  <c r="DI109" i="16"/>
  <c r="DI57" i="16"/>
  <c r="DQ109" i="16"/>
  <c r="DQ57" i="16"/>
  <c r="DY109" i="16"/>
  <c r="DY57" i="16"/>
  <c r="EG109" i="16"/>
  <c r="EG57" i="16"/>
  <c r="EO109" i="16"/>
  <c r="EO57" i="16"/>
  <c r="EW109" i="16"/>
  <c r="EW57" i="16"/>
  <c r="FE109" i="16"/>
  <c r="FE57" i="16"/>
  <c r="I110" i="16"/>
  <c r="I58" i="16"/>
  <c r="Q110" i="16"/>
  <c r="Q58" i="16"/>
  <c r="Y110" i="16"/>
  <c r="Y58" i="16"/>
  <c r="AG110" i="16"/>
  <c r="AG58" i="16"/>
  <c r="AO110" i="16"/>
  <c r="AO58" i="16"/>
  <c r="AW110" i="16"/>
  <c r="AW58" i="16"/>
  <c r="BE110" i="16"/>
  <c r="BE58" i="16"/>
  <c r="BM110" i="16"/>
  <c r="BM58" i="16"/>
  <c r="BU110" i="16"/>
  <c r="BU58" i="16"/>
  <c r="CC110" i="16"/>
  <c r="CC58" i="16"/>
  <c r="CK110" i="16"/>
  <c r="CK58" i="16"/>
  <c r="CS110" i="16"/>
  <c r="CS58" i="16"/>
  <c r="DA110" i="16"/>
  <c r="DA58" i="16"/>
  <c r="DI110" i="16"/>
  <c r="DI58" i="16"/>
  <c r="DQ110" i="16"/>
  <c r="DQ58" i="16"/>
  <c r="DY110" i="16"/>
  <c r="DY58" i="16"/>
  <c r="T66" i="24" s="1"/>
  <c r="EG110" i="16"/>
  <c r="EG58" i="16"/>
  <c r="AB66" i="24" s="1"/>
  <c r="EO110" i="16"/>
  <c r="EO58" i="16"/>
  <c r="AJ66" i="24" s="1"/>
  <c r="EW110" i="16"/>
  <c r="EW58" i="16"/>
  <c r="FE110" i="16"/>
  <c r="FE58" i="16"/>
  <c r="I111" i="16"/>
  <c r="I59" i="16"/>
  <c r="Q111" i="16"/>
  <c r="Q59" i="16"/>
  <c r="Y111" i="16"/>
  <c r="Y59" i="16"/>
  <c r="AG111" i="16"/>
  <c r="AG59" i="16"/>
  <c r="AO111" i="16"/>
  <c r="AO59" i="16"/>
  <c r="AW111" i="16"/>
  <c r="AW59" i="16"/>
  <c r="BE111" i="16"/>
  <c r="BE59" i="16"/>
  <c r="BM111" i="16"/>
  <c r="BM59" i="16"/>
  <c r="BU111" i="16"/>
  <c r="BU59" i="16"/>
  <c r="CC111" i="16"/>
  <c r="CC59" i="16"/>
  <c r="CK111" i="16"/>
  <c r="CK59" i="16"/>
  <c r="CS111" i="16"/>
  <c r="CS59" i="16"/>
  <c r="DA111" i="16"/>
  <c r="DA59" i="16"/>
  <c r="DI111" i="16"/>
  <c r="DI59" i="16"/>
  <c r="DQ111" i="16"/>
  <c r="DQ59" i="16"/>
  <c r="DY111" i="16"/>
  <c r="DY59" i="16"/>
  <c r="EG111" i="16"/>
  <c r="EG59" i="16"/>
  <c r="EO111" i="16"/>
  <c r="EO59" i="16"/>
  <c r="EW111" i="16"/>
  <c r="EW59" i="16"/>
  <c r="FE111" i="16"/>
  <c r="FE59" i="16"/>
  <c r="I112" i="16"/>
  <c r="I60" i="16"/>
  <c r="Q112" i="16"/>
  <c r="Q60" i="16"/>
  <c r="Y112" i="16"/>
  <c r="Y60" i="16"/>
  <c r="AG112" i="16"/>
  <c r="AG60" i="16"/>
  <c r="AO112" i="16"/>
  <c r="AO60" i="16"/>
  <c r="BE112" i="16"/>
  <c r="BE60" i="16"/>
  <c r="BM112" i="16"/>
  <c r="BM60" i="16"/>
  <c r="BU112" i="16"/>
  <c r="BU60" i="16"/>
  <c r="CC112" i="16"/>
  <c r="CC60" i="16"/>
  <c r="CK112" i="16"/>
  <c r="CK60" i="16"/>
  <c r="CS112" i="16"/>
  <c r="CS60" i="16"/>
  <c r="DA112" i="16"/>
  <c r="DA60" i="16"/>
  <c r="DI112" i="16"/>
  <c r="DQ112" i="16"/>
  <c r="DQ60" i="16"/>
  <c r="DY112" i="16"/>
  <c r="DY60" i="16"/>
  <c r="EG112" i="16"/>
  <c r="EG60" i="16"/>
  <c r="EO112" i="16"/>
  <c r="EO60" i="16"/>
  <c r="EW112" i="16"/>
  <c r="EW60" i="16"/>
  <c r="FE112" i="16"/>
  <c r="FE60" i="16"/>
  <c r="I114" i="16"/>
  <c r="I62" i="16"/>
  <c r="Q114" i="16"/>
  <c r="Q62" i="16"/>
  <c r="Y114" i="16"/>
  <c r="Y62" i="16"/>
  <c r="AO114" i="16"/>
  <c r="AO62" i="16"/>
  <c r="AW114" i="16"/>
  <c r="AW62" i="16"/>
  <c r="BE114" i="16"/>
  <c r="BE62" i="16"/>
  <c r="BM114" i="16"/>
  <c r="BM62" i="16"/>
  <c r="BU114" i="16"/>
  <c r="BU62" i="16"/>
  <c r="CC114" i="16"/>
  <c r="CC62" i="16"/>
  <c r="CK114" i="16"/>
  <c r="CK62" i="16"/>
  <c r="DA114" i="16"/>
  <c r="DA62" i="16"/>
  <c r="DI114" i="16"/>
  <c r="DI62" i="16"/>
  <c r="DQ114" i="16"/>
  <c r="DQ62" i="16"/>
  <c r="DY114" i="16"/>
  <c r="T58" i="24" s="1"/>
  <c r="CD58" i="24" s="1"/>
  <c r="DY62" i="16"/>
  <c r="EG114" i="16"/>
  <c r="AB58" i="24" s="1"/>
  <c r="CL58" i="24" s="1"/>
  <c r="EG62" i="16"/>
  <c r="EO114" i="16"/>
  <c r="AJ58" i="24" s="1"/>
  <c r="CT58" i="24" s="1"/>
  <c r="EO62" i="16"/>
  <c r="EW114" i="16"/>
  <c r="EW62" i="16"/>
  <c r="AO115" i="16"/>
  <c r="AO63" i="16"/>
  <c r="AW115" i="16"/>
  <c r="AW63" i="16"/>
  <c r="BE115" i="16"/>
  <c r="BE63" i="16"/>
  <c r="BM115" i="16"/>
  <c r="BM63" i="16"/>
  <c r="BU115" i="16"/>
  <c r="BU63" i="16"/>
  <c r="CC115" i="16"/>
  <c r="CC63" i="16"/>
  <c r="CS115" i="16"/>
  <c r="CS63" i="16"/>
  <c r="DA115" i="16"/>
  <c r="DA63" i="16"/>
  <c r="DI115" i="16"/>
  <c r="DI63" i="16"/>
  <c r="DQ115" i="16"/>
  <c r="DQ63" i="16"/>
  <c r="DY115" i="16"/>
  <c r="DY63" i="16"/>
  <c r="EG115" i="16"/>
  <c r="EG63" i="16"/>
  <c r="EO115" i="16"/>
  <c r="EO63" i="16"/>
  <c r="FE115" i="16"/>
  <c r="FE63" i="16"/>
  <c r="Q117" i="16"/>
  <c r="Q65" i="16"/>
  <c r="Y117" i="16"/>
  <c r="Y65" i="16"/>
  <c r="AG117" i="16"/>
  <c r="AG65" i="16"/>
  <c r="AO117" i="16"/>
  <c r="AO65" i="16"/>
  <c r="AW117" i="16"/>
  <c r="AW65" i="16"/>
  <c r="BE117" i="16"/>
  <c r="BE65" i="16"/>
  <c r="BM117" i="16"/>
  <c r="BM65" i="16"/>
  <c r="BU117" i="16"/>
  <c r="CC117" i="16"/>
  <c r="CC65" i="16"/>
  <c r="CK117" i="16"/>
  <c r="CK65" i="16"/>
  <c r="CS117" i="16"/>
  <c r="CS65" i="16"/>
  <c r="DA117" i="16"/>
  <c r="DA65" i="16"/>
  <c r="DI117" i="16"/>
  <c r="DI65" i="16"/>
  <c r="DQ117" i="16"/>
  <c r="DQ65" i="16"/>
  <c r="DY117" i="16"/>
  <c r="DY65" i="16"/>
  <c r="EG117" i="16"/>
  <c r="EO117" i="16"/>
  <c r="EO65" i="16"/>
  <c r="EW117" i="16"/>
  <c r="EW65" i="16"/>
  <c r="FE117" i="16"/>
  <c r="FE65" i="16"/>
  <c r="I118" i="16"/>
  <c r="I66" i="16"/>
  <c r="Q118" i="16"/>
  <c r="Q66" i="16"/>
  <c r="Y118" i="16"/>
  <c r="Y66" i="16"/>
  <c r="AG118" i="16"/>
  <c r="AG66" i="16"/>
  <c r="AO118" i="16"/>
  <c r="AO66" i="16"/>
  <c r="AW118" i="16"/>
  <c r="AW66" i="16"/>
  <c r="BM118" i="16"/>
  <c r="BM66" i="16"/>
  <c r="BU118" i="16"/>
  <c r="BU66" i="16"/>
  <c r="CC118" i="16"/>
  <c r="CC66" i="16"/>
  <c r="CK118" i="16"/>
  <c r="CK66" i="16"/>
  <c r="CS118" i="16"/>
  <c r="CS66" i="16"/>
  <c r="DA118" i="16"/>
  <c r="DA66" i="16"/>
  <c r="DI118" i="16"/>
  <c r="DI66" i="16"/>
  <c r="DY118" i="16"/>
  <c r="DY66" i="16"/>
  <c r="EG118" i="16"/>
  <c r="EG66" i="16"/>
  <c r="EO118" i="16"/>
  <c r="EO66" i="16"/>
  <c r="EW118" i="16"/>
  <c r="EW66" i="16"/>
  <c r="FE118" i="16"/>
  <c r="FE66" i="16"/>
  <c r="BL58" i="16"/>
  <c r="DX58" i="16"/>
  <c r="S66" i="24" s="1"/>
  <c r="AV59" i="16"/>
  <c r="DH59" i="16"/>
  <c r="AG62" i="16"/>
  <c r="BU65" i="16"/>
  <c r="DB107" i="16"/>
  <c r="DB139" i="16" s="1"/>
  <c r="DB55" i="16"/>
  <c r="DB86" i="16" s="1"/>
  <c r="DJ107" i="16"/>
  <c r="DJ139" i="16" s="1"/>
  <c r="DJ55" i="16"/>
  <c r="DJ86" i="16" s="1"/>
  <c r="DR107" i="16"/>
  <c r="DR139" i="16" s="1"/>
  <c r="DR55" i="16"/>
  <c r="DR86" i="16" s="1"/>
  <c r="DZ107" i="16"/>
  <c r="DZ139" i="16" s="1"/>
  <c r="DZ55" i="16"/>
  <c r="DZ86" i="16" s="1"/>
  <c r="EH107" i="16"/>
  <c r="EH139" i="16" s="1"/>
  <c r="EH55" i="16"/>
  <c r="EH86" i="16" s="1"/>
  <c r="EP107" i="16"/>
  <c r="EP139" i="16" s="1"/>
  <c r="EP55" i="16"/>
  <c r="EP86" i="16" s="1"/>
  <c r="EX107" i="16"/>
  <c r="EX139" i="16" s="1"/>
  <c r="EX55" i="16"/>
  <c r="EX86" i="16" s="1"/>
  <c r="FF107" i="16"/>
  <c r="FF139" i="16" s="1"/>
  <c r="FF55" i="16"/>
  <c r="FF86" i="16" s="1"/>
  <c r="J109" i="16"/>
  <c r="J57" i="16"/>
  <c r="R109" i="16"/>
  <c r="R57" i="16"/>
  <c r="Z109" i="16"/>
  <c r="Z57" i="16"/>
  <c r="AH109" i="16"/>
  <c r="AH57" i="16"/>
  <c r="AP109" i="16"/>
  <c r="AP57" i="16"/>
  <c r="AX109" i="16"/>
  <c r="AX57" i="16"/>
  <c r="BF109" i="16"/>
  <c r="BF57" i="16"/>
  <c r="BN109" i="16"/>
  <c r="BN57" i="16"/>
  <c r="BV109" i="16"/>
  <c r="BV57" i="16"/>
  <c r="CD109" i="16"/>
  <c r="CD57" i="16"/>
  <c r="CL109" i="16"/>
  <c r="CL57" i="16"/>
  <c r="CT109" i="16"/>
  <c r="CT57" i="16"/>
  <c r="DB109" i="16"/>
  <c r="DB57" i="16"/>
  <c r="DJ109" i="16"/>
  <c r="DJ57" i="16"/>
  <c r="DR109" i="16"/>
  <c r="DR57" i="16"/>
  <c r="DZ109" i="16"/>
  <c r="DZ57" i="16"/>
  <c r="EH109" i="16"/>
  <c r="EH57" i="16"/>
  <c r="EP109" i="16"/>
  <c r="EP57" i="16"/>
  <c r="EX109" i="16"/>
  <c r="EX57" i="16"/>
  <c r="FF109" i="16"/>
  <c r="FF57" i="16"/>
  <c r="J110" i="16"/>
  <c r="J58" i="16"/>
  <c r="R110" i="16"/>
  <c r="R58" i="16"/>
  <c r="Z110" i="16"/>
  <c r="Z58" i="16"/>
  <c r="AH110" i="16"/>
  <c r="AH58" i="16"/>
  <c r="AP110" i="16"/>
  <c r="AP58" i="16"/>
  <c r="AX110" i="16"/>
  <c r="AX58" i="16"/>
  <c r="BF110" i="16"/>
  <c r="BF58" i="16"/>
  <c r="BN110" i="16"/>
  <c r="BN58" i="16"/>
  <c r="BV110" i="16"/>
  <c r="BV58" i="16"/>
  <c r="CD110" i="16"/>
  <c r="CD58" i="16"/>
  <c r="CL110" i="16"/>
  <c r="CL58" i="16"/>
  <c r="CT110" i="16"/>
  <c r="CT58" i="16"/>
  <c r="DB110" i="16"/>
  <c r="DB58" i="16"/>
  <c r="DJ110" i="16"/>
  <c r="DJ58" i="16"/>
  <c r="DR110" i="16"/>
  <c r="DR58" i="16"/>
  <c r="DZ110" i="16"/>
  <c r="DZ58" i="16"/>
  <c r="U66" i="24" s="1"/>
  <c r="EH110" i="16"/>
  <c r="EH58" i="16"/>
  <c r="AC66" i="24" s="1"/>
  <c r="EP110" i="16"/>
  <c r="EP58" i="16"/>
  <c r="AK66" i="24" s="1"/>
  <c r="EX110" i="16"/>
  <c r="EX58" i="16"/>
  <c r="FF110" i="16"/>
  <c r="FF58" i="16"/>
  <c r="J111" i="16"/>
  <c r="J59" i="16"/>
  <c r="R111" i="16"/>
  <c r="R59" i="16"/>
  <c r="Z111" i="16"/>
  <c r="Z59" i="16"/>
  <c r="AH111" i="16"/>
  <c r="AH59" i="16"/>
  <c r="AP111" i="16"/>
  <c r="AP59" i="16"/>
  <c r="AX111" i="16"/>
  <c r="AX59" i="16"/>
  <c r="BF111" i="16"/>
  <c r="BF59" i="16"/>
  <c r="BN111" i="16"/>
  <c r="BN59" i="16"/>
  <c r="BV111" i="16"/>
  <c r="BV59" i="16"/>
  <c r="CD111" i="16"/>
  <c r="CD59" i="16"/>
  <c r="CL111" i="16"/>
  <c r="CL59" i="16"/>
  <c r="CT111" i="16"/>
  <c r="CT59" i="16"/>
  <c r="DB111" i="16"/>
  <c r="DB59" i="16"/>
  <c r="DJ111" i="16"/>
  <c r="DJ59" i="16"/>
  <c r="DR111" i="16"/>
  <c r="DR59" i="16"/>
  <c r="DZ111" i="16"/>
  <c r="DZ59" i="16"/>
  <c r="EH111" i="16"/>
  <c r="EH59" i="16"/>
  <c r="EP111" i="16"/>
  <c r="EP59" i="16"/>
  <c r="EX111" i="16"/>
  <c r="EX59" i="16"/>
  <c r="FF111" i="16"/>
  <c r="FF59" i="16"/>
  <c r="J112" i="16"/>
  <c r="J60" i="16"/>
  <c r="R112" i="16"/>
  <c r="R60" i="16"/>
  <c r="Z112" i="16"/>
  <c r="Z60" i="16"/>
  <c r="AH112" i="16"/>
  <c r="AH60" i="16"/>
  <c r="AP112" i="16"/>
  <c r="AP60" i="16"/>
  <c r="AX112" i="16"/>
  <c r="AX60" i="16"/>
  <c r="BF112" i="16"/>
  <c r="BF60" i="16"/>
  <c r="BN112" i="16"/>
  <c r="BN60" i="16"/>
  <c r="BV112" i="16"/>
  <c r="BV60" i="16"/>
  <c r="CD112" i="16"/>
  <c r="CD60" i="16"/>
  <c r="CL112" i="16"/>
  <c r="CL60" i="16"/>
  <c r="CT112" i="16"/>
  <c r="CT60" i="16"/>
  <c r="DB112" i="16"/>
  <c r="DB60" i="16"/>
  <c r="DJ112" i="16"/>
  <c r="DJ60" i="16"/>
  <c r="DR112" i="16"/>
  <c r="DR60" i="16"/>
  <c r="DZ112" i="16"/>
  <c r="DZ60" i="16"/>
  <c r="EH112" i="16"/>
  <c r="EH60" i="16"/>
  <c r="EP112" i="16"/>
  <c r="EP60" i="16"/>
  <c r="EX112" i="16"/>
  <c r="EX60" i="16"/>
  <c r="FF112" i="16"/>
  <c r="FF60" i="16"/>
  <c r="J114" i="16"/>
  <c r="J62" i="16"/>
  <c r="R114" i="16"/>
  <c r="R62" i="16"/>
  <c r="Z114" i="16"/>
  <c r="Z62" i="16"/>
  <c r="AH114" i="16"/>
  <c r="AH62" i="16"/>
  <c r="AP114" i="16"/>
  <c r="AP62" i="16"/>
  <c r="AX114" i="16"/>
  <c r="AX62" i="16"/>
  <c r="BF114" i="16"/>
  <c r="BF62" i="16"/>
  <c r="BN114" i="16"/>
  <c r="BN62" i="16"/>
  <c r="BV114" i="16"/>
  <c r="BV62" i="16"/>
  <c r="CD114" i="16"/>
  <c r="CD62" i="16"/>
  <c r="CL114" i="16"/>
  <c r="CL62" i="16"/>
  <c r="CT114" i="16"/>
  <c r="CT62" i="16"/>
  <c r="DB114" i="16"/>
  <c r="DB62" i="16"/>
  <c r="DJ114" i="16"/>
  <c r="DJ62" i="16"/>
  <c r="DR114" i="16"/>
  <c r="DR62" i="16"/>
  <c r="DZ114" i="16"/>
  <c r="U58" i="24" s="1"/>
  <c r="CE58" i="24" s="1"/>
  <c r="DZ62" i="16"/>
  <c r="EH114" i="16"/>
  <c r="AC58" i="24" s="1"/>
  <c r="CM58" i="24" s="1"/>
  <c r="EH62" i="16"/>
  <c r="EP114" i="16"/>
  <c r="AK58" i="24" s="1"/>
  <c r="CU58" i="24" s="1"/>
  <c r="EP62" i="16"/>
  <c r="EX114" i="16"/>
  <c r="EX62" i="16"/>
  <c r="FF114" i="16"/>
  <c r="FF62" i="16"/>
  <c r="AP115" i="16"/>
  <c r="AP63" i="16"/>
  <c r="AX115" i="16"/>
  <c r="AX63" i="16"/>
  <c r="BF115" i="16"/>
  <c r="BF63" i="16"/>
  <c r="BN115" i="16"/>
  <c r="BN63" i="16"/>
  <c r="BV115" i="16"/>
  <c r="BV63" i="16"/>
  <c r="CD115" i="16"/>
  <c r="CD63" i="16"/>
  <c r="CL115" i="16"/>
  <c r="CL63" i="16"/>
  <c r="CT115" i="16"/>
  <c r="CT63" i="16"/>
  <c r="DB115" i="16"/>
  <c r="DB63" i="16"/>
  <c r="DJ115" i="16"/>
  <c r="DJ63" i="16"/>
  <c r="DR115" i="16"/>
  <c r="DR63" i="16"/>
  <c r="DZ115" i="16"/>
  <c r="DZ63" i="16"/>
  <c r="EH115" i="16"/>
  <c r="EH63" i="16"/>
  <c r="EP115" i="16"/>
  <c r="EP63" i="16"/>
  <c r="EX115" i="16"/>
  <c r="EX63" i="16"/>
  <c r="FF115" i="16"/>
  <c r="FF63" i="16"/>
  <c r="J117" i="16"/>
  <c r="J65" i="16"/>
  <c r="R117" i="16"/>
  <c r="R65" i="16"/>
  <c r="Z117" i="16"/>
  <c r="Z65" i="16"/>
  <c r="AH117" i="16"/>
  <c r="AH65" i="16"/>
  <c r="AP117" i="16"/>
  <c r="AP65" i="16"/>
  <c r="AX117" i="16"/>
  <c r="AX65" i="16"/>
  <c r="BF117" i="16"/>
  <c r="BF65" i="16"/>
  <c r="BN117" i="16"/>
  <c r="BN65" i="16"/>
  <c r="BV117" i="16"/>
  <c r="BV65" i="16"/>
  <c r="CD117" i="16"/>
  <c r="CD65" i="16"/>
  <c r="CL117" i="16"/>
  <c r="CL65" i="16"/>
  <c r="CT117" i="16"/>
  <c r="CT65" i="16"/>
  <c r="DB117" i="16"/>
  <c r="DB65" i="16"/>
  <c r="DJ117" i="16"/>
  <c r="DJ65" i="16"/>
  <c r="DR117" i="16"/>
  <c r="DR65" i="16"/>
  <c r="DZ117" i="16"/>
  <c r="DZ65" i="16"/>
  <c r="EH117" i="16"/>
  <c r="EH65" i="16"/>
  <c r="EP117" i="16"/>
  <c r="EP65" i="16"/>
  <c r="EX117" i="16"/>
  <c r="EX65" i="16"/>
  <c r="FF117" i="16"/>
  <c r="FF65" i="16"/>
  <c r="J118" i="16"/>
  <c r="J66" i="16"/>
  <c r="R118" i="16"/>
  <c r="R66" i="16"/>
  <c r="Z118" i="16"/>
  <c r="Z66" i="16"/>
  <c r="AH118" i="16"/>
  <c r="AH66" i="16"/>
  <c r="AP118" i="16"/>
  <c r="AP66" i="16"/>
  <c r="AX118" i="16"/>
  <c r="AX66" i="16"/>
  <c r="BF118" i="16"/>
  <c r="BF66" i="16"/>
  <c r="BN118" i="16"/>
  <c r="BN66" i="16"/>
  <c r="BV118" i="16"/>
  <c r="BV66" i="16"/>
  <c r="CD118" i="16"/>
  <c r="CD66" i="16"/>
  <c r="CL118" i="16"/>
  <c r="CL66" i="16"/>
  <c r="CT118" i="16"/>
  <c r="CT66" i="16"/>
  <c r="DB118" i="16"/>
  <c r="DB66" i="16"/>
  <c r="DJ118" i="16"/>
  <c r="DJ66" i="16"/>
  <c r="DR118" i="16"/>
  <c r="DR66" i="16"/>
  <c r="DZ118" i="16"/>
  <c r="DZ66" i="16"/>
  <c r="EH118" i="16"/>
  <c r="EH66" i="16"/>
  <c r="EP118" i="16"/>
  <c r="EP66" i="16"/>
  <c r="EX118" i="16"/>
  <c r="EX66" i="16"/>
  <c r="FF118" i="16"/>
  <c r="FF66" i="16"/>
  <c r="EV57" i="16"/>
  <c r="H58" i="16"/>
  <c r="BT58" i="16"/>
  <c r="EF58" i="16"/>
  <c r="AA66" i="24" s="1"/>
  <c r="BD59" i="16"/>
  <c r="DP59" i="16"/>
  <c r="CS62" i="16"/>
  <c r="EG65" i="16"/>
  <c r="BO107" i="16"/>
  <c r="BO139" i="16" s="1"/>
  <c r="BO55" i="16"/>
  <c r="BO86" i="16" s="1"/>
  <c r="BW107" i="16"/>
  <c r="BW139" i="16" s="1"/>
  <c r="BW55" i="16"/>
  <c r="BW86" i="16" s="1"/>
  <c r="CE107" i="16"/>
  <c r="CE139" i="16" s="1"/>
  <c r="CE55" i="16"/>
  <c r="CE86" i="16" s="1"/>
  <c r="CM107" i="16"/>
  <c r="CM139" i="16" s="1"/>
  <c r="CM55" i="16"/>
  <c r="CM86" i="16" s="1"/>
  <c r="CU107" i="16"/>
  <c r="CU139" i="16" s="1"/>
  <c r="CU55" i="16"/>
  <c r="CU86" i="16" s="1"/>
  <c r="DC107" i="16"/>
  <c r="DC139" i="16" s="1"/>
  <c r="DC55" i="16"/>
  <c r="DC86" i="16" s="1"/>
  <c r="DK107" i="16"/>
  <c r="DK139" i="16" s="1"/>
  <c r="DK55" i="16"/>
  <c r="DK86" i="16" s="1"/>
  <c r="DS107" i="16"/>
  <c r="DS139" i="16" s="1"/>
  <c r="DS55" i="16"/>
  <c r="DS86" i="16" s="1"/>
  <c r="EA107" i="16"/>
  <c r="EA139" i="16" s="1"/>
  <c r="EA55" i="16"/>
  <c r="EA86" i="16" s="1"/>
  <c r="EI107" i="16"/>
  <c r="EI139" i="16" s="1"/>
  <c r="EI55" i="16"/>
  <c r="EI86" i="16" s="1"/>
  <c r="EQ107" i="16"/>
  <c r="EQ139" i="16" s="1"/>
  <c r="EQ55" i="16"/>
  <c r="EQ86" i="16" s="1"/>
  <c r="EY107" i="16"/>
  <c r="EY139" i="16" s="1"/>
  <c r="EY55" i="16"/>
  <c r="EY86" i="16" s="1"/>
  <c r="K109" i="16"/>
  <c r="K57" i="16"/>
  <c r="S109" i="16"/>
  <c r="S57" i="16"/>
  <c r="AA109" i="16"/>
  <c r="AA57" i="16"/>
  <c r="AI109" i="16"/>
  <c r="AI57" i="16"/>
  <c r="AQ109" i="16"/>
  <c r="AQ57" i="16"/>
  <c r="AY109" i="16"/>
  <c r="AY57" i="16"/>
  <c r="BG109" i="16"/>
  <c r="BG57" i="16"/>
  <c r="BO109" i="16"/>
  <c r="BO57" i="16"/>
  <c r="BW109" i="16"/>
  <c r="BW57" i="16"/>
  <c r="CE109" i="16"/>
  <c r="CE57" i="16"/>
  <c r="CM109" i="16"/>
  <c r="CM57" i="16"/>
  <c r="CU109" i="16"/>
  <c r="CU57" i="16"/>
  <c r="DC109" i="16"/>
  <c r="DC57" i="16"/>
  <c r="DK109" i="16"/>
  <c r="DK57" i="16"/>
  <c r="DS109" i="16"/>
  <c r="DS57" i="16"/>
  <c r="EA109" i="16"/>
  <c r="EA57" i="16"/>
  <c r="EI109" i="16"/>
  <c r="EI57" i="16"/>
  <c r="EQ109" i="16"/>
  <c r="EQ57" i="16"/>
  <c r="EY109" i="16"/>
  <c r="EY57" i="16"/>
  <c r="K110" i="16"/>
  <c r="K58" i="16"/>
  <c r="S110" i="16"/>
  <c r="S58" i="16"/>
  <c r="AA110" i="16"/>
  <c r="AA58" i="16"/>
  <c r="AI110" i="16"/>
  <c r="AI58" i="16"/>
  <c r="AQ110" i="16"/>
  <c r="AQ58" i="16"/>
  <c r="AY110" i="16"/>
  <c r="AY58" i="16"/>
  <c r="BG110" i="16"/>
  <c r="BG58" i="16"/>
  <c r="BO110" i="16"/>
  <c r="BO58" i="16"/>
  <c r="BW110" i="16"/>
  <c r="BW58" i="16"/>
  <c r="CE110" i="16"/>
  <c r="CE58" i="16"/>
  <c r="CM110" i="16"/>
  <c r="CM58" i="16"/>
  <c r="CU110" i="16"/>
  <c r="CU58" i="16"/>
  <c r="DC110" i="16"/>
  <c r="DC58" i="16"/>
  <c r="DK110" i="16"/>
  <c r="DK58" i="16"/>
  <c r="DS110" i="16"/>
  <c r="DS58" i="16"/>
  <c r="N66" i="24" s="1"/>
  <c r="EA110" i="16"/>
  <c r="EA58" i="16"/>
  <c r="V66" i="24" s="1"/>
  <c r="EI110" i="16"/>
  <c r="EI58" i="16"/>
  <c r="AD66" i="24" s="1"/>
  <c r="EQ110" i="16"/>
  <c r="EQ58" i="16"/>
  <c r="AL66" i="24" s="1"/>
  <c r="EY110" i="16"/>
  <c r="EY58" i="16"/>
  <c r="K111" i="16"/>
  <c r="K59" i="16"/>
  <c r="S111" i="16"/>
  <c r="S59" i="16"/>
  <c r="AA111" i="16"/>
  <c r="AA59" i="16"/>
  <c r="AI111" i="16"/>
  <c r="AI59" i="16"/>
  <c r="AQ111" i="16"/>
  <c r="AQ59" i="16"/>
  <c r="AY111" i="16"/>
  <c r="AY59" i="16"/>
  <c r="BG111" i="16"/>
  <c r="BG59" i="16"/>
  <c r="BO111" i="16"/>
  <c r="BO59" i="16"/>
  <c r="BW111" i="16"/>
  <c r="BW59" i="16"/>
  <c r="CE111" i="16"/>
  <c r="CE59" i="16"/>
  <c r="CM111" i="16"/>
  <c r="CM59" i="16"/>
  <c r="CU111" i="16"/>
  <c r="CU59" i="16"/>
  <c r="DC111" i="16"/>
  <c r="DC59" i="16"/>
  <c r="DK111" i="16"/>
  <c r="DK59" i="16"/>
  <c r="DS111" i="16"/>
  <c r="DS59" i="16"/>
  <c r="EA111" i="16"/>
  <c r="EA59" i="16"/>
  <c r="EI111" i="16"/>
  <c r="EI59" i="16"/>
  <c r="EQ111" i="16"/>
  <c r="EQ59" i="16"/>
  <c r="EY111" i="16"/>
  <c r="EY59" i="16"/>
  <c r="K112" i="16"/>
  <c r="K60" i="16"/>
  <c r="S112" i="16"/>
  <c r="S60" i="16"/>
  <c r="AA112" i="16"/>
  <c r="AA60" i="16"/>
  <c r="AI112" i="16"/>
  <c r="AI60" i="16"/>
  <c r="AQ112" i="16"/>
  <c r="AQ60" i="16"/>
  <c r="AY112" i="16"/>
  <c r="AY60" i="16"/>
  <c r="BG112" i="16"/>
  <c r="BG60" i="16"/>
  <c r="BO112" i="16"/>
  <c r="BO60" i="16"/>
  <c r="BW112" i="16"/>
  <c r="BW60" i="16"/>
  <c r="CE112" i="16"/>
  <c r="CE60" i="16"/>
  <c r="CM112" i="16"/>
  <c r="CM60" i="16"/>
  <c r="CU112" i="16"/>
  <c r="CU60" i="16"/>
  <c r="DC112" i="16"/>
  <c r="DC60" i="16"/>
  <c r="DK112" i="16"/>
  <c r="DK60" i="16"/>
  <c r="DS112" i="16"/>
  <c r="DS60" i="16"/>
  <c r="EA112" i="16"/>
  <c r="EA60" i="16"/>
  <c r="EI112" i="16"/>
  <c r="EI60" i="16"/>
  <c r="EQ112" i="16"/>
  <c r="EQ60" i="16"/>
  <c r="EY112" i="16"/>
  <c r="EY60" i="16"/>
  <c r="K114" i="16"/>
  <c r="K62" i="16"/>
  <c r="S114" i="16"/>
  <c r="S62" i="16"/>
  <c r="AA114" i="16"/>
  <c r="AA62" i="16"/>
  <c r="AI114" i="16"/>
  <c r="AI62" i="16"/>
  <c r="AQ114" i="16"/>
  <c r="AQ62" i="16"/>
  <c r="AY114" i="16"/>
  <c r="AY62" i="16"/>
  <c r="BG114" i="16"/>
  <c r="BG62" i="16"/>
  <c r="BO114" i="16"/>
  <c r="BO62" i="16"/>
  <c r="BW114" i="16"/>
  <c r="BW62" i="16"/>
  <c r="CE114" i="16"/>
  <c r="CE62" i="16"/>
  <c r="CM114" i="16"/>
  <c r="CM62" i="16"/>
  <c r="CU114" i="16"/>
  <c r="CU62" i="16"/>
  <c r="DC114" i="16"/>
  <c r="DC62" i="16"/>
  <c r="DK114" i="16"/>
  <c r="DK62" i="16"/>
  <c r="DS114" i="16"/>
  <c r="N58" i="24" s="1"/>
  <c r="BX58" i="24" s="1"/>
  <c r="DS62" i="16"/>
  <c r="EA114" i="16"/>
  <c r="V58" i="24" s="1"/>
  <c r="CF58" i="24" s="1"/>
  <c r="EA62" i="16"/>
  <c r="EI114" i="16"/>
  <c r="AD58" i="24" s="1"/>
  <c r="CN58" i="24" s="1"/>
  <c r="EI62" i="16"/>
  <c r="EQ114" i="16"/>
  <c r="AL58" i="24" s="1"/>
  <c r="EQ62" i="16"/>
  <c r="EY114" i="16"/>
  <c r="EY62" i="16"/>
  <c r="AQ115" i="16"/>
  <c r="AQ63" i="16"/>
  <c r="AY115" i="16"/>
  <c r="AY63" i="16"/>
  <c r="BG115" i="16"/>
  <c r="BG63" i="16"/>
  <c r="BO115" i="16"/>
  <c r="BO63" i="16"/>
  <c r="BW115" i="16"/>
  <c r="BW63" i="16"/>
  <c r="CE115" i="16"/>
  <c r="CE63" i="16"/>
  <c r="CM115" i="16"/>
  <c r="CM63" i="16"/>
  <c r="CU115" i="16"/>
  <c r="CU63" i="16"/>
  <c r="DC115" i="16"/>
  <c r="DC63" i="16"/>
  <c r="DK115" i="16"/>
  <c r="DK63" i="16"/>
  <c r="DS115" i="16"/>
  <c r="DS63" i="16"/>
  <c r="EA115" i="16"/>
  <c r="EA63" i="16"/>
  <c r="EI115" i="16"/>
  <c r="EI63" i="16"/>
  <c r="EQ115" i="16"/>
  <c r="EQ63" i="16"/>
  <c r="EY115" i="16"/>
  <c r="EY63" i="16"/>
  <c r="K117" i="16"/>
  <c r="K65" i="16"/>
  <c r="S117" i="16"/>
  <c r="S65" i="16"/>
  <c r="AA117" i="16"/>
  <c r="AA65" i="16"/>
  <c r="AI117" i="16"/>
  <c r="AI65" i="16"/>
  <c r="AQ117" i="16"/>
  <c r="AQ65" i="16"/>
  <c r="AY117" i="16"/>
  <c r="AY65" i="16"/>
  <c r="BG117" i="16"/>
  <c r="BG65" i="16"/>
  <c r="BO117" i="16"/>
  <c r="BO65" i="16"/>
  <c r="BW117" i="16"/>
  <c r="BW65" i="16"/>
  <c r="CE117" i="16"/>
  <c r="CE65" i="16"/>
  <c r="CM117" i="16"/>
  <c r="CM65" i="16"/>
  <c r="CU117" i="16"/>
  <c r="CU65" i="16"/>
  <c r="DC117" i="16"/>
  <c r="DC65" i="16"/>
  <c r="DK117" i="16"/>
  <c r="DK65" i="16"/>
  <c r="DS117" i="16"/>
  <c r="DS65" i="16"/>
  <c r="EA117" i="16"/>
  <c r="EA65" i="16"/>
  <c r="EI117" i="16"/>
  <c r="EI65" i="16"/>
  <c r="EQ117" i="16"/>
  <c r="EQ65" i="16"/>
  <c r="EY117" i="16"/>
  <c r="EY65" i="16"/>
  <c r="K118" i="16"/>
  <c r="K66" i="16"/>
  <c r="S118" i="16"/>
  <c r="S66" i="16"/>
  <c r="AA118" i="16"/>
  <c r="AA66" i="16"/>
  <c r="AI118" i="16"/>
  <c r="AI66" i="16"/>
  <c r="AQ118" i="16"/>
  <c r="AQ66" i="16"/>
  <c r="AY118" i="16"/>
  <c r="AY66" i="16"/>
  <c r="BG118" i="16"/>
  <c r="BG66" i="16"/>
  <c r="BO118" i="16"/>
  <c r="BO66" i="16"/>
  <c r="BW118" i="16"/>
  <c r="BW66" i="16"/>
  <c r="CE118" i="16"/>
  <c r="CE66" i="16"/>
  <c r="CM118" i="16"/>
  <c r="CM66" i="16"/>
  <c r="CU118" i="16"/>
  <c r="CU66" i="16"/>
  <c r="DC118" i="16"/>
  <c r="DC66" i="16"/>
  <c r="DK118" i="16"/>
  <c r="DK66" i="16"/>
  <c r="DS118" i="16"/>
  <c r="DS66" i="16"/>
  <c r="EA118" i="16"/>
  <c r="EA66" i="16"/>
  <c r="EI118" i="16"/>
  <c r="EI66" i="16"/>
  <c r="EQ118" i="16"/>
  <c r="EQ66" i="16"/>
  <c r="EY118" i="16"/>
  <c r="EY66" i="16"/>
  <c r="FD57" i="16"/>
  <c r="P58" i="16"/>
  <c r="CB58" i="16"/>
  <c r="EN58" i="16"/>
  <c r="AI66" i="24" s="1"/>
  <c r="BL59" i="16"/>
  <c r="DX59" i="16"/>
  <c r="FE62" i="16"/>
  <c r="ER107" i="16"/>
  <c r="ER139" i="16" s="1"/>
  <c r="ER55" i="16"/>
  <c r="ER86" i="16" s="1"/>
  <c r="EZ107" i="16"/>
  <c r="EZ139" i="16" s="1"/>
  <c r="EZ55" i="16"/>
  <c r="EZ86" i="16" s="1"/>
  <c r="D57" i="16"/>
  <c r="L109" i="16"/>
  <c r="L57" i="16"/>
  <c r="T109" i="16"/>
  <c r="T57" i="16"/>
  <c r="AB109" i="16"/>
  <c r="AB57" i="16"/>
  <c r="AJ109" i="16"/>
  <c r="AJ57" i="16"/>
  <c r="AR109" i="16"/>
  <c r="AR57" i="16"/>
  <c r="AZ109" i="16"/>
  <c r="AZ57" i="16"/>
  <c r="BH109" i="16"/>
  <c r="BH57" i="16"/>
  <c r="BP109" i="16"/>
  <c r="BP57" i="16"/>
  <c r="BX109" i="16"/>
  <c r="BX57" i="16"/>
  <c r="CF109" i="16"/>
  <c r="CF57" i="16"/>
  <c r="CN109" i="16"/>
  <c r="CN57" i="16"/>
  <c r="CV109" i="16"/>
  <c r="CV57" i="16"/>
  <c r="DD109" i="16"/>
  <c r="DD57" i="16"/>
  <c r="DL109" i="16"/>
  <c r="DL57" i="16"/>
  <c r="DT109" i="16"/>
  <c r="DT57" i="16"/>
  <c r="EB109" i="16"/>
  <c r="EB57" i="16"/>
  <c r="EJ109" i="16"/>
  <c r="EJ57" i="16"/>
  <c r="ER109" i="16"/>
  <c r="ER57" i="16"/>
  <c r="EZ109" i="16"/>
  <c r="EZ57" i="16"/>
  <c r="D58" i="16"/>
  <c r="L110" i="16"/>
  <c r="L58" i="16"/>
  <c r="T110" i="16"/>
  <c r="T58" i="16"/>
  <c r="AB110" i="16"/>
  <c r="AB58" i="16"/>
  <c r="AJ110" i="16"/>
  <c r="AJ58" i="16"/>
  <c r="AR110" i="16"/>
  <c r="AR58" i="16"/>
  <c r="AZ110" i="16"/>
  <c r="AZ58" i="16"/>
  <c r="BH110" i="16"/>
  <c r="BH58" i="16"/>
  <c r="BP110" i="16"/>
  <c r="BP58" i="16"/>
  <c r="BX110" i="16"/>
  <c r="BX58" i="16"/>
  <c r="CF110" i="16"/>
  <c r="CF58" i="16"/>
  <c r="CN110" i="16"/>
  <c r="CN58" i="16"/>
  <c r="CV110" i="16"/>
  <c r="CV58" i="16"/>
  <c r="DD110" i="16"/>
  <c r="DD58" i="16"/>
  <c r="DL110" i="16"/>
  <c r="DL58" i="16"/>
  <c r="DT110" i="16"/>
  <c r="DT58" i="16"/>
  <c r="O66" i="24" s="1"/>
  <c r="EB110" i="16"/>
  <c r="EB58" i="16"/>
  <c r="W66" i="24" s="1"/>
  <c r="EJ110" i="16"/>
  <c r="EJ58" i="16"/>
  <c r="AE66" i="24" s="1"/>
  <c r="ER110" i="16"/>
  <c r="ER58" i="16"/>
  <c r="AM66" i="24" s="1"/>
  <c r="EZ110" i="16"/>
  <c r="EZ58" i="16"/>
  <c r="D59" i="16"/>
  <c r="L111" i="16"/>
  <c r="L59" i="16"/>
  <c r="T111" i="16"/>
  <c r="T59" i="16"/>
  <c r="AB111" i="16"/>
  <c r="AB59" i="16"/>
  <c r="AJ111" i="16"/>
  <c r="AJ59" i="16"/>
  <c r="AR111" i="16"/>
  <c r="AR59" i="16"/>
  <c r="AZ111" i="16"/>
  <c r="AZ59" i="16"/>
  <c r="BH111" i="16"/>
  <c r="BH59" i="16"/>
  <c r="BP111" i="16"/>
  <c r="BP59" i="16"/>
  <c r="BX111" i="16"/>
  <c r="BX59" i="16"/>
  <c r="CF111" i="16"/>
  <c r="CF59" i="16"/>
  <c r="CN111" i="16"/>
  <c r="CN59" i="16"/>
  <c r="CV111" i="16"/>
  <c r="CV59" i="16"/>
  <c r="DD111" i="16"/>
  <c r="DD59" i="16"/>
  <c r="DL111" i="16"/>
  <c r="DL59" i="16"/>
  <c r="DT111" i="16"/>
  <c r="DT59" i="16"/>
  <c r="EB111" i="16"/>
  <c r="EB59" i="16"/>
  <c r="EJ111" i="16"/>
  <c r="EJ59" i="16"/>
  <c r="ER111" i="16"/>
  <c r="ER59" i="16"/>
  <c r="EZ111" i="16"/>
  <c r="EZ59" i="16"/>
  <c r="D60" i="16"/>
  <c r="L112" i="16"/>
  <c r="L60" i="16"/>
  <c r="T112" i="16"/>
  <c r="T60" i="16"/>
  <c r="AB112" i="16"/>
  <c r="AB60" i="16"/>
  <c r="AJ112" i="16"/>
  <c r="AJ60" i="16"/>
  <c r="AR112" i="16"/>
  <c r="AR60" i="16"/>
  <c r="AZ112" i="16"/>
  <c r="AZ60" i="16"/>
  <c r="BH112" i="16"/>
  <c r="BH60" i="16"/>
  <c r="BP112" i="16"/>
  <c r="BP60" i="16"/>
  <c r="BX112" i="16"/>
  <c r="BX60" i="16"/>
  <c r="CF112" i="16"/>
  <c r="CF60" i="16"/>
  <c r="CN112" i="16"/>
  <c r="CN60" i="16"/>
  <c r="CV112" i="16"/>
  <c r="CV60" i="16"/>
  <c r="DD112" i="16"/>
  <c r="DD60" i="16"/>
  <c r="DL112" i="16"/>
  <c r="DL60" i="16"/>
  <c r="DT112" i="16"/>
  <c r="DT60" i="16"/>
  <c r="EB112" i="16"/>
  <c r="EB60" i="16"/>
  <c r="EJ112" i="16"/>
  <c r="EJ60" i="16"/>
  <c r="ER112" i="16"/>
  <c r="ER60" i="16"/>
  <c r="EZ112" i="16"/>
  <c r="EZ60" i="16"/>
  <c r="D62" i="16"/>
  <c r="L114" i="16"/>
  <c r="L62" i="16"/>
  <c r="T114" i="16"/>
  <c r="T62" i="16"/>
  <c r="AB114" i="16"/>
  <c r="AB62" i="16"/>
  <c r="AJ114" i="16"/>
  <c r="AJ62" i="16"/>
  <c r="AR114" i="16"/>
  <c r="AR62" i="16"/>
  <c r="AZ114" i="16"/>
  <c r="AZ62" i="16"/>
  <c r="BH114" i="16"/>
  <c r="BH62" i="16"/>
  <c r="BP114" i="16"/>
  <c r="BP62" i="16"/>
  <c r="BX114" i="16"/>
  <c r="BX62" i="16"/>
  <c r="CF114" i="16"/>
  <c r="CF62" i="16"/>
  <c r="CN114" i="16"/>
  <c r="CN62" i="16"/>
  <c r="CV114" i="16"/>
  <c r="CV62" i="16"/>
  <c r="DD114" i="16"/>
  <c r="DD62" i="16"/>
  <c r="DL114" i="16"/>
  <c r="DL62" i="16"/>
  <c r="DT114" i="16"/>
  <c r="O58" i="24" s="1"/>
  <c r="BY58" i="24" s="1"/>
  <c r="DT62" i="16"/>
  <c r="EB114" i="16"/>
  <c r="W58" i="24" s="1"/>
  <c r="CG58" i="24" s="1"/>
  <c r="EB62" i="16"/>
  <c r="EJ114" i="16"/>
  <c r="EJ62" i="16"/>
  <c r="ER114" i="16"/>
  <c r="AM58" i="24" s="1"/>
  <c r="ER62" i="16"/>
  <c r="EZ114" i="16"/>
  <c r="EZ62" i="16"/>
  <c r="AR115" i="16"/>
  <c r="AR63" i="16"/>
  <c r="AZ115" i="16"/>
  <c r="AZ63" i="16"/>
  <c r="BH115" i="16"/>
  <c r="BH63" i="16"/>
  <c r="BP115" i="16"/>
  <c r="BP63" i="16"/>
  <c r="BX115" i="16"/>
  <c r="BX63" i="16"/>
  <c r="CF115" i="16"/>
  <c r="CF63" i="16"/>
  <c r="CN115" i="16"/>
  <c r="CN63" i="16"/>
  <c r="CV115" i="16"/>
  <c r="CV63" i="16"/>
  <c r="DD115" i="16"/>
  <c r="DD63" i="16"/>
  <c r="DL115" i="16"/>
  <c r="DL63" i="16"/>
  <c r="DT115" i="16"/>
  <c r="DT63" i="16"/>
  <c r="EB115" i="16"/>
  <c r="EB63" i="16"/>
  <c r="EJ115" i="16"/>
  <c r="EJ63" i="16"/>
  <c r="ER115" i="16"/>
  <c r="ER63" i="16"/>
  <c r="EZ115" i="16"/>
  <c r="EZ63" i="16"/>
  <c r="D65" i="16"/>
  <c r="L117" i="16"/>
  <c r="L65" i="16"/>
  <c r="T117" i="16"/>
  <c r="T65" i="16"/>
  <c r="AB117" i="16"/>
  <c r="AB65" i="16"/>
  <c r="AJ117" i="16"/>
  <c r="AJ65" i="16"/>
  <c r="AR117" i="16"/>
  <c r="AR65" i="16"/>
  <c r="AZ117" i="16"/>
  <c r="AZ65" i="16"/>
  <c r="BH117" i="16"/>
  <c r="BH65" i="16"/>
  <c r="BP117" i="16"/>
  <c r="BP65" i="16"/>
  <c r="BX117" i="16"/>
  <c r="BX65" i="16"/>
  <c r="CF117" i="16"/>
  <c r="CF65" i="16"/>
  <c r="CN117" i="16"/>
  <c r="CN65" i="16"/>
  <c r="CV117" i="16"/>
  <c r="CV65" i="16"/>
  <c r="DD117" i="16"/>
  <c r="DD65" i="16"/>
  <c r="DL117" i="16"/>
  <c r="DL65" i="16"/>
  <c r="DT117" i="16"/>
  <c r="DT65" i="16"/>
  <c r="EB117" i="16"/>
  <c r="EB65" i="16"/>
  <c r="EJ117" i="16"/>
  <c r="EJ65" i="16"/>
  <c r="ER117" i="16"/>
  <c r="ER65" i="16"/>
  <c r="EZ117" i="16"/>
  <c r="EZ65" i="16"/>
  <c r="D66" i="16"/>
  <c r="L118" i="16"/>
  <c r="L66" i="16"/>
  <c r="T118" i="16"/>
  <c r="T66" i="16"/>
  <c r="AB118" i="16"/>
  <c r="AB66" i="16"/>
  <c r="AJ118" i="16"/>
  <c r="AJ66" i="16"/>
  <c r="AR118" i="16"/>
  <c r="AR66" i="16"/>
  <c r="AZ118" i="16"/>
  <c r="AZ66" i="16"/>
  <c r="BH118" i="16"/>
  <c r="BH66" i="16"/>
  <c r="BP118" i="16"/>
  <c r="BP66" i="16"/>
  <c r="BX118" i="16"/>
  <c r="BX66" i="16"/>
  <c r="CF118" i="16"/>
  <c r="CF66" i="16"/>
  <c r="CN118" i="16"/>
  <c r="CN66" i="16"/>
  <c r="CV118" i="16"/>
  <c r="CV66" i="16"/>
  <c r="DD118" i="16"/>
  <c r="DD66" i="16"/>
  <c r="DL118" i="16"/>
  <c r="DL66" i="16"/>
  <c r="DT118" i="16"/>
  <c r="DT66" i="16"/>
  <c r="EB118" i="16"/>
  <c r="EB66" i="16"/>
  <c r="EJ118" i="16"/>
  <c r="EJ66" i="16"/>
  <c r="ER118" i="16"/>
  <c r="ER66" i="16"/>
  <c r="EZ118" i="16"/>
  <c r="EZ66" i="16"/>
  <c r="X58" i="16"/>
  <c r="CJ58" i="16"/>
  <c r="EV58" i="16"/>
  <c r="H59" i="16"/>
  <c r="BT59" i="16"/>
  <c r="EF59" i="16"/>
  <c r="ES107" i="16"/>
  <c r="ES139" i="16" s="1"/>
  <c r="ES55" i="16"/>
  <c r="ES86" i="16" s="1"/>
  <c r="FA107" i="16"/>
  <c r="FA139" i="16" s="1"/>
  <c r="FA55" i="16"/>
  <c r="FA86" i="16" s="1"/>
  <c r="E57" i="16"/>
  <c r="M109" i="16"/>
  <c r="M57" i="16"/>
  <c r="U109" i="16"/>
  <c r="U57" i="16"/>
  <c r="AC109" i="16"/>
  <c r="AC57" i="16"/>
  <c r="AK109" i="16"/>
  <c r="AK57" i="16"/>
  <c r="AS109" i="16"/>
  <c r="AS57" i="16"/>
  <c r="BA109" i="16"/>
  <c r="BA57" i="16"/>
  <c r="BI109" i="16"/>
  <c r="BI57" i="16"/>
  <c r="BQ109" i="16"/>
  <c r="BQ57" i="16"/>
  <c r="BY109" i="16"/>
  <c r="BY57" i="16"/>
  <c r="CG109" i="16"/>
  <c r="CG57" i="16"/>
  <c r="CO109" i="16"/>
  <c r="CO57" i="16"/>
  <c r="CW109" i="16"/>
  <c r="CW57" i="16"/>
  <c r="DE109" i="16"/>
  <c r="DE57" i="16"/>
  <c r="DM109" i="16"/>
  <c r="DM57" i="16"/>
  <c r="DU109" i="16"/>
  <c r="DU57" i="16"/>
  <c r="EC109" i="16"/>
  <c r="EC57" i="16"/>
  <c r="EK109" i="16"/>
  <c r="EK57" i="16"/>
  <c r="ES109" i="16"/>
  <c r="ES57" i="16"/>
  <c r="FA109" i="16"/>
  <c r="FA57" i="16"/>
  <c r="E58" i="16"/>
  <c r="M110" i="16"/>
  <c r="M58" i="16"/>
  <c r="U110" i="16"/>
  <c r="U58" i="16"/>
  <c r="AC110" i="16"/>
  <c r="AC58" i="16"/>
  <c r="AK110" i="16"/>
  <c r="AK58" i="16"/>
  <c r="AS110" i="16"/>
  <c r="AS58" i="16"/>
  <c r="BA110" i="16"/>
  <c r="BA58" i="16"/>
  <c r="BI110" i="16"/>
  <c r="BI58" i="16"/>
  <c r="BQ110" i="16"/>
  <c r="BQ58" i="16"/>
  <c r="BY110" i="16"/>
  <c r="BY58" i="16"/>
  <c r="CG110" i="16"/>
  <c r="CG58" i="16"/>
  <c r="CO110" i="16"/>
  <c r="CO58" i="16"/>
  <c r="CW110" i="16"/>
  <c r="CW58" i="16"/>
  <c r="DE110" i="16"/>
  <c r="DE58" i="16"/>
  <c r="DM110" i="16"/>
  <c r="DM58" i="16"/>
  <c r="DU110" i="16"/>
  <c r="DU58" i="16"/>
  <c r="P66" i="24" s="1"/>
  <c r="EC110" i="16"/>
  <c r="EC58" i="16"/>
  <c r="X66" i="24" s="1"/>
  <c r="EK110" i="16"/>
  <c r="EK58" i="16"/>
  <c r="AF66" i="24" s="1"/>
  <c r="ES110" i="16"/>
  <c r="ES58" i="16"/>
  <c r="AN66" i="24" s="1"/>
  <c r="FA110" i="16"/>
  <c r="FA58" i="16"/>
  <c r="E59" i="16"/>
  <c r="M111" i="16"/>
  <c r="M59" i="16"/>
  <c r="U111" i="16"/>
  <c r="U59" i="16"/>
  <c r="AC111" i="16"/>
  <c r="AC59" i="16"/>
  <c r="AK111" i="16"/>
  <c r="AK59" i="16"/>
  <c r="AS111" i="16"/>
  <c r="AS59" i="16"/>
  <c r="BA111" i="16"/>
  <c r="BA59" i="16"/>
  <c r="BI111" i="16"/>
  <c r="BI59" i="16"/>
  <c r="BQ111" i="16"/>
  <c r="BQ59" i="16"/>
  <c r="BY111" i="16"/>
  <c r="BY59" i="16"/>
  <c r="CG111" i="16"/>
  <c r="CG59" i="16"/>
  <c r="CO111" i="16"/>
  <c r="CO59" i="16"/>
  <c r="CW111" i="16"/>
  <c r="CW59" i="16"/>
  <c r="DE111" i="16"/>
  <c r="DE59" i="16"/>
  <c r="DM111" i="16"/>
  <c r="DM59" i="16"/>
  <c r="DU111" i="16"/>
  <c r="DU59" i="16"/>
  <c r="EC111" i="16"/>
  <c r="EC59" i="16"/>
  <c r="EK111" i="16"/>
  <c r="EK59" i="16"/>
  <c r="ES111" i="16"/>
  <c r="ES59" i="16"/>
  <c r="FA111" i="16"/>
  <c r="FA59" i="16"/>
  <c r="E60" i="16"/>
  <c r="M112" i="16"/>
  <c r="M60" i="16"/>
  <c r="U112" i="16"/>
  <c r="U60" i="16"/>
  <c r="AC112" i="16"/>
  <c r="AC60" i="16"/>
  <c r="AK112" i="16"/>
  <c r="AK60" i="16"/>
  <c r="AS112" i="16"/>
  <c r="AS60" i="16"/>
  <c r="BA112" i="16"/>
  <c r="BA60" i="16"/>
  <c r="BI112" i="16"/>
  <c r="BI60" i="16"/>
  <c r="BQ112" i="16"/>
  <c r="BQ60" i="16"/>
  <c r="BY112" i="16"/>
  <c r="BY60" i="16"/>
  <c r="CG112" i="16"/>
  <c r="CG60" i="16"/>
  <c r="CO112" i="16"/>
  <c r="CO60" i="16"/>
  <c r="CW112" i="16"/>
  <c r="CW60" i="16"/>
  <c r="DE112" i="16"/>
  <c r="DE60" i="16"/>
  <c r="DM112" i="16"/>
  <c r="DM60" i="16"/>
  <c r="DU112" i="16"/>
  <c r="DU60" i="16"/>
  <c r="EC112" i="16"/>
  <c r="EC60" i="16"/>
  <c r="EK112" i="16"/>
  <c r="EK60" i="16"/>
  <c r="ES112" i="16"/>
  <c r="ES60" i="16"/>
  <c r="FA112" i="16"/>
  <c r="FA60" i="16"/>
  <c r="E62" i="16"/>
  <c r="M114" i="16"/>
  <c r="M62" i="16"/>
  <c r="U114" i="16"/>
  <c r="U62" i="16"/>
  <c r="AC114" i="16"/>
  <c r="AC62" i="16"/>
  <c r="AK114" i="16"/>
  <c r="AK62" i="16"/>
  <c r="AS114" i="16"/>
  <c r="AS62" i="16"/>
  <c r="BA114" i="16"/>
  <c r="BA62" i="16"/>
  <c r="BI114" i="16"/>
  <c r="BI62" i="16"/>
  <c r="BQ114" i="16"/>
  <c r="BQ62" i="16"/>
  <c r="BY114" i="16"/>
  <c r="BY62" i="16"/>
  <c r="CG114" i="16"/>
  <c r="CG62" i="16"/>
  <c r="CO114" i="16"/>
  <c r="CO62" i="16"/>
  <c r="CW114" i="16"/>
  <c r="CW62" i="16"/>
  <c r="DE114" i="16"/>
  <c r="DE62" i="16"/>
  <c r="DM114" i="16"/>
  <c r="DM62" i="16"/>
  <c r="DU114" i="16"/>
  <c r="P58" i="24" s="1"/>
  <c r="BZ58" i="24" s="1"/>
  <c r="DU62" i="16"/>
  <c r="EC114" i="16"/>
  <c r="X58" i="24" s="1"/>
  <c r="CH58" i="24" s="1"/>
  <c r="EC62" i="16"/>
  <c r="EK114" i="16"/>
  <c r="AF58" i="24" s="1"/>
  <c r="CP58" i="24" s="1"/>
  <c r="EK62" i="16"/>
  <c r="ES114" i="16"/>
  <c r="AN58" i="24" s="1"/>
  <c r="ES62" i="16"/>
  <c r="FA114" i="16"/>
  <c r="FA62" i="16"/>
  <c r="AK63" i="16"/>
  <c r="AS115" i="16"/>
  <c r="AS63" i="16"/>
  <c r="BA115" i="16"/>
  <c r="BA63" i="16"/>
  <c r="BI115" i="16"/>
  <c r="BI63" i="16"/>
  <c r="BQ115" i="16"/>
  <c r="BQ63" i="16"/>
  <c r="BY115" i="16"/>
  <c r="BY63" i="16"/>
  <c r="CG115" i="16"/>
  <c r="CG63" i="16"/>
  <c r="CO115" i="16"/>
  <c r="CO63" i="16"/>
  <c r="CW115" i="16"/>
  <c r="CW63" i="16"/>
  <c r="DE115" i="16"/>
  <c r="DE63" i="16"/>
  <c r="DM115" i="16"/>
  <c r="DM63" i="16"/>
  <c r="DU115" i="16"/>
  <c r="DU63" i="16"/>
  <c r="EC115" i="16"/>
  <c r="EC63" i="16"/>
  <c r="EK115" i="16"/>
  <c r="EK63" i="16"/>
  <c r="ES115" i="16"/>
  <c r="ES63" i="16"/>
  <c r="FA115" i="16"/>
  <c r="FA63" i="16"/>
  <c r="E65" i="16"/>
  <c r="M117" i="16"/>
  <c r="M65" i="16"/>
  <c r="U117" i="16"/>
  <c r="U65" i="16"/>
  <c r="AC117" i="16"/>
  <c r="AC65" i="16"/>
  <c r="AK117" i="16"/>
  <c r="AK65" i="16"/>
  <c r="AS117" i="16"/>
  <c r="AS65" i="16"/>
  <c r="BA117" i="16"/>
  <c r="BA65" i="16"/>
  <c r="BI117" i="16"/>
  <c r="BI65" i="16"/>
  <c r="BQ117" i="16"/>
  <c r="BQ65" i="16"/>
  <c r="BY117" i="16"/>
  <c r="BY65" i="16"/>
  <c r="CG117" i="16"/>
  <c r="CG65" i="16"/>
  <c r="CO117" i="16"/>
  <c r="CO65" i="16"/>
  <c r="CW117" i="16"/>
  <c r="CW65" i="16"/>
  <c r="DE117" i="16"/>
  <c r="DE65" i="16"/>
  <c r="DM117" i="16"/>
  <c r="DM65" i="16"/>
  <c r="DU117" i="16"/>
  <c r="DU65" i="16"/>
  <c r="EC117" i="16"/>
  <c r="EC65" i="16"/>
  <c r="EK117" i="16"/>
  <c r="EK65" i="16"/>
  <c r="ES117" i="16"/>
  <c r="ES65" i="16"/>
  <c r="FA117" i="16"/>
  <c r="FA65" i="16"/>
  <c r="E66" i="16"/>
  <c r="M118" i="16"/>
  <c r="M66" i="16"/>
  <c r="U118" i="16"/>
  <c r="U66" i="16"/>
  <c r="AC118" i="16"/>
  <c r="AC66" i="16"/>
  <c r="AK118" i="16"/>
  <c r="AK66" i="16"/>
  <c r="AS118" i="16"/>
  <c r="AS66" i="16"/>
  <c r="BA118" i="16"/>
  <c r="BA66" i="16"/>
  <c r="BI118" i="16"/>
  <c r="BI66" i="16"/>
  <c r="BQ118" i="16"/>
  <c r="BQ66" i="16"/>
  <c r="BY118" i="16"/>
  <c r="BY66" i="16"/>
  <c r="CG118" i="16"/>
  <c r="CG66" i="16"/>
  <c r="CO118" i="16"/>
  <c r="CO66" i="16"/>
  <c r="CW118" i="16"/>
  <c r="CW66" i="16"/>
  <c r="DE118" i="16"/>
  <c r="DE66" i="16"/>
  <c r="DM118" i="16"/>
  <c r="DM66" i="16"/>
  <c r="DU118" i="16"/>
  <c r="DU66" i="16"/>
  <c r="EC118" i="16"/>
  <c r="EC66" i="16"/>
  <c r="EK118" i="16"/>
  <c r="EK66" i="16"/>
  <c r="ES118" i="16"/>
  <c r="ES66" i="16"/>
  <c r="FA118" i="16"/>
  <c r="FA66" i="16"/>
  <c r="AF58" i="16"/>
  <c r="CR58" i="16"/>
  <c r="FD58" i="16"/>
  <c r="P59" i="16"/>
  <c r="CB59" i="16"/>
  <c r="EN59" i="16"/>
  <c r="AW60" i="16"/>
  <c r="CK63" i="16"/>
  <c r="BE66" i="16"/>
  <c r="K91" i="12"/>
  <c r="K123" i="12" s="1"/>
  <c r="K39" i="12"/>
  <c r="K70" i="12" s="1"/>
  <c r="S91" i="12"/>
  <c r="S123" i="12" s="1"/>
  <c r="S39" i="12"/>
  <c r="S70" i="12" s="1"/>
  <c r="AA91" i="12"/>
  <c r="AA123" i="12" s="1"/>
  <c r="AA39" i="12"/>
  <c r="AA70" i="12" s="1"/>
  <c r="AI91" i="12"/>
  <c r="AI123" i="12" s="1"/>
  <c r="AI39" i="12"/>
  <c r="AI70" i="12" s="1"/>
  <c r="AQ91" i="12"/>
  <c r="AQ123" i="12" s="1"/>
  <c r="AQ39" i="12"/>
  <c r="AQ70" i="12" s="1"/>
  <c r="AY91" i="12"/>
  <c r="AY123" i="12" s="1"/>
  <c r="AY39" i="12"/>
  <c r="AY70" i="12" s="1"/>
  <c r="BG91" i="12"/>
  <c r="BG123" i="12" s="1"/>
  <c r="BG39" i="12"/>
  <c r="BG70" i="12" s="1"/>
  <c r="BO91" i="12"/>
  <c r="BO123" i="12" s="1"/>
  <c r="BO39" i="12"/>
  <c r="BO70" i="12" s="1"/>
  <c r="BW91" i="12"/>
  <c r="BW123" i="12" s="1"/>
  <c r="BW39" i="12"/>
  <c r="BW70" i="12" s="1"/>
  <c r="CE91" i="12"/>
  <c r="CE123" i="12" s="1"/>
  <c r="CE39" i="12"/>
  <c r="CE70" i="12" s="1"/>
  <c r="CM91" i="12"/>
  <c r="CM123" i="12" s="1"/>
  <c r="CM39" i="12"/>
  <c r="CM70" i="12" s="1"/>
  <c r="CU91" i="12"/>
  <c r="CU123" i="12" s="1"/>
  <c r="CU39" i="12"/>
  <c r="CU70" i="12" s="1"/>
  <c r="DC91" i="12"/>
  <c r="DC123" i="12" s="1"/>
  <c r="DC39" i="12"/>
  <c r="DC70" i="12" s="1"/>
  <c r="DK91" i="12"/>
  <c r="DK123" i="12" s="1"/>
  <c r="DK39" i="12"/>
  <c r="DK70" i="12" s="1"/>
  <c r="DS91" i="12"/>
  <c r="DS123" i="12" s="1"/>
  <c r="DS39" i="12"/>
  <c r="N71" i="24" s="1"/>
  <c r="EA91" i="12"/>
  <c r="EA123" i="12" s="1"/>
  <c r="EA39" i="12"/>
  <c r="V71" i="24" s="1"/>
  <c r="EI91" i="12"/>
  <c r="EI123" i="12" s="1"/>
  <c r="EI39" i="12"/>
  <c r="AD71" i="24" s="1"/>
  <c r="EQ91" i="12"/>
  <c r="EQ123" i="12" s="1"/>
  <c r="EQ39" i="12"/>
  <c r="EY91" i="12"/>
  <c r="EY123" i="12" s="1"/>
  <c r="EY39" i="12"/>
  <c r="EY70" i="12" s="1"/>
  <c r="K92" i="12"/>
  <c r="K124" i="12" s="1"/>
  <c r="K40" i="12"/>
  <c r="K71" i="12" s="1"/>
  <c r="S92" i="12"/>
  <c r="S124" i="12" s="1"/>
  <c r="S40" i="12"/>
  <c r="S71" i="12" s="1"/>
  <c r="AA92" i="12"/>
  <c r="AA124" i="12" s="1"/>
  <c r="AA40" i="12"/>
  <c r="AA71" i="12" s="1"/>
  <c r="AI92" i="12"/>
  <c r="AI124" i="12" s="1"/>
  <c r="AI40" i="12"/>
  <c r="AI71" i="12" s="1"/>
  <c r="AQ92" i="12"/>
  <c r="AQ124" i="12" s="1"/>
  <c r="AQ40" i="12"/>
  <c r="AQ71" i="12" s="1"/>
  <c r="AY92" i="12"/>
  <c r="AY124" i="12" s="1"/>
  <c r="AY40" i="12"/>
  <c r="AY71" i="12" s="1"/>
  <c r="BG92" i="12"/>
  <c r="BG124" i="12" s="1"/>
  <c r="BG40" i="12"/>
  <c r="BG71" i="12" s="1"/>
  <c r="BO92" i="12"/>
  <c r="BO124" i="12" s="1"/>
  <c r="BO40" i="12"/>
  <c r="BO71" i="12" s="1"/>
  <c r="BW92" i="12"/>
  <c r="BW124" i="12" s="1"/>
  <c r="BW40" i="12"/>
  <c r="BW71" i="12" s="1"/>
  <c r="CE92" i="12"/>
  <c r="CE124" i="12" s="1"/>
  <c r="CE40" i="12"/>
  <c r="CE71" i="12" s="1"/>
  <c r="CM92" i="12"/>
  <c r="CM124" i="12" s="1"/>
  <c r="CM40" i="12"/>
  <c r="CM71" i="12" s="1"/>
  <c r="CU92" i="12"/>
  <c r="CU124" i="12" s="1"/>
  <c r="CU40" i="12"/>
  <c r="CU71" i="12" s="1"/>
  <c r="DC92" i="12"/>
  <c r="DC124" i="12" s="1"/>
  <c r="DC40" i="12"/>
  <c r="DC71" i="12" s="1"/>
  <c r="DK92" i="12"/>
  <c r="DK124" i="12" s="1"/>
  <c r="DK40" i="12"/>
  <c r="DK71" i="12" s="1"/>
  <c r="DS92" i="12"/>
  <c r="DS124" i="12" s="1"/>
  <c r="DS40" i="12"/>
  <c r="DS71" i="12" s="1"/>
  <c r="EA92" i="12"/>
  <c r="EA124" i="12" s="1"/>
  <c r="EA40" i="12"/>
  <c r="EA71" i="12" s="1"/>
  <c r="EI92" i="12"/>
  <c r="EI124" i="12" s="1"/>
  <c r="EI40" i="12"/>
  <c r="EI71" i="12" s="1"/>
  <c r="EQ92" i="12"/>
  <c r="EQ124" i="12" s="1"/>
  <c r="EQ40" i="12"/>
  <c r="EQ71" i="12" s="1"/>
  <c r="EY92" i="12"/>
  <c r="EY124" i="12" s="1"/>
  <c r="EY40" i="12"/>
  <c r="EY71" i="12" s="1"/>
  <c r="K93" i="12"/>
  <c r="K125" i="12" s="1"/>
  <c r="K41" i="12"/>
  <c r="K72" i="12" s="1"/>
  <c r="S93" i="12"/>
  <c r="S125" i="12" s="1"/>
  <c r="S41" i="12"/>
  <c r="S72" i="12" s="1"/>
  <c r="AA93" i="12"/>
  <c r="AA125" i="12" s="1"/>
  <c r="AA41" i="12"/>
  <c r="AA72" i="12" s="1"/>
  <c r="AI93" i="12"/>
  <c r="AI125" i="12" s="1"/>
  <c r="AI41" i="12"/>
  <c r="AI72" i="12" s="1"/>
  <c r="AQ93" i="12"/>
  <c r="AQ125" i="12" s="1"/>
  <c r="AQ41" i="12"/>
  <c r="AQ72" i="12" s="1"/>
  <c r="AY93" i="12"/>
  <c r="AY125" i="12" s="1"/>
  <c r="AY41" i="12"/>
  <c r="AY72" i="12" s="1"/>
  <c r="BG93" i="12"/>
  <c r="BG125" i="12" s="1"/>
  <c r="BG41" i="12"/>
  <c r="BG72" i="12" s="1"/>
  <c r="BO93" i="12"/>
  <c r="BO125" i="12" s="1"/>
  <c r="BO41" i="12"/>
  <c r="BO72" i="12" s="1"/>
  <c r="BW93" i="12"/>
  <c r="BW125" i="12" s="1"/>
  <c r="BW41" i="12"/>
  <c r="BW72" i="12" s="1"/>
  <c r="CE93" i="12"/>
  <c r="CE125" i="12" s="1"/>
  <c r="CE41" i="12"/>
  <c r="CE72" i="12" s="1"/>
  <c r="CM93" i="12"/>
  <c r="CM125" i="12" s="1"/>
  <c r="CM41" i="12"/>
  <c r="CM72" i="12" s="1"/>
  <c r="CU93" i="12"/>
  <c r="CU125" i="12" s="1"/>
  <c r="CU41" i="12"/>
  <c r="CU72" i="12" s="1"/>
  <c r="DC93" i="12"/>
  <c r="DC125" i="12" s="1"/>
  <c r="DC41" i="12"/>
  <c r="DC72" i="12" s="1"/>
  <c r="DK93" i="12"/>
  <c r="DK125" i="12" s="1"/>
  <c r="DK41" i="12"/>
  <c r="DK72" i="12" s="1"/>
  <c r="DS93" i="12"/>
  <c r="DS125" i="12" s="1"/>
  <c r="DS41" i="12"/>
  <c r="DS72" i="12" s="1"/>
  <c r="EA93" i="12"/>
  <c r="EA125" i="12" s="1"/>
  <c r="EA41" i="12"/>
  <c r="EA72" i="12" s="1"/>
  <c r="EI93" i="12"/>
  <c r="EI125" i="12" s="1"/>
  <c r="EI41" i="12"/>
  <c r="EI72" i="12" s="1"/>
  <c r="EQ93" i="12"/>
  <c r="EQ125" i="12" s="1"/>
  <c r="EQ41" i="12"/>
  <c r="EQ72" i="12" s="1"/>
  <c r="EY93" i="12"/>
  <c r="EY125" i="12" s="1"/>
  <c r="EY41" i="12"/>
  <c r="EY72" i="12" s="1"/>
  <c r="K94" i="12"/>
  <c r="K126" i="12" s="1"/>
  <c r="K42" i="12"/>
  <c r="K73" i="12" s="1"/>
  <c r="S94" i="12"/>
  <c r="S126" i="12" s="1"/>
  <c r="S42" i="12"/>
  <c r="S73" i="12" s="1"/>
  <c r="AA94" i="12"/>
  <c r="AA126" i="12" s="1"/>
  <c r="AA42" i="12"/>
  <c r="AA73" i="12" s="1"/>
  <c r="AI94" i="12"/>
  <c r="AI126" i="12" s="1"/>
  <c r="AI42" i="12"/>
  <c r="AI73" i="12" s="1"/>
  <c r="AQ94" i="12"/>
  <c r="AQ126" i="12" s="1"/>
  <c r="AQ42" i="12"/>
  <c r="AQ73" i="12" s="1"/>
  <c r="AY94" i="12"/>
  <c r="AY126" i="12" s="1"/>
  <c r="AY42" i="12"/>
  <c r="AY73" i="12" s="1"/>
  <c r="BG94" i="12"/>
  <c r="BG126" i="12" s="1"/>
  <c r="BG42" i="12"/>
  <c r="BG73" i="12" s="1"/>
  <c r="BO94" i="12"/>
  <c r="BO126" i="12" s="1"/>
  <c r="BO42" i="12"/>
  <c r="BO73" i="12" s="1"/>
  <c r="BW94" i="12"/>
  <c r="BW126" i="12" s="1"/>
  <c r="BW42" i="12"/>
  <c r="BW73" i="12" s="1"/>
  <c r="CE94" i="12"/>
  <c r="CE126" i="12" s="1"/>
  <c r="CE42" i="12"/>
  <c r="CE73" i="12" s="1"/>
  <c r="CM94" i="12"/>
  <c r="CM126" i="12" s="1"/>
  <c r="CM42" i="12"/>
  <c r="CM73" i="12" s="1"/>
  <c r="CU94" i="12"/>
  <c r="CU126" i="12" s="1"/>
  <c r="CU42" i="12"/>
  <c r="CU73" i="12" s="1"/>
  <c r="DC94" i="12"/>
  <c r="DC126" i="12" s="1"/>
  <c r="DC42" i="12"/>
  <c r="DC73" i="12" s="1"/>
  <c r="DK94" i="12"/>
  <c r="DK126" i="12" s="1"/>
  <c r="DK42" i="12"/>
  <c r="DK73" i="12" s="1"/>
  <c r="DS94" i="12"/>
  <c r="DS126" i="12" s="1"/>
  <c r="DS42" i="12"/>
  <c r="DS73" i="12" s="1"/>
  <c r="EA94" i="12"/>
  <c r="EA126" i="12" s="1"/>
  <c r="EA42" i="12"/>
  <c r="EA73" i="12" s="1"/>
  <c r="EI94" i="12"/>
  <c r="EI126" i="12" s="1"/>
  <c r="EI42" i="12"/>
  <c r="EI73" i="12" s="1"/>
  <c r="EQ94" i="12"/>
  <c r="EQ126" i="12" s="1"/>
  <c r="EQ42" i="12"/>
  <c r="EQ73" i="12" s="1"/>
  <c r="EY94" i="12"/>
  <c r="EY126" i="12" s="1"/>
  <c r="EY42" i="12"/>
  <c r="EY73" i="12" s="1"/>
  <c r="K95" i="12"/>
  <c r="K127" i="12" s="1"/>
  <c r="K43" i="12"/>
  <c r="K74" i="12" s="1"/>
  <c r="S95" i="12"/>
  <c r="S127" i="12" s="1"/>
  <c r="S43" i="12"/>
  <c r="S74" i="12" s="1"/>
  <c r="AA95" i="12"/>
  <c r="AA127" i="12" s="1"/>
  <c r="AA43" i="12"/>
  <c r="AA74" i="12" s="1"/>
  <c r="AI95" i="12"/>
  <c r="AI127" i="12" s="1"/>
  <c r="AI43" i="12"/>
  <c r="AI74" i="12" s="1"/>
  <c r="AQ95" i="12"/>
  <c r="AQ127" i="12" s="1"/>
  <c r="AQ43" i="12"/>
  <c r="AQ74" i="12" s="1"/>
  <c r="AY95" i="12"/>
  <c r="AY127" i="12" s="1"/>
  <c r="AY43" i="12"/>
  <c r="AY74" i="12" s="1"/>
  <c r="BG95" i="12"/>
  <c r="BG127" i="12" s="1"/>
  <c r="BG43" i="12"/>
  <c r="BG74" i="12" s="1"/>
  <c r="BO95" i="12"/>
  <c r="BO127" i="12" s="1"/>
  <c r="BO43" i="12"/>
  <c r="BO74" i="12" s="1"/>
  <c r="BW95" i="12"/>
  <c r="BW127" i="12" s="1"/>
  <c r="BW43" i="12"/>
  <c r="BW74" i="12" s="1"/>
  <c r="CE95" i="12"/>
  <c r="CE127" i="12" s="1"/>
  <c r="CE43" i="12"/>
  <c r="CE74" i="12" s="1"/>
  <c r="CM95" i="12"/>
  <c r="CM127" i="12" s="1"/>
  <c r="CM43" i="12"/>
  <c r="CM74" i="12" s="1"/>
  <c r="CU95" i="12"/>
  <c r="CU127" i="12" s="1"/>
  <c r="CU43" i="12"/>
  <c r="CU74" i="12" s="1"/>
  <c r="DC95" i="12"/>
  <c r="DC127" i="12" s="1"/>
  <c r="DC43" i="12"/>
  <c r="DC74" i="12" s="1"/>
  <c r="DK95" i="12"/>
  <c r="DK127" i="12" s="1"/>
  <c r="DK43" i="12"/>
  <c r="DK74" i="12" s="1"/>
  <c r="DS95" i="12"/>
  <c r="DS127" i="12" s="1"/>
  <c r="DS43" i="12"/>
  <c r="DS74" i="12" s="1"/>
  <c r="EA95" i="12"/>
  <c r="EA127" i="12" s="1"/>
  <c r="EA43" i="12"/>
  <c r="EA74" i="12" s="1"/>
  <c r="EI95" i="12"/>
  <c r="EI127" i="12" s="1"/>
  <c r="EI43" i="12"/>
  <c r="EI74" i="12" s="1"/>
  <c r="EQ95" i="12"/>
  <c r="EQ127" i="12" s="1"/>
  <c r="EQ43" i="12"/>
  <c r="EQ74" i="12" s="1"/>
  <c r="EY95" i="12"/>
  <c r="EY127" i="12" s="1"/>
  <c r="EY43" i="12"/>
  <c r="EY74" i="12" s="1"/>
  <c r="K97" i="12"/>
  <c r="K129" i="12" s="1"/>
  <c r="K45" i="12"/>
  <c r="K76" i="12" s="1"/>
  <c r="S97" i="12"/>
  <c r="S129" i="12" s="1"/>
  <c r="S45" i="12"/>
  <c r="S76" i="12" s="1"/>
  <c r="AA97" i="12"/>
  <c r="AA129" i="12" s="1"/>
  <c r="AA45" i="12"/>
  <c r="AA76" i="12" s="1"/>
  <c r="AI97" i="12"/>
  <c r="AI129" i="12" s="1"/>
  <c r="AI45" i="12"/>
  <c r="AI76" i="12" s="1"/>
  <c r="AQ97" i="12"/>
  <c r="AQ129" i="12" s="1"/>
  <c r="AQ45" i="12"/>
  <c r="AQ76" i="12" s="1"/>
  <c r="AY97" i="12"/>
  <c r="AY129" i="12" s="1"/>
  <c r="AY45" i="12"/>
  <c r="AY76" i="12" s="1"/>
  <c r="BG97" i="12"/>
  <c r="BG129" i="12" s="1"/>
  <c r="BG45" i="12"/>
  <c r="BG76" i="12" s="1"/>
  <c r="BO97" i="12"/>
  <c r="BO129" i="12" s="1"/>
  <c r="BO45" i="12"/>
  <c r="BO76" i="12" s="1"/>
  <c r="BW97" i="12"/>
  <c r="BW129" i="12" s="1"/>
  <c r="BW45" i="12"/>
  <c r="BW76" i="12" s="1"/>
  <c r="CE97" i="12"/>
  <c r="CE129" i="12" s="1"/>
  <c r="CE45" i="12"/>
  <c r="CE76" i="12" s="1"/>
  <c r="CM97" i="12"/>
  <c r="CM129" i="12" s="1"/>
  <c r="CM45" i="12"/>
  <c r="CM76" i="12" s="1"/>
  <c r="CU97" i="12"/>
  <c r="CU129" i="12" s="1"/>
  <c r="CU45" i="12"/>
  <c r="CU76" i="12" s="1"/>
  <c r="DC97" i="12"/>
  <c r="DC129" i="12" s="1"/>
  <c r="DC45" i="12"/>
  <c r="DC76" i="12" s="1"/>
  <c r="DK97" i="12"/>
  <c r="DK129" i="12" s="1"/>
  <c r="DK45" i="12"/>
  <c r="DK76" i="12" s="1"/>
  <c r="DS97" i="12"/>
  <c r="DS129" i="12" s="1"/>
  <c r="DS45" i="12"/>
  <c r="DS76" i="12" s="1"/>
  <c r="EA97" i="12"/>
  <c r="EA129" i="12" s="1"/>
  <c r="EA45" i="12"/>
  <c r="EA76" i="12" s="1"/>
  <c r="EI97" i="12"/>
  <c r="EI129" i="12" s="1"/>
  <c r="EI45" i="12"/>
  <c r="EI76" i="12" s="1"/>
  <c r="EQ97" i="12"/>
  <c r="EQ129" i="12" s="1"/>
  <c r="EQ45" i="12"/>
  <c r="EQ76" i="12" s="1"/>
  <c r="EY97" i="12"/>
  <c r="EY129" i="12" s="1"/>
  <c r="EY45" i="12"/>
  <c r="EY76" i="12" s="1"/>
  <c r="K98" i="12"/>
  <c r="K130" i="12" s="1"/>
  <c r="K46" i="12"/>
  <c r="K77" i="12" s="1"/>
  <c r="S98" i="12"/>
  <c r="S130" i="12" s="1"/>
  <c r="S46" i="12"/>
  <c r="S77" i="12" s="1"/>
  <c r="AA98" i="12"/>
  <c r="AA130" i="12" s="1"/>
  <c r="AA46" i="12"/>
  <c r="AA77" i="12" s="1"/>
  <c r="AI98" i="12"/>
  <c r="AI130" i="12" s="1"/>
  <c r="AI46" i="12"/>
  <c r="AI77" i="12" s="1"/>
  <c r="AQ98" i="12"/>
  <c r="AQ130" i="12" s="1"/>
  <c r="AQ46" i="12"/>
  <c r="AQ77" i="12" s="1"/>
  <c r="AY98" i="12"/>
  <c r="AY130" i="12" s="1"/>
  <c r="AY46" i="12"/>
  <c r="AY77" i="12" s="1"/>
  <c r="BG98" i="12"/>
  <c r="BG130" i="12" s="1"/>
  <c r="BG46" i="12"/>
  <c r="BG77" i="12" s="1"/>
  <c r="BO98" i="12"/>
  <c r="BO130" i="12" s="1"/>
  <c r="BO46" i="12"/>
  <c r="BO77" i="12" s="1"/>
  <c r="BW98" i="12"/>
  <c r="BW130" i="12" s="1"/>
  <c r="BW46" i="12"/>
  <c r="BW77" i="12" s="1"/>
  <c r="CE98" i="12"/>
  <c r="CE130" i="12" s="1"/>
  <c r="CE46" i="12"/>
  <c r="CE77" i="12" s="1"/>
  <c r="CM98" i="12"/>
  <c r="CM130" i="12" s="1"/>
  <c r="CM46" i="12"/>
  <c r="CM77" i="12" s="1"/>
  <c r="CU98" i="12"/>
  <c r="CU130" i="12" s="1"/>
  <c r="CU46" i="12"/>
  <c r="CU77" i="12" s="1"/>
  <c r="DC98" i="12"/>
  <c r="DC130" i="12" s="1"/>
  <c r="DC46" i="12"/>
  <c r="DC77" i="12" s="1"/>
  <c r="DK98" i="12"/>
  <c r="DK130" i="12" s="1"/>
  <c r="DK46" i="12"/>
  <c r="DK77" i="12" s="1"/>
  <c r="DS98" i="12"/>
  <c r="DS130" i="12" s="1"/>
  <c r="DS46" i="12"/>
  <c r="DS77" i="12" s="1"/>
  <c r="EA98" i="12"/>
  <c r="EA130" i="12" s="1"/>
  <c r="EA46" i="12"/>
  <c r="EA77" i="12" s="1"/>
  <c r="EI98" i="12"/>
  <c r="EI130" i="12" s="1"/>
  <c r="EI46" i="12"/>
  <c r="EI77" i="12" s="1"/>
  <c r="EQ98" i="12"/>
  <c r="EQ130" i="12" s="1"/>
  <c r="EQ46" i="12"/>
  <c r="EQ77" i="12" s="1"/>
  <c r="EY98" i="12"/>
  <c r="EY130" i="12" s="1"/>
  <c r="EY46" i="12"/>
  <c r="EY77" i="12" s="1"/>
  <c r="K99" i="12"/>
  <c r="K131" i="12" s="1"/>
  <c r="K47" i="12"/>
  <c r="K78" i="12" s="1"/>
  <c r="S99" i="12"/>
  <c r="S131" i="12" s="1"/>
  <c r="S47" i="12"/>
  <c r="S78" i="12" s="1"/>
  <c r="AA99" i="12"/>
  <c r="AA131" i="12" s="1"/>
  <c r="AA47" i="12"/>
  <c r="AA78" i="12" s="1"/>
  <c r="AI99" i="12"/>
  <c r="AI131" i="12" s="1"/>
  <c r="AI47" i="12"/>
  <c r="AI78" i="12" s="1"/>
  <c r="AQ99" i="12"/>
  <c r="AQ131" i="12" s="1"/>
  <c r="AQ47" i="12"/>
  <c r="AQ78" i="12" s="1"/>
  <c r="AY99" i="12"/>
  <c r="AY131" i="12" s="1"/>
  <c r="AY47" i="12"/>
  <c r="AY78" i="12" s="1"/>
  <c r="BG99" i="12"/>
  <c r="BG131" i="12" s="1"/>
  <c r="BG47" i="12"/>
  <c r="BG78" i="12" s="1"/>
  <c r="BO99" i="12"/>
  <c r="BO131" i="12" s="1"/>
  <c r="BO47" i="12"/>
  <c r="BO78" i="12" s="1"/>
  <c r="BW99" i="12"/>
  <c r="BW131" i="12" s="1"/>
  <c r="BW47" i="12"/>
  <c r="BW78" i="12" s="1"/>
  <c r="CE99" i="12"/>
  <c r="CE131" i="12" s="1"/>
  <c r="CE47" i="12"/>
  <c r="CE78" i="12" s="1"/>
  <c r="CM99" i="12"/>
  <c r="CM131" i="12" s="1"/>
  <c r="CM47" i="12"/>
  <c r="CM78" i="12" s="1"/>
  <c r="CU99" i="12"/>
  <c r="CU131" i="12" s="1"/>
  <c r="CU47" i="12"/>
  <c r="CU78" i="12" s="1"/>
  <c r="DC99" i="12"/>
  <c r="DC131" i="12" s="1"/>
  <c r="DC47" i="12"/>
  <c r="DC78" i="12" s="1"/>
  <c r="DK99" i="12"/>
  <c r="DK131" i="12" s="1"/>
  <c r="DK47" i="12"/>
  <c r="DK78" i="12" s="1"/>
  <c r="DS99" i="12"/>
  <c r="DS131" i="12" s="1"/>
  <c r="DS47" i="12"/>
  <c r="DS78" i="12" s="1"/>
  <c r="EA99" i="12"/>
  <c r="EA131" i="12" s="1"/>
  <c r="EA47" i="12"/>
  <c r="EA78" i="12" s="1"/>
  <c r="EI99" i="12"/>
  <c r="EI131" i="12" s="1"/>
  <c r="EI47" i="12"/>
  <c r="EI78" i="12" s="1"/>
  <c r="EQ99" i="12"/>
  <c r="EQ131" i="12" s="1"/>
  <c r="EQ47" i="12"/>
  <c r="EQ78" i="12" s="1"/>
  <c r="EY99" i="12"/>
  <c r="EY131" i="12" s="1"/>
  <c r="EY47" i="12"/>
  <c r="EY78" i="12" s="1"/>
  <c r="K100" i="12"/>
  <c r="K132" i="12" s="1"/>
  <c r="K48" i="12"/>
  <c r="K79" i="12" s="1"/>
  <c r="S100" i="12"/>
  <c r="S132" i="12" s="1"/>
  <c r="S48" i="12"/>
  <c r="S79" i="12" s="1"/>
  <c r="AA100" i="12"/>
  <c r="AA132" i="12" s="1"/>
  <c r="AA48" i="12"/>
  <c r="AA79" i="12" s="1"/>
  <c r="AI100" i="12"/>
  <c r="AI132" i="12" s="1"/>
  <c r="AI48" i="12"/>
  <c r="AI79" i="12" s="1"/>
  <c r="AQ100" i="12"/>
  <c r="AQ132" i="12" s="1"/>
  <c r="AQ48" i="12"/>
  <c r="AQ79" i="12" s="1"/>
  <c r="AY100" i="12"/>
  <c r="AY132" i="12" s="1"/>
  <c r="AY48" i="12"/>
  <c r="AY79" i="12" s="1"/>
  <c r="BG100" i="12"/>
  <c r="BG132" i="12" s="1"/>
  <c r="BG48" i="12"/>
  <c r="BG79" i="12" s="1"/>
  <c r="BO100" i="12"/>
  <c r="BO132" i="12" s="1"/>
  <c r="BO48" i="12"/>
  <c r="BO79" i="12" s="1"/>
  <c r="BW100" i="12"/>
  <c r="BW132" i="12" s="1"/>
  <c r="BW48" i="12"/>
  <c r="BW79" i="12" s="1"/>
  <c r="CE100" i="12"/>
  <c r="CE132" i="12" s="1"/>
  <c r="CE48" i="12"/>
  <c r="CE79" i="12" s="1"/>
  <c r="CM100" i="12"/>
  <c r="CM132" i="12" s="1"/>
  <c r="CM48" i="12"/>
  <c r="CM79" i="12" s="1"/>
  <c r="CU100" i="12"/>
  <c r="CU132" i="12" s="1"/>
  <c r="CU48" i="12"/>
  <c r="CU79" i="12" s="1"/>
  <c r="DC100" i="12"/>
  <c r="DC132" i="12" s="1"/>
  <c r="DC48" i="12"/>
  <c r="DC79" i="12" s="1"/>
  <c r="DK100" i="12"/>
  <c r="DK132" i="12" s="1"/>
  <c r="DK48" i="12"/>
  <c r="DK79" i="12" s="1"/>
  <c r="DS100" i="12"/>
  <c r="DS132" i="12" s="1"/>
  <c r="DS48" i="12"/>
  <c r="DS79" i="12" s="1"/>
  <c r="EA100" i="12"/>
  <c r="EA132" i="12" s="1"/>
  <c r="EA48" i="12"/>
  <c r="EA79" i="12" s="1"/>
  <c r="EI100" i="12"/>
  <c r="EI132" i="12" s="1"/>
  <c r="EI48" i="12"/>
  <c r="EI79" i="12" s="1"/>
  <c r="EQ100" i="12"/>
  <c r="EQ132" i="12" s="1"/>
  <c r="EQ48" i="12"/>
  <c r="EQ79" i="12" s="1"/>
  <c r="EY100" i="12"/>
  <c r="EY132" i="12" s="1"/>
  <c r="EY48" i="12"/>
  <c r="EY79" i="12" s="1"/>
  <c r="K101" i="12"/>
  <c r="K133" i="12" s="1"/>
  <c r="K49" i="12"/>
  <c r="K80" i="12" s="1"/>
  <c r="S101" i="12"/>
  <c r="S133" i="12" s="1"/>
  <c r="S49" i="12"/>
  <c r="S80" i="12" s="1"/>
  <c r="AA101" i="12"/>
  <c r="AA133" i="12" s="1"/>
  <c r="AA49" i="12"/>
  <c r="AA80" i="12" s="1"/>
  <c r="AI101" i="12"/>
  <c r="AI133" i="12" s="1"/>
  <c r="AI49" i="12"/>
  <c r="AI80" i="12" s="1"/>
  <c r="AQ101" i="12"/>
  <c r="AQ133" i="12" s="1"/>
  <c r="AQ49" i="12"/>
  <c r="AQ80" i="12" s="1"/>
  <c r="AY101" i="12"/>
  <c r="AY133" i="12" s="1"/>
  <c r="AY49" i="12"/>
  <c r="AY80" i="12" s="1"/>
  <c r="BG101" i="12"/>
  <c r="BG133" i="12" s="1"/>
  <c r="BG49" i="12"/>
  <c r="BG80" i="12" s="1"/>
  <c r="BO101" i="12"/>
  <c r="BO133" i="12" s="1"/>
  <c r="BO49" i="12"/>
  <c r="BO80" i="12" s="1"/>
  <c r="BW101" i="12"/>
  <c r="BW133" i="12" s="1"/>
  <c r="BW49" i="12"/>
  <c r="BW80" i="12" s="1"/>
  <c r="CE101" i="12"/>
  <c r="CE133" i="12" s="1"/>
  <c r="CE49" i="12"/>
  <c r="CE80" i="12" s="1"/>
  <c r="D39" i="12"/>
  <c r="D70" i="12" s="1"/>
  <c r="L91" i="12"/>
  <c r="L123" i="12" s="1"/>
  <c r="L39" i="12"/>
  <c r="L70" i="12" s="1"/>
  <c r="T91" i="12"/>
  <c r="T123" i="12" s="1"/>
  <c r="T39" i="12"/>
  <c r="T70" i="12" s="1"/>
  <c r="AB91" i="12"/>
  <c r="AB123" i="12" s="1"/>
  <c r="AB39" i="12"/>
  <c r="AB70" i="12" s="1"/>
  <c r="AJ91" i="12"/>
  <c r="AJ123" i="12" s="1"/>
  <c r="AJ39" i="12"/>
  <c r="AJ70" i="12" s="1"/>
  <c r="AR91" i="12"/>
  <c r="AR123" i="12" s="1"/>
  <c r="AR39" i="12"/>
  <c r="AR70" i="12" s="1"/>
  <c r="AZ91" i="12"/>
  <c r="AZ123" i="12" s="1"/>
  <c r="AZ39" i="12"/>
  <c r="AZ70" i="12" s="1"/>
  <c r="BH91" i="12"/>
  <c r="BH123" i="12" s="1"/>
  <c r="BH39" i="12"/>
  <c r="BH70" i="12" s="1"/>
  <c r="BP91" i="12"/>
  <c r="BP123" i="12" s="1"/>
  <c r="BP39" i="12"/>
  <c r="BP70" i="12" s="1"/>
  <c r="BX91" i="12"/>
  <c r="BX123" i="12" s="1"/>
  <c r="BX39" i="12"/>
  <c r="BX70" i="12" s="1"/>
  <c r="CF91" i="12"/>
  <c r="CF123" i="12" s="1"/>
  <c r="CF39" i="12"/>
  <c r="CF70" i="12" s="1"/>
  <c r="CN91" i="12"/>
  <c r="CN123" i="12" s="1"/>
  <c r="CN39" i="12"/>
  <c r="CN70" i="12" s="1"/>
  <c r="CV91" i="12"/>
  <c r="CV123" i="12" s="1"/>
  <c r="CV39" i="12"/>
  <c r="CV70" i="12" s="1"/>
  <c r="DD91" i="12"/>
  <c r="DD123" i="12" s="1"/>
  <c r="DD39" i="12"/>
  <c r="DD70" i="12" s="1"/>
  <c r="DL91" i="12"/>
  <c r="DL123" i="12" s="1"/>
  <c r="DL39" i="12"/>
  <c r="DL70" i="12" s="1"/>
  <c r="DT91" i="12"/>
  <c r="DT123" i="12" s="1"/>
  <c r="DT39" i="12"/>
  <c r="O71" i="24" s="1"/>
  <c r="EB91" i="12"/>
  <c r="EB123" i="12" s="1"/>
  <c r="EB39" i="12"/>
  <c r="W71" i="24" s="1"/>
  <c r="EJ91" i="12"/>
  <c r="EJ123" i="12" s="1"/>
  <c r="EJ39" i="12"/>
  <c r="AE71" i="24" s="1"/>
  <c r="ER91" i="12"/>
  <c r="ER123" i="12" s="1"/>
  <c r="ER39" i="12"/>
  <c r="EZ91" i="12"/>
  <c r="EZ123" i="12" s="1"/>
  <c r="EZ39" i="12"/>
  <c r="EZ70" i="12" s="1"/>
  <c r="D40" i="12"/>
  <c r="D71" i="12" s="1"/>
  <c r="L92" i="12"/>
  <c r="L124" i="12" s="1"/>
  <c r="L40" i="12"/>
  <c r="L71" i="12" s="1"/>
  <c r="T92" i="12"/>
  <c r="T124" i="12" s="1"/>
  <c r="T40" i="12"/>
  <c r="T71" i="12" s="1"/>
  <c r="AB92" i="12"/>
  <c r="AB124" i="12" s="1"/>
  <c r="AB40" i="12"/>
  <c r="AB71" i="12" s="1"/>
  <c r="AJ92" i="12"/>
  <c r="AJ124" i="12" s="1"/>
  <c r="AJ40" i="12"/>
  <c r="AJ71" i="12" s="1"/>
  <c r="AR92" i="12"/>
  <c r="AR124" i="12" s="1"/>
  <c r="AR40" i="12"/>
  <c r="AR71" i="12" s="1"/>
  <c r="AZ92" i="12"/>
  <c r="AZ124" i="12" s="1"/>
  <c r="AZ40" i="12"/>
  <c r="AZ71" i="12" s="1"/>
  <c r="BH92" i="12"/>
  <c r="BH124" i="12" s="1"/>
  <c r="BH40" i="12"/>
  <c r="BH71" i="12" s="1"/>
  <c r="BP92" i="12"/>
  <c r="BP124" i="12" s="1"/>
  <c r="BP40" i="12"/>
  <c r="BP71" i="12" s="1"/>
  <c r="BX92" i="12"/>
  <c r="BX124" i="12" s="1"/>
  <c r="BX40" i="12"/>
  <c r="BX71" i="12" s="1"/>
  <c r="CF92" i="12"/>
  <c r="CF124" i="12" s="1"/>
  <c r="CF40" i="12"/>
  <c r="CF71" i="12" s="1"/>
  <c r="CN92" i="12"/>
  <c r="CN124" i="12" s="1"/>
  <c r="CN40" i="12"/>
  <c r="CN71" i="12" s="1"/>
  <c r="CV92" i="12"/>
  <c r="CV124" i="12" s="1"/>
  <c r="CV40" i="12"/>
  <c r="CV71" i="12" s="1"/>
  <c r="DD92" i="12"/>
  <c r="DD124" i="12" s="1"/>
  <c r="DD40" i="12"/>
  <c r="DD71" i="12" s="1"/>
  <c r="DL92" i="12"/>
  <c r="DL124" i="12" s="1"/>
  <c r="DL40" i="12"/>
  <c r="DL71" i="12" s="1"/>
  <c r="DT92" i="12"/>
  <c r="DT124" i="12" s="1"/>
  <c r="DT40" i="12"/>
  <c r="DT71" i="12" s="1"/>
  <c r="EB92" i="12"/>
  <c r="EB124" i="12" s="1"/>
  <c r="EB40" i="12"/>
  <c r="EB71" i="12" s="1"/>
  <c r="EJ92" i="12"/>
  <c r="EJ124" i="12" s="1"/>
  <c r="EJ40" i="12"/>
  <c r="EJ71" i="12" s="1"/>
  <c r="ER92" i="12"/>
  <c r="ER124" i="12" s="1"/>
  <c r="ER40" i="12"/>
  <c r="ER71" i="12" s="1"/>
  <c r="EZ92" i="12"/>
  <c r="EZ124" i="12" s="1"/>
  <c r="EZ40" i="12"/>
  <c r="EZ71" i="12" s="1"/>
  <c r="D41" i="12"/>
  <c r="D72" i="12" s="1"/>
  <c r="L93" i="12"/>
  <c r="L125" i="12" s="1"/>
  <c r="L41" i="12"/>
  <c r="L72" i="12" s="1"/>
  <c r="T93" i="12"/>
  <c r="T125" i="12" s="1"/>
  <c r="T41" i="12"/>
  <c r="T72" i="12" s="1"/>
  <c r="AB93" i="12"/>
  <c r="AB125" i="12" s="1"/>
  <c r="AB41" i="12"/>
  <c r="AB72" i="12" s="1"/>
  <c r="AJ93" i="12"/>
  <c r="AJ125" i="12" s="1"/>
  <c r="AJ41" i="12"/>
  <c r="AJ72" i="12" s="1"/>
  <c r="AR93" i="12"/>
  <c r="AR125" i="12" s="1"/>
  <c r="AR41" i="12"/>
  <c r="AR72" i="12" s="1"/>
  <c r="AZ93" i="12"/>
  <c r="AZ125" i="12" s="1"/>
  <c r="AZ41" i="12"/>
  <c r="AZ72" i="12" s="1"/>
  <c r="BH93" i="12"/>
  <c r="BH125" i="12" s="1"/>
  <c r="BH41" i="12"/>
  <c r="BH72" i="12" s="1"/>
  <c r="BP93" i="12"/>
  <c r="BP125" i="12" s="1"/>
  <c r="BP41" i="12"/>
  <c r="BP72" i="12" s="1"/>
  <c r="BX93" i="12"/>
  <c r="BX125" i="12" s="1"/>
  <c r="BX41" i="12"/>
  <c r="BX72" i="12" s="1"/>
  <c r="CF93" i="12"/>
  <c r="CF125" i="12" s="1"/>
  <c r="CF41" i="12"/>
  <c r="CF72" i="12" s="1"/>
  <c r="CN93" i="12"/>
  <c r="CN125" i="12" s="1"/>
  <c r="CN41" i="12"/>
  <c r="CN72" i="12" s="1"/>
  <c r="CV93" i="12"/>
  <c r="CV125" i="12" s="1"/>
  <c r="CV41" i="12"/>
  <c r="CV72" i="12" s="1"/>
  <c r="DD93" i="12"/>
  <c r="DD125" i="12" s="1"/>
  <c r="DD41" i="12"/>
  <c r="DD72" i="12" s="1"/>
  <c r="DL93" i="12"/>
  <c r="DL125" i="12" s="1"/>
  <c r="DL41" i="12"/>
  <c r="DL72" i="12" s="1"/>
  <c r="DT93" i="12"/>
  <c r="DT125" i="12" s="1"/>
  <c r="DT41" i="12"/>
  <c r="DT72" i="12" s="1"/>
  <c r="EB93" i="12"/>
  <c r="EB125" i="12" s="1"/>
  <c r="EB41" i="12"/>
  <c r="EB72" i="12" s="1"/>
  <c r="EJ93" i="12"/>
  <c r="EJ125" i="12" s="1"/>
  <c r="EJ41" i="12"/>
  <c r="EJ72" i="12" s="1"/>
  <c r="ER93" i="12"/>
  <c r="ER125" i="12" s="1"/>
  <c r="ER41" i="12"/>
  <c r="ER72" i="12" s="1"/>
  <c r="EZ93" i="12"/>
  <c r="EZ125" i="12" s="1"/>
  <c r="EZ41" i="12"/>
  <c r="EZ72" i="12" s="1"/>
  <c r="D42" i="12"/>
  <c r="D73" i="12" s="1"/>
  <c r="L94" i="12"/>
  <c r="L126" i="12" s="1"/>
  <c r="L42" i="12"/>
  <c r="L73" i="12" s="1"/>
  <c r="T94" i="12"/>
  <c r="T126" i="12" s="1"/>
  <c r="T42" i="12"/>
  <c r="T73" i="12" s="1"/>
  <c r="AB94" i="12"/>
  <c r="AB126" i="12" s="1"/>
  <c r="AB42" i="12"/>
  <c r="AB73" i="12" s="1"/>
  <c r="AJ94" i="12"/>
  <c r="AJ126" i="12" s="1"/>
  <c r="AJ42" i="12"/>
  <c r="AJ73" i="12" s="1"/>
  <c r="AR94" i="12"/>
  <c r="AR126" i="12" s="1"/>
  <c r="AR42" i="12"/>
  <c r="AR73" i="12" s="1"/>
  <c r="AZ94" i="12"/>
  <c r="AZ126" i="12" s="1"/>
  <c r="AZ42" i="12"/>
  <c r="AZ73" i="12" s="1"/>
  <c r="BH94" i="12"/>
  <c r="BH126" i="12" s="1"/>
  <c r="BH42" i="12"/>
  <c r="BH73" i="12" s="1"/>
  <c r="BP94" i="12"/>
  <c r="BP126" i="12" s="1"/>
  <c r="BP42" i="12"/>
  <c r="BP73" i="12" s="1"/>
  <c r="BX94" i="12"/>
  <c r="BX126" i="12" s="1"/>
  <c r="BX42" i="12"/>
  <c r="BX73" i="12" s="1"/>
  <c r="CF94" i="12"/>
  <c r="CF126" i="12" s="1"/>
  <c r="CF42" i="12"/>
  <c r="CF73" i="12" s="1"/>
  <c r="CN94" i="12"/>
  <c r="CN126" i="12" s="1"/>
  <c r="CN42" i="12"/>
  <c r="CN73" i="12" s="1"/>
  <c r="CV94" i="12"/>
  <c r="CV126" i="12" s="1"/>
  <c r="CV42" i="12"/>
  <c r="CV73" i="12" s="1"/>
  <c r="DD94" i="12"/>
  <c r="DD126" i="12" s="1"/>
  <c r="DD42" i="12"/>
  <c r="DD73" i="12" s="1"/>
  <c r="DL94" i="12"/>
  <c r="DL126" i="12" s="1"/>
  <c r="DL42" i="12"/>
  <c r="DL73" i="12" s="1"/>
  <c r="DT94" i="12"/>
  <c r="DT126" i="12" s="1"/>
  <c r="DT42" i="12"/>
  <c r="DT73" i="12" s="1"/>
  <c r="EB94" i="12"/>
  <c r="EB126" i="12" s="1"/>
  <c r="EB42" i="12"/>
  <c r="EB73" i="12" s="1"/>
  <c r="EJ94" i="12"/>
  <c r="EJ126" i="12" s="1"/>
  <c r="EJ42" i="12"/>
  <c r="EJ73" i="12" s="1"/>
  <c r="ER94" i="12"/>
  <c r="ER126" i="12" s="1"/>
  <c r="ER42" i="12"/>
  <c r="ER73" i="12" s="1"/>
  <c r="EZ94" i="12"/>
  <c r="EZ126" i="12" s="1"/>
  <c r="EZ42" i="12"/>
  <c r="EZ73" i="12" s="1"/>
  <c r="D43" i="12"/>
  <c r="D74" i="12" s="1"/>
  <c r="L95" i="12"/>
  <c r="L127" i="12" s="1"/>
  <c r="L43" i="12"/>
  <c r="L74" i="12" s="1"/>
  <c r="T95" i="12"/>
  <c r="T127" i="12" s="1"/>
  <c r="T43" i="12"/>
  <c r="T74" i="12" s="1"/>
  <c r="AB95" i="12"/>
  <c r="AB127" i="12" s="1"/>
  <c r="AB43" i="12"/>
  <c r="AB74" i="12" s="1"/>
  <c r="AJ95" i="12"/>
  <c r="AJ127" i="12" s="1"/>
  <c r="AJ43" i="12"/>
  <c r="AJ74" i="12" s="1"/>
  <c r="AR95" i="12"/>
  <c r="AR127" i="12" s="1"/>
  <c r="AR43" i="12"/>
  <c r="AR74" i="12" s="1"/>
  <c r="AZ95" i="12"/>
  <c r="AZ127" i="12" s="1"/>
  <c r="AZ43" i="12"/>
  <c r="AZ74" i="12" s="1"/>
  <c r="BH95" i="12"/>
  <c r="BH127" i="12" s="1"/>
  <c r="BH43" i="12"/>
  <c r="BH74" i="12" s="1"/>
  <c r="BP95" i="12"/>
  <c r="BP127" i="12" s="1"/>
  <c r="BP43" i="12"/>
  <c r="BP74" i="12" s="1"/>
  <c r="BX95" i="12"/>
  <c r="BX127" i="12" s="1"/>
  <c r="BX43" i="12"/>
  <c r="BX74" i="12" s="1"/>
  <c r="CF95" i="12"/>
  <c r="CF127" i="12" s="1"/>
  <c r="CF43" i="12"/>
  <c r="CF74" i="12" s="1"/>
  <c r="CN95" i="12"/>
  <c r="CN127" i="12" s="1"/>
  <c r="CN43" i="12"/>
  <c r="CN74" i="12" s="1"/>
  <c r="CV95" i="12"/>
  <c r="CV127" i="12" s="1"/>
  <c r="CV43" i="12"/>
  <c r="CV74" i="12" s="1"/>
  <c r="DD95" i="12"/>
  <c r="DD127" i="12" s="1"/>
  <c r="DD43" i="12"/>
  <c r="DD74" i="12" s="1"/>
  <c r="DL95" i="12"/>
  <c r="DL127" i="12" s="1"/>
  <c r="DL43" i="12"/>
  <c r="DL74" i="12" s="1"/>
  <c r="DT95" i="12"/>
  <c r="DT127" i="12" s="1"/>
  <c r="DT43" i="12"/>
  <c r="DT74" i="12" s="1"/>
  <c r="EB95" i="12"/>
  <c r="EB127" i="12" s="1"/>
  <c r="EB43" i="12"/>
  <c r="EB74" i="12" s="1"/>
  <c r="EJ95" i="12"/>
  <c r="EJ127" i="12" s="1"/>
  <c r="EJ43" i="12"/>
  <c r="EJ74" i="12" s="1"/>
  <c r="ER95" i="12"/>
  <c r="ER127" i="12" s="1"/>
  <c r="ER43" i="12"/>
  <c r="ER74" i="12" s="1"/>
  <c r="EZ95" i="12"/>
  <c r="EZ127" i="12" s="1"/>
  <c r="EZ43" i="12"/>
  <c r="EZ74" i="12" s="1"/>
  <c r="D45" i="12"/>
  <c r="D76" i="12" s="1"/>
  <c r="L97" i="12"/>
  <c r="L129" i="12" s="1"/>
  <c r="L45" i="12"/>
  <c r="L76" i="12" s="1"/>
  <c r="T97" i="12"/>
  <c r="T129" i="12" s="1"/>
  <c r="T45" i="12"/>
  <c r="T76" i="12" s="1"/>
  <c r="AB97" i="12"/>
  <c r="AB129" i="12" s="1"/>
  <c r="AB45" i="12"/>
  <c r="AB76" i="12" s="1"/>
  <c r="AJ97" i="12"/>
  <c r="AJ129" i="12" s="1"/>
  <c r="AJ45" i="12"/>
  <c r="AJ76" i="12" s="1"/>
  <c r="AR97" i="12"/>
  <c r="AR129" i="12" s="1"/>
  <c r="AR45" i="12"/>
  <c r="AR76" i="12" s="1"/>
  <c r="AZ97" i="12"/>
  <c r="AZ129" i="12" s="1"/>
  <c r="AZ45" i="12"/>
  <c r="AZ76" i="12" s="1"/>
  <c r="BH97" i="12"/>
  <c r="BH129" i="12" s="1"/>
  <c r="BH45" i="12"/>
  <c r="BH76" i="12" s="1"/>
  <c r="BP97" i="12"/>
  <c r="BP129" i="12" s="1"/>
  <c r="BP45" i="12"/>
  <c r="BP76" i="12" s="1"/>
  <c r="BX97" i="12"/>
  <c r="BX129" i="12" s="1"/>
  <c r="BX45" i="12"/>
  <c r="BX76" i="12" s="1"/>
  <c r="CF97" i="12"/>
  <c r="CF129" i="12" s="1"/>
  <c r="CF45" i="12"/>
  <c r="CF76" i="12" s="1"/>
  <c r="CN97" i="12"/>
  <c r="CN129" i="12" s="1"/>
  <c r="CN45" i="12"/>
  <c r="CN76" i="12" s="1"/>
  <c r="CV97" i="12"/>
  <c r="CV129" i="12" s="1"/>
  <c r="CV45" i="12"/>
  <c r="CV76" i="12" s="1"/>
  <c r="DD97" i="12"/>
  <c r="DD129" i="12" s="1"/>
  <c r="DD45" i="12"/>
  <c r="DD76" i="12" s="1"/>
  <c r="DL97" i="12"/>
  <c r="DL129" i="12" s="1"/>
  <c r="DL45" i="12"/>
  <c r="DL76" i="12" s="1"/>
  <c r="DT97" i="12"/>
  <c r="DT129" i="12" s="1"/>
  <c r="DT45" i="12"/>
  <c r="DT76" i="12" s="1"/>
  <c r="EB97" i="12"/>
  <c r="EB129" i="12" s="1"/>
  <c r="EB45" i="12"/>
  <c r="EB76" i="12" s="1"/>
  <c r="EJ97" i="12"/>
  <c r="EJ129" i="12" s="1"/>
  <c r="EJ45" i="12"/>
  <c r="EJ76" i="12" s="1"/>
  <c r="ER97" i="12"/>
  <c r="ER129" i="12" s="1"/>
  <c r="ER45" i="12"/>
  <c r="ER76" i="12" s="1"/>
  <c r="EZ97" i="12"/>
  <c r="EZ129" i="12" s="1"/>
  <c r="EZ45" i="12"/>
  <c r="EZ76" i="12" s="1"/>
  <c r="D46" i="12"/>
  <c r="D77" i="12" s="1"/>
  <c r="L98" i="12"/>
  <c r="L130" i="12" s="1"/>
  <c r="L46" i="12"/>
  <c r="L77" i="12" s="1"/>
  <c r="T98" i="12"/>
  <c r="T130" i="12" s="1"/>
  <c r="T46" i="12"/>
  <c r="T77" i="12" s="1"/>
  <c r="AB98" i="12"/>
  <c r="AB130" i="12" s="1"/>
  <c r="AB46" i="12"/>
  <c r="AB77" i="12" s="1"/>
  <c r="AJ98" i="12"/>
  <c r="AJ130" i="12" s="1"/>
  <c r="AJ46" i="12"/>
  <c r="AJ77" i="12" s="1"/>
  <c r="AR98" i="12"/>
  <c r="AR130" i="12" s="1"/>
  <c r="AR46" i="12"/>
  <c r="AR77" i="12" s="1"/>
  <c r="AZ98" i="12"/>
  <c r="AZ130" i="12" s="1"/>
  <c r="AZ46" i="12"/>
  <c r="AZ77" i="12" s="1"/>
  <c r="BH98" i="12"/>
  <c r="BH130" i="12" s="1"/>
  <c r="BH46" i="12"/>
  <c r="BH77" i="12" s="1"/>
  <c r="BP98" i="12"/>
  <c r="BP130" i="12" s="1"/>
  <c r="BP46" i="12"/>
  <c r="BP77" i="12" s="1"/>
  <c r="BX98" i="12"/>
  <c r="BX130" i="12" s="1"/>
  <c r="BX46" i="12"/>
  <c r="BX77" i="12" s="1"/>
  <c r="CF98" i="12"/>
  <c r="CF130" i="12" s="1"/>
  <c r="CF46" i="12"/>
  <c r="CF77" i="12" s="1"/>
  <c r="CN98" i="12"/>
  <c r="CN130" i="12" s="1"/>
  <c r="CN46" i="12"/>
  <c r="CN77" i="12" s="1"/>
  <c r="CV98" i="12"/>
  <c r="CV130" i="12" s="1"/>
  <c r="CV46" i="12"/>
  <c r="CV77" i="12" s="1"/>
  <c r="DD98" i="12"/>
  <c r="DD130" i="12" s="1"/>
  <c r="DD46" i="12"/>
  <c r="DD77" i="12" s="1"/>
  <c r="DL98" i="12"/>
  <c r="DL130" i="12" s="1"/>
  <c r="DL46" i="12"/>
  <c r="DL77" i="12" s="1"/>
  <c r="DT98" i="12"/>
  <c r="DT130" i="12" s="1"/>
  <c r="DT46" i="12"/>
  <c r="DT77" i="12" s="1"/>
  <c r="EB98" i="12"/>
  <c r="EB130" i="12" s="1"/>
  <c r="EB46" i="12"/>
  <c r="EB77" i="12" s="1"/>
  <c r="EJ98" i="12"/>
  <c r="EJ130" i="12" s="1"/>
  <c r="EJ46" i="12"/>
  <c r="EJ77" i="12" s="1"/>
  <c r="ER98" i="12"/>
  <c r="ER130" i="12" s="1"/>
  <c r="ER46" i="12"/>
  <c r="ER77" i="12" s="1"/>
  <c r="EZ98" i="12"/>
  <c r="EZ130" i="12" s="1"/>
  <c r="EZ46" i="12"/>
  <c r="EZ77" i="12" s="1"/>
  <c r="D47" i="12"/>
  <c r="D78" i="12" s="1"/>
  <c r="L99" i="12"/>
  <c r="L131" i="12" s="1"/>
  <c r="L47" i="12"/>
  <c r="L78" i="12" s="1"/>
  <c r="T99" i="12"/>
  <c r="T131" i="12" s="1"/>
  <c r="T47" i="12"/>
  <c r="T78" i="12" s="1"/>
  <c r="AB99" i="12"/>
  <c r="AB131" i="12" s="1"/>
  <c r="AB47" i="12"/>
  <c r="AB78" i="12" s="1"/>
  <c r="AJ99" i="12"/>
  <c r="AJ131" i="12" s="1"/>
  <c r="AJ47" i="12"/>
  <c r="AJ78" i="12" s="1"/>
  <c r="AR99" i="12"/>
  <c r="AR131" i="12" s="1"/>
  <c r="AR47" i="12"/>
  <c r="AR78" i="12" s="1"/>
  <c r="AZ99" i="12"/>
  <c r="AZ131" i="12" s="1"/>
  <c r="AZ47" i="12"/>
  <c r="AZ78" i="12" s="1"/>
  <c r="BH99" i="12"/>
  <c r="BH131" i="12" s="1"/>
  <c r="BH47" i="12"/>
  <c r="BH78" i="12" s="1"/>
  <c r="BP99" i="12"/>
  <c r="BP131" i="12" s="1"/>
  <c r="BP47" i="12"/>
  <c r="BP78" i="12" s="1"/>
  <c r="BX99" i="12"/>
  <c r="BX131" i="12" s="1"/>
  <c r="BX47" i="12"/>
  <c r="BX78" i="12" s="1"/>
  <c r="CF99" i="12"/>
  <c r="CF131" i="12" s="1"/>
  <c r="CF47" i="12"/>
  <c r="CF78" i="12" s="1"/>
  <c r="CN99" i="12"/>
  <c r="CN131" i="12" s="1"/>
  <c r="CN47" i="12"/>
  <c r="CN78" i="12" s="1"/>
  <c r="CV99" i="12"/>
  <c r="CV131" i="12" s="1"/>
  <c r="CV47" i="12"/>
  <c r="CV78" i="12" s="1"/>
  <c r="DD99" i="12"/>
  <c r="DD131" i="12" s="1"/>
  <c r="DD47" i="12"/>
  <c r="DD78" i="12" s="1"/>
  <c r="DL99" i="12"/>
  <c r="DL131" i="12" s="1"/>
  <c r="DL47" i="12"/>
  <c r="DL78" i="12" s="1"/>
  <c r="DT99" i="12"/>
  <c r="DT131" i="12" s="1"/>
  <c r="DT47" i="12"/>
  <c r="DT78" i="12" s="1"/>
  <c r="EB99" i="12"/>
  <c r="EB131" i="12" s="1"/>
  <c r="EB47" i="12"/>
  <c r="EB78" i="12" s="1"/>
  <c r="EJ99" i="12"/>
  <c r="EJ131" i="12" s="1"/>
  <c r="EJ47" i="12"/>
  <c r="EJ78" i="12" s="1"/>
  <c r="ER99" i="12"/>
  <c r="ER131" i="12" s="1"/>
  <c r="ER47" i="12"/>
  <c r="ER78" i="12" s="1"/>
  <c r="EZ99" i="12"/>
  <c r="EZ131" i="12" s="1"/>
  <c r="EZ47" i="12"/>
  <c r="EZ78" i="12" s="1"/>
  <c r="D48" i="12"/>
  <c r="D79" i="12" s="1"/>
  <c r="L100" i="12"/>
  <c r="L132" i="12" s="1"/>
  <c r="L48" i="12"/>
  <c r="L79" i="12" s="1"/>
  <c r="T100" i="12"/>
  <c r="T132" i="12" s="1"/>
  <c r="T48" i="12"/>
  <c r="T79" i="12" s="1"/>
  <c r="AB100" i="12"/>
  <c r="AB132" i="12" s="1"/>
  <c r="AB48" i="12"/>
  <c r="AB79" i="12" s="1"/>
  <c r="AJ100" i="12"/>
  <c r="AJ132" i="12" s="1"/>
  <c r="AJ48" i="12"/>
  <c r="AJ79" i="12" s="1"/>
  <c r="AR100" i="12"/>
  <c r="AR132" i="12" s="1"/>
  <c r="AR48" i="12"/>
  <c r="AR79" i="12" s="1"/>
  <c r="AZ100" i="12"/>
  <c r="AZ132" i="12" s="1"/>
  <c r="AZ48" i="12"/>
  <c r="AZ79" i="12" s="1"/>
  <c r="BH100" i="12"/>
  <c r="BH132" i="12" s="1"/>
  <c r="BH48" i="12"/>
  <c r="BH79" i="12" s="1"/>
  <c r="BP100" i="12"/>
  <c r="BP132" i="12" s="1"/>
  <c r="BP48" i="12"/>
  <c r="BP79" i="12" s="1"/>
  <c r="BX100" i="12"/>
  <c r="BX132" i="12" s="1"/>
  <c r="BX48" i="12"/>
  <c r="BX79" i="12" s="1"/>
  <c r="CF100" i="12"/>
  <c r="CF132" i="12" s="1"/>
  <c r="CF48" i="12"/>
  <c r="CF79" i="12" s="1"/>
  <c r="CN100" i="12"/>
  <c r="CN132" i="12" s="1"/>
  <c r="CN48" i="12"/>
  <c r="CN79" i="12" s="1"/>
  <c r="CV100" i="12"/>
  <c r="CV132" i="12" s="1"/>
  <c r="CV48" i="12"/>
  <c r="CV79" i="12" s="1"/>
  <c r="DD100" i="12"/>
  <c r="DD132" i="12" s="1"/>
  <c r="DD48" i="12"/>
  <c r="DD79" i="12" s="1"/>
  <c r="DL100" i="12"/>
  <c r="DL132" i="12" s="1"/>
  <c r="DL48" i="12"/>
  <c r="DL79" i="12" s="1"/>
  <c r="DT100" i="12"/>
  <c r="DT132" i="12" s="1"/>
  <c r="DT48" i="12"/>
  <c r="DT79" i="12" s="1"/>
  <c r="EB100" i="12"/>
  <c r="EB132" i="12" s="1"/>
  <c r="EB48" i="12"/>
  <c r="EB79" i="12" s="1"/>
  <c r="EJ100" i="12"/>
  <c r="EJ132" i="12" s="1"/>
  <c r="EJ48" i="12"/>
  <c r="EJ79" i="12" s="1"/>
  <c r="ER100" i="12"/>
  <c r="ER132" i="12" s="1"/>
  <c r="ER48" i="12"/>
  <c r="ER79" i="12" s="1"/>
  <c r="EZ100" i="12"/>
  <c r="EZ132" i="12" s="1"/>
  <c r="EZ48" i="12"/>
  <c r="EZ79" i="12" s="1"/>
  <c r="D49" i="12"/>
  <c r="D80" i="12" s="1"/>
  <c r="L101" i="12"/>
  <c r="L133" i="12" s="1"/>
  <c r="L49" i="12"/>
  <c r="L80" i="12" s="1"/>
  <c r="T101" i="12"/>
  <c r="T133" i="12" s="1"/>
  <c r="T49" i="12"/>
  <c r="T80" i="12" s="1"/>
  <c r="AB101" i="12"/>
  <c r="AB133" i="12" s="1"/>
  <c r="AB49" i="12"/>
  <c r="AB80" i="12" s="1"/>
  <c r="AJ101" i="12"/>
  <c r="AJ133" i="12" s="1"/>
  <c r="AJ49" i="12"/>
  <c r="AJ80" i="12" s="1"/>
  <c r="AR101" i="12"/>
  <c r="AR133" i="12" s="1"/>
  <c r="AR49" i="12"/>
  <c r="AR80" i="12" s="1"/>
  <c r="AZ101" i="12"/>
  <c r="AZ133" i="12" s="1"/>
  <c r="AZ49" i="12"/>
  <c r="AZ80" i="12" s="1"/>
  <c r="BH101" i="12"/>
  <c r="BH133" i="12" s="1"/>
  <c r="BH49" i="12"/>
  <c r="BH80" i="12" s="1"/>
  <c r="BP101" i="12"/>
  <c r="BP133" i="12" s="1"/>
  <c r="BP49" i="12"/>
  <c r="BP80" i="12" s="1"/>
  <c r="BX101" i="12"/>
  <c r="BX133" i="12" s="1"/>
  <c r="BX49" i="12"/>
  <c r="BX80" i="12" s="1"/>
  <c r="CF101" i="12"/>
  <c r="CF133" i="12" s="1"/>
  <c r="CF49" i="12"/>
  <c r="CF80" i="12" s="1"/>
  <c r="CN101" i="12"/>
  <c r="CN133" i="12" s="1"/>
  <c r="CN49" i="12"/>
  <c r="CN80" i="12" s="1"/>
  <c r="AO62" i="12"/>
  <c r="E39" i="12"/>
  <c r="E70" i="12" s="1"/>
  <c r="M91" i="12"/>
  <c r="M123" i="12" s="1"/>
  <c r="M39" i="12"/>
  <c r="M70" i="12" s="1"/>
  <c r="U91" i="12"/>
  <c r="U123" i="12" s="1"/>
  <c r="U39" i="12"/>
  <c r="U70" i="12" s="1"/>
  <c r="AC91" i="12"/>
  <c r="AC123" i="12" s="1"/>
  <c r="AC39" i="12"/>
  <c r="AC70" i="12" s="1"/>
  <c r="AK91" i="12"/>
  <c r="AK123" i="12" s="1"/>
  <c r="AK39" i="12"/>
  <c r="AK70" i="12" s="1"/>
  <c r="AS91" i="12"/>
  <c r="AS123" i="12" s="1"/>
  <c r="AS39" i="12"/>
  <c r="AS70" i="12" s="1"/>
  <c r="BA91" i="12"/>
  <c r="BA123" i="12" s="1"/>
  <c r="BA39" i="12"/>
  <c r="BA70" i="12" s="1"/>
  <c r="BI91" i="12"/>
  <c r="BI123" i="12" s="1"/>
  <c r="BI39" i="12"/>
  <c r="BI70" i="12" s="1"/>
  <c r="BQ91" i="12"/>
  <c r="BQ123" i="12" s="1"/>
  <c r="BQ39" i="12"/>
  <c r="BQ70" i="12" s="1"/>
  <c r="BY91" i="12"/>
  <c r="BY123" i="12" s="1"/>
  <c r="BY39" i="12"/>
  <c r="BY70" i="12" s="1"/>
  <c r="CG91" i="12"/>
  <c r="CG123" i="12" s="1"/>
  <c r="CG39" i="12"/>
  <c r="CG70" i="12" s="1"/>
  <c r="CO91" i="12"/>
  <c r="CO123" i="12" s="1"/>
  <c r="CO39" i="12"/>
  <c r="CO70" i="12" s="1"/>
  <c r="CW91" i="12"/>
  <c r="CW123" i="12" s="1"/>
  <c r="CW39" i="12"/>
  <c r="CW70" i="12" s="1"/>
  <c r="DE91" i="12"/>
  <c r="DE123" i="12" s="1"/>
  <c r="DE39" i="12"/>
  <c r="DE70" i="12" s="1"/>
  <c r="DM91" i="12"/>
  <c r="DM123" i="12" s="1"/>
  <c r="DM39" i="12"/>
  <c r="DM70" i="12" s="1"/>
  <c r="DU91" i="12"/>
  <c r="DU123" i="12" s="1"/>
  <c r="DU39" i="12"/>
  <c r="P71" i="24" s="1"/>
  <c r="EC91" i="12"/>
  <c r="EC123" i="12" s="1"/>
  <c r="EC39" i="12"/>
  <c r="X71" i="24" s="1"/>
  <c r="EK91" i="12"/>
  <c r="EK123" i="12" s="1"/>
  <c r="EK39" i="12"/>
  <c r="AF71" i="24" s="1"/>
  <c r="ES91" i="12"/>
  <c r="ES123" i="12" s="1"/>
  <c r="ES39" i="12"/>
  <c r="FA91" i="12"/>
  <c r="FA123" i="12" s="1"/>
  <c r="FA39" i="12"/>
  <c r="FA70" i="12" s="1"/>
  <c r="E40" i="12"/>
  <c r="E71" i="12" s="1"/>
  <c r="M92" i="12"/>
  <c r="M124" i="12" s="1"/>
  <c r="M40" i="12"/>
  <c r="M71" i="12" s="1"/>
  <c r="U92" i="12"/>
  <c r="U124" i="12" s="1"/>
  <c r="U40" i="12"/>
  <c r="U71" i="12" s="1"/>
  <c r="AC92" i="12"/>
  <c r="AC124" i="12" s="1"/>
  <c r="AC40" i="12"/>
  <c r="AC71" i="12" s="1"/>
  <c r="AK92" i="12"/>
  <c r="AK124" i="12" s="1"/>
  <c r="AK40" i="12"/>
  <c r="AK71" i="12" s="1"/>
  <c r="AS92" i="12"/>
  <c r="AS124" i="12" s="1"/>
  <c r="AS40" i="12"/>
  <c r="AS71" i="12" s="1"/>
  <c r="BA92" i="12"/>
  <c r="BA124" i="12" s="1"/>
  <c r="BA40" i="12"/>
  <c r="BA71" i="12" s="1"/>
  <c r="BI92" i="12"/>
  <c r="BI124" i="12" s="1"/>
  <c r="BI40" i="12"/>
  <c r="BI71" i="12" s="1"/>
  <c r="BQ92" i="12"/>
  <c r="BQ124" i="12" s="1"/>
  <c r="BQ40" i="12"/>
  <c r="BQ71" i="12" s="1"/>
  <c r="BY92" i="12"/>
  <c r="BY124" i="12" s="1"/>
  <c r="BY40" i="12"/>
  <c r="BY71" i="12" s="1"/>
  <c r="CG92" i="12"/>
  <c r="CG124" i="12" s="1"/>
  <c r="CG40" i="12"/>
  <c r="CG71" i="12" s="1"/>
  <c r="CO92" i="12"/>
  <c r="CO124" i="12" s="1"/>
  <c r="CO40" i="12"/>
  <c r="CO71" i="12" s="1"/>
  <c r="CW92" i="12"/>
  <c r="CW124" i="12" s="1"/>
  <c r="CW40" i="12"/>
  <c r="CW71" i="12" s="1"/>
  <c r="DE92" i="12"/>
  <c r="DE124" i="12" s="1"/>
  <c r="DE40" i="12"/>
  <c r="DE71" i="12" s="1"/>
  <c r="DM92" i="12"/>
  <c r="DM124" i="12" s="1"/>
  <c r="DM40" i="12"/>
  <c r="DM71" i="12" s="1"/>
  <c r="DU92" i="12"/>
  <c r="DU124" i="12" s="1"/>
  <c r="DU40" i="12"/>
  <c r="DU71" i="12" s="1"/>
  <c r="EC92" i="12"/>
  <c r="EC124" i="12" s="1"/>
  <c r="EC40" i="12"/>
  <c r="EC71" i="12" s="1"/>
  <c r="EK92" i="12"/>
  <c r="EK124" i="12" s="1"/>
  <c r="EK40" i="12"/>
  <c r="EK71" i="12" s="1"/>
  <c r="ES92" i="12"/>
  <c r="ES124" i="12" s="1"/>
  <c r="ES40" i="12"/>
  <c r="ES71" i="12" s="1"/>
  <c r="FA92" i="12"/>
  <c r="FA124" i="12" s="1"/>
  <c r="FA40" i="12"/>
  <c r="FA71" i="12" s="1"/>
  <c r="E41" i="12"/>
  <c r="E72" i="12" s="1"/>
  <c r="M93" i="12"/>
  <c r="M125" i="12" s="1"/>
  <c r="M41" i="12"/>
  <c r="M72" i="12" s="1"/>
  <c r="U93" i="12"/>
  <c r="U125" i="12" s="1"/>
  <c r="U41" i="12"/>
  <c r="U72" i="12" s="1"/>
  <c r="AC93" i="12"/>
  <c r="AC125" i="12" s="1"/>
  <c r="AC41" i="12"/>
  <c r="AC72" i="12" s="1"/>
  <c r="AK93" i="12"/>
  <c r="AK125" i="12" s="1"/>
  <c r="AK41" i="12"/>
  <c r="AK72" i="12" s="1"/>
  <c r="AS93" i="12"/>
  <c r="AS125" i="12" s="1"/>
  <c r="AS41" i="12"/>
  <c r="AS72" i="12" s="1"/>
  <c r="BA93" i="12"/>
  <c r="BA125" i="12" s="1"/>
  <c r="BA41" i="12"/>
  <c r="BA72" i="12" s="1"/>
  <c r="BI93" i="12"/>
  <c r="BI125" i="12" s="1"/>
  <c r="BI41" i="12"/>
  <c r="BI72" i="12" s="1"/>
  <c r="BQ93" i="12"/>
  <c r="BQ125" i="12" s="1"/>
  <c r="BQ41" i="12"/>
  <c r="BQ72" i="12" s="1"/>
  <c r="BY93" i="12"/>
  <c r="BY125" i="12" s="1"/>
  <c r="BY41" i="12"/>
  <c r="BY72" i="12" s="1"/>
  <c r="CG93" i="12"/>
  <c r="CG125" i="12" s="1"/>
  <c r="CG41" i="12"/>
  <c r="CG72" i="12" s="1"/>
  <c r="CO93" i="12"/>
  <c r="CO125" i="12" s="1"/>
  <c r="CO41" i="12"/>
  <c r="CO72" i="12" s="1"/>
  <c r="CW93" i="12"/>
  <c r="CW125" i="12" s="1"/>
  <c r="CW41" i="12"/>
  <c r="CW72" i="12" s="1"/>
  <c r="DE93" i="12"/>
  <c r="DE125" i="12" s="1"/>
  <c r="DE41" i="12"/>
  <c r="DE72" i="12" s="1"/>
  <c r="DM93" i="12"/>
  <c r="DM125" i="12" s="1"/>
  <c r="DM41" i="12"/>
  <c r="DM72" i="12" s="1"/>
  <c r="DU93" i="12"/>
  <c r="DU125" i="12" s="1"/>
  <c r="DU41" i="12"/>
  <c r="DU72" i="12" s="1"/>
  <c r="EC93" i="12"/>
  <c r="EC125" i="12" s="1"/>
  <c r="EC41" i="12"/>
  <c r="EC72" i="12" s="1"/>
  <c r="EK93" i="12"/>
  <c r="EK125" i="12" s="1"/>
  <c r="EK41" i="12"/>
  <c r="EK72" i="12" s="1"/>
  <c r="ES93" i="12"/>
  <c r="ES125" i="12" s="1"/>
  <c r="ES41" i="12"/>
  <c r="ES72" i="12" s="1"/>
  <c r="FA93" i="12"/>
  <c r="FA125" i="12" s="1"/>
  <c r="FA41" i="12"/>
  <c r="FA72" i="12" s="1"/>
  <c r="E42" i="12"/>
  <c r="E73" i="12" s="1"/>
  <c r="M94" i="12"/>
  <c r="M126" i="12" s="1"/>
  <c r="M42" i="12"/>
  <c r="M73" i="12" s="1"/>
  <c r="U94" i="12"/>
  <c r="U126" i="12" s="1"/>
  <c r="U42" i="12"/>
  <c r="U73" i="12" s="1"/>
  <c r="AC94" i="12"/>
  <c r="AC126" i="12" s="1"/>
  <c r="AC42" i="12"/>
  <c r="AC73" i="12" s="1"/>
  <c r="AK94" i="12"/>
  <c r="AK126" i="12" s="1"/>
  <c r="AK42" i="12"/>
  <c r="AK73" i="12" s="1"/>
  <c r="AS94" i="12"/>
  <c r="AS126" i="12" s="1"/>
  <c r="AS42" i="12"/>
  <c r="AS73" i="12" s="1"/>
  <c r="BA94" i="12"/>
  <c r="BA126" i="12" s="1"/>
  <c r="BA42" i="12"/>
  <c r="BA73" i="12" s="1"/>
  <c r="BI94" i="12"/>
  <c r="BI126" i="12" s="1"/>
  <c r="BI42" i="12"/>
  <c r="BI73" i="12" s="1"/>
  <c r="BQ94" i="12"/>
  <c r="BQ126" i="12" s="1"/>
  <c r="BQ42" i="12"/>
  <c r="BQ73" i="12" s="1"/>
  <c r="BY94" i="12"/>
  <c r="BY126" i="12" s="1"/>
  <c r="BY42" i="12"/>
  <c r="BY73" i="12" s="1"/>
  <c r="CG94" i="12"/>
  <c r="CG126" i="12" s="1"/>
  <c r="CG42" i="12"/>
  <c r="CG73" i="12" s="1"/>
  <c r="CO94" i="12"/>
  <c r="CO126" i="12" s="1"/>
  <c r="CO42" i="12"/>
  <c r="CO73" i="12" s="1"/>
  <c r="CW94" i="12"/>
  <c r="CW126" i="12" s="1"/>
  <c r="CW42" i="12"/>
  <c r="CW73" i="12" s="1"/>
  <c r="DE94" i="12"/>
  <c r="DE126" i="12" s="1"/>
  <c r="DE42" i="12"/>
  <c r="DE73" i="12" s="1"/>
  <c r="DM94" i="12"/>
  <c r="DM126" i="12" s="1"/>
  <c r="DM42" i="12"/>
  <c r="DM73" i="12" s="1"/>
  <c r="DU94" i="12"/>
  <c r="DU126" i="12" s="1"/>
  <c r="DU42" i="12"/>
  <c r="DU73" i="12" s="1"/>
  <c r="EC94" i="12"/>
  <c r="EC126" i="12" s="1"/>
  <c r="EC42" i="12"/>
  <c r="EC73" i="12" s="1"/>
  <c r="EK94" i="12"/>
  <c r="EK126" i="12" s="1"/>
  <c r="EK42" i="12"/>
  <c r="EK73" i="12" s="1"/>
  <c r="ES94" i="12"/>
  <c r="ES126" i="12" s="1"/>
  <c r="ES42" i="12"/>
  <c r="ES73" i="12" s="1"/>
  <c r="FA94" i="12"/>
  <c r="FA126" i="12" s="1"/>
  <c r="FA42" i="12"/>
  <c r="FA73" i="12" s="1"/>
  <c r="E43" i="12"/>
  <c r="E74" i="12" s="1"/>
  <c r="M95" i="12"/>
  <c r="M127" i="12" s="1"/>
  <c r="M43" i="12"/>
  <c r="M74" i="12" s="1"/>
  <c r="U95" i="12"/>
  <c r="U127" i="12" s="1"/>
  <c r="U43" i="12"/>
  <c r="U74" i="12" s="1"/>
  <c r="AC95" i="12"/>
  <c r="AC127" i="12" s="1"/>
  <c r="AC43" i="12"/>
  <c r="AC74" i="12" s="1"/>
  <c r="AK95" i="12"/>
  <c r="AK127" i="12" s="1"/>
  <c r="AK43" i="12"/>
  <c r="AK74" i="12" s="1"/>
  <c r="AS95" i="12"/>
  <c r="AS127" i="12" s="1"/>
  <c r="AS43" i="12"/>
  <c r="AS74" i="12" s="1"/>
  <c r="BA95" i="12"/>
  <c r="BA127" i="12" s="1"/>
  <c r="BA43" i="12"/>
  <c r="BA74" i="12" s="1"/>
  <c r="BI95" i="12"/>
  <c r="BI127" i="12" s="1"/>
  <c r="BI43" i="12"/>
  <c r="BI74" i="12" s="1"/>
  <c r="BQ95" i="12"/>
  <c r="BQ127" i="12" s="1"/>
  <c r="BQ43" i="12"/>
  <c r="BQ74" i="12" s="1"/>
  <c r="BY95" i="12"/>
  <c r="BY127" i="12" s="1"/>
  <c r="BY43" i="12"/>
  <c r="BY74" i="12" s="1"/>
  <c r="CG95" i="12"/>
  <c r="CG127" i="12" s="1"/>
  <c r="CG43" i="12"/>
  <c r="CG74" i="12" s="1"/>
  <c r="CO95" i="12"/>
  <c r="CO127" i="12" s="1"/>
  <c r="CO43" i="12"/>
  <c r="CO74" i="12" s="1"/>
  <c r="CW95" i="12"/>
  <c r="CW127" i="12" s="1"/>
  <c r="CW43" i="12"/>
  <c r="CW74" i="12" s="1"/>
  <c r="DE95" i="12"/>
  <c r="DE127" i="12" s="1"/>
  <c r="DE43" i="12"/>
  <c r="DE74" i="12" s="1"/>
  <c r="DM95" i="12"/>
  <c r="DM127" i="12" s="1"/>
  <c r="DM43" i="12"/>
  <c r="DM74" i="12" s="1"/>
  <c r="DU95" i="12"/>
  <c r="DU127" i="12" s="1"/>
  <c r="DU43" i="12"/>
  <c r="DU74" i="12" s="1"/>
  <c r="EC95" i="12"/>
  <c r="EC127" i="12" s="1"/>
  <c r="EC43" i="12"/>
  <c r="EC74" i="12" s="1"/>
  <c r="EK95" i="12"/>
  <c r="EK127" i="12" s="1"/>
  <c r="EK43" i="12"/>
  <c r="EK74" i="12" s="1"/>
  <c r="ES95" i="12"/>
  <c r="ES127" i="12" s="1"/>
  <c r="ES43" i="12"/>
  <c r="ES74" i="12" s="1"/>
  <c r="FA95" i="12"/>
  <c r="FA127" i="12" s="1"/>
  <c r="FA43" i="12"/>
  <c r="FA74" i="12" s="1"/>
  <c r="E45" i="12"/>
  <c r="E76" i="12" s="1"/>
  <c r="M97" i="12"/>
  <c r="M129" i="12" s="1"/>
  <c r="M45" i="12"/>
  <c r="M76" i="12" s="1"/>
  <c r="U97" i="12"/>
  <c r="U129" i="12" s="1"/>
  <c r="U45" i="12"/>
  <c r="U76" i="12" s="1"/>
  <c r="AC97" i="12"/>
  <c r="AC129" i="12" s="1"/>
  <c r="AC45" i="12"/>
  <c r="AC76" i="12" s="1"/>
  <c r="AK97" i="12"/>
  <c r="AK129" i="12" s="1"/>
  <c r="AK45" i="12"/>
  <c r="AK76" i="12" s="1"/>
  <c r="AS97" i="12"/>
  <c r="AS129" i="12" s="1"/>
  <c r="AS45" i="12"/>
  <c r="AS76" i="12" s="1"/>
  <c r="BA97" i="12"/>
  <c r="BA129" i="12" s="1"/>
  <c r="BA45" i="12"/>
  <c r="BA76" i="12" s="1"/>
  <c r="BI97" i="12"/>
  <c r="BI129" i="12" s="1"/>
  <c r="BI45" i="12"/>
  <c r="BI76" i="12" s="1"/>
  <c r="BQ97" i="12"/>
  <c r="BQ129" i="12" s="1"/>
  <c r="BQ45" i="12"/>
  <c r="BQ76" i="12" s="1"/>
  <c r="BY97" i="12"/>
  <c r="BY129" i="12" s="1"/>
  <c r="BY45" i="12"/>
  <c r="BY76" i="12" s="1"/>
  <c r="CG97" i="12"/>
  <c r="CG129" i="12" s="1"/>
  <c r="CG45" i="12"/>
  <c r="CG76" i="12" s="1"/>
  <c r="CO97" i="12"/>
  <c r="CO129" i="12" s="1"/>
  <c r="CO45" i="12"/>
  <c r="CO76" i="12" s="1"/>
  <c r="CW97" i="12"/>
  <c r="CW129" i="12" s="1"/>
  <c r="CW45" i="12"/>
  <c r="CW76" i="12" s="1"/>
  <c r="DE97" i="12"/>
  <c r="DE129" i="12" s="1"/>
  <c r="DE45" i="12"/>
  <c r="DE76" i="12" s="1"/>
  <c r="DM97" i="12"/>
  <c r="DM129" i="12" s="1"/>
  <c r="DM45" i="12"/>
  <c r="DM76" i="12" s="1"/>
  <c r="DU97" i="12"/>
  <c r="DU129" i="12" s="1"/>
  <c r="DU45" i="12"/>
  <c r="DU76" i="12" s="1"/>
  <c r="EC97" i="12"/>
  <c r="EC129" i="12" s="1"/>
  <c r="EC45" i="12"/>
  <c r="EC76" i="12" s="1"/>
  <c r="EK97" i="12"/>
  <c r="EK129" i="12" s="1"/>
  <c r="EK45" i="12"/>
  <c r="EK76" i="12" s="1"/>
  <c r="ES97" i="12"/>
  <c r="ES129" i="12" s="1"/>
  <c r="ES45" i="12"/>
  <c r="ES76" i="12" s="1"/>
  <c r="FA97" i="12"/>
  <c r="FA129" i="12" s="1"/>
  <c r="FA45" i="12"/>
  <c r="FA76" i="12" s="1"/>
  <c r="E46" i="12"/>
  <c r="E77" i="12" s="1"/>
  <c r="M98" i="12"/>
  <c r="M130" i="12" s="1"/>
  <c r="M46" i="12"/>
  <c r="M77" i="12" s="1"/>
  <c r="U98" i="12"/>
  <c r="U130" i="12" s="1"/>
  <c r="U46" i="12"/>
  <c r="U77" i="12" s="1"/>
  <c r="AC98" i="12"/>
  <c r="AC130" i="12" s="1"/>
  <c r="AC46" i="12"/>
  <c r="AC77" i="12" s="1"/>
  <c r="AK98" i="12"/>
  <c r="AK130" i="12" s="1"/>
  <c r="AK46" i="12"/>
  <c r="AK77" i="12" s="1"/>
  <c r="AS98" i="12"/>
  <c r="AS130" i="12" s="1"/>
  <c r="AS46" i="12"/>
  <c r="AS77" i="12" s="1"/>
  <c r="BA98" i="12"/>
  <c r="BA130" i="12" s="1"/>
  <c r="BA46" i="12"/>
  <c r="BA77" i="12" s="1"/>
  <c r="BI98" i="12"/>
  <c r="BI130" i="12" s="1"/>
  <c r="BI46" i="12"/>
  <c r="BI77" i="12" s="1"/>
  <c r="BQ98" i="12"/>
  <c r="BQ130" i="12" s="1"/>
  <c r="BQ46" i="12"/>
  <c r="BQ77" i="12" s="1"/>
  <c r="BY98" i="12"/>
  <c r="BY130" i="12" s="1"/>
  <c r="BY46" i="12"/>
  <c r="BY77" i="12" s="1"/>
  <c r="CG98" i="12"/>
  <c r="CG130" i="12" s="1"/>
  <c r="CG46" i="12"/>
  <c r="CG77" i="12" s="1"/>
  <c r="CO98" i="12"/>
  <c r="CO130" i="12" s="1"/>
  <c r="CO46" i="12"/>
  <c r="CO77" i="12" s="1"/>
  <c r="CW98" i="12"/>
  <c r="CW130" i="12" s="1"/>
  <c r="CW46" i="12"/>
  <c r="CW77" i="12" s="1"/>
  <c r="DE98" i="12"/>
  <c r="DE130" i="12" s="1"/>
  <c r="DE46" i="12"/>
  <c r="DE77" i="12" s="1"/>
  <c r="DM98" i="12"/>
  <c r="DM130" i="12" s="1"/>
  <c r="DM46" i="12"/>
  <c r="DM77" i="12" s="1"/>
  <c r="DU98" i="12"/>
  <c r="DU130" i="12" s="1"/>
  <c r="DU46" i="12"/>
  <c r="DU77" i="12" s="1"/>
  <c r="EC98" i="12"/>
  <c r="EC130" i="12" s="1"/>
  <c r="EC46" i="12"/>
  <c r="EC77" i="12" s="1"/>
  <c r="EK98" i="12"/>
  <c r="EK130" i="12" s="1"/>
  <c r="EK46" i="12"/>
  <c r="EK77" i="12" s="1"/>
  <c r="ES98" i="12"/>
  <c r="ES130" i="12" s="1"/>
  <c r="ES46" i="12"/>
  <c r="ES77" i="12" s="1"/>
  <c r="FA98" i="12"/>
  <c r="FA130" i="12" s="1"/>
  <c r="FA46" i="12"/>
  <c r="FA77" i="12" s="1"/>
  <c r="E47" i="12"/>
  <c r="E78" i="12" s="1"/>
  <c r="M99" i="12"/>
  <c r="M131" i="12" s="1"/>
  <c r="M47" i="12"/>
  <c r="M78" i="12" s="1"/>
  <c r="U99" i="12"/>
  <c r="U131" i="12" s="1"/>
  <c r="U47" i="12"/>
  <c r="U78" i="12" s="1"/>
  <c r="AC99" i="12"/>
  <c r="AC131" i="12" s="1"/>
  <c r="AC47" i="12"/>
  <c r="AC78" i="12" s="1"/>
  <c r="AK99" i="12"/>
  <c r="AK131" i="12" s="1"/>
  <c r="AK47" i="12"/>
  <c r="AK78" i="12" s="1"/>
  <c r="AS99" i="12"/>
  <c r="AS131" i="12" s="1"/>
  <c r="AS47" i="12"/>
  <c r="AS78" i="12" s="1"/>
  <c r="BA99" i="12"/>
  <c r="BA131" i="12" s="1"/>
  <c r="BA47" i="12"/>
  <c r="BA78" i="12" s="1"/>
  <c r="BI99" i="12"/>
  <c r="BI131" i="12" s="1"/>
  <c r="BI47" i="12"/>
  <c r="BI78" i="12" s="1"/>
  <c r="BQ99" i="12"/>
  <c r="BQ131" i="12" s="1"/>
  <c r="BQ47" i="12"/>
  <c r="BQ78" i="12" s="1"/>
  <c r="BY99" i="12"/>
  <c r="BY131" i="12" s="1"/>
  <c r="BY47" i="12"/>
  <c r="BY78" i="12" s="1"/>
  <c r="CG99" i="12"/>
  <c r="CG131" i="12" s="1"/>
  <c r="CG47" i="12"/>
  <c r="CG78" i="12" s="1"/>
  <c r="CO99" i="12"/>
  <c r="CO131" i="12" s="1"/>
  <c r="CO47" i="12"/>
  <c r="CO78" i="12" s="1"/>
  <c r="CW99" i="12"/>
  <c r="CW131" i="12" s="1"/>
  <c r="CW47" i="12"/>
  <c r="CW78" i="12" s="1"/>
  <c r="DE99" i="12"/>
  <c r="DE131" i="12" s="1"/>
  <c r="DE47" i="12"/>
  <c r="DE78" i="12" s="1"/>
  <c r="DM99" i="12"/>
  <c r="DM131" i="12" s="1"/>
  <c r="DM47" i="12"/>
  <c r="DM78" i="12" s="1"/>
  <c r="DU99" i="12"/>
  <c r="DU131" i="12" s="1"/>
  <c r="DU47" i="12"/>
  <c r="DU78" i="12" s="1"/>
  <c r="EC99" i="12"/>
  <c r="EC131" i="12" s="1"/>
  <c r="EC47" i="12"/>
  <c r="EC78" i="12" s="1"/>
  <c r="EK99" i="12"/>
  <c r="EK131" i="12" s="1"/>
  <c r="EK47" i="12"/>
  <c r="EK78" i="12" s="1"/>
  <c r="ES99" i="12"/>
  <c r="ES131" i="12" s="1"/>
  <c r="ES47" i="12"/>
  <c r="ES78" i="12" s="1"/>
  <c r="FA99" i="12"/>
  <c r="FA131" i="12" s="1"/>
  <c r="FA47" i="12"/>
  <c r="FA78" i="12" s="1"/>
  <c r="E48" i="12"/>
  <c r="E79" i="12" s="1"/>
  <c r="M100" i="12"/>
  <c r="M132" i="12" s="1"/>
  <c r="M48" i="12"/>
  <c r="M79" i="12" s="1"/>
  <c r="U100" i="12"/>
  <c r="U132" i="12" s="1"/>
  <c r="U48" i="12"/>
  <c r="U79" i="12" s="1"/>
  <c r="AC100" i="12"/>
  <c r="AC132" i="12" s="1"/>
  <c r="AC48" i="12"/>
  <c r="AC79" i="12" s="1"/>
  <c r="AK100" i="12"/>
  <c r="AK132" i="12" s="1"/>
  <c r="AK48" i="12"/>
  <c r="AK79" i="12" s="1"/>
  <c r="AS100" i="12"/>
  <c r="AS132" i="12" s="1"/>
  <c r="AS48" i="12"/>
  <c r="AS79" i="12" s="1"/>
  <c r="BA100" i="12"/>
  <c r="BA132" i="12" s="1"/>
  <c r="BA48" i="12"/>
  <c r="BA79" i="12" s="1"/>
  <c r="BI100" i="12"/>
  <c r="BI132" i="12" s="1"/>
  <c r="BI48" i="12"/>
  <c r="BI79" i="12" s="1"/>
  <c r="BQ100" i="12"/>
  <c r="BQ132" i="12" s="1"/>
  <c r="BQ48" i="12"/>
  <c r="BQ79" i="12" s="1"/>
  <c r="BY100" i="12"/>
  <c r="BY132" i="12" s="1"/>
  <c r="BY48" i="12"/>
  <c r="BY79" i="12" s="1"/>
  <c r="CG100" i="12"/>
  <c r="CG132" i="12" s="1"/>
  <c r="CG48" i="12"/>
  <c r="CG79" i="12" s="1"/>
  <c r="CO100" i="12"/>
  <c r="CO132" i="12" s="1"/>
  <c r="CO48" i="12"/>
  <c r="CO79" i="12" s="1"/>
  <c r="CW100" i="12"/>
  <c r="CW132" i="12" s="1"/>
  <c r="CX79" i="12"/>
  <c r="CW48" i="12"/>
  <c r="CW79" i="12" s="1"/>
  <c r="DE100" i="12"/>
  <c r="DE132" i="12" s="1"/>
  <c r="DE48" i="12"/>
  <c r="DE79" i="12" s="1"/>
  <c r="DM100" i="12"/>
  <c r="DM132" i="12" s="1"/>
  <c r="DM48" i="12"/>
  <c r="DM79" i="12" s="1"/>
  <c r="DU100" i="12"/>
  <c r="DU132" i="12" s="1"/>
  <c r="DU48" i="12"/>
  <c r="DU79" i="12" s="1"/>
  <c r="EC100" i="12"/>
  <c r="EC132" i="12" s="1"/>
  <c r="EC48" i="12"/>
  <c r="EC79" i="12" s="1"/>
  <c r="EK100" i="12"/>
  <c r="EK132" i="12" s="1"/>
  <c r="EK48" i="12"/>
  <c r="EK79" i="12" s="1"/>
  <c r="ES100" i="12"/>
  <c r="ES132" i="12" s="1"/>
  <c r="ES48" i="12"/>
  <c r="ES79" i="12" s="1"/>
  <c r="FA100" i="12"/>
  <c r="FA132" i="12" s="1"/>
  <c r="FA48" i="12"/>
  <c r="FA79" i="12" s="1"/>
  <c r="E49" i="12"/>
  <c r="E80" i="12" s="1"/>
  <c r="M101" i="12"/>
  <c r="M133" i="12" s="1"/>
  <c r="M49" i="12"/>
  <c r="M80" i="12" s="1"/>
  <c r="F39" i="12"/>
  <c r="F70" i="12" s="1"/>
  <c r="N91" i="12"/>
  <c r="N123" i="12" s="1"/>
  <c r="N39" i="12"/>
  <c r="N70" i="12" s="1"/>
  <c r="V91" i="12"/>
  <c r="V123" i="12" s="1"/>
  <c r="V39" i="12"/>
  <c r="V70" i="12" s="1"/>
  <c r="AD91" i="12"/>
  <c r="AD123" i="12" s="1"/>
  <c r="AD39" i="12"/>
  <c r="AD70" i="12" s="1"/>
  <c r="AL91" i="12"/>
  <c r="AL123" i="12" s="1"/>
  <c r="AL39" i="12"/>
  <c r="AL70" i="12" s="1"/>
  <c r="AT91" i="12"/>
  <c r="AT123" i="12" s="1"/>
  <c r="AT39" i="12"/>
  <c r="AT70" i="12" s="1"/>
  <c r="BB91" i="12"/>
  <c r="BB123" i="12" s="1"/>
  <c r="BB39" i="12"/>
  <c r="BB70" i="12" s="1"/>
  <c r="BJ91" i="12"/>
  <c r="BJ123" i="12" s="1"/>
  <c r="BJ39" i="12"/>
  <c r="BJ70" i="12" s="1"/>
  <c r="BR91" i="12"/>
  <c r="BR123" i="12" s="1"/>
  <c r="BR39" i="12"/>
  <c r="BR70" i="12" s="1"/>
  <c r="BZ91" i="12"/>
  <c r="BZ123" i="12" s="1"/>
  <c r="BZ39" i="12"/>
  <c r="BZ70" i="12" s="1"/>
  <c r="CH91" i="12"/>
  <c r="CH123" i="12" s="1"/>
  <c r="CH39" i="12"/>
  <c r="CH70" i="12" s="1"/>
  <c r="CP91" i="12"/>
  <c r="CP123" i="12" s="1"/>
  <c r="CP39" i="12"/>
  <c r="CP70" i="12" s="1"/>
  <c r="CX91" i="12"/>
  <c r="CX123" i="12" s="1"/>
  <c r="CX39" i="12"/>
  <c r="CX70" i="12" s="1"/>
  <c r="DF91" i="12"/>
  <c r="DF123" i="12" s="1"/>
  <c r="DF39" i="12"/>
  <c r="DF70" i="12" s="1"/>
  <c r="DN91" i="12"/>
  <c r="DN123" i="12" s="1"/>
  <c r="DN39" i="12"/>
  <c r="DN70" i="12" s="1"/>
  <c r="DV91" i="12"/>
  <c r="DV123" i="12" s="1"/>
  <c r="DV39" i="12"/>
  <c r="Q71" i="24" s="1"/>
  <c r="ED91" i="12"/>
  <c r="ED123" i="12" s="1"/>
  <c r="ED39" i="12"/>
  <c r="Y71" i="24" s="1"/>
  <c r="EL91" i="12"/>
  <c r="EL123" i="12" s="1"/>
  <c r="EL39" i="12"/>
  <c r="AG71" i="24" s="1"/>
  <c r="ET91" i="12"/>
  <c r="ET123" i="12" s="1"/>
  <c r="ET39" i="12"/>
  <c r="FB91" i="12"/>
  <c r="FB123" i="12" s="1"/>
  <c r="FB39" i="12"/>
  <c r="FB70" i="12" s="1"/>
  <c r="F40" i="12"/>
  <c r="F71" i="12" s="1"/>
  <c r="N92" i="12"/>
  <c r="N124" i="12" s="1"/>
  <c r="N40" i="12"/>
  <c r="N71" i="12" s="1"/>
  <c r="V92" i="12"/>
  <c r="V124" i="12" s="1"/>
  <c r="V40" i="12"/>
  <c r="V71" i="12" s="1"/>
  <c r="AD92" i="12"/>
  <c r="AD124" i="12" s="1"/>
  <c r="AD40" i="12"/>
  <c r="AD71" i="12" s="1"/>
  <c r="AL92" i="12"/>
  <c r="AL124" i="12" s="1"/>
  <c r="AL40" i="12"/>
  <c r="AL71" i="12" s="1"/>
  <c r="AT92" i="12"/>
  <c r="AT124" i="12" s="1"/>
  <c r="AT40" i="12"/>
  <c r="AT71" i="12" s="1"/>
  <c r="BB92" i="12"/>
  <c r="BB124" i="12" s="1"/>
  <c r="BB40" i="12"/>
  <c r="BB71" i="12" s="1"/>
  <c r="BJ92" i="12"/>
  <c r="BJ124" i="12" s="1"/>
  <c r="BJ40" i="12"/>
  <c r="BJ71" i="12" s="1"/>
  <c r="BR92" i="12"/>
  <c r="BR124" i="12" s="1"/>
  <c r="BR40" i="12"/>
  <c r="BR71" i="12" s="1"/>
  <c r="BZ92" i="12"/>
  <c r="BZ124" i="12" s="1"/>
  <c r="BZ40" i="12"/>
  <c r="BZ71" i="12" s="1"/>
  <c r="CH92" i="12"/>
  <c r="CH124" i="12" s="1"/>
  <c r="CH40" i="12"/>
  <c r="CH71" i="12" s="1"/>
  <c r="CP92" i="12"/>
  <c r="CP124" i="12" s="1"/>
  <c r="CP40" i="12"/>
  <c r="CP71" i="12" s="1"/>
  <c r="CX92" i="12"/>
  <c r="CX124" i="12" s="1"/>
  <c r="CX40" i="12"/>
  <c r="CX71" i="12" s="1"/>
  <c r="DF92" i="12"/>
  <c r="DF124" i="12" s="1"/>
  <c r="DF40" i="12"/>
  <c r="DF71" i="12" s="1"/>
  <c r="DN92" i="12"/>
  <c r="DN124" i="12" s="1"/>
  <c r="DN40" i="12"/>
  <c r="DN71" i="12" s="1"/>
  <c r="DV92" i="12"/>
  <c r="DV124" i="12" s="1"/>
  <c r="DV40" i="12"/>
  <c r="DV71" i="12" s="1"/>
  <c r="ED92" i="12"/>
  <c r="ED124" i="12" s="1"/>
  <c r="ED40" i="12"/>
  <c r="ED71" i="12" s="1"/>
  <c r="EL92" i="12"/>
  <c r="EL124" i="12" s="1"/>
  <c r="EL40" i="12"/>
  <c r="EL71" i="12" s="1"/>
  <c r="ET92" i="12"/>
  <c r="ET124" i="12" s="1"/>
  <c r="ET40" i="12"/>
  <c r="ET71" i="12" s="1"/>
  <c r="FB92" i="12"/>
  <c r="FB124" i="12" s="1"/>
  <c r="FB40" i="12"/>
  <c r="FB71" i="12" s="1"/>
  <c r="F41" i="12"/>
  <c r="F72" i="12" s="1"/>
  <c r="N93" i="12"/>
  <c r="N125" i="12" s="1"/>
  <c r="N41" i="12"/>
  <c r="N72" i="12" s="1"/>
  <c r="V93" i="12"/>
  <c r="V125" i="12" s="1"/>
  <c r="V41" i="12"/>
  <c r="V72" i="12" s="1"/>
  <c r="AD93" i="12"/>
  <c r="AD125" i="12" s="1"/>
  <c r="AD41" i="12"/>
  <c r="AD72" i="12" s="1"/>
  <c r="AL93" i="12"/>
  <c r="AL125" i="12" s="1"/>
  <c r="AL41" i="12"/>
  <c r="AL72" i="12" s="1"/>
  <c r="AT93" i="12"/>
  <c r="AT125" i="12" s="1"/>
  <c r="AT41" i="12"/>
  <c r="AT72" i="12" s="1"/>
  <c r="BB93" i="12"/>
  <c r="BB125" i="12" s="1"/>
  <c r="BB41" i="12"/>
  <c r="BB72" i="12" s="1"/>
  <c r="BJ93" i="12"/>
  <c r="BJ125" i="12" s="1"/>
  <c r="BJ41" i="12"/>
  <c r="BJ72" i="12" s="1"/>
  <c r="BR93" i="12"/>
  <c r="BR125" i="12" s="1"/>
  <c r="BR41" i="12"/>
  <c r="BR72" i="12" s="1"/>
  <c r="BZ93" i="12"/>
  <c r="BZ125" i="12" s="1"/>
  <c r="BZ41" i="12"/>
  <c r="BZ72" i="12" s="1"/>
  <c r="CH93" i="12"/>
  <c r="CH125" i="12" s="1"/>
  <c r="CH41" i="12"/>
  <c r="CH72" i="12" s="1"/>
  <c r="CP93" i="12"/>
  <c r="CP125" i="12" s="1"/>
  <c r="CP41" i="12"/>
  <c r="CP72" i="12" s="1"/>
  <c r="CX93" i="12"/>
  <c r="CX125" i="12" s="1"/>
  <c r="CX41" i="12"/>
  <c r="CX72" i="12" s="1"/>
  <c r="DF93" i="12"/>
  <c r="DF125" i="12" s="1"/>
  <c r="DF41" i="12"/>
  <c r="DF72" i="12" s="1"/>
  <c r="DN93" i="12"/>
  <c r="DN125" i="12" s="1"/>
  <c r="DN41" i="12"/>
  <c r="DN72" i="12" s="1"/>
  <c r="DV93" i="12"/>
  <c r="DV125" i="12" s="1"/>
  <c r="DV41" i="12"/>
  <c r="DV72" i="12" s="1"/>
  <c r="ED93" i="12"/>
  <c r="ED125" i="12" s="1"/>
  <c r="ED41" i="12"/>
  <c r="ED72" i="12" s="1"/>
  <c r="EL93" i="12"/>
  <c r="EL125" i="12" s="1"/>
  <c r="EL41" i="12"/>
  <c r="EL72" i="12" s="1"/>
  <c r="ET93" i="12"/>
  <c r="ET125" i="12" s="1"/>
  <c r="ET41" i="12"/>
  <c r="ET72" i="12" s="1"/>
  <c r="FB93" i="12"/>
  <c r="FB125" i="12" s="1"/>
  <c r="FB41" i="12"/>
  <c r="FB72" i="12" s="1"/>
  <c r="F42" i="12"/>
  <c r="F73" i="12" s="1"/>
  <c r="N94" i="12"/>
  <c r="N126" i="12" s="1"/>
  <c r="N42" i="12"/>
  <c r="N73" i="12" s="1"/>
  <c r="V94" i="12"/>
  <c r="V126" i="12" s="1"/>
  <c r="V42" i="12"/>
  <c r="V73" i="12" s="1"/>
  <c r="AD94" i="12"/>
  <c r="AD126" i="12" s="1"/>
  <c r="AD42" i="12"/>
  <c r="AD73" i="12" s="1"/>
  <c r="AL94" i="12"/>
  <c r="AL126" i="12" s="1"/>
  <c r="AL42" i="12"/>
  <c r="AL73" i="12" s="1"/>
  <c r="AT94" i="12"/>
  <c r="AT126" i="12" s="1"/>
  <c r="AT42" i="12"/>
  <c r="AT73" i="12" s="1"/>
  <c r="BB94" i="12"/>
  <c r="BB126" i="12" s="1"/>
  <c r="BB42" i="12"/>
  <c r="BB73" i="12" s="1"/>
  <c r="BJ94" i="12"/>
  <c r="BJ126" i="12" s="1"/>
  <c r="BJ42" i="12"/>
  <c r="BJ73" i="12" s="1"/>
  <c r="BR94" i="12"/>
  <c r="BR126" i="12" s="1"/>
  <c r="BR42" i="12"/>
  <c r="BR73" i="12" s="1"/>
  <c r="BZ94" i="12"/>
  <c r="BZ126" i="12" s="1"/>
  <c r="BZ42" i="12"/>
  <c r="BZ73" i="12" s="1"/>
  <c r="CH94" i="12"/>
  <c r="CH126" i="12" s="1"/>
  <c r="CH42" i="12"/>
  <c r="CH73" i="12" s="1"/>
  <c r="CP94" i="12"/>
  <c r="CP126" i="12" s="1"/>
  <c r="CP42" i="12"/>
  <c r="CP73" i="12" s="1"/>
  <c r="CX94" i="12"/>
  <c r="CX126" i="12" s="1"/>
  <c r="CX42" i="12"/>
  <c r="CX73" i="12" s="1"/>
  <c r="DF94" i="12"/>
  <c r="DF126" i="12" s="1"/>
  <c r="DF42" i="12"/>
  <c r="DF73" i="12" s="1"/>
  <c r="DN94" i="12"/>
  <c r="DN126" i="12" s="1"/>
  <c r="DN42" i="12"/>
  <c r="DN73" i="12" s="1"/>
  <c r="DV94" i="12"/>
  <c r="DV126" i="12" s="1"/>
  <c r="DV42" i="12"/>
  <c r="DV73" i="12" s="1"/>
  <c r="ED94" i="12"/>
  <c r="ED126" i="12" s="1"/>
  <c r="ED42" i="12"/>
  <c r="ED73" i="12" s="1"/>
  <c r="EL94" i="12"/>
  <c r="EL126" i="12" s="1"/>
  <c r="EL42" i="12"/>
  <c r="EL73" i="12" s="1"/>
  <c r="ET94" i="12"/>
  <c r="ET126" i="12" s="1"/>
  <c r="ET42" i="12"/>
  <c r="ET73" i="12" s="1"/>
  <c r="FB94" i="12"/>
  <c r="FB126" i="12" s="1"/>
  <c r="FB42" i="12"/>
  <c r="FB73" i="12" s="1"/>
  <c r="F43" i="12"/>
  <c r="F74" i="12" s="1"/>
  <c r="N95" i="12"/>
  <c r="N127" i="12" s="1"/>
  <c r="N43" i="12"/>
  <c r="N74" i="12" s="1"/>
  <c r="V95" i="12"/>
  <c r="V127" i="12" s="1"/>
  <c r="V43" i="12"/>
  <c r="V74" i="12" s="1"/>
  <c r="AD95" i="12"/>
  <c r="AD127" i="12" s="1"/>
  <c r="AD43" i="12"/>
  <c r="AD74" i="12" s="1"/>
  <c r="AL95" i="12"/>
  <c r="AL127" i="12" s="1"/>
  <c r="AL43" i="12"/>
  <c r="AL74" i="12" s="1"/>
  <c r="AT95" i="12"/>
  <c r="AT127" i="12" s="1"/>
  <c r="AT43" i="12"/>
  <c r="AT74" i="12" s="1"/>
  <c r="BB95" i="12"/>
  <c r="BB127" i="12" s="1"/>
  <c r="BB43" i="12"/>
  <c r="BB74" i="12" s="1"/>
  <c r="BJ95" i="12"/>
  <c r="BJ127" i="12" s="1"/>
  <c r="BJ43" i="12"/>
  <c r="BJ74" i="12" s="1"/>
  <c r="BR95" i="12"/>
  <c r="BR127" i="12" s="1"/>
  <c r="BR43" i="12"/>
  <c r="BR74" i="12" s="1"/>
  <c r="BZ95" i="12"/>
  <c r="BZ127" i="12" s="1"/>
  <c r="BZ43" i="12"/>
  <c r="BZ74" i="12" s="1"/>
  <c r="CH95" i="12"/>
  <c r="CH127" i="12" s="1"/>
  <c r="CH43" i="12"/>
  <c r="CH74" i="12" s="1"/>
  <c r="CP95" i="12"/>
  <c r="CP127" i="12" s="1"/>
  <c r="CP43" i="12"/>
  <c r="CP74" i="12" s="1"/>
  <c r="CX95" i="12"/>
  <c r="CX127" i="12" s="1"/>
  <c r="CX43" i="12"/>
  <c r="CX74" i="12" s="1"/>
  <c r="DF95" i="12"/>
  <c r="DF127" i="12" s="1"/>
  <c r="DF43" i="12"/>
  <c r="DF74" i="12" s="1"/>
  <c r="DN95" i="12"/>
  <c r="DN127" i="12" s="1"/>
  <c r="DN43" i="12"/>
  <c r="DN74" i="12" s="1"/>
  <c r="DV95" i="12"/>
  <c r="DV127" i="12" s="1"/>
  <c r="DV43" i="12"/>
  <c r="DV74" i="12" s="1"/>
  <c r="ED95" i="12"/>
  <c r="ED127" i="12" s="1"/>
  <c r="ED43" i="12"/>
  <c r="ED74" i="12" s="1"/>
  <c r="EL95" i="12"/>
  <c r="EL127" i="12" s="1"/>
  <c r="EL43" i="12"/>
  <c r="EL74" i="12" s="1"/>
  <c r="ET95" i="12"/>
  <c r="ET127" i="12" s="1"/>
  <c r="ET43" i="12"/>
  <c r="ET74" i="12" s="1"/>
  <c r="FB95" i="12"/>
  <c r="FB127" i="12" s="1"/>
  <c r="FB43" i="12"/>
  <c r="FB74" i="12" s="1"/>
  <c r="F45" i="12"/>
  <c r="F76" i="12" s="1"/>
  <c r="N97" i="12"/>
  <c r="N129" i="12" s="1"/>
  <c r="N45" i="12"/>
  <c r="N76" i="12" s="1"/>
  <c r="V97" i="12"/>
  <c r="V129" i="12" s="1"/>
  <c r="V45" i="12"/>
  <c r="V76" i="12" s="1"/>
  <c r="AD97" i="12"/>
  <c r="AD129" i="12" s="1"/>
  <c r="AD45" i="12"/>
  <c r="AD76" i="12" s="1"/>
  <c r="AL97" i="12"/>
  <c r="AL129" i="12" s="1"/>
  <c r="AL45" i="12"/>
  <c r="AL76" i="12" s="1"/>
  <c r="AT97" i="12"/>
  <c r="AT129" i="12" s="1"/>
  <c r="AT45" i="12"/>
  <c r="AT76" i="12" s="1"/>
  <c r="BB97" i="12"/>
  <c r="BB129" i="12" s="1"/>
  <c r="BB45" i="12"/>
  <c r="BB76" i="12" s="1"/>
  <c r="BJ97" i="12"/>
  <c r="BJ129" i="12" s="1"/>
  <c r="BJ45" i="12"/>
  <c r="BJ76" i="12" s="1"/>
  <c r="BR97" i="12"/>
  <c r="BR129" i="12" s="1"/>
  <c r="BR45" i="12"/>
  <c r="BR76" i="12" s="1"/>
  <c r="BZ97" i="12"/>
  <c r="BZ129" i="12" s="1"/>
  <c r="BZ45" i="12"/>
  <c r="BZ76" i="12" s="1"/>
  <c r="CH97" i="12"/>
  <c r="CH129" i="12" s="1"/>
  <c r="CH45" i="12"/>
  <c r="CH76" i="12" s="1"/>
  <c r="CP97" i="12"/>
  <c r="CP129" i="12" s="1"/>
  <c r="CP45" i="12"/>
  <c r="CP76" i="12" s="1"/>
  <c r="CX97" i="12"/>
  <c r="CX129" i="12" s="1"/>
  <c r="CX45" i="12"/>
  <c r="CX76" i="12" s="1"/>
  <c r="DF97" i="12"/>
  <c r="DF129" i="12" s="1"/>
  <c r="DF45" i="12"/>
  <c r="DF76" i="12" s="1"/>
  <c r="DN97" i="12"/>
  <c r="DN129" i="12" s="1"/>
  <c r="DN45" i="12"/>
  <c r="DN76" i="12" s="1"/>
  <c r="DV97" i="12"/>
  <c r="DV129" i="12" s="1"/>
  <c r="DV45" i="12"/>
  <c r="DV76" i="12" s="1"/>
  <c r="ED97" i="12"/>
  <c r="ED129" i="12" s="1"/>
  <c r="ED45" i="12"/>
  <c r="ED76" i="12" s="1"/>
  <c r="EL97" i="12"/>
  <c r="EL129" i="12" s="1"/>
  <c r="EL45" i="12"/>
  <c r="EL76" i="12" s="1"/>
  <c r="ET97" i="12"/>
  <c r="ET129" i="12" s="1"/>
  <c r="ET45" i="12"/>
  <c r="ET76" i="12" s="1"/>
  <c r="FB97" i="12"/>
  <c r="FB129" i="12" s="1"/>
  <c r="FB45" i="12"/>
  <c r="FB76" i="12" s="1"/>
  <c r="F46" i="12"/>
  <c r="F77" i="12" s="1"/>
  <c r="N98" i="12"/>
  <c r="N130" i="12" s="1"/>
  <c r="N46" i="12"/>
  <c r="N77" i="12" s="1"/>
  <c r="V98" i="12"/>
  <c r="V130" i="12" s="1"/>
  <c r="V46" i="12"/>
  <c r="V77" i="12" s="1"/>
  <c r="AD98" i="12"/>
  <c r="AD130" i="12" s="1"/>
  <c r="AD46" i="12"/>
  <c r="AD77" i="12" s="1"/>
  <c r="AL98" i="12"/>
  <c r="AL130" i="12" s="1"/>
  <c r="AL46" i="12"/>
  <c r="AL77" i="12" s="1"/>
  <c r="AT98" i="12"/>
  <c r="AT130" i="12" s="1"/>
  <c r="AT46" i="12"/>
  <c r="AT77" i="12" s="1"/>
  <c r="BB98" i="12"/>
  <c r="BB130" i="12" s="1"/>
  <c r="BB46" i="12"/>
  <c r="BB77" i="12" s="1"/>
  <c r="BJ98" i="12"/>
  <c r="BJ130" i="12" s="1"/>
  <c r="BJ46" i="12"/>
  <c r="BJ77" i="12" s="1"/>
  <c r="BR98" i="12"/>
  <c r="BR130" i="12" s="1"/>
  <c r="BR46" i="12"/>
  <c r="BR77" i="12" s="1"/>
  <c r="BZ98" i="12"/>
  <c r="BZ130" i="12" s="1"/>
  <c r="BZ46" i="12"/>
  <c r="BZ77" i="12" s="1"/>
  <c r="CH98" i="12"/>
  <c r="CH130" i="12" s="1"/>
  <c r="CH46" i="12"/>
  <c r="CH77" i="12" s="1"/>
  <c r="CP98" i="12"/>
  <c r="CP130" i="12" s="1"/>
  <c r="CP46" i="12"/>
  <c r="CP77" i="12" s="1"/>
  <c r="CX98" i="12"/>
  <c r="CX130" i="12" s="1"/>
  <c r="CX46" i="12"/>
  <c r="CX77" i="12" s="1"/>
  <c r="DF98" i="12"/>
  <c r="DF130" i="12" s="1"/>
  <c r="DF46" i="12"/>
  <c r="DF77" i="12" s="1"/>
  <c r="DN98" i="12"/>
  <c r="DN130" i="12" s="1"/>
  <c r="DN46" i="12"/>
  <c r="DN77" i="12" s="1"/>
  <c r="DV98" i="12"/>
  <c r="DV130" i="12" s="1"/>
  <c r="DV46" i="12"/>
  <c r="DV77" i="12" s="1"/>
  <c r="ED98" i="12"/>
  <c r="ED130" i="12" s="1"/>
  <c r="EL98" i="12"/>
  <c r="EL130" i="12" s="1"/>
  <c r="EL46" i="12"/>
  <c r="EL77" i="12" s="1"/>
  <c r="ET98" i="12"/>
  <c r="ET130" i="12" s="1"/>
  <c r="ET46" i="12"/>
  <c r="ET77" i="12" s="1"/>
  <c r="FB98" i="12"/>
  <c r="FB130" i="12" s="1"/>
  <c r="FB46" i="12"/>
  <c r="FB77" i="12" s="1"/>
  <c r="F47" i="12"/>
  <c r="F78" i="12" s="1"/>
  <c r="N99" i="12"/>
  <c r="N131" i="12" s="1"/>
  <c r="N47" i="12"/>
  <c r="N78" i="12" s="1"/>
  <c r="V99" i="12"/>
  <c r="V131" i="12" s="1"/>
  <c r="V47" i="12"/>
  <c r="V78" i="12" s="1"/>
  <c r="AD99" i="12"/>
  <c r="AD131" i="12" s="1"/>
  <c r="AD47" i="12"/>
  <c r="AD78" i="12" s="1"/>
  <c r="AL99" i="12"/>
  <c r="AL131" i="12" s="1"/>
  <c r="AL47" i="12"/>
  <c r="AL78" i="12" s="1"/>
  <c r="AT99" i="12"/>
  <c r="AT131" i="12" s="1"/>
  <c r="AT47" i="12"/>
  <c r="AT78" i="12" s="1"/>
  <c r="BB99" i="12"/>
  <c r="BB131" i="12" s="1"/>
  <c r="BJ99" i="12"/>
  <c r="BJ131" i="12" s="1"/>
  <c r="BJ47" i="12"/>
  <c r="BJ78" i="12" s="1"/>
  <c r="BR99" i="12"/>
  <c r="BR131" i="12" s="1"/>
  <c r="BR47" i="12"/>
  <c r="BR78" i="12" s="1"/>
  <c r="BZ99" i="12"/>
  <c r="BZ131" i="12" s="1"/>
  <c r="BZ47" i="12"/>
  <c r="BZ78" i="12" s="1"/>
  <c r="CH99" i="12"/>
  <c r="CH131" i="12" s="1"/>
  <c r="CH47" i="12"/>
  <c r="CH78" i="12" s="1"/>
  <c r="CP99" i="12"/>
  <c r="CP131" i="12" s="1"/>
  <c r="CP47" i="12"/>
  <c r="CP78" i="12" s="1"/>
  <c r="CX99" i="12"/>
  <c r="CX131" i="12" s="1"/>
  <c r="CX47" i="12"/>
  <c r="CX78" i="12" s="1"/>
  <c r="DF99" i="12"/>
  <c r="DF131" i="12" s="1"/>
  <c r="DF47" i="12"/>
  <c r="DF78" i="12" s="1"/>
  <c r="DN99" i="12"/>
  <c r="DN131" i="12" s="1"/>
  <c r="DV99" i="12"/>
  <c r="DV131" i="12" s="1"/>
  <c r="DV47" i="12"/>
  <c r="DV78" i="12" s="1"/>
  <c r="ED99" i="12"/>
  <c r="ED131" i="12" s="1"/>
  <c r="ED47" i="12"/>
  <c r="ED78" i="12" s="1"/>
  <c r="EL99" i="12"/>
  <c r="EL131" i="12" s="1"/>
  <c r="EL47" i="12"/>
  <c r="EL78" i="12" s="1"/>
  <c r="ET99" i="12"/>
  <c r="ET131" i="12" s="1"/>
  <c r="ET47" i="12"/>
  <c r="ET78" i="12" s="1"/>
  <c r="FB99" i="12"/>
  <c r="FB131" i="12" s="1"/>
  <c r="FB47" i="12"/>
  <c r="FB78" i="12" s="1"/>
  <c r="F48" i="12"/>
  <c r="F79" i="12" s="1"/>
  <c r="N100" i="12"/>
  <c r="N132" i="12" s="1"/>
  <c r="N48" i="12"/>
  <c r="N79" i="12" s="1"/>
  <c r="V100" i="12"/>
  <c r="V132" i="12" s="1"/>
  <c r="V48" i="12"/>
  <c r="V79" i="12" s="1"/>
  <c r="AD100" i="12"/>
  <c r="AD132" i="12" s="1"/>
  <c r="AD48" i="12"/>
  <c r="AD79" i="12" s="1"/>
  <c r="AL100" i="12"/>
  <c r="AL132" i="12" s="1"/>
  <c r="AT100" i="12"/>
  <c r="AT132" i="12" s="1"/>
  <c r="AT48" i="12"/>
  <c r="AT79" i="12" s="1"/>
  <c r="BB100" i="12"/>
  <c r="BB132" i="12" s="1"/>
  <c r="BB48" i="12"/>
  <c r="BB79" i="12" s="1"/>
  <c r="BJ100" i="12"/>
  <c r="BJ132" i="12" s="1"/>
  <c r="BJ48" i="12"/>
  <c r="BJ79" i="12" s="1"/>
  <c r="BR100" i="12"/>
  <c r="BR132" i="12" s="1"/>
  <c r="BR48" i="12"/>
  <c r="BR79" i="12" s="1"/>
  <c r="BZ100" i="12"/>
  <c r="BZ132" i="12" s="1"/>
  <c r="BZ48" i="12"/>
  <c r="BZ79" i="12" s="1"/>
  <c r="CH100" i="12"/>
  <c r="CH132" i="12" s="1"/>
  <c r="CH48" i="12"/>
  <c r="CH79" i="12" s="1"/>
  <c r="CP100" i="12"/>
  <c r="CP132" i="12" s="1"/>
  <c r="CP48" i="12"/>
  <c r="CP79" i="12" s="1"/>
  <c r="CX100" i="12"/>
  <c r="CX132" i="12" s="1"/>
  <c r="DF100" i="12"/>
  <c r="DF132" i="12" s="1"/>
  <c r="DF48" i="12"/>
  <c r="DF79" i="12" s="1"/>
  <c r="DN100" i="12"/>
  <c r="DN132" i="12" s="1"/>
  <c r="DN48" i="12"/>
  <c r="DN79" i="12" s="1"/>
  <c r="DV100" i="12"/>
  <c r="DV132" i="12" s="1"/>
  <c r="DV48" i="12"/>
  <c r="DV79" i="12" s="1"/>
  <c r="ED100" i="12"/>
  <c r="ED132" i="12" s="1"/>
  <c r="ED48" i="12"/>
  <c r="ED79" i="12" s="1"/>
  <c r="EL100" i="12"/>
  <c r="EL132" i="12" s="1"/>
  <c r="EL48" i="12"/>
  <c r="EL79" i="12" s="1"/>
  <c r="ET100" i="12"/>
  <c r="ET132" i="12" s="1"/>
  <c r="ET48" i="12"/>
  <c r="ET79" i="12" s="1"/>
  <c r="FB100" i="12"/>
  <c r="FB132" i="12" s="1"/>
  <c r="FB48" i="12"/>
  <c r="FB79" i="12" s="1"/>
  <c r="F49" i="12"/>
  <c r="F80" i="12" s="1"/>
  <c r="N101" i="12"/>
  <c r="N133" i="12" s="1"/>
  <c r="N49" i="12"/>
  <c r="N80" i="12" s="1"/>
  <c r="V101" i="12"/>
  <c r="V133" i="12" s="1"/>
  <c r="AD101" i="12"/>
  <c r="AD133" i="12" s="1"/>
  <c r="AD49" i="12"/>
  <c r="AD80" i="12" s="1"/>
  <c r="AL101" i="12"/>
  <c r="AL133" i="12" s="1"/>
  <c r="AL49" i="12"/>
  <c r="AL80" i="12" s="1"/>
  <c r="AT101" i="12"/>
  <c r="AT133" i="12" s="1"/>
  <c r="AT49" i="12"/>
  <c r="AT80" i="12" s="1"/>
  <c r="BB101" i="12"/>
  <c r="BB133" i="12" s="1"/>
  <c r="BB49" i="12"/>
  <c r="BB80" i="12" s="1"/>
  <c r="BJ101" i="12"/>
  <c r="BJ133" i="12" s="1"/>
  <c r="BJ49" i="12"/>
  <c r="BJ80" i="12" s="1"/>
  <c r="BR101" i="12"/>
  <c r="BR133" i="12" s="1"/>
  <c r="BR49" i="12"/>
  <c r="BR80" i="12" s="1"/>
  <c r="BZ101" i="12"/>
  <c r="BZ133" i="12" s="1"/>
  <c r="BZ49" i="12"/>
  <c r="BZ80" i="12" s="1"/>
  <c r="CH101" i="12"/>
  <c r="CH133" i="12" s="1"/>
  <c r="CP101" i="12"/>
  <c r="CP133" i="12" s="1"/>
  <c r="CP49" i="12"/>
  <c r="CP80" i="12" s="1"/>
  <c r="CX101" i="12"/>
  <c r="CX133" i="12" s="1"/>
  <c r="CX49" i="12"/>
  <c r="CX80" i="12" s="1"/>
  <c r="DF101" i="12"/>
  <c r="DF133" i="12" s="1"/>
  <c r="DF49" i="12"/>
  <c r="DF80" i="12" s="1"/>
  <c r="DN101" i="12"/>
  <c r="DN133" i="12" s="1"/>
  <c r="DN49" i="12"/>
  <c r="DN80" i="12" s="1"/>
  <c r="DV101" i="12"/>
  <c r="DV133" i="12" s="1"/>
  <c r="DV49" i="12"/>
  <c r="DV80" i="12" s="1"/>
  <c r="ED101" i="12"/>
  <c r="ED133" i="12" s="1"/>
  <c r="ED49" i="12"/>
  <c r="ED80" i="12" s="1"/>
  <c r="EL101" i="12"/>
  <c r="EL133" i="12" s="1"/>
  <c r="EL49" i="12"/>
  <c r="EL80" i="12" s="1"/>
  <c r="ET101" i="12"/>
  <c r="ET133" i="12" s="1"/>
  <c r="FB101" i="12"/>
  <c r="FB133" i="12" s="1"/>
  <c r="FB49" i="12"/>
  <c r="FB80" i="12" s="1"/>
  <c r="N102" i="12"/>
  <c r="N134" i="12" s="1"/>
  <c r="N50" i="12"/>
  <c r="N81" i="12" s="1"/>
  <c r="V102" i="12"/>
  <c r="V134" i="12" s="1"/>
  <c r="V50" i="12"/>
  <c r="V81" i="12" s="1"/>
  <c r="AD102" i="12"/>
  <c r="AD134" i="12" s="1"/>
  <c r="AD50" i="12"/>
  <c r="AD81" i="12" s="1"/>
  <c r="AL102" i="12"/>
  <c r="AL134" i="12" s="1"/>
  <c r="AL50" i="12"/>
  <c r="AL81" i="12" s="1"/>
  <c r="AT102" i="12"/>
  <c r="AT134" i="12" s="1"/>
  <c r="AT50" i="12"/>
  <c r="AT81" i="12" s="1"/>
  <c r="BB102" i="12"/>
  <c r="BB134" i="12" s="1"/>
  <c r="BB50" i="12"/>
  <c r="BB81" i="12" s="1"/>
  <c r="BJ102" i="12"/>
  <c r="BJ134" i="12" s="1"/>
  <c r="BJ50" i="12"/>
  <c r="BJ81" i="12" s="1"/>
  <c r="BR102" i="12"/>
  <c r="BR134" i="12" s="1"/>
  <c r="BZ102" i="12"/>
  <c r="BZ134" i="12" s="1"/>
  <c r="BZ50" i="12"/>
  <c r="BZ81" i="12" s="1"/>
  <c r="CH102" i="12"/>
  <c r="CH134" i="12" s="1"/>
  <c r="CH50" i="12"/>
  <c r="CH81" i="12" s="1"/>
  <c r="CP102" i="12"/>
  <c r="CP134" i="12" s="1"/>
  <c r="CP50" i="12"/>
  <c r="CP81" i="12" s="1"/>
  <c r="CX102" i="12"/>
  <c r="CX134" i="12" s="1"/>
  <c r="CX50" i="12"/>
  <c r="CX81" i="12" s="1"/>
  <c r="DF102" i="12"/>
  <c r="DF134" i="12" s="1"/>
  <c r="DF50" i="12"/>
  <c r="DF81" i="12" s="1"/>
  <c r="DN102" i="12"/>
  <c r="DN134" i="12" s="1"/>
  <c r="DN50" i="12"/>
  <c r="DN81" i="12" s="1"/>
  <c r="DV102" i="12"/>
  <c r="DV134" i="12" s="1"/>
  <c r="DV50" i="12"/>
  <c r="DV81" i="12" s="1"/>
  <c r="ED102" i="12"/>
  <c r="ED134" i="12" s="1"/>
  <c r="EL102" i="12"/>
  <c r="EL134" i="12" s="1"/>
  <c r="EL50" i="12"/>
  <c r="EL81" i="12" s="1"/>
  <c r="ET102" i="12"/>
  <c r="ET134" i="12" s="1"/>
  <c r="ET50" i="12"/>
  <c r="ET81" i="12" s="1"/>
  <c r="FB102" i="12"/>
  <c r="FB134" i="12" s="1"/>
  <c r="FB50" i="12"/>
  <c r="FB81" i="12" s="1"/>
  <c r="F51" i="12"/>
  <c r="F82" i="12" s="1"/>
  <c r="N103" i="12"/>
  <c r="N135" i="12" s="1"/>
  <c r="N51" i="12"/>
  <c r="N82" i="12" s="1"/>
  <c r="V103" i="12"/>
  <c r="V135" i="12" s="1"/>
  <c r="V51" i="12"/>
  <c r="V82" i="12" s="1"/>
  <c r="AD103" i="12"/>
  <c r="AD135" i="12" s="1"/>
  <c r="AD51" i="12"/>
  <c r="AD82" i="12" s="1"/>
  <c r="AL103" i="12"/>
  <c r="AL135" i="12" s="1"/>
  <c r="AL51" i="12"/>
  <c r="AL82" i="12" s="1"/>
  <c r="AT103" i="12"/>
  <c r="AT135" i="12" s="1"/>
  <c r="AT51" i="12"/>
  <c r="AT82" i="12" s="1"/>
  <c r="BB103" i="12"/>
  <c r="BB135" i="12" s="1"/>
  <c r="BJ103" i="12"/>
  <c r="BJ135" i="12" s="1"/>
  <c r="BJ51" i="12"/>
  <c r="BJ82" i="12" s="1"/>
  <c r="BR103" i="12"/>
  <c r="BR135" i="12" s="1"/>
  <c r="BR51" i="12"/>
  <c r="BR82" i="12" s="1"/>
  <c r="BZ103" i="12"/>
  <c r="BZ135" i="12" s="1"/>
  <c r="BZ51" i="12"/>
  <c r="BZ82" i="12" s="1"/>
  <c r="CH103" i="12"/>
  <c r="CH135" i="12" s="1"/>
  <c r="CH51" i="12"/>
  <c r="CH82" i="12" s="1"/>
  <c r="CP103" i="12"/>
  <c r="CP135" i="12" s="1"/>
  <c r="CP51" i="12"/>
  <c r="CP82" i="12" s="1"/>
  <c r="CX103" i="12"/>
  <c r="CX135" i="12" s="1"/>
  <c r="CX51" i="12"/>
  <c r="CX82" i="12" s="1"/>
  <c r="BB47" i="12"/>
  <c r="BB78" i="12" s="1"/>
  <c r="CH49" i="12"/>
  <c r="CH80" i="12" s="1"/>
  <c r="BB51" i="12"/>
  <c r="BB82" i="12" s="1"/>
  <c r="G91" i="12"/>
  <c r="G123" i="12" s="1"/>
  <c r="G39" i="12"/>
  <c r="G70" i="12" s="1"/>
  <c r="O91" i="12"/>
  <c r="O123" i="12" s="1"/>
  <c r="O39" i="12"/>
  <c r="O70" i="12" s="1"/>
  <c r="W91" i="12"/>
  <c r="W123" i="12" s="1"/>
  <c r="W39" i="12"/>
  <c r="W70" i="12" s="1"/>
  <c r="AE91" i="12"/>
  <c r="AE123" i="12" s="1"/>
  <c r="AE39" i="12"/>
  <c r="AE70" i="12" s="1"/>
  <c r="AM91" i="12"/>
  <c r="AM123" i="12" s="1"/>
  <c r="AM39" i="12"/>
  <c r="AM70" i="12" s="1"/>
  <c r="AU91" i="12"/>
  <c r="AU123" i="12" s="1"/>
  <c r="AU39" i="12"/>
  <c r="AU70" i="12" s="1"/>
  <c r="BC91" i="12"/>
  <c r="BC123" i="12" s="1"/>
  <c r="BC39" i="12"/>
  <c r="BC70" i="12" s="1"/>
  <c r="BK91" i="12"/>
  <c r="BK123" i="12" s="1"/>
  <c r="BK39" i="12"/>
  <c r="BK70" i="12" s="1"/>
  <c r="BS91" i="12"/>
  <c r="BS123" i="12" s="1"/>
  <c r="BS39" i="12"/>
  <c r="BS70" i="12" s="1"/>
  <c r="CA91" i="12"/>
  <c r="CA123" i="12" s="1"/>
  <c r="CA39" i="12"/>
  <c r="CA70" i="12" s="1"/>
  <c r="CI91" i="12"/>
  <c r="CI123" i="12" s="1"/>
  <c r="CI39" i="12"/>
  <c r="CI70" i="12" s="1"/>
  <c r="CQ91" i="12"/>
  <c r="CQ123" i="12" s="1"/>
  <c r="CQ39" i="12"/>
  <c r="CQ70" i="12" s="1"/>
  <c r="CY91" i="12"/>
  <c r="CY123" i="12" s="1"/>
  <c r="CY39" i="12"/>
  <c r="CY70" i="12" s="1"/>
  <c r="DG91" i="12"/>
  <c r="DG123" i="12" s="1"/>
  <c r="DG39" i="12"/>
  <c r="DG70" i="12" s="1"/>
  <c r="DO91" i="12"/>
  <c r="DO123" i="12" s="1"/>
  <c r="DO39" i="12"/>
  <c r="DO70" i="12" s="1"/>
  <c r="DW91" i="12"/>
  <c r="DW123" i="12" s="1"/>
  <c r="DW39" i="12"/>
  <c r="R71" i="24" s="1"/>
  <c r="EE91" i="12"/>
  <c r="EE123" i="12" s="1"/>
  <c r="EE39" i="12"/>
  <c r="Z71" i="24" s="1"/>
  <c r="EM91" i="12"/>
  <c r="EM123" i="12" s="1"/>
  <c r="EM39" i="12"/>
  <c r="AH71" i="24" s="1"/>
  <c r="EU91" i="12"/>
  <c r="EU123" i="12" s="1"/>
  <c r="EU39" i="12"/>
  <c r="EU70" i="12" s="1"/>
  <c r="FC91" i="12"/>
  <c r="FC123" i="12" s="1"/>
  <c r="FC39" i="12"/>
  <c r="FC70" i="12" s="1"/>
  <c r="G92" i="12"/>
  <c r="G124" i="12" s="1"/>
  <c r="G40" i="12"/>
  <c r="G71" i="12" s="1"/>
  <c r="O92" i="12"/>
  <c r="O124" i="12" s="1"/>
  <c r="O40" i="12"/>
  <c r="O71" i="12" s="1"/>
  <c r="W92" i="12"/>
  <c r="W124" i="12" s="1"/>
  <c r="W40" i="12"/>
  <c r="W71" i="12" s="1"/>
  <c r="AE92" i="12"/>
  <c r="AE124" i="12" s="1"/>
  <c r="AE40" i="12"/>
  <c r="AE71" i="12" s="1"/>
  <c r="AM92" i="12"/>
  <c r="AM124" i="12" s="1"/>
  <c r="AM40" i="12"/>
  <c r="AM71" i="12" s="1"/>
  <c r="AU92" i="12"/>
  <c r="AU124" i="12" s="1"/>
  <c r="AU40" i="12"/>
  <c r="AU71" i="12" s="1"/>
  <c r="BC92" i="12"/>
  <c r="BC124" i="12" s="1"/>
  <c r="BC40" i="12"/>
  <c r="BC71" i="12" s="1"/>
  <c r="BK92" i="12"/>
  <c r="BK124" i="12" s="1"/>
  <c r="BK40" i="12"/>
  <c r="BK71" i="12" s="1"/>
  <c r="BS92" i="12"/>
  <c r="BS124" i="12" s="1"/>
  <c r="BS40" i="12"/>
  <c r="BS71" i="12" s="1"/>
  <c r="CA92" i="12"/>
  <c r="CA124" i="12" s="1"/>
  <c r="CA40" i="12"/>
  <c r="CA71" i="12" s="1"/>
  <c r="CI92" i="12"/>
  <c r="CI124" i="12" s="1"/>
  <c r="CI40" i="12"/>
  <c r="CI71" i="12" s="1"/>
  <c r="CQ92" i="12"/>
  <c r="CQ124" i="12" s="1"/>
  <c r="CQ40" i="12"/>
  <c r="CQ71" i="12" s="1"/>
  <c r="CY92" i="12"/>
  <c r="CY124" i="12" s="1"/>
  <c r="CY40" i="12"/>
  <c r="CY71" i="12" s="1"/>
  <c r="DG92" i="12"/>
  <c r="DG124" i="12" s="1"/>
  <c r="DG40" i="12"/>
  <c r="DG71" i="12" s="1"/>
  <c r="DO92" i="12"/>
  <c r="DO124" i="12" s="1"/>
  <c r="DO40" i="12"/>
  <c r="DO71" i="12" s="1"/>
  <c r="DW92" i="12"/>
  <c r="DW124" i="12" s="1"/>
  <c r="DW40" i="12"/>
  <c r="DW71" i="12" s="1"/>
  <c r="EE92" i="12"/>
  <c r="EE124" i="12" s="1"/>
  <c r="EE40" i="12"/>
  <c r="EE71" i="12" s="1"/>
  <c r="EM92" i="12"/>
  <c r="EM124" i="12" s="1"/>
  <c r="EM40" i="12"/>
  <c r="EM71" i="12" s="1"/>
  <c r="EU92" i="12"/>
  <c r="EU124" i="12" s="1"/>
  <c r="EU40" i="12"/>
  <c r="EU71" i="12" s="1"/>
  <c r="FC92" i="12"/>
  <c r="FC124" i="12" s="1"/>
  <c r="FC40" i="12"/>
  <c r="FC71" i="12" s="1"/>
  <c r="G93" i="12"/>
  <c r="G125" i="12" s="1"/>
  <c r="G41" i="12"/>
  <c r="G72" i="12" s="1"/>
  <c r="O93" i="12"/>
  <c r="O125" i="12" s="1"/>
  <c r="O41" i="12"/>
  <c r="O72" i="12" s="1"/>
  <c r="W93" i="12"/>
  <c r="W125" i="12" s="1"/>
  <c r="W41" i="12"/>
  <c r="W72" i="12" s="1"/>
  <c r="AE93" i="12"/>
  <c r="AE125" i="12" s="1"/>
  <c r="AE41" i="12"/>
  <c r="AE72" i="12" s="1"/>
  <c r="AM93" i="12"/>
  <c r="AM125" i="12" s="1"/>
  <c r="AM41" i="12"/>
  <c r="AM72" i="12" s="1"/>
  <c r="AU93" i="12"/>
  <c r="AU125" i="12" s="1"/>
  <c r="AU41" i="12"/>
  <c r="AU72" i="12" s="1"/>
  <c r="BC93" i="12"/>
  <c r="BC125" i="12" s="1"/>
  <c r="BC41" i="12"/>
  <c r="BC72" i="12" s="1"/>
  <c r="BK93" i="12"/>
  <c r="BK125" i="12" s="1"/>
  <c r="BK41" i="12"/>
  <c r="BK72" i="12" s="1"/>
  <c r="BS93" i="12"/>
  <c r="BS125" i="12" s="1"/>
  <c r="BS41" i="12"/>
  <c r="BS72" i="12" s="1"/>
  <c r="CA93" i="12"/>
  <c r="CA125" i="12" s="1"/>
  <c r="CA41" i="12"/>
  <c r="CA72" i="12" s="1"/>
  <c r="CI93" i="12"/>
  <c r="CI125" i="12" s="1"/>
  <c r="CI41" i="12"/>
  <c r="CI72" i="12" s="1"/>
  <c r="CQ93" i="12"/>
  <c r="CQ125" i="12" s="1"/>
  <c r="CQ41" i="12"/>
  <c r="CQ72" i="12" s="1"/>
  <c r="CY93" i="12"/>
  <c r="CY125" i="12" s="1"/>
  <c r="CY41" i="12"/>
  <c r="CY72" i="12" s="1"/>
  <c r="DG93" i="12"/>
  <c r="DG125" i="12" s="1"/>
  <c r="DG41" i="12"/>
  <c r="DG72" i="12" s="1"/>
  <c r="DO93" i="12"/>
  <c r="DO125" i="12" s="1"/>
  <c r="DO41" i="12"/>
  <c r="DO72" i="12" s="1"/>
  <c r="DW93" i="12"/>
  <c r="DW125" i="12" s="1"/>
  <c r="DW41" i="12"/>
  <c r="DW72" i="12" s="1"/>
  <c r="EE93" i="12"/>
  <c r="EE125" i="12" s="1"/>
  <c r="EE41" i="12"/>
  <c r="EE72" i="12" s="1"/>
  <c r="EM93" i="12"/>
  <c r="EM125" i="12" s="1"/>
  <c r="EM41" i="12"/>
  <c r="EM72" i="12" s="1"/>
  <c r="EU93" i="12"/>
  <c r="EU125" i="12" s="1"/>
  <c r="EU41" i="12"/>
  <c r="EU72" i="12" s="1"/>
  <c r="FC93" i="12"/>
  <c r="FC125" i="12" s="1"/>
  <c r="FC41" i="12"/>
  <c r="FC72" i="12" s="1"/>
  <c r="G94" i="12"/>
  <c r="G126" i="12" s="1"/>
  <c r="G42" i="12"/>
  <c r="G73" i="12" s="1"/>
  <c r="O94" i="12"/>
  <c r="O126" i="12" s="1"/>
  <c r="O42" i="12"/>
  <c r="O73" i="12" s="1"/>
  <c r="W94" i="12"/>
  <c r="W126" i="12" s="1"/>
  <c r="W42" i="12"/>
  <c r="W73" i="12" s="1"/>
  <c r="AE94" i="12"/>
  <c r="AE126" i="12" s="1"/>
  <c r="AE42" i="12"/>
  <c r="AE73" i="12" s="1"/>
  <c r="AM94" i="12"/>
  <c r="AM126" i="12" s="1"/>
  <c r="AM42" i="12"/>
  <c r="AM73" i="12" s="1"/>
  <c r="AU94" i="12"/>
  <c r="AU126" i="12" s="1"/>
  <c r="AU42" i="12"/>
  <c r="AU73" i="12" s="1"/>
  <c r="BC94" i="12"/>
  <c r="BC126" i="12" s="1"/>
  <c r="BC42" i="12"/>
  <c r="BC73" i="12" s="1"/>
  <c r="BK94" i="12"/>
  <c r="BK126" i="12" s="1"/>
  <c r="BK42" i="12"/>
  <c r="BK73" i="12" s="1"/>
  <c r="BS94" i="12"/>
  <c r="BS126" i="12" s="1"/>
  <c r="BS42" i="12"/>
  <c r="BS73" i="12" s="1"/>
  <c r="CA94" i="12"/>
  <c r="CA126" i="12" s="1"/>
  <c r="CA42" i="12"/>
  <c r="CA73" i="12" s="1"/>
  <c r="CI94" i="12"/>
  <c r="CI126" i="12" s="1"/>
  <c r="CI42" i="12"/>
  <c r="CI73" i="12" s="1"/>
  <c r="CQ94" i="12"/>
  <c r="CQ126" i="12" s="1"/>
  <c r="CQ42" i="12"/>
  <c r="CQ73" i="12" s="1"/>
  <c r="CY94" i="12"/>
  <c r="CY126" i="12" s="1"/>
  <c r="CY42" i="12"/>
  <c r="CY73" i="12" s="1"/>
  <c r="DG94" i="12"/>
  <c r="DG126" i="12" s="1"/>
  <c r="DG42" i="12"/>
  <c r="DG73" i="12" s="1"/>
  <c r="DO94" i="12"/>
  <c r="DO126" i="12" s="1"/>
  <c r="DO42" i="12"/>
  <c r="DO73" i="12" s="1"/>
  <c r="DW94" i="12"/>
  <c r="DW126" i="12" s="1"/>
  <c r="DW42" i="12"/>
  <c r="DW73" i="12" s="1"/>
  <c r="EE94" i="12"/>
  <c r="EE126" i="12" s="1"/>
  <c r="EE42" i="12"/>
  <c r="EE73" i="12" s="1"/>
  <c r="EM94" i="12"/>
  <c r="EM126" i="12" s="1"/>
  <c r="EM42" i="12"/>
  <c r="EM73" i="12" s="1"/>
  <c r="EU94" i="12"/>
  <c r="EU126" i="12" s="1"/>
  <c r="EU42" i="12"/>
  <c r="EU73" i="12" s="1"/>
  <c r="FC94" i="12"/>
  <c r="FC126" i="12" s="1"/>
  <c r="FC42" i="12"/>
  <c r="FC73" i="12" s="1"/>
  <c r="G95" i="12"/>
  <c r="G127" i="12" s="1"/>
  <c r="G43" i="12"/>
  <c r="G74" i="12" s="1"/>
  <c r="O95" i="12"/>
  <c r="O127" i="12" s="1"/>
  <c r="O43" i="12"/>
  <c r="O74" i="12" s="1"/>
  <c r="W95" i="12"/>
  <c r="W127" i="12" s="1"/>
  <c r="W43" i="12"/>
  <c r="W74" i="12" s="1"/>
  <c r="AE95" i="12"/>
  <c r="AE127" i="12" s="1"/>
  <c r="AE43" i="12"/>
  <c r="AE74" i="12" s="1"/>
  <c r="AM95" i="12"/>
  <c r="AM127" i="12" s="1"/>
  <c r="AM43" i="12"/>
  <c r="AM74" i="12" s="1"/>
  <c r="AU95" i="12"/>
  <c r="AU127" i="12" s="1"/>
  <c r="AU43" i="12"/>
  <c r="AU74" i="12" s="1"/>
  <c r="BC95" i="12"/>
  <c r="BC127" i="12" s="1"/>
  <c r="BC43" i="12"/>
  <c r="BC74" i="12" s="1"/>
  <c r="BK95" i="12"/>
  <c r="BK127" i="12" s="1"/>
  <c r="BK43" i="12"/>
  <c r="BK74" i="12" s="1"/>
  <c r="BS95" i="12"/>
  <c r="BS127" i="12" s="1"/>
  <c r="BS43" i="12"/>
  <c r="BS74" i="12" s="1"/>
  <c r="CA95" i="12"/>
  <c r="CA127" i="12" s="1"/>
  <c r="CA43" i="12"/>
  <c r="CA74" i="12" s="1"/>
  <c r="CI95" i="12"/>
  <c r="CI127" i="12" s="1"/>
  <c r="CI43" i="12"/>
  <c r="CI74" i="12" s="1"/>
  <c r="CQ95" i="12"/>
  <c r="CQ127" i="12" s="1"/>
  <c r="CQ43" i="12"/>
  <c r="CQ74" i="12" s="1"/>
  <c r="CY95" i="12"/>
  <c r="CY127" i="12" s="1"/>
  <c r="CY43" i="12"/>
  <c r="CY74" i="12" s="1"/>
  <c r="DG95" i="12"/>
  <c r="DG127" i="12" s="1"/>
  <c r="DG43" i="12"/>
  <c r="DG74" i="12" s="1"/>
  <c r="DO95" i="12"/>
  <c r="DO127" i="12" s="1"/>
  <c r="DO43" i="12"/>
  <c r="DO74" i="12" s="1"/>
  <c r="DW95" i="12"/>
  <c r="DW127" i="12" s="1"/>
  <c r="DW43" i="12"/>
  <c r="DW74" i="12" s="1"/>
  <c r="EE95" i="12"/>
  <c r="EE127" i="12" s="1"/>
  <c r="EE43" i="12"/>
  <c r="EE74" i="12" s="1"/>
  <c r="EM95" i="12"/>
  <c r="EM127" i="12" s="1"/>
  <c r="EM43" i="12"/>
  <c r="EM74" i="12" s="1"/>
  <c r="EU95" i="12"/>
  <c r="EU127" i="12" s="1"/>
  <c r="EU43" i="12"/>
  <c r="EU74" i="12" s="1"/>
  <c r="FC95" i="12"/>
  <c r="FC127" i="12" s="1"/>
  <c r="FC43" i="12"/>
  <c r="FC74" i="12" s="1"/>
  <c r="G97" i="12"/>
  <c r="G129" i="12" s="1"/>
  <c r="G45" i="12"/>
  <c r="G76" i="12" s="1"/>
  <c r="O97" i="12"/>
  <c r="O129" i="12" s="1"/>
  <c r="O45" i="12"/>
  <c r="O76" i="12" s="1"/>
  <c r="W97" i="12"/>
  <c r="W129" i="12" s="1"/>
  <c r="W45" i="12"/>
  <c r="W76" i="12" s="1"/>
  <c r="AE97" i="12"/>
  <c r="AE129" i="12" s="1"/>
  <c r="AE45" i="12"/>
  <c r="AE76" i="12" s="1"/>
  <c r="AM97" i="12"/>
  <c r="AM129" i="12" s="1"/>
  <c r="AM45" i="12"/>
  <c r="AM76" i="12" s="1"/>
  <c r="AU97" i="12"/>
  <c r="AU129" i="12" s="1"/>
  <c r="AU45" i="12"/>
  <c r="AU76" i="12" s="1"/>
  <c r="BC97" i="12"/>
  <c r="BC129" i="12" s="1"/>
  <c r="BC45" i="12"/>
  <c r="BC76" i="12" s="1"/>
  <c r="BK97" i="12"/>
  <c r="BK129" i="12" s="1"/>
  <c r="BK45" i="12"/>
  <c r="BK76" i="12" s="1"/>
  <c r="BS97" i="12"/>
  <c r="BS129" i="12" s="1"/>
  <c r="BS45" i="12"/>
  <c r="BS76" i="12" s="1"/>
  <c r="CA97" i="12"/>
  <c r="CA129" i="12" s="1"/>
  <c r="CA45" i="12"/>
  <c r="CA76" i="12" s="1"/>
  <c r="CI97" i="12"/>
  <c r="CI129" i="12" s="1"/>
  <c r="CI45" i="12"/>
  <c r="CI76" i="12" s="1"/>
  <c r="CQ97" i="12"/>
  <c r="CQ129" i="12" s="1"/>
  <c r="CQ45" i="12"/>
  <c r="CQ76" i="12" s="1"/>
  <c r="CY97" i="12"/>
  <c r="CY129" i="12" s="1"/>
  <c r="CY45" i="12"/>
  <c r="CY76" i="12" s="1"/>
  <c r="DG97" i="12"/>
  <c r="DG129" i="12" s="1"/>
  <c r="DG45" i="12"/>
  <c r="DG76" i="12" s="1"/>
  <c r="DO97" i="12"/>
  <c r="DO129" i="12" s="1"/>
  <c r="DO45" i="12"/>
  <c r="DO76" i="12" s="1"/>
  <c r="DW97" i="12"/>
  <c r="DW129" i="12" s="1"/>
  <c r="DW45" i="12"/>
  <c r="DW76" i="12" s="1"/>
  <c r="EE97" i="12"/>
  <c r="EE129" i="12" s="1"/>
  <c r="EE45" i="12"/>
  <c r="EE76" i="12" s="1"/>
  <c r="EM97" i="12"/>
  <c r="EM129" i="12" s="1"/>
  <c r="EM45" i="12"/>
  <c r="EM76" i="12" s="1"/>
  <c r="EU97" i="12"/>
  <c r="EU129" i="12" s="1"/>
  <c r="EU45" i="12"/>
  <c r="EU76" i="12" s="1"/>
  <c r="FC97" i="12"/>
  <c r="FC129" i="12" s="1"/>
  <c r="FC45" i="12"/>
  <c r="FC76" i="12" s="1"/>
  <c r="G98" i="12"/>
  <c r="G130" i="12" s="1"/>
  <c r="G46" i="12"/>
  <c r="G77" i="12" s="1"/>
  <c r="O98" i="12"/>
  <c r="O130" i="12" s="1"/>
  <c r="O46" i="12"/>
  <c r="O77" i="12" s="1"/>
  <c r="W98" i="12"/>
  <c r="W130" i="12" s="1"/>
  <c r="W46" i="12"/>
  <c r="W77" i="12" s="1"/>
  <c r="AE98" i="12"/>
  <c r="AE130" i="12" s="1"/>
  <c r="AE46" i="12"/>
  <c r="AE77" i="12" s="1"/>
  <c r="AM98" i="12"/>
  <c r="AM130" i="12" s="1"/>
  <c r="AM46" i="12"/>
  <c r="AM77" i="12" s="1"/>
  <c r="AU98" i="12"/>
  <c r="AU130" i="12" s="1"/>
  <c r="AU46" i="12"/>
  <c r="AU77" i="12" s="1"/>
  <c r="BC98" i="12"/>
  <c r="BC130" i="12" s="1"/>
  <c r="BC46" i="12"/>
  <c r="BC77" i="12" s="1"/>
  <c r="BK98" i="12"/>
  <c r="BK130" i="12" s="1"/>
  <c r="BK46" i="12"/>
  <c r="BK77" i="12" s="1"/>
  <c r="BS98" i="12"/>
  <c r="BS130" i="12" s="1"/>
  <c r="BS46" i="12"/>
  <c r="BS77" i="12" s="1"/>
  <c r="CA98" i="12"/>
  <c r="CA130" i="12" s="1"/>
  <c r="CA46" i="12"/>
  <c r="CA77" i="12" s="1"/>
  <c r="CI98" i="12"/>
  <c r="CI130" i="12" s="1"/>
  <c r="CI46" i="12"/>
  <c r="CI77" i="12" s="1"/>
  <c r="CQ98" i="12"/>
  <c r="CQ130" i="12" s="1"/>
  <c r="CQ46" i="12"/>
  <c r="CQ77" i="12" s="1"/>
  <c r="CY98" i="12"/>
  <c r="CY130" i="12" s="1"/>
  <c r="CY46" i="12"/>
  <c r="CY77" i="12" s="1"/>
  <c r="DG98" i="12"/>
  <c r="DG130" i="12" s="1"/>
  <c r="DG46" i="12"/>
  <c r="DG77" i="12" s="1"/>
  <c r="DO98" i="12"/>
  <c r="DO130" i="12" s="1"/>
  <c r="DO46" i="12"/>
  <c r="DO77" i="12" s="1"/>
  <c r="DW98" i="12"/>
  <c r="DW130" i="12" s="1"/>
  <c r="DW46" i="12"/>
  <c r="DW77" i="12" s="1"/>
  <c r="EE98" i="12"/>
  <c r="EE130" i="12" s="1"/>
  <c r="EE46" i="12"/>
  <c r="EE77" i="12" s="1"/>
  <c r="EM98" i="12"/>
  <c r="EM130" i="12" s="1"/>
  <c r="EM46" i="12"/>
  <c r="EM77" i="12" s="1"/>
  <c r="EU98" i="12"/>
  <c r="EU130" i="12" s="1"/>
  <c r="EU46" i="12"/>
  <c r="EU77" i="12" s="1"/>
  <c r="FC98" i="12"/>
  <c r="FC130" i="12" s="1"/>
  <c r="FC46" i="12"/>
  <c r="FC77" i="12" s="1"/>
  <c r="G99" i="12"/>
  <c r="G131" i="12" s="1"/>
  <c r="G47" i="12"/>
  <c r="G78" i="12" s="1"/>
  <c r="O99" i="12"/>
  <c r="O131" i="12" s="1"/>
  <c r="O47" i="12"/>
  <c r="O78" i="12" s="1"/>
  <c r="W99" i="12"/>
  <c r="W131" i="12" s="1"/>
  <c r="W47" i="12"/>
  <c r="W78" i="12" s="1"/>
  <c r="AE99" i="12"/>
  <c r="AE131" i="12" s="1"/>
  <c r="AE47" i="12"/>
  <c r="AE78" i="12" s="1"/>
  <c r="AM99" i="12"/>
  <c r="AM131" i="12" s="1"/>
  <c r="AM47" i="12"/>
  <c r="AM78" i="12" s="1"/>
  <c r="AU99" i="12"/>
  <c r="AU131" i="12" s="1"/>
  <c r="AU47" i="12"/>
  <c r="AU78" i="12" s="1"/>
  <c r="BC99" i="12"/>
  <c r="BC131" i="12" s="1"/>
  <c r="BC47" i="12"/>
  <c r="BC78" i="12" s="1"/>
  <c r="BK99" i="12"/>
  <c r="BK131" i="12" s="1"/>
  <c r="BK47" i="12"/>
  <c r="BK78" i="12" s="1"/>
  <c r="BS99" i="12"/>
  <c r="BS131" i="12" s="1"/>
  <c r="BS47" i="12"/>
  <c r="BS78" i="12" s="1"/>
  <c r="CA99" i="12"/>
  <c r="CA131" i="12" s="1"/>
  <c r="CA47" i="12"/>
  <c r="CA78" i="12" s="1"/>
  <c r="CI99" i="12"/>
  <c r="CI131" i="12" s="1"/>
  <c r="CI47" i="12"/>
  <c r="CI78" i="12" s="1"/>
  <c r="CQ99" i="12"/>
  <c r="CQ131" i="12" s="1"/>
  <c r="CQ47" i="12"/>
  <c r="CQ78" i="12" s="1"/>
  <c r="CY99" i="12"/>
  <c r="CY131" i="12" s="1"/>
  <c r="CY47" i="12"/>
  <c r="CY78" i="12" s="1"/>
  <c r="DG99" i="12"/>
  <c r="DG131" i="12" s="1"/>
  <c r="DG47" i="12"/>
  <c r="DG78" i="12" s="1"/>
  <c r="DO99" i="12"/>
  <c r="DO131" i="12" s="1"/>
  <c r="DO47" i="12"/>
  <c r="DO78" i="12" s="1"/>
  <c r="DW99" i="12"/>
  <c r="DW131" i="12" s="1"/>
  <c r="DW47" i="12"/>
  <c r="DW78" i="12" s="1"/>
  <c r="EE99" i="12"/>
  <c r="EE131" i="12" s="1"/>
  <c r="EE47" i="12"/>
  <c r="EE78" i="12" s="1"/>
  <c r="EM99" i="12"/>
  <c r="EM131" i="12" s="1"/>
  <c r="EM47" i="12"/>
  <c r="EM78" i="12" s="1"/>
  <c r="EU99" i="12"/>
  <c r="EU131" i="12" s="1"/>
  <c r="EU47" i="12"/>
  <c r="EU78" i="12" s="1"/>
  <c r="FC99" i="12"/>
  <c r="FC131" i="12" s="1"/>
  <c r="FC47" i="12"/>
  <c r="FC78" i="12" s="1"/>
  <c r="G100" i="12"/>
  <c r="G132" i="12" s="1"/>
  <c r="G48" i="12"/>
  <c r="G79" i="12" s="1"/>
  <c r="O100" i="12"/>
  <c r="O132" i="12" s="1"/>
  <c r="O48" i="12"/>
  <c r="O79" i="12" s="1"/>
  <c r="W100" i="12"/>
  <c r="W132" i="12" s="1"/>
  <c r="W48" i="12"/>
  <c r="W79" i="12" s="1"/>
  <c r="AE100" i="12"/>
  <c r="AE132" i="12" s="1"/>
  <c r="AE48" i="12"/>
  <c r="AE79" i="12" s="1"/>
  <c r="AM100" i="12"/>
  <c r="AM132" i="12" s="1"/>
  <c r="AM48" i="12"/>
  <c r="AM79" i="12" s="1"/>
  <c r="AU100" i="12"/>
  <c r="AU132" i="12" s="1"/>
  <c r="AU48" i="12"/>
  <c r="AU79" i="12" s="1"/>
  <c r="BC100" i="12"/>
  <c r="BC132" i="12" s="1"/>
  <c r="BC48" i="12"/>
  <c r="BC79" i="12" s="1"/>
  <c r="BK100" i="12"/>
  <c r="BK132" i="12" s="1"/>
  <c r="BK48" i="12"/>
  <c r="BK79" i="12" s="1"/>
  <c r="BS100" i="12"/>
  <c r="BS132" i="12" s="1"/>
  <c r="BS48" i="12"/>
  <c r="BS79" i="12" s="1"/>
  <c r="CA100" i="12"/>
  <c r="CA132" i="12" s="1"/>
  <c r="CA48" i="12"/>
  <c r="CA79" i="12" s="1"/>
  <c r="CI100" i="12"/>
  <c r="CI132" i="12" s="1"/>
  <c r="CI48" i="12"/>
  <c r="CI79" i="12" s="1"/>
  <c r="CQ100" i="12"/>
  <c r="CQ132" i="12" s="1"/>
  <c r="CQ48" i="12"/>
  <c r="CQ79" i="12" s="1"/>
  <c r="CY100" i="12"/>
  <c r="CY132" i="12" s="1"/>
  <c r="CY48" i="12"/>
  <c r="CY79" i="12" s="1"/>
  <c r="DG100" i="12"/>
  <c r="DG132" i="12" s="1"/>
  <c r="DG48" i="12"/>
  <c r="DG79" i="12" s="1"/>
  <c r="DO100" i="12"/>
  <c r="DO132" i="12" s="1"/>
  <c r="DO48" i="12"/>
  <c r="DO79" i="12" s="1"/>
  <c r="DW100" i="12"/>
  <c r="DW132" i="12" s="1"/>
  <c r="DW48" i="12"/>
  <c r="DW79" i="12" s="1"/>
  <c r="EE100" i="12"/>
  <c r="EE132" i="12" s="1"/>
  <c r="EE48" i="12"/>
  <c r="EE79" i="12" s="1"/>
  <c r="EM100" i="12"/>
  <c r="EM132" i="12" s="1"/>
  <c r="EM48" i="12"/>
  <c r="EM79" i="12" s="1"/>
  <c r="EU100" i="12"/>
  <c r="EU132" i="12" s="1"/>
  <c r="EU48" i="12"/>
  <c r="EU79" i="12" s="1"/>
  <c r="FC100" i="12"/>
  <c r="FC132" i="12" s="1"/>
  <c r="FC48" i="12"/>
  <c r="FC79" i="12" s="1"/>
  <c r="G101" i="12"/>
  <c r="G133" i="12" s="1"/>
  <c r="G49" i="12"/>
  <c r="G80" i="12" s="1"/>
  <c r="O101" i="12"/>
  <c r="O133" i="12" s="1"/>
  <c r="O49" i="12"/>
  <c r="O80" i="12" s="1"/>
  <c r="W101" i="12"/>
  <c r="W133" i="12" s="1"/>
  <c r="W49" i="12"/>
  <c r="W80" i="12" s="1"/>
  <c r="AE101" i="12"/>
  <c r="AE133" i="12" s="1"/>
  <c r="AE49" i="12"/>
  <c r="AE80" i="12" s="1"/>
  <c r="AM101" i="12"/>
  <c r="AM133" i="12" s="1"/>
  <c r="AM49" i="12"/>
  <c r="AM80" i="12" s="1"/>
  <c r="AU101" i="12"/>
  <c r="AU133" i="12" s="1"/>
  <c r="AU49" i="12"/>
  <c r="AU80" i="12" s="1"/>
  <c r="BC101" i="12"/>
  <c r="BC133" i="12" s="1"/>
  <c r="BC49" i="12"/>
  <c r="BC80" i="12" s="1"/>
  <c r="BK101" i="12"/>
  <c r="BK133" i="12" s="1"/>
  <c r="BK49" i="12"/>
  <c r="BK80" i="12" s="1"/>
  <c r="BS101" i="12"/>
  <c r="BS133" i="12" s="1"/>
  <c r="BS49" i="12"/>
  <c r="BS80" i="12" s="1"/>
  <c r="CA101" i="12"/>
  <c r="CA133" i="12" s="1"/>
  <c r="CA49" i="12"/>
  <c r="CA80" i="12" s="1"/>
  <c r="DN47" i="12"/>
  <c r="DN78" i="12" s="1"/>
  <c r="ET49" i="12"/>
  <c r="ET80" i="12" s="1"/>
  <c r="H91" i="12"/>
  <c r="H123" i="12" s="1"/>
  <c r="I70" i="12"/>
  <c r="H39" i="12"/>
  <c r="H70" i="12" s="1"/>
  <c r="P91" i="12"/>
  <c r="P123" i="12" s="1"/>
  <c r="Q70" i="12"/>
  <c r="P39" i="12"/>
  <c r="P70" i="12" s="1"/>
  <c r="X91" i="12"/>
  <c r="X123" i="12" s="1"/>
  <c r="Y70" i="12"/>
  <c r="X39" i="12"/>
  <c r="X70" i="12" s="1"/>
  <c r="AF91" i="12"/>
  <c r="AF123" i="12" s="1"/>
  <c r="AG70" i="12"/>
  <c r="AF39" i="12"/>
  <c r="AF70" i="12" s="1"/>
  <c r="AN91" i="12"/>
  <c r="AN123" i="12" s="1"/>
  <c r="AO70" i="12"/>
  <c r="AN39" i="12"/>
  <c r="AN70" i="12" s="1"/>
  <c r="AV91" i="12"/>
  <c r="AV123" i="12" s="1"/>
  <c r="AW70" i="12"/>
  <c r="AV39" i="12"/>
  <c r="AV70" i="12" s="1"/>
  <c r="BD91" i="12"/>
  <c r="BD123" i="12" s="1"/>
  <c r="BD39" i="12"/>
  <c r="BD70" i="12" s="1"/>
  <c r="BL91" i="12"/>
  <c r="BL123" i="12" s="1"/>
  <c r="BL39" i="12"/>
  <c r="BL70" i="12" s="1"/>
  <c r="BT91" i="12"/>
  <c r="BT123" i="12" s="1"/>
  <c r="BU70" i="12"/>
  <c r="BT39" i="12"/>
  <c r="BT70" i="12" s="1"/>
  <c r="CB91" i="12"/>
  <c r="CB123" i="12" s="1"/>
  <c r="CC70" i="12"/>
  <c r="CB39" i="12"/>
  <c r="CB70" i="12" s="1"/>
  <c r="CJ91" i="12"/>
  <c r="CJ123" i="12" s="1"/>
  <c r="CK70" i="12"/>
  <c r="CJ39" i="12"/>
  <c r="CJ70" i="12" s="1"/>
  <c r="CR91" i="12"/>
  <c r="CR123" i="12" s="1"/>
  <c r="CS70" i="12"/>
  <c r="CR39" i="12"/>
  <c r="CR70" i="12" s="1"/>
  <c r="CZ91" i="12"/>
  <c r="CZ123" i="12" s="1"/>
  <c r="DA70" i="12"/>
  <c r="CZ39" i="12"/>
  <c r="CZ70" i="12" s="1"/>
  <c r="DH91" i="12"/>
  <c r="DH123" i="12" s="1"/>
  <c r="DI70" i="12"/>
  <c r="DH39" i="12"/>
  <c r="DH70" i="12" s="1"/>
  <c r="DP91" i="12"/>
  <c r="DP123" i="12" s="1"/>
  <c r="DP39" i="12"/>
  <c r="DP70" i="12" s="1"/>
  <c r="DX91" i="12"/>
  <c r="DX123" i="12" s="1"/>
  <c r="DX39" i="12"/>
  <c r="S71" i="24" s="1"/>
  <c r="EF91" i="12"/>
  <c r="EF123" i="12" s="1"/>
  <c r="EG70" i="12"/>
  <c r="EF39" i="12"/>
  <c r="AA71" i="24" s="1"/>
  <c r="EN91" i="12"/>
  <c r="EN123" i="12" s="1"/>
  <c r="EO70" i="12"/>
  <c r="EN39" i="12"/>
  <c r="AI71" i="24" s="1"/>
  <c r="EV91" i="12"/>
  <c r="EV123" i="12" s="1"/>
  <c r="EW70" i="12"/>
  <c r="EV39" i="12"/>
  <c r="EV70" i="12" s="1"/>
  <c r="FD91" i="12"/>
  <c r="FD123" i="12" s="1"/>
  <c r="FE70" i="12"/>
  <c r="FD39" i="12"/>
  <c r="FD70" i="12" s="1"/>
  <c r="H92" i="12"/>
  <c r="H124" i="12" s="1"/>
  <c r="I71" i="12"/>
  <c r="H40" i="12"/>
  <c r="H71" i="12" s="1"/>
  <c r="P92" i="12"/>
  <c r="P124" i="12" s="1"/>
  <c r="Q71" i="12"/>
  <c r="P40" i="12"/>
  <c r="P71" i="12" s="1"/>
  <c r="X92" i="12"/>
  <c r="X124" i="12" s="1"/>
  <c r="Y71" i="12"/>
  <c r="X40" i="12"/>
  <c r="X71" i="12" s="1"/>
  <c r="AF92" i="12"/>
  <c r="AF124" i="12" s="1"/>
  <c r="AG71" i="12"/>
  <c r="AF40" i="12"/>
  <c r="AF71" i="12" s="1"/>
  <c r="AN92" i="12"/>
  <c r="AN124" i="12" s="1"/>
  <c r="AN40" i="12"/>
  <c r="AN71" i="12" s="1"/>
  <c r="AV92" i="12"/>
  <c r="AV124" i="12" s="1"/>
  <c r="AV40" i="12"/>
  <c r="AV71" i="12" s="1"/>
  <c r="BD92" i="12"/>
  <c r="BD124" i="12" s="1"/>
  <c r="BE71" i="12"/>
  <c r="BD40" i="12"/>
  <c r="BD71" i="12" s="1"/>
  <c r="BL92" i="12"/>
  <c r="BL124" i="12" s="1"/>
  <c r="BM71" i="12"/>
  <c r="BL40" i="12"/>
  <c r="BL71" i="12" s="1"/>
  <c r="BT92" i="12"/>
  <c r="BT124" i="12" s="1"/>
  <c r="BU71" i="12"/>
  <c r="BT40" i="12"/>
  <c r="BT71" i="12" s="1"/>
  <c r="CB92" i="12"/>
  <c r="CB124" i="12" s="1"/>
  <c r="CC71" i="12"/>
  <c r="CB40" i="12"/>
  <c r="CB71" i="12" s="1"/>
  <c r="CJ92" i="12"/>
  <c r="CJ124" i="12" s="1"/>
  <c r="CK71" i="12"/>
  <c r="CJ40" i="12"/>
  <c r="CJ71" i="12" s="1"/>
  <c r="CR92" i="12"/>
  <c r="CR124" i="12" s="1"/>
  <c r="CS71" i="12"/>
  <c r="CR40" i="12"/>
  <c r="CR71" i="12" s="1"/>
  <c r="CZ92" i="12"/>
  <c r="CZ124" i="12" s="1"/>
  <c r="CZ40" i="12"/>
  <c r="CZ71" i="12" s="1"/>
  <c r="DH92" i="12"/>
  <c r="DH124" i="12" s="1"/>
  <c r="DH40" i="12"/>
  <c r="DH71" i="12" s="1"/>
  <c r="DP92" i="12"/>
  <c r="DP124" i="12" s="1"/>
  <c r="DQ71" i="12"/>
  <c r="DP40" i="12"/>
  <c r="DP71" i="12" s="1"/>
  <c r="DX92" i="12"/>
  <c r="DX124" i="12" s="1"/>
  <c r="DY71" i="12"/>
  <c r="DX40" i="12"/>
  <c r="DX71" i="12" s="1"/>
  <c r="EF92" i="12"/>
  <c r="EF124" i="12" s="1"/>
  <c r="EG71" i="12"/>
  <c r="EF40" i="12"/>
  <c r="EF71" i="12" s="1"/>
  <c r="EN92" i="12"/>
  <c r="EN124" i="12" s="1"/>
  <c r="EO71" i="12"/>
  <c r="EN40" i="12"/>
  <c r="EN71" i="12" s="1"/>
  <c r="EV92" i="12"/>
  <c r="EV124" i="12" s="1"/>
  <c r="EW71" i="12"/>
  <c r="EV40" i="12"/>
  <c r="EV71" i="12" s="1"/>
  <c r="FD92" i="12"/>
  <c r="FD124" i="12" s="1"/>
  <c r="FE71" i="12"/>
  <c r="FD40" i="12"/>
  <c r="FD71" i="12" s="1"/>
  <c r="H93" i="12"/>
  <c r="H125" i="12" s="1"/>
  <c r="I72" i="12"/>
  <c r="H41" i="12"/>
  <c r="H72" i="12" s="1"/>
  <c r="P93" i="12"/>
  <c r="P125" i="12" s="1"/>
  <c r="Q72" i="12"/>
  <c r="P41" i="12"/>
  <c r="P72" i="12" s="1"/>
  <c r="X93" i="12"/>
  <c r="X125" i="12" s="1"/>
  <c r="X41" i="12"/>
  <c r="X72" i="12" s="1"/>
  <c r="AF93" i="12"/>
  <c r="AF125" i="12" s="1"/>
  <c r="AF41" i="12"/>
  <c r="AF72" i="12" s="1"/>
  <c r="AN93" i="12"/>
  <c r="AN125" i="12" s="1"/>
  <c r="AO72" i="12"/>
  <c r="AN41" i="12"/>
  <c r="AN72" i="12" s="1"/>
  <c r="AV93" i="12"/>
  <c r="AV125" i="12" s="1"/>
  <c r="AW72" i="12"/>
  <c r="AV41" i="12"/>
  <c r="AV72" i="12" s="1"/>
  <c r="BD93" i="12"/>
  <c r="BD125" i="12" s="1"/>
  <c r="BE72" i="12"/>
  <c r="BD41" i="12"/>
  <c r="BD72" i="12" s="1"/>
  <c r="BL93" i="12"/>
  <c r="BL125" i="12" s="1"/>
  <c r="BM72" i="12"/>
  <c r="BL41" i="12"/>
  <c r="BL72" i="12" s="1"/>
  <c r="BT93" i="12"/>
  <c r="BT125" i="12" s="1"/>
  <c r="BU72" i="12"/>
  <c r="BT41" i="12"/>
  <c r="BT72" i="12" s="1"/>
  <c r="CB93" i="12"/>
  <c r="CB125" i="12" s="1"/>
  <c r="CC72" i="12"/>
  <c r="CB41" i="12"/>
  <c r="CB72" i="12" s="1"/>
  <c r="CJ93" i="12"/>
  <c r="CJ125" i="12" s="1"/>
  <c r="CJ41" i="12"/>
  <c r="CJ72" i="12" s="1"/>
  <c r="CR93" i="12"/>
  <c r="CR125" i="12" s="1"/>
  <c r="CR41" i="12"/>
  <c r="CR72" i="12" s="1"/>
  <c r="CZ93" i="12"/>
  <c r="CZ125" i="12" s="1"/>
  <c r="DA72" i="12"/>
  <c r="CZ41" i="12"/>
  <c r="CZ72" i="12" s="1"/>
  <c r="DH93" i="12"/>
  <c r="DH125" i="12" s="1"/>
  <c r="DI72" i="12"/>
  <c r="DH41" i="12"/>
  <c r="DH72" i="12" s="1"/>
  <c r="DP93" i="12"/>
  <c r="DP125" i="12" s="1"/>
  <c r="DQ72" i="12"/>
  <c r="DP41" i="12"/>
  <c r="DP72" i="12" s="1"/>
  <c r="DX93" i="12"/>
  <c r="DX125" i="12" s="1"/>
  <c r="DY72" i="12"/>
  <c r="DX41" i="12"/>
  <c r="DX72" i="12" s="1"/>
  <c r="EF93" i="12"/>
  <c r="EF125" i="12" s="1"/>
  <c r="EG72" i="12"/>
  <c r="EF41" i="12"/>
  <c r="EF72" i="12" s="1"/>
  <c r="EN93" i="12"/>
  <c r="EN125" i="12" s="1"/>
  <c r="EO72" i="12"/>
  <c r="EN41" i="12"/>
  <c r="EN72" i="12" s="1"/>
  <c r="EV93" i="12"/>
  <c r="EV125" i="12" s="1"/>
  <c r="EV41" i="12"/>
  <c r="EV72" i="12" s="1"/>
  <c r="FD93" i="12"/>
  <c r="FD125" i="12" s="1"/>
  <c r="FD41" i="12"/>
  <c r="FD72" i="12" s="1"/>
  <c r="H94" i="12"/>
  <c r="H126" i="12" s="1"/>
  <c r="H42" i="12"/>
  <c r="H73" i="12" s="1"/>
  <c r="P94" i="12"/>
  <c r="P126" i="12" s="1"/>
  <c r="P42" i="12"/>
  <c r="P73" i="12" s="1"/>
  <c r="X94" i="12"/>
  <c r="X126" i="12" s="1"/>
  <c r="Y73" i="12"/>
  <c r="X42" i="12"/>
  <c r="X73" i="12" s="1"/>
  <c r="AF94" i="12"/>
  <c r="AF126" i="12" s="1"/>
  <c r="AG73" i="12"/>
  <c r="AF42" i="12"/>
  <c r="AF73" i="12" s="1"/>
  <c r="AN94" i="12"/>
  <c r="AN126" i="12" s="1"/>
  <c r="AO73" i="12"/>
  <c r="AN42" i="12"/>
  <c r="AN73" i="12" s="1"/>
  <c r="AV94" i="12"/>
  <c r="AV126" i="12" s="1"/>
  <c r="AW73" i="12"/>
  <c r="AV42" i="12"/>
  <c r="AV73" i="12" s="1"/>
  <c r="BD94" i="12"/>
  <c r="BD126" i="12" s="1"/>
  <c r="BE73" i="12"/>
  <c r="BD42" i="12"/>
  <c r="BD73" i="12" s="1"/>
  <c r="BL94" i="12"/>
  <c r="BL126" i="12" s="1"/>
  <c r="BM73" i="12"/>
  <c r="BL42" i="12"/>
  <c r="BL73" i="12" s="1"/>
  <c r="BT94" i="12"/>
  <c r="BT126" i="12" s="1"/>
  <c r="BT42" i="12"/>
  <c r="BT73" i="12" s="1"/>
  <c r="CB94" i="12"/>
  <c r="CB126" i="12" s="1"/>
  <c r="CB42" i="12"/>
  <c r="CB73" i="12" s="1"/>
  <c r="CJ94" i="12"/>
  <c r="CJ126" i="12" s="1"/>
  <c r="CK73" i="12"/>
  <c r="CJ42" i="12"/>
  <c r="CJ73" i="12" s="1"/>
  <c r="CR94" i="12"/>
  <c r="CR126" i="12" s="1"/>
  <c r="CS73" i="12"/>
  <c r="CR42" i="12"/>
  <c r="CR73" i="12" s="1"/>
  <c r="CZ94" i="12"/>
  <c r="CZ126" i="12" s="1"/>
  <c r="DA73" i="12"/>
  <c r="CZ42" i="12"/>
  <c r="CZ73" i="12" s="1"/>
  <c r="DH94" i="12"/>
  <c r="DH126" i="12" s="1"/>
  <c r="DI73" i="12"/>
  <c r="DH42" i="12"/>
  <c r="DH73" i="12" s="1"/>
  <c r="DP94" i="12"/>
  <c r="DP126" i="12" s="1"/>
  <c r="DQ73" i="12"/>
  <c r="DP42" i="12"/>
  <c r="DP73" i="12" s="1"/>
  <c r="DX94" i="12"/>
  <c r="DX126" i="12" s="1"/>
  <c r="DY73" i="12"/>
  <c r="DX42" i="12"/>
  <c r="DX73" i="12" s="1"/>
  <c r="EF94" i="12"/>
  <c r="EF126" i="12" s="1"/>
  <c r="EF42" i="12"/>
  <c r="EF73" i="12" s="1"/>
  <c r="EN94" i="12"/>
  <c r="EN126" i="12" s="1"/>
  <c r="EN42" i="12"/>
  <c r="EN73" i="12" s="1"/>
  <c r="EV94" i="12"/>
  <c r="EV126" i="12" s="1"/>
  <c r="EW73" i="12"/>
  <c r="EV42" i="12"/>
  <c r="EV73" i="12" s="1"/>
  <c r="FD94" i="12"/>
  <c r="FD126" i="12" s="1"/>
  <c r="FE73" i="12"/>
  <c r="FD42" i="12"/>
  <c r="FD73" i="12" s="1"/>
  <c r="H95" i="12"/>
  <c r="H127" i="12" s="1"/>
  <c r="I74" i="12"/>
  <c r="H43" i="12"/>
  <c r="H74" i="12" s="1"/>
  <c r="P95" i="12"/>
  <c r="P127" i="12" s="1"/>
  <c r="Q74" i="12"/>
  <c r="P43" i="12"/>
  <c r="P74" i="12" s="1"/>
  <c r="X95" i="12"/>
  <c r="X127" i="12" s="1"/>
  <c r="Y74" i="12"/>
  <c r="X43" i="12"/>
  <c r="X74" i="12" s="1"/>
  <c r="AF95" i="12"/>
  <c r="AF127" i="12" s="1"/>
  <c r="AG74" i="12"/>
  <c r="AF43" i="12"/>
  <c r="AF74" i="12" s="1"/>
  <c r="AN95" i="12"/>
  <c r="AN127" i="12" s="1"/>
  <c r="AO74" i="12"/>
  <c r="AN43" i="12"/>
  <c r="AN74" i="12" s="1"/>
  <c r="AV95" i="12"/>
  <c r="AV127" i="12" s="1"/>
  <c r="AW74" i="12"/>
  <c r="AV43" i="12"/>
  <c r="AV74" i="12" s="1"/>
  <c r="BD95" i="12"/>
  <c r="BD127" i="12" s="1"/>
  <c r="BD43" i="12"/>
  <c r="BD74" i="12" s="1"/>
  <c r="BL95" i="12"/>
  <c r="BL127" i="12" s="1"/>
  <c r="BL43" i="12"/>
  <c r="BL74" i="12" s="1"/>
  <c r="BT95" i="12"/>
  <c r="BT127" i="12" s="1"/>
  <c r="BU74" i="12"/>
  <c r="BT43" i="12"/>
  <c r="BT74" i="12" s="1"/>
  <c r="CB95" i="12"/>
  <c r="CB127" i="12" s="1"/>
  <c r="CC74" i="12"/>
  <c r="CB43" i="12"/>
  <c r="CB74" i="12" s="1"/>
  <c r="CJ95" i="12"/>
  <c r="CJ127" i="12" s="1"/>
  <c r="CK74" i="12"/>
  <c r="CJ43" i="12"/>
  <c r="CJ74" i="12" s="1"/>
  <c r="CR95" i="12"/>
  <c r="CR127" i="12" s="1"/>
  <c r="CS74" i="12"/>
  <c r="CR43" i="12"/>
  <c r="CR74" i="12" s="1"/>
  <c r="CZ95" i="12"/>
  <c r="CZ127" i="12" s="1"/>
  <c r="DA74" i="12"/>
  <c r="CZ43" i="12"/>
  <c r="CZ74" i="12" s="1"/>
  <c r="DH95" i="12"/>
  <c r="DH127" i="12" s="1"/>
  <c r="DI74" i="12"/>
  <c r="DH43" i="12"/>
  <c r="DH74" i="12" s="1"/>
  <c r="DP95" i="12"/>
  <c r="DP127" i="12" s="1"/>
  <c r="DP43" i="12"/>
  <c r="DP74" i="12" s="1"/>
  <c r="DX95" i="12"/>
  <c r="DX127" i="12" s="1"/>
  <c r="DX43" i="12"/>
  <c r="DX74" i="12" s="1"/>
  <c r="EF95" i="12"/>
  <c r="EF127" i="12" s="1"/>
  <c r="EG74" i="12"/>
  <c r="EF43" i="12"/>
  <c r="EF74" i="12" s="1"/>
  <c r="EN95" i="12"/>
  <c r="EN127" i="12" s="1"/>
  <c r="EO74" i="12"/>
  <c r="EN43" i="12"/>
  <c r="EN74" i="12" s="1"/>
  <c r="EV95" i="12"/>
  <c r="EV127" i="12" s="1"/>
  <c r="EW74" i="12"/>
  <c r="EV43" i="12"/>
  <c r="EV74" i="12" s="1"/>
  <c r="FD95" i="12"/>
  <c r="FD127" i="12" s="1"/>
  <c r="FE74" i="12"/>
  <c r="FD43" i="12"/>
  <c r="FD74" i="12" s="1"/>
  <c r="H97" i="12"/>
  <c r="H129" i="12" s="1"/>
  <c r="I76" i="12"/>
  <c r="H45" i="12"/>
  <c r="H76" i="12" s="1"/>
  <c r="P97" i="12"/>
  <c r="P129" i="12" s="1"/>
  <c r="Q76" i="12"/>
  <c r="P45" i="12"/>
  <c r="P76" i="12" s="1"/>
  <c r="X97" i="12"/>
  <c r="X129" i="12" s="1"/>
  <c r="Y76" i="12"/>
  <c r="X45" i="12"/>
  <c r="X76" i="12" s="1"/>
  <c r="AF97" i="12"/>
  <c r="AF129" i="12" s="1"/>
  <c r="AG76" i="12"/>
  <c r="AF45" i="12"/>
  <c r="AF76" i="12" s="1"/>
  <c r="AN97" i="12"/>
  <c r="AN129" i="12" s="1"/>
  <c r="AN45" i="12"/>
  <c r="AN76" i="12" s="1"/>
  <c r="AV97" i="12"/>
  <c r="AV129" i="12" s="1"/>
  <c r="AV45" i="12"/>
  <c r="AV76" i="12" s="1"/>
  <c r="BD97" i="12"/>
  <c r="BD129" i="12" s="1"/>
  <c r="BE76" i="12"/>
  <c r="BD45" i="12"/>
  <c r="BD76" i="12" s="1"/>
  <c r="BL97" i="12"/>
  <c r="BL129" i="12" s="1"/>
  <c r="BM76" i="12"/>
  <c r="BL45" i="12"/>
  <c r="BL76" i="12" s="1"/>
  <c r="BT97" i="12"/>
  <c r="BT129" i="12" s="1"/>
  <c r="BU76" i="12"/>
  <c r="BT45" i="12"/>
  <c r="BT76" i="12" s="1"/>
  <c r="CB97" i="12"/>
  <c r="CB129" i="12" s="1"/>
  <c r="CC76" i="12"/>
  <c r="CB45" i="12"/>
  <c r="CB76" i="12" s="1"/>
  <c r="CJ97" i="12"/>
  <c r="CJ129" i="12" s="1"/>
  <c r="CK76" i="12"/>
  <c r="CJ45" i="12"/>
  <c r="CJ76" i="12" s="1"/>
  <c r="CR97" i="12"/>
  <c r="CR129" i="12" s="1"/>
  <c r="CS76" i="12"/>
  <c r="CR45" i="12"/>
  <c r="CR76" i="12" s="1"/>
  <c r="CZ97" i="12"/>
  <c r="CZ129" i="12" s="1"/>
  <c r="CZ45" i="12"/>
  <c r="CZ76" i="12" s="1"/>
  <c r="DH97" i="12"/>
  <c r="DH129" i="12" s="1"/>
  <c r="DH45" i="12"/>
  <c r="DH76" i="12" s="1"/>
  <c r="DP97" i="12"/>
  <c r="DP129" i="12" s="1"/>
  <c r="DQ76" i="12"/>
  <c r="DP45" i="12"/>
  <c r="DP76" i="12" s="1"/>
  <c r="DX97" i="12"/>
  <c r="DX129" i="12" s="1"/>
  <c r="DY76" i="12"/>
  <c r="DX45" i="12"/>
  <c r="DX76" i="12" s="1"/>
  <c r="EF97" i="12"/>
  <c r="EF129" i="12" s="1"/>
  <c r="EG76" i="12"/>
  <c r="EF45" i="12"/>
  <c r="EF76" i="12" s="1"/>
  <c r="EN97" i="12"/>
  <c r="EN129" i="12" s="1"/>
  <c r="EO76" i="12"/>
  <c r="EN45" i="12"/>
  <c r="EN76" i="12" s="1"/>
  <c r="EV97" i="12"/>
  <c r="EV129" i="12" s="1"/>
  <c r="EW76" i="12"/>
  <c r="EV45" i="12"/>
  <c r="EV76" i="12" s="1"/>
  <c r="FD97" i="12"/>
  <c r="FD129" i="12" s="1"/>
  <c r="FE76" i="12"/>
  <c r="FD45" i="12"/>
  <c r="FD76" i="12" s="1"/>
  <c r="H98" i="12"/>
  <c r="H130" i="12" s="1"/>
  <c r="I77" i="12"/>
  <c r="H46" i="12"/>
  <c r="H77" i="12" s="1"/>
  <c r="P98" i="12"/>
  <c r="P130" i="12" s="1"/>
  <c r="Q77" i="12"/>
  <c r="P46" i="12"/>
  <c r="P77" i="12" s="1"/>
  <c r="X98" i="12"/>
  <c r="X130" i="12" s="1"/>
  <c r="X46" i="12"/>
  <c r="X77" i="12" s="1"/>
  <c r="AF98" i="12"/>
  <c r="AF130" i="12" s="1"/>
  <c r="AF46" i="12"/>
  <c r="AF77" i="12" s="1"/>
  <c r="AN98" i="12"/>
  <c r="AN130" i="12" s="1"/>
  <c r="AV98" i="12"/>
  <c r="AV130" i="12" s="1"/>
  <c r="AV46" i="12"/>
  <c r="AV77" i="12" s="1"/>
  <c r="BD98" i="12"/>
  <c r="BD130" i="12" s="1"/>
  <c r="BD46" i="12"/>
  <c r="BD77" i="12" s="1"/>
  <c r="BL98" i="12"/>
  <c r="BL130" i="12" s="1"/>
  <c r="BL46" i="12"/>
  <c r="BL77" i="12" s="1"/>
  <c r="BT98" i="12"/>
  <c r="BT130" i="12" s="1"/>
  <c r="CB98" i="12"/>
  <c r="CB130" i="12" s="1"/>
  <c r="CB46" i="12"/>
  <c r="CB77" i="12" s="1"/>
  <c r="CJ98" i="12"/>
  <c r="CJ130" i="12" s="1"/>
  <c r="CJ46" i="12"/>
  <c r="CJ77" i="12" s="1"/>
  <c r="CR98" i="12"/>
  <c r="CR130" i="12" s="1"/>
  <c r="CR46" i="12"/>
  <c r="CR77" i="12" s="1"/>
  <c r="CZ98" i="12"/>
  <c r="CZ130" i="12" s="1"/>
  <c r="CZ46" i="12"/>
  <c r="CZ77" i="12" s="1"/>
  <c r="DH98" i="12"/>
  <c r="DH130" i="12" s="1"/>
  <c r="DH46" i="12"/>
  <c r="DH77" i="12" s="1"/>
  <c r="DP98" i="12"/>
  <c r="DP130" i="12" s="1"/>
  <c r="DP46" i="12"/>
  <c r="DP77" i="12" s="1"/>
  <c r="DX98" i="12"/>
  <c r="DX130" i="12" s="1"/>
  <c r="DX46" i="12"/>
  <c r="DX77" i="12" s="1"/>
  <c r="EF98" i="12"/>
  <c r="EF130" i="12" s="1"/>
  <c r="EF46" i="12"/>
  <c r="EF77" i="12" s="1"/>
  <c r="EN98" i="12"/>
  <c r="EN130" i="12" s="1"/>
  <c r="EN46" i="12"/>
  <c r="EN77" i="12" s="1"/>
  <c r="EV98" i="12"/>
  <c r="EV130" i="12" s="1"/>
  <c r="EV46" i="12"/>
  <c r="EV77" i="12" s="1"/>
  <c r="FD98" i="12"/>
  <c r="FD130" i="12" s="1"/>
  <c r="FD46" i="12"/>
  <c r="FD77" i="12" s="1"/>
  <c r="H99" i="12"/>
  <c r="H131" i="12" s="1"/>
  <c r="H47" i="12"/>
  <c r="H78" i="12" s="1"/>
  <c r="P99" i="12"/>
  <c r="P131" i="12" s="1"/>
  <c r="P47" i="12"/>
  <c r="P78" i="12" s="1"/>
  <c r="X99" i="12"/>
  <c r="X131" i="12" s="1"/>
  <c r="X47" i="12"/>
  <c r="X78" i="12" s="1"/>
  <c r="AF99" i="12"/>
  <c r="AF131" i="12" s="1"/>
  <c r="AF47" i="12"/>
  <c r="AF78" i="12" s="1"/>
  <c r="AN99" i="12"/>
  <c r="AN131" i="12" s="1"/>
  <c r="AN47" i="12"/>
  <c r="AN78" i="12" s="1"/>
  <c r="AV99" i="12"/>
  <c r="AV131" i="12" s="1"/>
  <c r="AV47" i="12"/>
  <c r="AV78" i="12" s="1"/>
  <c r="BD99" i="12"/>
  <c r="BD131" i="12" s="1"/>
  <c r="BD47" i="12"/>
  <c r="BD78" i="12" s="1"/>
  <c r="BL99" i="12"/>
  <c r="BL131" i="12" s="1"/>
  <c r="BL47" i="12"/>
  <c r="BL78" i="12" s="1"/>
  <c r="BT99" i="12"/>
  <c r="BT131" i="12" s="1"/>
  <c r="BT47" i="12"/>
  <c r="BT78" i="12" s="1"/>
  <c r="CB99" i="12"/>
  <c r="CB131" i="12" s="1"/>
  <c r="CB47" i="12"/>
  <c r="CB78" i="12" s="1"/>
  <c r="CJ99" i="12"/>
  <c r="CJ131" i="12" s="1"/>
  <c r="CJ47" i="12"/>
  <c r="CJ78" i="12" s="1"/>
  <c r="CR99" i="12"/>
  <c r="CR131" i="12" s="1"/>
  <c r="CR47" i="12"/>
  <c r="CR78" i="12" s="1"/>
  <c r="CZ99" i="12"/>
  <c r="CZ131" i="12" s="1"/>
  <c r="CZ47" i="12"/>
  <c r="CZ78" i="12" s="1"/>
  <c r="DH99" i="12"/>
  <c r="DH131" i="12" s="1"/>
  <c r="DH47" i="12"/>
  <c r="DH78" i="12" s="1"/>
  <c r="DP99" i="12"/>
  <c r="DP131" i="12" s="1"/>
  <c r="DP47" i="12"/>
  <c r="DP78" i="12" s="1"/>
  <c r="DX99" i="12"/>
  <c r="DX131" i="12" s="1"/>
  <c r="DX47" i="12"/>
  <c r="DX78" i="12" s="1"/>
  <c r="EF99" i="12"/>
  <c r="EF131" i="12" s="1"/>
  <c r="EF47" i="12"/>
  <c r="EF78" i="12" s="1"/>
  <c r="EN99" i="12"/>
  <c r="EN131" i="12" s="1"/>
  <c r="EN47" i="12"/>
  <c r="EN78" i="12" s="1"/>
  <c r="EV99" i="12"/>
  <c r="EV131" i="12" s="1"/>
  <c r="EV47" i="12"/>
  <c r="EV78" i="12" s="1"/>
  <c r="FD99" i="12"/>
  <c r="FD131" i="12" s="1"/>
  <c r="FD47" i="12"/>
  <c r="FD78" i="12" s="1"/>
  <c r="H100" i="12"/>
  <c r="H132" i="12" s="1"/>
  <c r="H48" i="12"/>
  <c r="H79" i="12" s="1"/>
  <c r="P100" i="12"/>
  <c r="P132" i="12" s="1"/>
  <c r="P48" i="12"/>
  <c r="P79" i="12" s="1"/>
  <c r="X100" i="12"/>
  <c r="X132" i="12" s="1"/>
  <c r="X48" i="12"/>
  <c r="X79" i="12" s="1"/>
  <c r="AF100" i="12"/>
  <c r="AF132" i="12" s="1"/>
  <c r="AF48" i="12"/>
  <c r="AF79" i="12" s="1"/>
  <c r="AN100" i="12"/>
  <c r="AN132" i="12" s="1"/>
  <c r="AN48" i="12"/>
  <c r="AN79" i="12" s="1"/>
  <c r="AV100" i="12"/>
  <c r="AV132" i="12" s="1"/>
  <c r="AV48" i="12"/>
  <c r="AV79" i="12" s="1"/>
  <c r="BD100" i="12"/>
  <c r="BD132" i="12" s="1"/>
  <c r="BD48" i="12"/>
  <c r="BD79" i="12" s="1"/>
  <c r="BL100" i="12"/>
  <c r="BL132" i="12" s="1"/>
  <c r="BL48" i="12"/>
  <c r="BL79" i="12" s="1"/>
  <c r="BT100" i="12"/>
  <c r="BT132" i="12" s="1"/>
  <c r="BT48" i="12"/>
  <c r="BT79" i="12" s="1"/>
  <c r="CB100" i="12"/>
  <c r="CB132" i="12" s="1"/>
  <c r="CB48" i="12"/>
  <c r="CB79" i="12" s="1"/>
  <c r="CJ100" i="12"/>
  <c r="CJ132" i="12" s="1"/>
  <c r="CJ48" i="12"/>
  <c r="CJ79" i="12" s="1"/>
  <c r="CR100" i="12"/>
  <c r="CR132" i="12" s="1"/>
  <c r="CR48" i="12"/>
  <c r="CR79" i="12" s="1"/>
  <c r="CZ100" i="12"/>
  <c r="CZ132" i="12" s="1"/>
  <c r="CZ48" i="12"/>
  <c r="CZ79" i="12" s="1"/>
  <c r="DH100" i="12"/>
  <c r="DH132" i="12" s="1"/>
  <c r="DH48" i="12"/>
  <c r="DH79" i="12" s="1"/>
  <c r="DP100" i="12"/>
  <c r="DP132" i="12" s="1"/>
  <c r="DP48" i="12"/>
  <c r="DP79" i="12" s="1"/>
  <c r="DX100" i="12"/>
  <c r="DX132" i="12" s="1"/>
  <c r="DX48" i="12"/>
  <c r="DX79" i="12" s="1"/>
  <c r="EF100" i="12"/>
  <c r="EF132" i="12" s="1"/>
  <c r="EF48" i="12"/>
  <c r="EF79" i="12" s="1"/>
  <c r="EN100" i="12"/>
  <c r="EN132" i="12" s="1"/>
  <c r="EN48" i="12"/>
  <c r="EN79" i="12" s="1"/>
  <c r="EV100" i="12"/>
  <c r="EV132" i="12" s="1"/>
  <c r="EV48" i="12"/>
  <c r="EV79" i="12" s="1"/>
  <c r="FD100" i="12"/>
  <c r="FD132" i="12" s="1"/>
  <c r="FD48" i="12"/>
  <c r="FD79" i="12" s="1"/>
  <c r="H101" i="12"/>
  <c r="H133" i="12" s="1"/>
  <c r="H49" i="12"/>
  <c r="H80" i="12" s="1"/>
  <c r="P101" i="12"/>
  <c r="P133" i="12" s="1"/>
  <c r="P49" i="12"/>
  <c r="P80" i="12" s="1"/>
  <c r="I91" i="12"/>
  <c r="I123" i="12" s="1"/>
  <c r="Q91" i="12"/>
  <c r="Q123" i="12" s="1"/>
  <c r="Y91" i="12"/>
  <c r="Y123" i="12" s="1"/>
  <c r="AG91" i="12"/>
  <c r="AG123" i="12" s="1"/>
  <c r="AO91" i="12"/>
  <c r="AO123" i="12" s="1"/>
  <c r="AW91" i="12"/>
  <c r="AW123" i="12" s="1"/>
  <c r="BE91" i="12"/>
  <c r="BE123" i="12" s="1"/>
  <c r="BM91" i="12"/>
  <c r="BM123" i="12" s="1"/>
  <c r="BU91" i="12"/>
  <c r="BU123" i="12" s="1"/>
  <c r="CC91" i="12"/>
  <c r="CC123" i="12" s="1"/>
  <c r="CK91" i="12"/>
  <c r="CK123" i="12" s="1"/>
  <c r="CS91" i="12"/>
  <c r="CS123" i="12" s="1"/>
  <c r="DA91" i="12"/>
  <c r="DA123" i="12" s="1"/>
  <c r="DI91" i="12"/>
  <c r="DI123" i="12" s="1"/>
  <c r="DQ91" i="12"/>
  <c r="DQ123" i="12" s="1"/>
  <c r="DY91" i="12"/>
  <c r="DY123" i="12" s="1"/>
  <c r="EG91" i="12"/>
  <c r="EG123" i="12" s="1"/>
  <c r="EO91" i="12"/>
  <c r="EO123" i="12" s="1"/>
  <c r="EW91" i="12"/>
  <c r="EW123" i="12" s="1"/>
  <c r="FE91" i="12"/>
  <c r="FE123" i="12" s="1"/>
  <c r="I92" i="12"/>
  <c r="I124" i="12" s="1"/>
  <c r="Q92" i="12"/>
  <c r="Q124" i="12" s="1"/>
  <c r="Y92" i="12"/>
  <c r="Y124" i="12" s="1"/>
  <c r="AG92" i="12"/>
  <c r="AG124" i="12" s="1"/>
  <c r="AO92" i="12"/>
  <c r="AO124" i="12" s="1"/>
  <c r="AW92" i="12"/>
  <c r="AW124" i="12" s="1"/>
  <c r="BE92" i="12"/>
  <c r="BE124" i="12" s="1"/>
  <c r="BM92" i="12"/>
  <c r="BM124" i="12" s="1"/>
  <c r="BU92" i="12"/>
  <c r="BU124" i="12" s="1"/>
  <c r="CC92" i="12"/>
  <c r="CC124" i="12" s="1"/>
  <c r="CK92" i="12"/>
  <c r="CK124" i="12" s="1"/>
  <c r="CS92" i="12"/>
  <c r="CS124" i="12" s="1"/>
  <c r="DA92" i="12"/>
  <c r="DA124" i="12" s="1"/>
  <c r="DI92" i="12"/>
  <c r="DI124" i="12" s="1"/>
  <c r="DQ92" i="12"/>
  <c r="DQ124" i="12" s="1"/>
  <c r="DY92" i="12"/>
  <c r="DY124" i="12" s="1"/>
  <c r="EG92" i="12"/>
  <c r="EG124" i="12" s="1"/>
  <c r="EO92" i="12"/>
  <c r="EO124" i="12" s="1"/>
  <c r="EW92" i="12"/>
  <c r="EW124" i="12" s="1"/>
  <c r="FE92" i="12"/>
  <c r="FE124" i="12" s="1"/>
  <c r="I93" i="12"/>
  <c r="I125" i="12" s="1"/>
  <c r="Q93" i="12"/>
  <c r="Q125" i="12" s="1"/>
  <c r="Y93" i="12"/>
  <c r="Y125" i="12" s="1"/>
  <c r="AG93" i="12"/>
  <c r="AG125" i="12" s="1"/>
  <c r="AO93" i="12"/>
  <c r="AO125" i="12" s="1"/>
  <c r="AW93" i="12"/>
  <c r="AW125" i="12" s="1"/>
  <c r="BE93" i="12"/>
  <c r="BE125" i="12" s="1"/>
  <c r="BM93" i="12"/>
  <c r="BM125" i="12" s="1"/>
  <c r="BU93" i="12"/>
  <c r="BU125" i="12" s="1"/>
  <c r="CC93" i="12"/>
  <c r="CC125" i="12" s="1"/>
  <c r="CK93" i="12"/>
  <c r="CK125" i="12" s="1"/>
  <c r="CS93" i="12"/>
  <c r="CS125" i="12" s="1"/>
  <c r="DA93" i="12"/>
  <c r="DA125" i="12" s="1"/>
  <c r="DI93" i="12"/>
  <c r="DI125" i="12" s="1"/>
  <c r="DQ93" i="12"/>
  <c r="DQ125" i="12" s="1"/>
  <c r="DY93" i="12"/>
  <c r="DY125" i="12" s="1"/>
  <c r="EG93" i="12"/>
  <c r="EG125" i="12" s="1"/>
  <c r="EO93" i="12"/>
  <c r="EO125" i="12" s="1"/>
  <c r="EW93" i="12"/>
  <c r="EW125" i="12" s="1"/>
  <c r="FE93" i="12"/>
  <c r="FE125" i="12" s="1"/>
  <c r="I94" i="12"/>
  <c r="I126" i="12" s="1"/>
  <c r="Q94" i="12"/>
  <c r="Q126" i="12" s="1"/>
  <c r="Y94" i="12"/>
  <c r="Y126" i="12" s="1"/>
  <c r="AG94" i="12"/>
  <c r="AG126" i="12" s="1"/>
  <c r="AO94" i="12"/>
  <c r="AO126" i="12" s="1"/>
  <c r="AW94" i="12"/>
  <c r="AW126" i="12" s="1"/>
  <c r="BE94" i="12"/>
  <c r="BE126" i="12" s="1"/>
  <c r="BM94" i="12"/>
  <c r="BM126" i="12" s="1"/>
  <c r="BU94" i="12"/>
  <c r="BU126" i="12" s="1"/>
  <c r="CC94" i="12"/>
  <c r="CC126" i="12" s="1"/>
  <c r="CK94" i="12"/>
  <c r="CK126" i="12" s="1"/>
  <c r="CS94" i="12"/>
  <c r="CS126" i="12" s="1"/>
  <c r="DA94" i="12"/>
  <c r="DA126" i="12" s="1"/>
  <c r="DI94" i="12"/>
  <c r="DI126" i="12" s="1"/>
  <c r="DQ94" i="12"/>
  <c r="DQ126" i="12" s="1"/>
  <c r="DY94" i="12"/>
  <c r="DY126" i="12" s="1"/>
  <c r="EG94" i="12"/>
  <c r="EG126" i="12" s="1"/>
  <c r="EO94" i="12"/>
  <c r="EO126" i="12" s="1"/>
  <c r="EW94" i="12"/>
  <c r="EW126" i="12" s="1"/>
  <c r="FE94" i="12"/>
  <c r="FE126" i="12" s="1"/>
  <c r="I95" i="12"/>
  <c r="I127" i="12" s="1"/>
  <c r="Q95" i="12"/>
  <c r="Q127" i="12" s="1"/>
  <c r="Y95" i="12"/>
  <c r="Y127" i="12" s="1"/>
  <c r="AG95" i="12"/>
  <c r="AG127" i="12" s="1"/>
  <c r="AO95" i="12"/>
  <c r="AO127" i="12" s="1"/>
  <c r="AW95" i="12"/>
  <c r="AW127" i="12" s="1"/>
  <c r="BE95" i="12"/>
  <c r="BE127" i="12" s="1"/>
  <c r="BM95" i="12"/>
  <c r="BM127" i="12" s="1"/>
  <c r="BU95" i="12"/>
  <c r="BU127" i="12" s="1"/>
  <c r="CC95" i="12"/>
  <c r="CC127" i="12" s="1"/>
  <c r="CK95" i="12"/>
  <c r="CK127" i="12" s="1"/>
  <c r="CS95" i="12"/>
  <c r="CS127" i="12" s="1"/>
  <c r="DA95" i="12"/>
  <c r="DA127" i="12" s="1"/>
  <c r="DI95" i="12"/>
  <c r="DI127" i="12" s="1"/>
  <c r="DQ95" i="12"/>
  <c r="DQ127" i="12" s="1"/>
  <c r="DY95" i="12"/>
  <c r="DY127" i="12" s="1"/>
  <c r="EG95" i="12"/>
  <c r="EG127" i="12" s="1"/>
  <c r="EO95" i="12"/>
  <c r="EO127" i="12" s="1"/>
  <c r="EW95" i="12"/>
  <c r="EW127" i="12" s="1"/>
  <c r="FE95" i="12"/>
  <c r="FE127" i="12" s="1"/>
  <c r="I97" i="12"/>
  <c r="I129" i="12" s="1"/>
  <c r="Q97" i="12"/>
  <c r="Q129" i="12" s="1"/>
  <c r="Y97" i="12"/>
  <c r="Y129" i="12" s="1"/>
  <c r="AG97" i="12"/>
  <c r="AG129" i="12" s="1"/>
  <c r="AO97" i="12"/>
  <c r="AO129" i="12" s="1"/>
  <c r="AW97" i="12"/>
  <c r="AW129" i="12" s="1"/>
  <c r="BE97" i="12"/>
  <c r="BE129" i="12" s="1"/>
  <c r="BM97" i="12"/>
  <c r="BM129" i="12" s="1"/>
  <c r="BU97" i="12"/>
  <c r="BU129" i="12" s="1"/>
  <c r="CC97" i="12"/>
  <c r="CC129" i="12" s="1"/>
  <c r="CK97" i="12"/>
  <c r="CK129" i="12" s="1"/>
  <c r="CS97" i="12"/>
  <c r="CS129" i="12" s="1"/>
  <c r="DA97" i="12"/>
  <c r="DA129" i="12" s="1"/>
  <c r="DI97" i="12"/>
  <c r="DI129" i="12" s="1"/>
  <c r="DQ97" i="12"/>
  <c r="DQ129" i="12" s="1"/>
  <c r="DY97" i="12"/>
  <c r="DY129" i="12" s="1"/>
  <c r="EG97" i="12"/>
  <c r="EG129" i="12" s="1"/>
  <c r="EO97" i="12"/>
  <c r="EO129" i="12" s="1"/>
  <c r="EW97" i="12"/>
  <c r="EW129" i="12" s="1"/>
  <c r="FE97" i="12"/>
  <c r="FE129" i="12" s="1"/>
  <c r="I98" i="12"/>
  <c r="I130" i="12" s="1"/>
  <c r="Q98" i="12"/>
  <c r="Q130" i="12" s="1"/>
  <c r="Y98" i="12"/>
  <c r="Y130" i="12" s="1"/>
  <c r="Y46" i="12"/>
  <c r="Y77" i="12" s="1"/>
  <c r="AG98" i="12"/>
  <c r="AG130" i="12" s="1"/>
  <c r="AG46" i="12"/>
  <c r="AG77" i="12" s="1"/>
  <c r="AO98" i="12"/>
  <c r="AO130" i="12" s="1"/>
  <c r="AO46" i="12"/>
  <c r="AO77" i="12" s="1"/>
  <c r="AW98" i="12"/>
  <c r="AW130" i="12" s="1"/>
  <c r="AW46" i="12"/>
  <c r="AW77" i="12" s="1"/>
  <c r="BE98" i="12"/>
  <c r="BE130" i="12" s="1"/>
  <c r="BE46" i="12"/>
  <c r="BE77" i="12" s="1"/>
  <c r="BM98" i="12"/>
  <c r="BM130" i="12" s="1"/>
  <c r="BM46" i="12"/>
  <c r="BM77" i="12" s="1"/>
  <c r="BU98" i="12"/>
  <c r="BU130" i="12" s="1"/>
  <c r="BU46" i="12"/>
  <c r="BU77" i="12" s="1"/>
  <c r="CC98" i="12"/>
  <c r="CC130" i="12" s="1"/>
  <c r="CC46" i="12"/>
  <c r="CC77" i="12" s="1"/>
  <c r="CK98" i="12"/>
  <c r="CK130" i="12" s="1"/>
  <c r="CK46" i="12"/>
  <c r="CK77" i="12" s="1"/>
  <c r="CS98" i="12"/>
  <c r="CS130" i="12" s="1"/>
  <c r="CS46" i="12"/>
  <c r="CS77" i="12" s="1"/>
  <c r="DA98" i="12"/>
  <c r="DA130" i="12" s="1"/>
  <c r="DA46" i="12"/>
  <c r="DA77" i="12" s="1"/>
  <c r="DI98" i="12"/>
  <c r="DI130" i="12" s="1"/>
  <c r="DI46" i="12"/>
  <c r="DI77" i="12" s="1"/>
  <c r="DQ98" i="12"/>
  <c r="DQ130" i="12" s="1"/>
  <c r="DQ46" i="12"/>
  <c r="DQ77" i="12" s="1"/>
  <c r="DY98" i="12"/>
  <c r="DY130" i="12" s="1"/>
  <c r="DY46" i="12"/>
  <c r="DY77" i="12" s="1"/>
  <c r="EG98" i="12"/>
  <c r="EG130" i="12" s="1"/>
  <c r="EG46" i="12"/>
  <c r="EG77" i="12" s="1"/>
  <c r="EO98" i="12"/>
  <c r="EO130" i="12" s="1"/>
  <c r="EO46" i="12"/>
  <c r="EO77" i="12" s="1"/>
  <c r="EW98" i="12"/>
  <c r="EW130" i="12" s="1"/>
  <c r="EW46" i="12"/>
  <c r="EW77" i="12" s="1"/>
  <c r="FE98" i="12"/>
  <c r="FE130" i="12" s="1"/>
  <c r="FE46" i="12"/>
  <c r="FE77" i="12" s="1"/>
  <c r="I99" i="12"/>
  <c r="I131" i="12" s="1"/>
  <c r="I47" i="12"/>
  <c r="I78" i="12" s="1"/>
  <c r="Q99" i="12"/>
  <c r="Q131" i="12" s="1"/>
  <c r="Q47" i="12"/>
  <c r="Q78" i="12" s="1"/>
  <c r="Y99" i="12"/>
  <c r="Y131" i="12" s="1"/>
  <c r="Y47" i="12"/>
  <c r="Y78" i="12" s="1"/>
  <c r="AG99" i="12"/>
  <c r="AG131" i="12" s="1"/>
  <c r="AG47" i="12"/>
  <c r="AG78" i="12" s="1"/>
  <c r="AO99" i="12"/>
  <c r="AO131" i="12" s="1"/>
  <c r="AO47" i="12"/>
  <c r="AO78" i="12" s="1"/>
  <c r="AW99" i="12"/>
  <c r="AW131" i="12" s="1"/>
  <c r="AW47" i="12"/>
  <c r="AW78" i="12" s="1"/>
  <c r="BE99" i="12"/>
  <c r="BE131" i="12" s="1"/>
  <c r="BE47" i="12"/>
  <c r="BE78" i="12" s="1"/>
  <c r="BM99" i="12"/>
  <c r="BM131" i="12" s="1"/>
  <c r="BM47" i="12"/>
  <c r="BM78" i="12" s="1"/>
  <c r="BU99" i="12"/>
  <c r="BU131" i="12" s="1"/>
  <c r="BU47" i="12"/>
  <c r="BU78" i="12" s="1"/>
  <c r="CC99" i="12"/>
  <c r="CC131" i="12" s="1"/>
  <c r="CC47" i="12"/>
  <c r="CC78" i="12" s="1"/>
  <c r="CK99" i="12"/>
  <c r="CK131" i="12" s="1"/>
  <c r="CK47" i="12"/>
  <c r="CK78" i="12" s="1"/>
  <c r="CS99" i="12"/>
  <c r="CS131" i="12" s="1"/>
  <c r="CS47" i="12"/>
  <c r="CS78" i="12" s="1"/>
  <c r="DA99" i="12"/>
  <c r="DA131" i="12" s="1"/>
  <c r="DA47" i="12"/>
  <c r="DA78" i="12" s="1"/>
  <c r="DI99" i="12"/>
  <c r="DI131" i="12" s="1"/>
  <c r="DI47" i="12"/>
  <c r="DI78" i="12" s="1"/>
  <c r="DQ99" i="12"/>
  <c r="DQ131" i="12" s="1"/>
  <c r="DQ47" i="12"/>
  <c r="DQ78" i="12" s="1"/>
  <c r="DY99" i="12"/>
  <c r="DY131" i="12" s="1"/>
  <c r="DY47" i="12"/>
  <c r="DY78" i="12" s="1"/>
  <c r="EG99" i="12"/>
  <c r="EG131" i="12" s="1"/>
  <c r="EG47" i="12"/>
  <c r="EG78" i="12" s="1"/>
  <c r="EO99" i="12"/>
  <c r="EO131" i="12" s="1"/>
  <c r="EO47" i="12"/>
  <c r="EO78" i="12" s="1"/>
  <c r="EW99" i="12"/>
  <c r="EW131" i="12" s="1"/>
  <c r="EW47" i="12"/>
  <c r="EW78" i="12" s="1"/>
  <c r="FE99" i="12"/>
  <c r="FE131" i="12" s="1"/>
  <c r="FE47" i="12"/>
  <c r="FE78" i="12" s="1"/>
  <c r="I100" i="12"/>
  <c r="I132" i="12" s="1"/>
  <c r="I48" i="12"/>
  <c r="I79" i="12" s="1"/>
  <c r="Q100" i="12"/>
  <c r="Q132" i="12" s="1"/>
  <c r="Q48" i="12"/>
  <c r="Q79" i="12" s="1"/>
  <c r="Y100" i="12"/>
  <c r="Y132" i="12" s="1"/>
  <c r="Y48" i="12"/>
  <c r="Y79" i="12" s="1"/>
  <c r="AG100" i="12"/>
  <c r="AG132" i="12" s="1"/>
  <c r="AG48" i="12"/>
  <c r="AG79" i="12" s="1"/>
  <c r="AO100" i="12"/>
  <c r="AO132" i="12" s="1"/>
  <c r="AO48" i="12"/>
  <c r="AO79" i="12" s="1"/>
  <c r="AW100" i="12"/>
  <c r="AW132" i="12" s="1"/>
  <c r="AW48" i="12"/>
  <c r="AW79" i="12" s="1"/>
  <c r="BE100" i="12"/>
  <c r="BE132" i="12" s="1"/>
  <c r="BE48" i="12"/>
  <c r="BE79" i="12" s="1"/>
  <c r="BM100" i="12"/>
  <c r="BM132" i="12" s="1"/>
  <c r="BM48" i="12"/>
  <c r="BM79" i="12" s="1"/>
  <c r="BU100" i="12"/>
  <c r="BU132" i="12" s="1"/>
  <c r="BU48" i="12"/>
  <c r="BU79" i="12" s="1"/>
  <c r="CC100" i="12"/>
  <c r="CC132" i="12" s="1"/>
  <c r="CC48" i="12"/>
  <c r="CC79" i="12" s="1"/>
  <c r="CK100" i="12"/>
  <c r="CK132" i="12" s="1"/>
  <c r="CK48" i="12"/>
  <c r="CK79" i="12" s="1"/>
  <c r="CS100" i="12"/>
  <c r="CS132" i="12" s="1"/>
  <c r="CS48" i="12"/>
  <c r="CS79" i="12" s="1"/>
  <c r="DA100" i="12"/>
  <c r="DA132" i="12" s="1"/>
  <c r="DA48" i="12"/>
  <c r="DA79" i="12" s="1"/>
  <c r="DI100" i="12"/>
  <c r="DI132" i="12" s="1"/>
  <c r="DI48" i="12"/>
  <c r="DI79" i="12" s="1"/>
  <c r="DQ100" i="12"/>
  <c r="DQ132" i="12" s="1"/>
  <c r="DQ48" i="12"/>
  <c r="DQ79" i="12" s="1"/>
  <c r="DY100" i="12"/>
  <c r="DY132" i="12" s="1"/>
  <c r="DY48" i="12"/>
  <c r="DY79" i="12" s="1"/>
  <c r="EG100" i="12"/>
  <c r="EG132" i="12" s="1"/>
  <c r="EG48" i="12"/>
  <c r="EG79" i="12" s="1"/>
  <c r="EO100" i="12"/>
  <c r="EO132" i="12" s="1"/>
  <c r="EO48" i="12"/>
  <c r="EO79" i="12" s="1"/>
  <c r="EW100" i="12"/>
  <c r="EW132" i="12" s="1"/>
  <c r="EW48" i="12"/>
  <c r="EW79" i="12" s="1"/>
  <c r="FE100" i="12"/>
  <c r="FE132" i="12" s="1"/>
  <c r="FE48" i="12"/>
  <c r="FE79" i="12" s="1"/>
  <c r="I101" i="12"/>
  <c r="I133" i="12" s="1"/>
  <c r="I49" i="12"/>
  <c r="I80" i="12" s="1"/>
  <c r="Q101" i="12"/>
  <c r="Q133" i="12" s="1"/>
  <c r="Q49" i="12"/>
  <c r="Q80" i="12" s="1"/>
  <c r="Y101" i="12"/>
  <c r="Y133" i="12" s="1"/>
  <c r="Y49" i="12"/>
  <c r="Y80" i="12" s="1"/>
  <c r="AG101" i="12"/>
  <c r="AG133" i="12" s="1"/>
  <c r="AG49" i="12"/>
  <c r="AG80" i="12" s="1"/>
  <c r="AO101" i="12"/>
  <c r="AO133" i="12" s="1"/>
  <c r="AO49" i="12"/>
  <c r="AO80" i="12" s="1"/>
  <c r="AW101" i="12"/>
  <c r="AW133" i="12" s="1"/>
  <c r="AW49" i="12"/>
  <c r="AW80" i="12" s="1"/>
  <c r="BE101" i="12"/>
  <c r="BE133" i="12" s="1"/>
  <c r="BE49" i="12"/>
  <c r="BE80" i="12" s="1"/>
  <c r="BM101" i="12"/>
  <c r="BM133" i="12" s="1"/>
  <c r="BM49" i="12"/>
  <c r="BM80" i="12" s="1"/>
  <c r="BU101" i="12"/>
  <c r="BU133" i="12" s="1"/>
  <c r="BU49" i="12"/>
  <c r="BU80" i="12" s="1"/>
  <c r="CC101" i="12"/>
  <c r="CC133" i="12" s="1"/>
  <c r="CC49" i="12"/>
  <c r="CC80" i="12" s="1"/>
  <c r="CK101" i="12"/>
  <c r="CK133" i="12" s="1"/>
  <c r="CK49" i="12"/>
  <c r="CK80" i="12" s="1"/>
  <c r="CS101" i="12"/>
  <c r="CS133" i="12" s="1"/>
  <c r="CS49" i="12"/>
  <c r="CS80" i="12" s="1"/>
  <c r="DA101" i="12"/>
  <c r="DA133" i="12" s="1"/>
  <c r="DA49" i="12"/>
  <c r="DA80" i="12" s="1"/>
  <c r="DI101" i="12"/>
  <c r="DI133" i="12" s="1"/>
  <c r="DI49" i="12"/>
  <c r="DI80" i="12" s="1"/>
  <c r="DQ101" i="12"/>
  <c r="DQ133" i="12" s="1"/>
  <c r="DQ49" i="12"/>
  <c r="DQ80" i="12" s="1"/>
  <c r="DY101" i="12"/>
  <c r="DY133" i="12" s="1"/>
  <c r="DY49" i="12"/>
  <c r="DY80" i="12" s="1"/>
  <c r="EG101" i="12"/>
  <c r="EG133" i="12" s="1"/>
  <c r="EG49" i="12"/>
  <c r="EG80" i="12" s="1"/>
  <c r="EO101" i="12"/>
  <c r="EO133" i="12" s="1"/>
  <c r="EO49" i="12"/>
  <c r="EO80" i="12" s="1"/>
  <c r="EW101" i="12"/>
  <c r="EW133" i="12" s="1"/>
  <c r="EW49" i="12"/>
  <c r="EW80" i="12" s="1"/>
  <c r="FE101" i="12"/>
  <c r="FE133" i="12" s="1"/>
  <c r="FE49" i="12"/>
  <c r="FE80" i="12" s="1"/>
  <c r="I102" i="12"/>
  <c r="I134" i="12" s="1"/>
  <c r="I50" i="12"/>
  <c r="I81" i="12" s="1"/>
  <c r="Q102" i="12"/>
  <c r="Q134" i="12" s="1"/>
  <c r="Q50" i="12"/>
  <c r="Q81" i="12" s="1"/>
  <c r="Y102" i="12"/>
  <c r="Y134" i="12" s="1"/>
  <c r="Y50" i="12"/>
  <c r="Y81" i="12" s="1"/>
  <c r="AG102" i="12"/>
  <c r="AG134" i="12" s="1"/>
  <c r="AG50" i="12"/>
  <c r="AG81" i="12" s="1"/>
  <c r="AO102" i="12"/>
  <c r="AO134" i="12" s="1"/>
  <c r="AO50" i="12"/>
  <c r="AO81" i="12" s="1"/>
  <c r="AW102" i="12"/>
  <c r="AW134" i="12" s="1"/>
  <c r="AW50" i="12"/>
  <c r="AW81" i="12" s="1"/>
  <c r="BE102" i="12"/>
  <c r="BE134" i="12" s="1"/>
  <c r="BE50" i="12"/>
  <c r="BE81" i="12" s="1"/>
  <c r="BM102" i="12"/>
  <c r="BM134" i="12" s="1"/>
  <c r="BM50" i="12"/>
  <c r="BM81" i="12" s="1"/>
  <c r="BU102" i="12"/>
  <c r="BU134" i="12" s="1"/>
  <c r="BU50" i="12"/>
  <c r="BU81" i="12" s="1"/>
  <c r="CC102" i="12"/>
  <c r="CC134" i="12" s="1"/>
  <c r="CC50" i="12"/>
  <c r="CC81" i="12" s="1"/>
  <c r="CK102" i="12"/>
  <c r="CK134" i="12" s="1"/>
  <c r="CK50" i="12"/>
  <c r="CK81" i="12" s="1"/>
  <c r="CS102" i="12"/>
  <c r="CS134" i="12" s="1"/>
  <c r="CS50" i="12"/>
  <c r="CS81" i="12" s="1"/>
  <c r="DA102" i="12"/>
  <c r="DA134" i="12" s="1"/>
  <c r="DA50" i="12"/>
  <c r="DA81" i="12" s="1"/>
  <c r="DI102" i="12"/>
  <c r="DI134" i="12" s="1"/>
  <c r="DI50" i="12"/>
  <c r="DI81" i="12" s="1"/>
  <c r="DQ102" i="12"/>
  <c r="DQ134" i="12" s="1"/>
  <c r="DQ50" i="12"/>
  <c r="DQ81" i="12" s="1"/>
  <c r="DY102" i="12"/>
  <c r="DY134" i="12" s="1"/>
  <c r="DY50" i="12"/>
  <c r="DY81" i="12" s="1"/>
  <c r="EG102" i="12"/>
  <c r="EG134" i="12" s="1"/>
  <c r="EG50" i="12"/>
  <c r="EG81" i="12" s="1"/>
  <c r="EO102" i="12"/>
  <c r="EO134" i="12" s="1"/>
  <c r="EO50" i="12"/>
  <c r="EO81" i="12" s="1"/>
  <c r="EW102" i="12"/>
  <c r="EW134" i="12" s="1"/>
  <c r="EW50" i="12"/>
  <c r="EW81" i="12" s="1"/>
  <c r="FE102" i="12"/>
  <c r="FE134" i="12" s="1"/>
  <c r="FE50" i="12"/>
  <c r="FE81" i="12" s="1"/>
  <c r="I103" i="12"/>
  <c r="I135" i="12" s="1"/>
  <c r="I51" i="12"/>
  <c r="I82" i="12" s="1"/>
  <c r="Q103" i="12"/>
  <c r="Q135" i="12" s="1"/>
  <c r="Q51" i="12"/>
  <c r="Q82" i="12" s="1"/>
  <c r="Y103" i="12"/>
  <c r="Y135" i="12" s="1"/>
  <c r="Y51" i="12"/>
  <c r="Y82" i="12" s="1"/>
  <c r="AG103" i="12"/>
  <c r="AG135" i="12" s="1"/>
  <c r="AG51" i="12"/>
  <c r="AG82" i="12" s="1"/>
  <c r="AO103" i="12"/>
  <c r="AO135" i="12" s="1"/>
  <c r="AO51" i="12"/>
  <c r="AO82" i="12" s="1"/>
  <c r="AW103" i="12"/>
  <c r="AW135" i="12" s="1"/>
  <c r="AW51" i="12"/>
  <c r="AW82" i="12" s="1"/>
  <c r="BE103" i="12"/>
  <c r="BE135" i="12" s="1"/>
  <c r="BE51" i="12"/>
  <c r="BE82" i="12" s="1"/>
  <c r="BM103" i="12"/>
  <c r="BM135" i="12" s="1"/>
  <c r="BM51" i="12"/>
  <c r="BM82" i="12" s="1"/>
  <c r="BU103" i="12"/>
  <c r="BU135" i="12" s="1"/>
  <c r="BU51" i="12"/>
  <c r="BU82" i="12" s="1"/>
  <c r="CC103" i="12"/>
  <c r="CC135" i="12" s="1"/>
  <c r="CC51" i="12"/>
  <c r="CC82" i="12" s="1"/>
  <c r="CK103" i="12"/>
  <c r="CK135" i="12" s="1"/>
  <c r="CK51" i="12"/>
  <c r="CK82" i="12" s="1"/>
  <c r="CS103" i="12"/>
  <c r="CS135" i="12" s="1"/>
  <c r="CS51" i="12"/>
  <c r="CS82" i="12" s="1"/>
  <c r="DA103" i="12"/>
  <c r="DA135" i="12" s="1"/>
  <c r="DA51" i="12"/>
  <c r="DA82" i="12" s="1"/>
  <c r="DI103" i="12"/>
  <c r="DI135" i="12" s="1"/>
  <c r="DI51" i="12"/>
  <c r="DI82" i="12" s="1"/>
  <c r="DQ103" i="12"/>
  <c r="DQ135" i="12" s="1"/>
  <c r="DQ51" i="12"/>
  <c r="DQ82" i="12" s="1"/>
  <c r="DY103" i="12"/>
  <c r="DY135" i="12" s="1"/>
  <c r="DY51" i="12"/>
  <c r="DY82" i="12" s="1"/>
  <c r="EG103" i="12"/>
  <c r="EG135" i="12" s="1"/>
  <c r="EG51" i="12"/>
  <c r="EG82" i="12" s="1"/>
  <c r="EO103" i="12"/>
  <c r="EO135" i="12" s="1"/>
  <c r="EO51" i="12"/>
  <c r="EO82" i="12" s="1"/>
  <c r="EW103" i="12"/>
  <c r="EW135" i="12" s="1"/>
  <c r="EW51" i="12"/>
  <c r="EW82" i="12" s="1"/>
  <c r="FE103" i="12"/>
  <c r="FE135" i="12" s="1"/>
  <c r="FE51" i="12"/>
  <c r="FE82" i="12" s="1"/>
  <c r="I105" i="12"/>
  <c r="I137" i="12" s="1"/>
  <c r="I53" i="12"/>
  <c r="I84" i="12" s="1"/>
  <c r="Q105" i="12"/>
  <c r="Q137" i="12" s="1"/>
  <c r="Q53" i="12"/>
  <c r="Q84" i="12" s="1"/>
  <c r="Y105" i="12"/>
  <c r="Y137" i="12" s="1"/>
  <c r="Y53" i="12"/>
  <c r="Y84" i="12" s="1"/>
  <c r="AG105" i="12"/>
  <c r="AG137" i="12" s="1"/>
  <c r="AG53" i="12"/>
  <c r="AG84" i="12" s="1"/>
  <c r="AO105" i="12"/>
  <c r="AO137" i="12" s="1"/>
  <c r="AO53" i="12"/>
  <c r="AO84" i="12" s="1"/>
  <c r="AW105" i="12"/>
  <c r="AW137" i="12" s="1"/>
  <c r="AW53" i="12"/>
  <c r="AW84" i="12" s="1"/>
  <c r="BE105" i="12"/>
  <c r="BE137" i="12" s="1"/>
  <c r="BE53" i="12"/>
  <c r="BE84" i="12" s="1"/>
  <c r="BM105" i="12"/>
  <c r="BM137" i="12" s="1"/>
  <c r="BM53" i="12"/>
  <c r="BM84" i="12" s="1"/>
  <c r="BU105" i="12"/>
  <c r="BU137" i="12" s="1"/>
  <c r="BU53" i="12"/>
  <c r="BU84" i="12" s="1"/>
  <c r="CC105" i="12"/>
  <c r="CC137" i="12" s="1"/>
  <c r="CC53" i="12"/>
  <c r="CC84" i="12" s="1"/>
  <c r="CK105" i="12"/>
  <c r="CK137" i="12" s="1"/>
  <c r="CK53" i="12"/>
  <c r="CK84" i="12" s="1"/>
  <c r="CS105" i="12"/>
  <c r="CS137" i="12" s="1"/>
  <c r="CS53" i="12"/>
  <c r="CS84" i="12" s="1"/>
  <c r="DA105" i="12"/>
  <c r="DA137" i="12" s="1"/>
  <c r="DA53" i="12"/>
  <c r="DA84" i="12" s="1"/>
  <c r="DI105" i="12"/>
  <c r="DI137" i="12" s="1"/>
  <c r="DI53" i="12"/>
  <c r="DI84" i="12" s="1"/>
  <c r="DQ105" i="12"/>
  <c r="DQ137" i="12" s="1"/>
  <c r="DQ53" i="12"/>
  <c r="DQ84" i="12" s="1"/>
  <c r="DY105" i="12"/>
  <c r="DY137" i="12" s="1"/>
  <c r="DY53" i="12"/>
  <c r="DY84" i="12" s="1"/>
  <c r="EG105" i="12"/>
  <c r="EG137" i="12" s="1"/>
  <c r="EG53" i="12"/>
  <c r="EG84" i="12" s="1"/>
  <c r="EO105" i="12"/>
  <c r="EO137" i="12" s="1"/>
  <c r="EO53" i="12"/>
  <c r="EO84" i="12" s="1"/>
  <c r="EW105" i="12"/>
  <c r="EW137" i="12" s="1"/>
  <c r="EW53" i="12"/>
  <c r="EW84" i="12" s="1"/>
  <c r="FE105" i="12"/>
  <c r="FE137" i="12" s="1"/>
  <c r="FE53" i="12"/>
  <c r="FE84" i="12" s="1"/>
  <c r="I106" i="12"/>
  <c r="I138" i="12" s="1"/>
  <c r="I54" i="12"/>
  <c r="I85" i="12" s="1"/>
  <c r="Q106" i="12"/>
  <c r="Q138" i="12" s="1"/>
  <c r="Q54" i="12"/>
  <c r="Q85" i="12" s="1"/>
  <c r="Y106" i="12"/>
  <c r="Y138" i="12" s="1"/>
  <c r="Y54" i="12"/>
  <c r="Y85" i="12" s="1"/>
  <c r="AG106" i="12"/>
  <c r="AG138" i="12" s="1"/>
  <c r="AG54" i="12"/>
  <c r="AG85" i="12" s="1"/>
  <c r="AO106" i="12"/>
  <c r="AO138" i="12" s="1"/>
  <c r="AO54" i="12"/>
  <c r="AO85" i="12" s="1"/>
  <c r="AW106" i="12"/>
  <c r="AW138" i="12" s="1"/>
  <c r="AW54" i="12"/>
  <c r="AW85" i="12" s="1"/>
  <c r="BE106" i="12"/>
  <c r="BE138" i="12" s="1"/>
  <c r="BE54" i="12"/>
  <c r="BE85" i="12" s="1"/>
  <c r="BM106" i="12"/>
  <c r="BM138" i="12" s="1"/>
  <c r="BM54" i="12"/>
  <c r="BM85" i="12" s="1"/>
  <c r="BU106" i="12"/>
  <c r="BU138" i="12" s="1"/>
  <c r="BU54" i="12"/>
  <c r="BU85" i="12" s="1"/>
  <c r="CC106" i="12"/>
  <c r="CC138" i="12" s="1"/>
  <c r="CC54" i="12"/>
  <c r="CC85" i="12" s="1"/>
  <c r="CK106" i="12"/>
  <c r="CK138" i="12" s="1"/>
  <c r="CK54" i="12"/>
  <c r="CK85" i="12" s="1"/>
  <c r="CS106" i="12"/>
  <c r="CS138" i="12" s="1"/>
  <c r="CS54" i="12"/>
  <c r="CS85" i="12" s="1"/>
  <c r="DA106" i="12"/>
  <c r="DA138" i="12" s="1"/>
  <c r="DA54" i="12"/>
  <c r="DA85" i="12" s="1"/>
  <c r="DI106" i="12"/>
  <c r="DI138" i="12" s="1"/>
  <c r="DI54" i="12"/>
  <c r="DI85" i="12" s="1"/>
  <c r="DQ106" i="12"/>
  <c r="DQ138" i="12" s="1"/>
  <c r="DQ54" i="12"/>
  <c r="DQ85" i="12" s="1"/>
  <c r="DY106" i="12"/>
  <c r="DY138" i="12" s="1"/>
  <c r="DY54" i="12"/>
  <c r="DY85" i="12" s="1"/>
  <c r="EG106" i="12"/>
  <c r="EG138" i="12" s="1"/>
  <c r="EG54" i="12"/>
  <c r="EG85" i="12" s="1"/>
  <c r="EO106" i="12"/>
  <c r="EO138" i="12" s="1"/>
  <c r="EO54" i="12"/>
  <c r="EO85" i="12" s="1"/>
  <c r="EW106" i="12"/>
  <c r="EW138" i="12" s="1"/>
  <c r="EW54" i="12"/>
  <c r="EW85" i="12" s="1"/>
  <c r="FE106" i="12"/>
  <c r="FE138" i="12" s="1"/>
  <c r="FE54" i="12"/>
  <c r="FE85" i="12" s="1"/>
  <c r="I107" i="12"/>
  <c r="I139" i="12" s="1"/>
  <c r="I55" i="12"/>
  <c r="I86" i="12" s="1"/>
  <c r="Q107" i="12"/>
  <c r="Q139" i="12" s="1"/>
  <c r="Q55" i="12"/>
  <c r="Q86" i="12" s="1"/>
  <c r="Y107" i="12"/>
  <c r="Y139" i="12" s="1"/>
  <c r="Y55" i="12"/>
  <c r="Y86" i="12" s="1"/>
  <c r="AG107" i="12"/>
  <c r="AG139" i="12" s="1"/>
  <c r="AG55" i="12"/>
  <c r="AG86" i="12" s="1"/>
  <c r="AO107" i="12"/>
  <c r="AO139" i="12" s="1"/>
  <c r="AO55" i="12"/>
  <c r="AO86" i="12" s="1"/>
  <c r="AW107" i="12"/>
  <c r="AW139" i="12" s="1"/>
  <c r="AW55" i="12"/>
  <c r="AW86" i="12" s="1"/>
  <c r="BE107" i="12"/>
  <c r="BE139" i="12" s="1"/>
  <c r="BE55" i="12"/>
  <c r="BE86" i="12" s="1"/>
  <c r="BM107" i="12"/>
  <c r="BM139" i="12" s="1"/>
  <c r="BM55" i="12"/>
  <c r="BM86" i="12" s="1"/>
  <c r="BU107" i="12"/>
  <c r="BU139" i="12" s="1"/>
  <c r="BU55" i="12"/>
  <c r="BU86" i="12" s="1"/>
  <c r="CC107" i="12"/>
  <c r="CC139" i="12" s="1"/>
  <c r="CC55" i="12"/>
  <c r="CC86" i="12" s="1"/>
  <c r="CK107" i="12"/>
  <c r="CK139" i="12" s="1"/>
  <c r="CK55" i="12"/>
  <c r="CK86" i="12" s="1"/>
  <c r="CS107" i="12"/>
  <c r="CS139" i="12" s="1"/>
  <c r="CS55" i="12"/>
  <c r="CS86" i="12" s="1"/>
  <c r="DA107" i="12"/>
  <c r="DA139" i="12" s="1"/>
  <c r="DA55" i="12"/>
  <c r="DA86" i="12" s="1"/>
  <c r="DI107" i="12"/>
  <c r="DI139" i="12" s="1"/>
  <c r="DI55" i="12"/>
  <c r="DI86" i="12" s="1"/>
  <c r="DQ107" i="12"/>
  <c r="DQ139" i="12" s="1"/>
  <c r="DQ55" i="12"/>
  <c r="DQ86" i="12" s="1"/>
  <c r="DY107" i="12"/>
  <c r="DY139" i="12" s="1"/>
  <c r="DY55" i="12"/>
  <c r="DY86" i="12" s="1"/>
  <c r="EG107" i="12"/>
  <c r="EG139" i="12" s="1"/>
  <c r="EG55" i="12"/>
  <c r="EG86" i="12" s="1"/>
  <c r="EO107" i="12"/>
  <c r="EO139" i="12" s="1"/>
  <c r="EO55" i="12"/>
  <c r="EO86" i="12" s="1"/>
  <c r="EW107" i="12"/>
  <c r="EW139" i="12" s="1"/>
  <c r="EW55" i="12"/>
  <c r="EW86" i="12" s="1"/>
  <c r="FE107" i="12"/>
  <c r="FE139" i="12" s="1"/>
  <c r="FE55" i="12"/>
  <c r="FE86" i="12" s="1"/>
  <c r="I109" i="12"/>
  <c r="I57" i="12"/>
  <c r="Q109" i="12"/>
  <c r="Q57" i="12"/>
  <c r="Y109" i="12"/>
  <c r="Y57" i="12"/>
  <c r="AG109" i="12"/>
  <c r="AG57" i="12"/>
  <c r="AO109" i="12"/>
  <c r="AO57" i="12"/>
  <c r="AW109" i="12"/>
  <c r="AW57" i="12"/>
  <c r="BE109" i="12"/>
  <c r="BE57" i="12"/>
  <c r="BM109" i="12"/>
  <c r="BM57" i="12"/>
  <c r="BU109" i="12"/>
  <c r="BU57" i="12"/>
  <c r="CC109" i="12"/>
  <c r="CC57" i="12"/>
  <c r="CK109" i="12"/>
  <c r="CK57" i="12"/>
  <c r="CS109" i="12"/>
  <c r="CS57" i="12"/>
  <c r="DA109" i="12"/>
  <c r="DA57" i="12"/>
  <c r="DI109" i="12"/>
  <c r="DI57" i="12"/>
  <c r="DQ109" i="12"/>
  <c r="DQ57" i="12"/>
  <c r="DY109" i="12"/>
  <c r="DY57" i="12"/>
  <c r="EG109" i="12"/>
  <c r="EG57" i="12"/>
  <c r="EO109" i="12"/>
  <c r="EO57" i="12"/>
  <c r="EW109" i="12"/>
  <c r="EW57" i="12"/>
  <c r="FE109" i="12"/>
  <c r="FE57" i="12"/>
  <c r="I110" i="12"/>
  <c r="I58" i="12"/>
  <c r="Q110" i="12"/>
  <c r="Q58" i="12"/>
  <c r="Y110" i="12"/>
  <c r="Y58" i="12"/>
  <c r="AG110" i="12"/>
  <c r="AG58" i="12"/>
  <c r="AO110" i="12"/>
  <c r="AO58" i="12"/>
  <c r="AW110" i="12"/>
  <c r="AW58" i="12"/>
  <c r="BE110" i="12"/>
  <c r="BE58" i="12"/>
  <c r="BM110" i="12"/>
  <c r="BM58" i="12"/>
  <c r="BU110" i="12"/>
  <c r="BU58" i="12"/>
  <c r="CC110" i="12"/>
  <c r="CC58" i="12"/>
  <c r="CK110" i="12"/>
  <c r="CK58" i="12"/>
  <c r="CS110" i="12"/>
  <c r="CS58" i="12"/>
  <c r="DA110" i="12"/>
  <c r="DA58" i="12"/>
  <c r="DI110" i="12"/>
  <c r="DI58" i="12"/>
  <c r="DQ110" i="12"/>
  <c r="DQ58" i="12"/>
  <c r="DY110" i="12"/>
  <c r="DY58" i="12"/>
  <c r="T64" i="24" s="1"/>
  <c r="EG110" i="12"/>
  <c r="EG58" i="12"/>
  <c r="AB64" i="24" s="1"/>
  <c r="EO110" i="12"/>
  <c r="EO58" i="12"/>
  <c r="AJ64" i="24" s="1"/>
  <c r="EW110" i="12"/>
  <c r="EW58" i="12"/>
  <c r="FE110" i="12"/>
  <c r="FE58" i="12"/>
  <c r="I111" i="12"/>
  <c r="I59" i="12"/>
  <c r="Q111" i="12"/>
  <c r="Q59" i="12"/>
  <c r="Y111" i="12"/>
  <c r="Y59" i="12"/>
  <c r="AG111" i="12"/>
  <c r="AG59" i="12"/>
  <c r="AO111" i="12"/>
  <c r="AO59" i="12"/>
  <c r="AW111" i="12"/>
  <c r="AW59" i="12"/>
  <c r="BE111" i="12"/>
  <c r="BE59" i="12"/>
  <c r="BM111" i="12"/>
  <c r="BM59" i="12"/>
  <c r="BU111" i="12"/>
  <c r="BU59" i="12"/>
  <c r="CC111" i="12"/>
  <c r="CC59" i="12"/>
  <c r="CK111" i="12"/>
  <c r="CK59" i="12"/>
  <c r="CS111" i="12"/>
  <c r="CS59" i="12"/>
  <c r="DA111" i="12"/>
  <c r="DA59" i="12"/>
  <c r="DI111" i="12"/>
  <c r="DI59" i="12"/>
  <c r="DQ111" i="12"/>
  <c r="DQ59" i="12"/>
  <c r="DY111" i="12"/>
  <c r="DY59" i="12"/>
  <c r="EG111" i="12"/>
  <c r="EG59" i="12"/>
  <c r="EO111" i="12"/>
  <c r="EO59" i="12"/>
  <c r="EW111" i="12"/>
  <c r="EW59" i="12"/>
  <c r="FE111" i="12"/>
  <c r="FE59" i="12"/>
  <c r="I112" i="12"/>
  <c r="I60" i="12"/>
  <c r="Q112" i="12"/>
  <c r="Q60" i="12"/>
  <c r="Y112" i="12"/>
  <c r="Y60" i="12"/>
  <c r="AG112" i="12"/>
  <c r="AG60" i="12"/>
  <c r="AO112" i="12"/>
  <c r="AO60" i="12"/>
  <c r="AW112" i="12"/>
  <c r="AW60" i="12"/>
  <c r="BE112" i="12"/>
  <c r="BE60" i="12"/>
  <c r="BM112" i="12"/>
  <c r="BM60" i="12"/>
  <c r="BU112" i="12"/>
  <c r="BU60" i="12"/>
  <c r="CC112" i="12"/>
  <c r="CC60" i="12"/>
  <c r="CK112" i="12"/>
  <c r="CK60" i="12"/>
  <c r="CS112" i="12"/>
  <c r="CS60" i="12"/>
  <c r="DA112" i="12"/>
  <c r="DA60" i="12"/>
  <c r="DI112" i="12"/>
  <c r="DI60" i="12"/>
  <c r="DQ112" i="12"/>
  <c r="DQ60" i="12"/>
  <c r="DY112" i="12"/>
  <c r="DY60" i="12"/>
  <c r="EG112" i="12"/>
  <c r="EG60" i="12"/>
  <c r="EO112" i="12"/>
  <c r="EO60" i="12"/>
  <c r="EW112" i="12"/>
  <c r="EW60" i="12"/>
  <c r="FE112" i="12"/>
  <c r="FE60" i="12"/>
  <c r="I114" i="12"/>
  <c r="I62" i="12"/>
  <c r="Q114" i="12"/>
  <c r="Q62" i="12"/>
  <c r="Y114" i="12"/>
  <c r="Y62" i="12"/>
  <c r="AG114" i="12"/>
  <c r="AG62" i="12"/>
  <c r="AW114" i="12"/>
  <c r="AW62" i="12"/>
  <c r="BE114" i="12"/>
  <c r="BE62" i="12"/>
  <c r="BM114" i="12"/>
  <c r="BM62" i="12"/>
  <c r="BU114" i="12"/>
  <c r="BU62" i="12"/>
  <c r="CC114" i="12"/>
  <c r="CC62" i="12"/>
  <c r="CK114" i="12"/>
  <c r="CK62" i="12"/>
  <c r="CS114" i="12"/>
  <c r="CS62" i="12"/>
  <c r="DA114" i="12"/>
  <c r="DA62" i="12"/>
  <c r="DI114" i="12"/>
  <c r="DI62" i="12"/>
  <c r="DQ114" i="12"/>
  <c r="DQ62" i="12"/>
  <c r="DY114" i="12"/>
  <c r="T56" i="24" s="1"/>
  <c r="CD56" i="24" s="1"/>
  <c r="DY62" i="12"/>
  <c r="EG114" i="12"/>
  <c r="AB56" i="24" s="1"/>
  <c r="CL56" i="24" s="1"/>
  <c r="EG62" i="12"/>
  <c r="EO114" i="12"/>
  <c r="AJ56" i="24" s="1"/>
  <c r="CT56" i="24" s="1"/>
  <c r="EO62" i="12"/>
  <c r="EW114" i="12"/>
  <c r="EW62" i="12"/>
  <c r="FE114" i="12"/>
  <c r="FE62" i="12"/>
  <c r="AO115" i="12"/>
  <c r="AO63" i="12"/>
  <c r="AW115" i="12"/>
  <c r="AW63" i="12"/>
  <c r="BE115" i="12"/>
  <c r="BE63" i="12"/>
  <c r="BM115" i="12"/>
  <c r="BM63" i="12"/>
  <c r="BU115" i="12"/>
  <c r="BU63" i="12"/>
  <c r="CC115" i="12"/>
  <c r="CC63" i="12"/>
  <c r="CK115" i="12"/>
  <c r="CK63" i="12"/>
  <c r="CS115" i="12"/>
  <c r="CS63" i="12"/>
  <c r="DA115" i="12"/>
  <c r="DA63" i="12"/>
  <c r="DI115" i="12"/>
  <c r="DI63" i="12"/>
  <c r="DQ115" i="12"/>
  <c r="DQ63" i="12"/>
  <c r="DY115" i="12"/>
  <c r="DY63" i="12"/>
  <c r="EG115" i="12"/>
  <c r="EG63" i="12"/>
  <c r="EO115" i="12"/>
  <c r="EO63" i="12"/>
  <c r="EW115" i="12"/>
  <c r="EW63" i="12"/>
  <c r="FE115" i="12"/>
  <c r="FE63" i="12"/>
  <c r="I117" i="12"/>
  <c r="I65" i="12"/>
  <c r="Q117" i="12"/>
  <c r="Q65" i="12"/>
  <c r="Y117" i="12"/>
  <c r="Y65" i="12"/>
  <c r="AG117" i="12"/>
  <c r="AG65" i="12"/>
  <c r="AO117" i="12"/>
  <c r="AO65" i="12"/>
  <c r="AW117" i="12"/>
  <c r="AW65" i="12"/>
  <c r="BE117" i="12"/>
  <c r="BE65" i="12"/>
  <c r="BM117" i="12"/>
  <c r="BM65" i="12"/>
  <c r="BU117" i="12"/>
  <c r="BU65" i="12"/>
  <c r="CC117" i="12"/>
  <c r="CC65" i="12"/>
  <c r="CK117" i="12"/>
  <c r="CK65" i="12"/>
  <c r="CS117" i="12"/>
  <c r="CS65" i="12"/>
  <c r="DA117" i="12"/>
  <c r="DA65" i="12"/>
  <c r="DI117" i="12"/>
  <c r="DI65" i="12"/>
  <c r="DQ117" i="12"/>
  <c r="DQ65" i="12"/>
  <c r="DY117" i="12"/>
  <c r="DY65" i="12"/>
  <c r="EG117" i="12"/>
  <c r="EG65" i="12"/>
  <c r="EO117" i="12"/>
  <c r="EO65" i="12"/>
  <c r="EW117" i="12"/>
  <c r="EW65" i="12"/>
  <c r="FE117" i="12"/>
  <c r="FE65" i="12"/>
  <c r="I118" i="12"/>
  <c r="I66" i="12"/>
  <c r="Q118" i="12"/>
  <c r="Q66" i="12"/>
  <c r="Y118" i="12"/>
  <c r="Y66" i="12"/>
  <c r="AG118" i="12"/>
  <c r="AG66" i="12"/>
  <c r="AO118" i="12"/>
  <c r="AO66" i="12"/>
  <c r="AW118" i="12"/>
  <c r="AW66" i="12"/>
  <c r="BE118" i="12"/>
  <c r="BE66" i="12"/>
  <c r="BM118" i="12"/>
  <c r="BM66" i="12"/>
  <c r="BU118" i="12"/>
  <c r="BU66" i="12"/>
  <c r="CC118" i="12"/>
  <c r="CC66" i="12"/>
  <c r="CK118" i="12"/>
  <c r="CK66" i="12"/>
  <c r="CS118" i="12"/>
  <c r="CS66" i="12"/>
  <c r="DA118" i="12"/>
  <c r="DA66" i="12"/>
  <c r="DI118" i="12"/>
  <c r="DI66" i="12"/>
  <c r="DQ118" i="12"/>
  <c r="DQ66" i="12"/>
  <c r="DY118" i="12"/>
  <c r="DY66" i="12"/>
  <c r="EG118" i="12"/>
  <c r="EG66" i="12"/>
  <c r="EO118" i="12"/>
  <c r="EO66" i="12"/>
  <c r="EW118" i="12"/>
  <c r="EW66" i="12"/>
  <c r="FE118" i="12"/>
  <c r="FE66" i="12"/>
  <c r="BE39" i="12"/>
  <c r="BE70" i="12" s="1"/>
  <c r="DQ39" i="12"/>
  <c r="DQ70" i="12" s="1"/>
  <c r="AO40" i="12"/>
  <c r="AO71" i="12" s="1"/>
  <c r="DA40" i="12"/>
  <c r="DA71" i="12" s="1"/>
  <c r="Y41" i="12"/>
  <c r="Y72" i="12" s="1"/>
  <c r="CK41" i="12"/>
  <c r="CK72" i="12" s="1"/>
  <c r="EW41" i="12"/>
  <c r="EW72" i="12" s="1"/>
  <c r="I42" i="12"/>
  <c r="I73" i="12" s="1"/>
  <c r="BU42" i="12"/>
  <c r="BU73" i="12" s="1"/>
  <c r="EG42" i="12"/>
  <c r="EG73" i="12" s="1"/>
  <c r="BE43" i="12"/>
  <c r="BE74" i="12" s="1"/>
  <c r="DQ43" i="12"/>
  <c r="DQ74" i="12" s="1"/>
  <c r="AO45" i="12"/>
  <c r="AO76" i="12" s="1"/>
  <c r="DA45" i="12"/>
  <c r="DA76" i="12" s="1"/>
  <c r="AN46" i="12"/>
  <c r="AN77" i="12" s="1"/>
  <c r="F50" i="12"/>
  <c r="F81" i="12" s="1"/>
  <c r="J91" i="12"/>
  <c r="J123" i="12" s="1"/>
  <c r="J39" i="12"/>
  <c r="J70" i="12" s="1"/>
  <c r="R91" i="12"/>
  <c r="R123" i="12" s="1"/>
  <c r="R39" i="12"/>
  <c r="R70" i="12" s="1"/>
  <c r="Z91" i="12"/>
  <c r="Z123" i="12" s="1"/>
  <c r="Z39" i="12"/>
  <c r="Z70" i="12" s="1"/>
  <c r="AH91" i="12"/>
  <c r="AH123" i="12" s="1"/>
  <c r="AH39" i="12"/>
  <c r="AH70" i="12" s="1"/>
  <c r="AP91" i="12"/>
  <c r="AP123" i="12" s="1"/>
  <c r="AP39" i="12"/>
  <c r="AP70" i="12" s="1"/>
  <c r="AX91" i="12"/>
  <c r="AX123" i="12" s="1"/>
  <c r="AX39" i="12"/>
  <c r="AX70" i="12" s="1"/>
  <c r="BF91" i="12"/>
  <c r="BF123" i="12" s="1"/>
  <c r="BF39" i="12"/>
  <c r="BF70" i="12" s="1"/>
  <c r="BN91" i="12"/>
  <c r="BN123" i="12" s="1"/>
  <c r="BN39" i="12"/>
  <c r="BN70" i="12" s="1"/>
  <c r="BV91" i="12"/>
  <c r="BV123" i="12" s="1"/>
  <c r="BV39" i="12"/>
  <c r="BV70" i="12" s="1"/>
  <c r="CD91" i="12"/>
  <c r="CD123" i="12" s="1"/>
  <c r="CD39" i="12"/>
  <c r="CD70" i="12" s="1"/>
  <c r="CL91" i="12"/>
  <c r="CL123" i="12" s="1"/>
  <c r="CL39" i="12"/>
  <c r="CL70" i="12" s="1"/>
  <c r="CT91" i="12"/>
  <c r="CT123" i="12" s="1"/>
  <c r="CT39" i="12"/>
  <c r="CT70" i="12" s="1"/>
  <c r="DB91" i="12"/>
  <c r="DB123" i="12" s="1"/>
  <c r="DB39" i="12"/>
  <c r="DB70" i="12" s="1"/>
  <c r="DJ91" i="12"/>
  <c r="DJ123" i="12" s="1"/>
  <c r="DJ39" i="12"/>
  <c r="DJ70" i="12" s="1"/>
  <c r="DR91" i="12"/>
  <c r="DR123" i="12" s="1"/>
  <c r="DR39" i="12"/>
  <c r="DZ91" i="12"/>
  <c r="DZ123" i="12" s="1"/>
  <c r="DZ39" i="12"/>
  <c r="U71" i="24" s="1"/>
  <c r="EH91" i="12"/>
  <c r="EH123" i="12" s="1"/>
  <c r="EH39" i="12"/>
  <c r="AC71" i="24" s="1"/>
  <c r="EP91" i="12"/>
  <c r="EP123" i="12" s="1"/>
  <c r="EP39" i="12"/>
  <c r="AK71" i="24" s="1"/>
  <c r="EX91" i="12"/>
  <c r="EX123" i="12" s="1"/>
  <c r="EX39" i="12"/>
  <c r="EX70" i="12" s="1"/>
  <c r="FF91" i="12"/>
  <c r="FF123" i="12" s="1"/>
  <c r="FF39" i="12"/>
  <c r="FF70" i="12" s="1"/>
  <c r="J92" i="12"/>
  <c r="J124" i="12" s="1"/>
  <c r="J40" i="12"/>
  <c r="J71" i="12" s="1"/>
  <c r="R92" i="12"/>
  <c r="R124" i="12" s="1"/>
  <c r="R40" i="12"/>
  <c r="R71" i="12" s="1"/>
  <c r="Z92" i="12"/>
  <c r="Z124" i="12" s="1"/>
  <c r="Z40" i="12"/>
  <c r="Z71" i="12" s="1"/>
  <c r="AH92" i="12"/>
  <c r="AH124" i="12" s="1"/>
  <c r="AH40" i="12"/>
  <c r="AH71" i="12" s="1"/>
  <c r="AP92" i="12"/>
  <c r="AP124" i="12" s="1"/>
  <c r="AP40" i="12"/>
  <c r="AP71" i="12" s="1"/>
  <c r="AX92" i="12"/>
  <c r="AX124" i="12" s="1"/>
  <c r="AX40" i="12"/>
  <c r="AX71" i="12" s="1"/>
  <c r="BF92" i="12"/>
  <c r="BF124" i="12" s="1"/>
  <c r="BF40" i="12"/>
  <c r="BF71" i="12" s="1"/>
  <c r="BN92" i="12"/>
  <c r="BN124" i="12" s="1"/>
  <c r="BN40" i="12"/>
  <c r="BN71" i="12" s="1"/>
  <c r="BV92" i="12"/>
  <c r="BV124" i="12" s="1"/>
  <c r="BV40" i="12"/>
  <c r="BV71" i="12" s="1"/>
  <c r="CD92" i="12"/>
  <c r="CD124" i="12" s="1"/>
  <c r="CD40" i="12"/>
  <c r="CD71" i="12" s="1"/>
  <c r="CL92" i="12"/>
  <c r="CL124" i="12" s="1"/>
  <c r="CL40" i="12"/>
  <c r="CL71" i="12" s="1"/>
  <c r="CT92" i="12"/>
  <c r="CT124" i="12" s="1"/>
  <c r="CT40" i="12"/>
  <c r="CT71" i="12" s="1"/>
  <c r="DB92" i="12"/>
  <c r="DB124" i="12" s="1"/>
  <c r="DB40" i="12"/>
  <c r="DB71" i="12" s="1"/>
  <c r="DJ92" i="12"/>
  <c r="DJ124" i="12" s="1"/>
  <c r="DJ40" i="12"/>
  <c r="DJ71" i="12" s="1"/>
  <c r="DR92" i="12"/>
  <c r="DR124" i="12" s="1"/>
  <c r="DR40" i="12"/>
  <c r="DR71" i="12" s="1"/>
  <c r="DZ92" i="12"/>
  <c r="DZ124" i="12" s="1"/>
  <c r="DZ40" i="12"/>
  <c r="DZ71" i="12" s="1"/>
  <c r="EH92" i="12"/>
  <c r="EH124" i="12" s="1"/>
  <c r="EH40" i="12"/>
  <c r="EH71" i="12" s="1"/>
  <c r="EP92" i="12"/>
  <c r="EP124" i="12" s="1"/>
  <c r="EP40" i="12"/>
  <c r="EP71" i="12" s="1"/>
  <c r="EX92" i="12"/>
  <c r="EX124" i="12" s="1"/>
  <c r="EX40" i="12"/>
  <c r="EX71" i="12" s="1"/>
  <c r="FF92" i="12"/>
  <c r="FF124" i="12" s="1"/>
  <c r="FF40" i="12"/>
  <c r="FF71" i="12" s="1"/>
  <c r="J93" i="12"/>
  <c r="J125" i="12" s="1"/>
  <c r="J41" i="12"/>
  <c r="J72" i="12" s="1"/>
  <c r="R93" i="12"/>
  <c r="R125" i="12" s="1"/>
  <c r="R41" i="12"/>
  <c r="R72" i="12" s="1"/>
  <c r="Z93" i="12"/>
  <c r="Z125" i="12" s="1"/>
  <c r="Z41" i="12"/>
  <c r="Z72" i="12" s="1"/>
  <c r="AH93" i="12"/>
  <c r="AH125" i="12" s="1"/>
  <c r="AH41" i="12"/>
  <c r="AH72" i="12" s="1"/>
  <c r="AP93" i="12"/>
  <c r="AP125" i="12" s="1"/>
  <c r="AP41" i="12"/>
  <c r="AP72" i="12" s="1"/>
  <c r="AX93" i="12"/>
  <c r="AX125" i="12" s="1"/>
  <c r="AX41" i="12"/>
  <c r="AX72" i="12" s="1"/>
  <c r="BF93" i="12"/>
  <c r="BF125" i="12" s="1"/>
  <c r="BF41" i="12"/>
  <c r="BF72" i="12" s="1"/>
  <c r="BN93" i="12"/>
  <c r="BN125" i="12" s="1"/>
  <c r="BN41" i="12"/>
  <c r="BN72" i="12" s="1"/>
  <c r="BV93" i="12"/>
  <c r="BV125" i="12" s="1"/>
  <c r="BV41" i="12"/>
  <c r="BV72" i="12" s="1"/>
  <c r="CD93" i="12"/>
  <c r="CD125" i="12" s="1"/>
  <c r="CD41" i="12"/>
  <c r="CD72" i="12" s="1"/>
  <c r="CL93" i="12"/>
  <c r="CL125" i="12" s="1"/>
  <c r="CL41" i="12"/>
  <c r="CL72" i="12" s="1"/>
  <c r="CT93" i="12"/>
  <c r="CT125" i="12" s="1"/>
  <c r="CT41" i="12"/>
  <c r="CT72" i="12" s="1"/>
  <c r="DB93" i="12"/>
  <c r="DB125" i="12" s="1"/>
  <c r="DB41" i="12"/>
  <c r="DB72" i="12" s="1"/>
  <c r="DJ93" i="12"/>
  <c r="DJ125" i="12" s="1"/>
  <c r="DJ41" i="12"/>
  <c r="DJ72" i="12" s="1"/>
  <c r="DR93" i="12"/>
  <c r="DR125" i="12" s="1"/>
  <c r="DR41" i="12"/>
  <c r="DR72" i="12" s="1"/>
  <c r="DZ93" i="12"/>
  <c r="DZ125" i="12" s="1"/>
  <c r="DZ41" i="12"/>
  <c r="DZ72" i="12" s="1"/>
  <c r="EH93" i="12"/>
  <c r="EH125" i="12" s="1"/>
  <c r="EH41" i="12"/>
  <c r="EH72" i="12" s="1"/>
  <c r="EP93" i="12"/>
  <c r="EP125" i="12" s="1"/>
  <c r="EP41" i="12"/>
  <c r="EP72" i="12" s="1"/>
  <c r="EX93" i="12"/>
  <c r="EX125" i="12" s="1"/>
  <c r="EX41" i="12"/>
  <c r="EX72" i="12" s="1"/>
  <c r="FF93" i="12"/>
  <c r="FF125" i="12" s="1"/>
  <c r="FF41" i="12"/>
  <c r="FF72" i="12" s="1"/>
  <c r="J94" i="12"/>
  <c r="J126" i="12" s="1"/>
  <c r="J42" i="12"/>
  <c r="J73" i="12" s="1"/>
  <c r="R94" i="12"/>
  <c r="R126" i="12" s="1"/>
  <c r="R42" i="12"/>
  <c r="R73" i="12" s="1"/>
  <c r="Z94" i="12"/>
  <c r="Z126" i="12" s="1"/>
  <c r="Z42" i="12"/>
  <c r="Z73" i="12" s="1"/>
  <c r="AH94" i="12"/>
  <c r="AH126" i="12" s="1"/>
  <c r="AH42" i="12"/>
  <c r="AH73" i="12" s="1"/>
  <c r="AP94" i="12"/>
  <c r="AP126" i="12" s="1"/>
  <c r="AP42" i="12"/>
  <c r="AP73" i="12" s="1"/>
  <c r="AX94" i="12"/>
  <c r="AX126" i="12" s="1"/>
  <c r="AX42" i="12"/>
  <c r="AX73" i="12" s="1"/>
  <c r="BF94" i="12"/>
  <c r="BF126" i="12" s="1"/>
  <c r="BF42" i="12"/>
  <c r="BF73" i="12" s="1"/>
  <c r="BN94" i="12"/>
  <c r="BN126" i="12" s="1"/>
  <c r="BN42" i="12"/>
  <c r="BN73" i="12" s="1"/>
  <c r="BV94" i="12"/>
  <c r="BV126" i="12" s="1"/>
  <c r="BV42" i="12"/>
  <c r="BV73" i="12" s="1"/>
  <c r="CD94" i="12"/>
  <c r="CD126" i="12" s="1"/>
  <c r="CD42" i="12"/>
  <c r="CD73" i="12" s="1"/>
  <c r="CL94" i="12"/>
  <c r="CL126" i="12" s="1"/>
  <c r="CL42" i="12"/>
  <c r="CL73" i="12" s="1"/>
  <c r="CT94" i="12"/>
  <c r="CT126" i="12" s="1"/>
  <c r="CT42" i="12"/>
  <c r="CT73" i="12" s="1"/>
  <c r="DB94" i="12"/>
  <c r="DB126" i="12" s="1"/>
  <c r="DB42" i="12"/>
  <c r="DB73" i="12" s="1"/>
  <c r="DJ94" i="12"/>
  <c r="DJ126" i="12" s="1"/>
  <c r="DJ42" i="12"/>
  <c r="DJ73" i="12" s="1"/>
  <c r="DR94" i="12"/>
  <c r="DR126" i="12" s="1"/>
  <c r="DR42" i="12"/>
  <c r="DR73" i="12" s="1"/>
  <c r="DZ94" i="12"/>
  <c r="DZ126" i="12" s="1"/>
  <c r="DZ42" i="12"/>
  <c r="DZ73" i="12" s="1"/>
  <c r="EH94" i="12"/>
  <c r="EH126" i="12" s="1"/>
  <c r="EH42" i="12"/>
  <c r="EH73" i="12" s="1"/>
  <c r="EP94" i="12"/>
  <c r="EP126" i="12" s="1"/>
  <c r="EP42" i="12"/>
  <c r="EP73" i="12" s="1"/>
  <c r="EX94" i="12"/>
  <c r="EX126" i="12" s="1"/>
  <c r="EX42" i="12"/>
  <c r="EX73" i="12" s="1"/>
  <c r="FF94" i="12"/>
  <c r="FF126" i="12" s="1"/>
  <c r="FF42" i="12"/>
  <c r="FF73" i="12" s="1"/>
  <c r="J95" i="12"/>
  <c r="J127" i="12" s="1"/>
  <c r="J43" i="12"/>
  <c r="J74" i="12" s="1"/>
  <c r="R95" i="12"/>
  <c r="R127" i="12" s="1"/>
  <c r="R43" i="12"/>
  <c r="R74" i="12" s="1"/>
  <c r="Z95" i="12"/>
  <c r="Z127" i="12" s="1"/>
  <c r="Z43" i="12"/>
  <c r="Z74" i="12" s="1"/>
  <c r="AH95" i="12"/>
  <c r="AH127" i="12" s="1"/>
  <c r="AH43" i="12"/>
  <c r="AH74" i="12" s="1"/>
  <c r="AP95" i="12"/>
  <c r="AP127" i="12" s="1"/>
  <c r="AP43" i="12"/>
  <c r="AP74" i="12" s="1"/>
  <c r="AX95" i="12"/>
  <c r="AX127" i="12" s="1"/>
  <c r="AX43" i="12"/>
  <c r="AX74" i="12" s="1"/>
  <c r="BF95" i="12"/>
  <c r="BF127" i="12" s="1"/>
  <c r="BF43" i="12"/>
  <c r="BF74" i="12" s="1"/>
  <c r="BN95" i="12"/>
  <c r="BN127" i="12" s="1"/>
  <c r="BN43" i="12"/>
  <c r="BN74" i="12" s="1"/>
  <c r="BV95" i="12"/>
  <c r="BV127" i="12" s="1"/>
  <c r="BV43" i="12"/>
  <c r="BV74" i="12" s="1"/>
  <c r="CD95" i="12"/>
  <c r="CD127" i="12" s="1"/>
  <c r="CD43" i="12"/>
  <c r="CD74" i="12" s="1"/>
  <c r="CL95" i="12"/>
  <c r="CL127" i="12" s="1"/>
  <c r="CL43" i="12"/>
  <c r="CL74" i="12" s="1"/>
  <c r="CT95" i="12"/>
  <c r="CT127" i="12" s="1"/>
  <c r="CT43" i="12"/>
  <c r="CT74" i="12" s="1"/>
  <c r="DB95" i="12"/>
  <c r="DB127" i="12" s="1"/>
  <c r="DB43" i="12"/>
  <c r="DB74" i="12" s="1"/>
  <c r="DJ95" i="12"/>
  <c r="DJ127" i="12" s="1"/>
  <c r="DJ43" i="12"/>
  <c r="DJ74" i="12" s="1"/>
  <c r="DR95" i="12"/>
  <c r="DR127" i="12" s="1"/>
  <c r="DR43" i="12"/>
  <c r="DR74" i="12" s="1"/>
  <c r="DZ95" i="12"/>
  <c r="DZ127" i="12" s="1"/>
  <c r="DZ43" i="12"/>
  <c r="DZ74" i="12" s="1"/>
  <c r="EH95" i="12"/>
  <c r="EH127" i="12" s="1"/>
  <c r="EH43" i="12"/>
  <c r="EH74" i="12" s="1"/>
  <c r="EP95" i="12"/>
  <c r="EP127" i="12" s="1"/>
  <c r="EP43" i="12"/>
  <c r="EP74" i="12" s="1"/>
  <c r="EX95" i="12"/>
  <c r="EX127" i="12" s="1"/>
  <c r="EX43" i="12"/>
  <c r="EX74" i="12" s="1"/>
  <c r="FF95" i="12"/>
  <c r="FF127" i="12" s="1"/>
  <c r="FF43" i="12"/>
  <c r="FF74" i="12" s="1"/>
  <c r="J97" i="12"/>
  <c r="J129" i="12" s="1"/>
  <c r="J45" i="12"/>
  <c r="J76" i="12" s="1"/>
  <c r="R97" i="12"/>
  <c r="R129" i="12" s="1"/>
  <c r="R45" i="12"/>
  <c r="R76" i="12" s="1"/>
  <c r="Z97" i="12"/>
  <c r="Z129" i="12" s="1"/>
  <c r="Z45" i="12"/>
  <c r="Z76" i="12" s="1"/>
  <c r="AH97" i="12"/>
  <c r="AH129" i="12" s="1"/>
  <c r="AH45" i="12"/>
  <c r="AH76" i="12" s="1"/>
  <c r="AP97" i="12"/>
  <c r="AP129" i="12" s="1"/>
  <c r="AP45" i="12"/>
  <c r="AP76" i="12" s="1"/>
  <c r="AX97" i="12"/>
  <c r="AX129" i="12" s="1"/>
  <c r="AX45" i="12"/>
  <c r="AX76" i="12" s="1"/>
  <c r="BF97" i="12"/>
  <c r="BF129" i="12" s="1"/>
  <c r="BF45" i="12"/>
  <c r="BF76" i="12" s="1"/>
  <c r="BN97" i="12"/>
  <c r="BN129" i="12" s="1"/>
  <c r="BN45" i="12"/>
  <c r="BN76" i="12" s="1"/>
  <c r="BV97" i="12"/>
  <c r="BV129" i="12" s="1"/>
  <c r="BV45" i="12"/>
  <c r="BV76" i="12" s="1"/>
  <c r="CD97" i="12"/>
  <c r="CD129" i="12" s="1"/>
  <c r="CD45" i="12"/>
  <c r="CD76" i="12" s="1"/>
  <c r="CL97" i="12"/>
  <c r="CL129" i="12" s="1"/>
  <c r="CL45" i="12"/>
  <c r="CL76" i="12" s="1"/>
  <c r="CT97" i="12"/>
  <c r="CT129" i="12" s="1"/>
  <c r="CT45" i="12"/>
  <c r="CT76" i="12" s="1"/>
  <c r="DB97" i="12"/>
  <c r="DB129" i="12" s="1"/>
  <c r="DB45" i="12"/>
  <c r="DB76" i="12" s="1"/>
  <c r="DJ97" i="12"/>
  <c r="DJ129" i="12" s="1"/>
  <c r="DJ45" i="12"/>
  <c r="DJ76" i="12" s="1"/>
  <c r="DR97" i="12"/>
  <c r="DR129" i="12" s="1"/>
  <c r="DR45" i="12"/>
  <c r="DR76" i="12" s="1"/>
  <c r="DZ97" i="12"/>
  <c r="DZ129" i="12" s="1"/>
  <c r="DZ45" i="12"/>
  <c r="DZ76" i="12" s="1"/>
  <c r="EH97" i="12"/>
  <c r="EH129" i="12" s="1"/>
  <c r="EH45" i="12"/>
  <c r="EH76" i="12" s="1"/>
  <c r="EP97" i="12"/>
  <c r="EP129" i="12" s="1"/>
  <c r="EP45" i="12"/>
  <c r="EP76" i="12" s="1"/>
  <c r="EX97" i="12"/>
  <c r="EX129" i="12" s="1"/>
  <c r="EX45" i="12"/>
  <c r="EX76" i="12" s="1"/>
  <c r="FF97" i="12"/>
  <c r="FF129" i="12" s="1"/>
  <c r="FF45" i="12"/>
  <c r="FF76" i="12" s="1"/>
  <c r="J98" i="12"/>
  <c r="J130" i="12" s="1"/>
  <c r="J46" i="12"/>
  <c r="J77" i="12" s="1"/>
  <c r="R98" i="12"/>
  <c r="R130" i="12" s="1"/>
  <c r="R46" i="12"/>
  <c r="R77" i="12" s="1"/>
  <c r="Z98" i="12"/>
  <c r="Z130" i="12" s="1"/>
  <c r="Z46" i="12"/>
  <c r="Z77" i="12" s="1"/>
  <c r="AH98" i="12"/>
  <c r="AH130" i="12" s="1"/>
  <c r="AH46" i="12"/>
  <c r="AH77" i="12" s="1"/>
  <c r="AP98" i="12"/>
  <c r="AP130" i="12" s="1"/>
  <c r="AP46" i="12"/>
  <c r="AP77" i="12" s="1"/>
  <c r="AX98" i="12"/>
  <c r="AX130" i="12" s="1"/>
  <c r="AX46" i="12"/>
  <c r="AX77" i="12" s="1"/>
  <c r="BF98" i="12"/>
  <c r="BF130" i="12" s="1"/>
  <c r="BF46" i="12"/>
  <c r="BF77" i="12" s="1"/>
  <c r="BN98" i="12"/>
  <c r="BN130" i="12" s="1"/>
  <c r="BN46" i="12"/>
  <c r="BN77" i="12" s="1"/>
  <c r="BV98" i="12"/>
  <c r="BV130" i="12" s="1"/>
  <c r="BV46" i="12"/>
  <c r="BV77" i="12" s="1"/>
  <c r="CD98" i="12"/>
  <c r="CD130" i="12" s="1"/>
  <c r="CD46" i="12"/>
  <c r="CD77" i="12" s="1"/>
  <c r="CL98" i="12"/>
  <c r="CL130" i="12" s="1"/>
  <c r="CL46" i="12"/>
  <c r="CL77" i="12" s="1"/>
  <c r="CT98" i="12"/>
  <c r="CT130" i="12" s="1"/>
  <c r="CT46" i="12"/>
  <c r="CT77" i="12" s="1"/>
  <c r="DB98" i="12"/>
  <c r="DB130" i="12" s="1"/>
  <c r="DB46" i="12"/>
  <c r="DB77" i="12" s="1"/>
  <c r="DJ98" i="12"/>
  <c r="DJ130" i="12" s="1"/>
  <c r="DJ46" i="12"/>
  <c r="DJ77" i="12" s="1"/>
  <c r="DR98" i="12"/>
  <c r="DR130" i="12" s="1"/>
  <c r="DR46" i="12"/>
  <c r="DR77" i="12" s="1"/>
  <c r="DZ98" i="12"/>
  <c r="DZ130" i="12" s="1"/>
  <c r="DZ46" i="12"/>
  <c r="DZ77" i="12" s="1"/>
  <c r="EH98" i="12"/>
  <c r="EH130" i="12" s="1"/>
  <c r="EH46" i="12"/>
  <c r="EH77" i="12" s="1"/>
  <c r="EP98" i="12"/>
  <c r="EP130" i="12" s="1"/>
  <c r="EP46" i="12"/>
  <c r="EP77" i="12" s="1"/>
  <c r="EX98" i="12"/>
  <c r="EX130" i="12" s="1"/>
  <c r="EX46" i="12"/>
  <c r="EX77" i="12" s="1"/>
  <c r="FF98" i="12"/>
  <c r="FF130" i="12" s="1"/>
  <c r="FF46" i="12"/>
  <c r="FF77" i="12" s="1"/>
  <c r="J99" i="12"/>
  <c r="J131" i="12" s="1"/>
  <c r="J47" i="12"/>
  <c r="J78" i="12" s="1"/>
  <c r="R99" i="12"/>
  <c r="R131" i="12" s="1"/>
  <c r="R47" i="12"/>
  <c r="R78" i="12" s="1"/>
  <c r="Z99" i="12"/>
  <c r="Z131" i="12" s="1"/>
  <c r="Z47" i="12"/>
  <c r="Z78" i="12" s="1"/>
  <c r="AH99" i="12"/>
  <c r="AH131" i="12" s="1"/>
  <c r="AH47" i="12"/>
  <c r="AH78" i="12" s="1"/>
  <c r="AP99" i="12"/>
  <c r="AP131" i="12" s="1"/>
  <c r="AP47" i="12"/>
  <c r="AP78" i="12" s="1"/>
  <c r="AX99" i="12"/>
  <c r="AX131" i="12" s="1"/>
  <c r="AX47" i="12"/>
  <c r="AX78" i="12" s="1"/>
  <c r="BF99" i="12"/>
  <c r="BF131" i="12" s="1"/>
  <c r="BF47" i="12"/>
  <c r="BF78" i="12" s="1"/>
  <c r="BN99" i="12"/>
  <c r="BN131" i="12" s="1"/>
  <c r="BN47" i="12"/>
  <c r="BN78" i="12" s="1"/>
  <c r="BV99" i="12"/>
  <c r="BV131" i="12" s="1"/>
  <c r="BV47" i="12"/>
  <c r="BV78" i="12" s="1"/>
  <c r="CD99" i="12"/>
  <c r="CD131" i="12" s="1"/>
  <c r="CD47" i="12"/>
  <c r="CD78" i="12" s="1"/>
  <c r="CL99" i="12"/>
  <c r="CL131" i="12" s="1"/>
  <c r="CL47" i="12"/>
  <c r="CL78" i="12" s="1"/>
  <c r="CT99" i="12"/>
  <c r="CT131" i="12" s="1"/>
  <c r="CT47" i="12"/>
  <c r="CT78" i="12" s="1"/>
  <c r="DB99" i="12"/>
  <c r="DB131" i="12" s="1"/>
  <c r="DB47" i="12"/>
  <c r="DB78" i="12" s="1"/>
  <c r="DJ99" i="12"/>
  <c r="DJ131" i="12" s="1"/>
  <c r="DJ47" i="12"/>
  <c r="DJ78" i="12" s="1"/>
  <c r="DR99" i="12"/>
  <c r="DR131" i="12" s="1"/>
  <c r="DR47" i="12"/>
  <c r="DR78" i="12" s="1"/>
  <c r="DZ99" i="12"/>
  <c r="DZ131" i="12" s="1"/>
  <c r="DZ47" i="12"/>
  <c r="DZ78" i="12" s="1"/>
  <c r="EH99" i="12"/>
  <c r="EH131" i="12" s="1"/>
  <c r="EH47" i="12"/>
  <c r="EH78" i="12" s="1"/>
  <c r="EP99" i="12"/>
  <c r="EP131" i="12" s="1"/>
  <c r="EP47" i="12"/>
  <c r="EP78" i="12" s="1"/>
  <c r="EX99" i="12"/>
  <c r="EX131" i="12" s="1"/>
  <c r="EX47" i="12"/>
  <c r="EX78" i="12" s="1"/>
  <c r="FF99" i="12"/>
  <c r="FF131" i="12" s="1"/>
  <c r="FF47" i="12"/>
  <c r="FF78" i="12" s="1"/>
  <c r="J100" i="12"/>
  <c r="J132" i="12" s="1"/>
  <c r="J48" i="12"/>
  <c r="J79" i="12" s="1"/>
  <c r="R100" i="12"/>
  <c r="R132" i="12" s="1"/>
  <c r="R48" i="12"/>
  <c r="R79" i="12" s="1"/>
  <c r="Z100" i="12"/>
  <c r="Z132" i="12" s="1"/>
  <c r="Z48" i="12"/>
  <c r="Z79" i="12" s="1"/>
  <c r="AH100" i="12"/>
  <c r="AH132" i="12" s="1"/>
  <c r="AH48" i="12"/>
  <c r="AH79" i="12" s="1"/>
  <c r="AP100" i="12"/>
  <c r="AP132" i="12" s="1"/>
  <c r="AP48" i="12"/>
  <c r="AP79" i="12" s="1"/>
  <c r="AX100" i="12"/>
  <c r="AX132" i="12" s="1"/>
  <c r="AX48" i="12"/>
  <c r="AX79" i="12" s="1"/>
  <c r="BF100" i="12"/>
  <c r="BF132" i="12" s="1"/>
  <c r="BF48" i="12"/>
  <c r="BF79" i="12" s="1"/>
  <c r="BN100" i="12"/>
  <c r="BN132" i="12" s="1"/>
  <c r="BN48" i="12"/>
  <c r="BN79" i="12" s="1"/>
  <c r="BV100" i="12"/>
  <c r="BV132" i="12" s="1"/>
  <c r="BV48" i="12"/>
  <c r="BV79" i="12" s="1"/>
  <c r="CD100" i="12"/>
  <c r="CD132" i="12" s="1"/>
  <c r="CD48" i="12"/>
  <c r="CD79" i="12" s="1"/>
  <c r="CL100" i="12"/>
  <c r="CL132" i="12" s="1"/>
  <c r="CL48" i="12"/>
  <c r="CL79" i="12" s="1"/>
  <c r="CT100" i="12"/>
  <c r="CT132" i="12" s="1"/>
  <c r="CT48" i="12"/>
  <c r="CT79" i="12" s="1"/>
  <c r="DB100" i="12"/>
  <c r="DB132" i="12" s="1"/>
  <c r="DB48" i="12"/>
  <c r="DB79" i="12" s="1"/>
  <c r="DJ100" i="12"/>
  <c r="DJ132" i="12" s="1"/>
  <c r="DJ48" i="12"/>
  <c r="DJ79" i="12" s="1"/>
  <c r="DR100" i="12"/>
  <c r="DR132" i="12" s="1"/>
  <c r="DR48" i="12"/>
  <c r="DR79" i="12" s="1"/>
  <c r="DZ100" i="12"/>
  <c r="DZ132" i="12" s="1"/>
  <c r="DZ48" i="12"/>
  <c r="DZ79" i="12" s="1"/>
  <c r="EH100" i="12"/>
  <c r="EH132" i="12" s="1"/>
  <c r="EH48" i="12"/>
  <c r="EH79" i="12" s="1"/>
  <c r="EP100" i="12"/>
  <c r="EP132" i="12" s="1"/>
  <c r="EP48" i="12"/>
  <c r="EP79" i="12" s="1"/>
  <c r="EX100" i="12"/>
  <c r="EX132" i="12" s="1"/>
  <c r="EX48" i="12"/>
  <c r="EX79" i="12" s="1"/>
  <c r="FF100" i="12"/>
  <c r="FF132" i="12" s="1"/>
  <c r="FF48" i="12"/>
  <c r="FF79" i="12" s="1"/>
  <c r="J101" i="12"/>
  <c r="J133" i="12" s="1"/>
  <c r="J49" i="12"/>
  <c r="J80" i="12" s="1"/>
  <c r="R101" i="12"/>
  <c r="R133" i="12" s="1"/>
  <c r="R49" i="12"/>
  <c r="R80" i="12" s="1"/>
  <c r="Z101" i="12"/>
  <c r="Z133" i="12" s="1"/>
  <c r="Z49" i="12"/>
  <c r="Z80" i="12" s="1"/>
  <c r="AH101" i="12"/>
  <c r="AH133" i="12" s="1"/>
  <c r="AH49" i="12"/>
  <c r="AH80" i="12" s="1"/>
  <c r="AP101" i="12"/>
  <c r="AP133" i="12" s="1"/>
  <c r="AP49" i="12"/>
  <c r="AP80" i="12" s="1"/>
  <c r="AX101" i="12"/>
  <c r="AX133" i="12" s="1"/>
  <c r="AX49" i="12"/>
  <c r="AX80" i="12" s="1"/>
  <c r="BF101" i="12"/>
  <c r="BF133" i="12" s="1"/>
  <c r="BF49" i="12"/>
  <c r="BF80" i="12" s="1"/>
  <c r="BN101" i="12"/>
  <c r="BN133" i="12" s="1"/>
  <c r="BN49" i="12"/>
  <c r="BN80" i="12" s="1"/>
  <c r="BV101" i="12"/>
  <c r="BV133" i="12" s="1"/>
  <c r="BV49" i="12"/>
  <c r="BV80" i="12" s="1"/>
  <c r="CD101" i="12"/>
  <c r="CD133" i="12" s="1"/>
  <c r="CD49" i="12"/>
  <c r="CD80" i="12" s="1"/>
  <c r="CL101" i="12"/>
  <c r="CL133" i="12" s="1"/>
  <c r="CL49" i="12"/>
  <c r="CL80" i="12" s="1"/>
  <c r="BM39" i="12"/>
  <c r="BM70" i="12" s="1"/>
  <c r="DY39" i="12"/>
  <c r="T71" i="24" s="1"/>
  <c r="AW40" i="12"/>
  <c r="AW71" i="12" s="1"/>
  <c r="DI40" i="12"/>
  <c r="DI71" i="12" s="1"/>
  <c r="AG41" i="12"/>
  <c r="AG72" i="12" s="1"/>
  <c r="CS41" i="12"/>
  <c r="CS72" i="12" s="1"/>
  <c r="FE41" i="12"/>
  <c r="FE72" i="12" s="1"/>
  <c r="Q42" i="12"/>
  <c r="Q73" i="12" s="1"/>
  <c r="CC42" i="12"/>
  <c r="CC73" i="12" s="1"/>
  <c r="EO42" i="12"/>
  <c r="EO73" i="12" s="1"/>
  <c r="BM43" i="12"/>
  <c r="BM74" i="12" s="1"/>
  <c r="DY43" i="12"/>
  <c r="DY74" i="12" s="1"/>
  <c r="AW45" i="12"/>
  <c r="AW76" i="12" s="1"/>
  <c r="DI45" i="12"/>
  <c r="DI76" i="12" s="1"/>
  <c r="BT46" i="12"/>
  <c r="BT77" i="12" s="1"/>
  <c r="AL48" i="12"/>
  <c r="AL79" i="12" s="1"/>
  <c r="BR50" i="12"/>
  <c r="BR81" i="12" s="1"/>
  <c r="X101" i="12"/>
  <c r="X133" i="12" s="1"/>
  <c r="X49" i="12"/>
  <c r="X80" i="12" s="1"/>
  <c r="AF101" i="12"/>
  <c r="AF133" i="12" s="1"/>
  <c r="AF49" i="12"/>
  <c r="AF80" i="12" s="1"/>
  <c r="AN101" i="12"/>
  <c r="AN133" i="12" s="1"/>
  <c r="AN49" i="12"/>
  <c r="AN80" i="12" s="1"/>
  <c r="AV101" i="12"/>
  <c r="AV133" i="12" s="1"/>
  <c r="AV49" i="12"/>
  <c r="AV80" i="12" s="1"/>
  <c r="BD101" i="12"/>
  <c r="BD133" i="12" s="1"/>
  <c r="BD49" i="12"/>
  <c r="BD80" i="12" s="1"/>
  <c r="BL101" i="12"/>
  <c r="BL133" i="12" s="1"/>
  <c r="BL49" i="12"/>
  <c r="BL80" i="12" s="1"/>
  <c r="BT101" i="12"/>
  <c r="BT133" i="12" s="1"/>
  <c r="BT49" i="12"/>
  <c r="BT80" i="12" s="1"/>
  <c r="CB101" i="12"/>
  <c r="CB133" i="12" s="1"/>
  <c r="CB49" i="12"/>
  <c r="CB80" i="12" s="1"/>
  <c r="CJ101" i="12"/>
  <c r="CJ133" i="12" s="1"/>
  <c r="CJ49" i="12"/>
  <c r="CJ80" i="12" s="1"/>
  <c r="CR101" i="12"/>
  <c r="CR133" i="12" s="1"/>
  <c r="CR49" i="12"/>
  <c r="CR80" i="12" s="1"/>
  <c r="CZ101" i="12"/>
  <c r="CZ133" i="12" s="1"/>
  <c r="CZ49" i="12"/>
  <c r="CZ80" i="12" s="1"/>
  <c r="DH101" i="12"/>
  <c r="DH133" i="12" s="1"/>
  <c r="DH49" i="12"/>
  <c r="DH80" i="12" s="1"/>
  <c r="DP101" i="12"/>
  <c r="DP133" i="12" s="1"/>
  <c r="DP49" i="12"/>
  <c r="DP80" i="12" s="1"/>
  <c r="DX101" i="12"/>
  <c r="DX133" i="12" s="1"/>
  <c r="DX49" i="12"/>
  <c r="DX80" i="12" s="1"/>
  <c r="EF101" i="12"/>
  <c r="EF133" i="12" s="1"/>
  <c r="EF49" i="12"/>
  <c r="EF80" i="12" s="1"/>
  <c r="EN101" i="12"/>
  <c r="EN133" i="12" s="1"/>
  <c r="EN49" i="12"/>
  <c r="EN80" i="12" s="1"/>
  <c r="EV101" i="12"/>
  <c r="EV133" i="12" s="1"/>
  <c r="EV49" i="12"/>
  <c r="EV80" i="12" s="1"/>
  <c r="FD101" i="12"/>
  <c r="FD133" i="12" s="1"/>
  <c r="FD49" i="12"/>
  <c r="FD80" i="12" s="1"/>
  <c r="H102" i="12"/>
  <c r="H134" i="12" s="1"/>
  <c r="H50" i="12"/>
  <c r="H81" i="12" s="1"/>
  <c r="P102" i="12"/>
  <c r="P134" i="12" s="1"/>
  <c r="P50" i="12"/>
  <c r="P81" i="12" s="1"/>
  <c r="X102" i="12"/>
  <c r="X134" i="12" s="1"/>
  <c r="X50" i="12"/>
  <c r="X81" i="12" s="1"/>
  <c r="AF102" i="12"/>
  <c r="AF134" i="12" s="1"/>
  <c r="AF50" i="12"/>
  <c r="AF81" i="12" s="1"/>
  <c r="AN102" i="12"/>
  <c r="AN134" i="12" s="1"/>
  <c r="AN50" i="12"/>
  <c r="AN81" i="12" s="1"/>
  <c r="AV102" i="12"/>
  <c r="AV134" i="12" s="1"/>
  <c r="AV50" i="12"/>
  <c r="AV81" i="12" s="1"/>
  <c r="BD102" i="12"/>
  <c r="BD134" i="12" s="1"/>
  <c r="BD50" i="12"/>
  <c r="BD81" i="12" s="1"/>
  <c r="BL102" i="12"/>
  <c r="BL134" i="12" s="1"/>
  <c r="BL50" i="12"/>
  <c r="BL81" i="12" s="1"/>
  <c r="BT102" i="12"/>
  <c r="BT134" i="12" s="1"/>
  <c r="BT50" i="12"/>
  <c r="BT81" i="12" s="1"/>
  <c r="CB102" i="12"/>
  <c r="CB134" i="12" s="1"/>
  <c r="CB50" i="12"/>
  <c r="CB81" i="12" s="1"/>
  <c r="CJ102" i="12"/>
  <c r="CJ134" i="12" s="1"/>
  <c r="CJ50" i="12"/>
  <c r="CJ81" i="12" s="1"/>
  <c r="CR102" i="12"/>
  <c r="CR134" i="12" s="1"/>
  <c r="CR50" i="12"/>
  <c r="CR81" i="12" s="1"/>
  <c r="CZ102" i="12"/>
  <c r="CZ134" i="12" s="1"/>
  <c r="CZ50" i="12"/>
  <c r="CZ81" i="12" s="1"/>
  <c r="DH102" i="12"/>
  <c r="DH134" i="12" s="1"/>
  <c r="DH50" i="12"/>
  <c r="DH81" i="12" s="1"/>
  <c r="DP102" i="12"/>
  <c r="DP134" i="12" s="1"/>
  <c r="DP50" i="12"/>
  <c r="DP81" i="12" s="1"/>
  <c r="DX102" i="12"/>
  <c r="DX134" i="12" s="1"/>
  <c r="DX50" i="12"/>
  <c r="DX81" i="12" s="1"/>
  <c r="EF102" i="12"/>
  <c r="EF134" i="12" s="1"/>
  <c r="EF50" i="12"/>
  <c r="EF81" i="12" s="1"/>
  <c r="EN102" i="12"/>
  <c r="EN134" i="12" s="1"/>
  <c r="EN50" i="12"/>
  <c r="EN81" i="12" s="1"/>
  <c r="EV102" i="12"/>
  <c r="EV134" i="12" s="1"/>
  <c r="EV50" i="12"/>
  <c r="EV81" i="12" s="1"/>
  <c r="FD102" i="12"/>
  <c r="FD134" i="12" s="1"/>
  <c r="FD50" i="12"/>
  <c r="FD81" i="12" s="1"/>
  <c r="H103" i="12"/>
  <c r="H135" i="12" s="1"/>
  <c r="H51" i="12"/>
  <c r="H82" i="12" s="1"/>
  <c r="P103" i="12"/>
  <c r="P135" i="12" s="1"/>
  <c r="P51" i="12"/>
  <c r="P82" i="12" s="1"/>
  <c r="X103" i="12"/>
  <c r="X135" i="12" s="1"/>
  <c r="X51" i="12"/>
  <c r="X82" i="12" s="1"/>
  <c r="AF103" i="12"/>
  <c r="AF135" i="12" s="1"/>
  <c r="AF51" i="12"/>
  <c r="AF82" i="12" s="1"/>
  <c r="AN103" i="12"/>
  <c r="AN135" i="12" s="1"/>
  <c r="AN51" i="12"/>
  <c r="AN82" i="12" s="1"/>
  <c r="AV103" i="12"/>
  <c r="AV135" i="12" s="1"/>
  <c r="AV51" i="12"/>
  <c r="AV82" i="12" s="1"/>
  <c r="BD103" i="12"/>
  <c r="BD135" i="12" s="1"/>
  <c r="BD51" i="12"/>
  <c r="BD82" i="12" s="1"/>
  <c r="BL103" i="12"/>
  <c r="BL135" i="12" s="1"/>
  <c r="BL51" i="12"/>
  <c r="BL82" i="12" s="1"/>
  <c r="BT103" i="12"/>
  <c r="BT135" i="12" s="1"/>
  <c r="BT51" i="12"/>
  <c r="BT82" i="12" s="1"/>
  <c r="CB103" i="12"/>
  <c r="CB135" i="12" s="1"/>
  <c r="CB51" i="12"/>
  <c r="CB82" i="12" s="1"/>
  <c r="CJ103" i="12"/>
  <c r="CJ135" i="12" s="1"/>
  <c r="CJ51" i="12"/>
  <c r="CJ82" i="12" s="1"/>
  <c r="CR103" i="12"/>
  <c r="CR135" i="12" s="1"/>
  <c r="CR51" i="12"/>
  <c r="CR82" i="12" s="1"/>
  <c r="CZ103" i="12"/>
  <c r="CZ135" i="12" s="1"/>
  <c r="CZ51" i="12"/>
  <c r="CZ82" i="12" s="1"/>
  <c r="DH103" i="12"/>
  <c r="DH135" i="12" s="1"/>
  <c r="DH51" i="12"/>
  <c r="DH82" i="12" s="1"/>
  <c r="DP103" i="12"/>
  <c r="DP135" i="12" s="1"/>
  <c r="DP51" i="12"/>
  <c r="DP82" i="12" s="1"/>
  <c r="DX103" i="12"/>
  <c r="DX135" i="12" s="1"/>
  <c r="DX51" i="12"/>
  <c r="DX82" i="12" s="1"/>
  <c r="EF103" i="12"/>
  <c r="EF135" i="12" s="1"/>
  <c r="EF51" i="12"/>
  <c r="EF82" i="12" s="1"/>
  <c r="EN103" i="12"/>
  <c r="EN135" i="12" s="1"/>
  <c r="EN51" i="12"/>
  <c r="EN82" i="12" s="1"/>
  <c r="EV103" i="12"/>
  <c r="EV135" i="12" s="1"/>
  <c r="EV51" i="12"/>
  <c r="EV82" i="12" s="1"/>
  <c r="FD103" i="12"/>
  <c r="FD135" i="12" s="1"/>
  <c r="FD51" i="12"/>
  <c r="FD82" i="12" s="1"/>
  <c r="H105" i="12"/>
  <c r="H137" i="12" s="1"/>
  <c r="H53" i="12"/>
  <c r="H84" i="12" s="1"/>
  <c r="P105" i="12"/>
  <c r="P137" i="12" s="1"/>
  <c r="P53" i="12"/>
  <c r="P84" i="12" s="1"/>
  <c r="X105" i="12"/>
  <c r="X137" i="12" s="1"/>
  <c r="X53" i="12"/>
  <c r="X84" i="12" s="1"/>
  <c r="AF105" i="12"/>
  <c r="AF137" i="12" s="1"/>
  <c r="AF53" i="12"/>
  <c r="AF84" i="12" s="1"/>
  <c r="AN105" i="12"/>
  <c r="AN137" i="12" s="1"/>
  <c r="AN53" i="12"/>
  <c r="AN84" i="12" s="1"/>
  <c r="AV105" i="12"/>
  <c r="AV137" i="12" s="1"/>
  <c r="AV53" i="12"/>
  <c r="AV84" i="12" s="1"/>
  <c r="BD105" i="12"/>
  <c r="BD137" i="12" s="1"/>
  <c r="BD53" i="12"/>
  <c r="BD84" i="12" s="1"/>
  <c r="BL105" i="12"/>
  <c r="BL137" i="12" s="1"/>
  <c r="BL53" i="12"/>
  <c r="BL84" i="12" s="1"/>
  <c r="BT105" i="12"/>
  <c r="BT137" i="12" s="1"/>
  <c r="BT53" i="12"/>
  <c r="BT84" i="12" s="1"/>
  <c r="CB105" i="12"/>
  <c r="CB137" i="12" s="1"/>
  <c r="CB53" i="12"/>
  <c r="CB84" i="12" s="1"/>
  <c r="CJ105" i="12"/>
  <c r="CJ137" i="12" s="1"/>
  <c r="CJ53" i="12"/>
  <c r="CJ84" i="12" s="1"/>
  <c r="CR105" i="12"/>
  <c r="CR137" i="12" s="1"/>
  <c r="CR53" i="12"/>
  <c r="CR84" i="12" s="1"/>
  <c r="CZ105" i="12"/>
  <c r="CZ137" i="12" s="1"/>
  <c r="CZ53" i="12"/>
  <c r="CZ84" i="12" s="1"/>
  <c r="DH105" i="12"/>
  <c r="DH137" i="12" s="1"/>
  <c r="DH53" i="12"/>
  <c r="DH84" i="12" s="1"/>
  <c r="DP105" i="12"/>
  <c r="DP137" i="12" s="1"/>
  <c r="DP53" i="12"/>
  <c r="DP84" i="12" s="1"/>
  <c r="DX105" i="12"/>
  <c r="DX137" i="12" s="1"/>
  <c r="DX53" i="12"/>
  <c r="DX84" i="12" s="1"/>
  <c r="EF105" i="12"/>
  <c r="EF137" i="12" s="1"/>
  <c r="EF53" i="12"/>
  <c r="EF84" i="12" s="1"/>
  <c r="EN105" i="12"/>
  <c r="EN137" i="12" s="1"/>
  <c r="EN53" i="12"/>
  <c r="EN84" i="12" s="1"/>
  <c r="EV105" i="12"/>
  <c r="EV137" i="12" s="1"/>
  <c r="EV53" i="12"/>
  <c r="EV84" i="12" s="1"/>
  <c r="FD105" i="12"/>
  <c r="FD137" i="12" s="1"/>
  <c r="FD53" i="12"/>
  <c r="FD84" i="12" s="1"/>
  <c r="H106" i="12"/>
  <c r="H138" i="12" s="1"/>
  <c r="H54" i="12"/>
  <c r="H85" i="12" s="1"/>
  <c r="P106" i="12"/>
  <c r="P138" i="12" s="1"/>
  <c r="P54" i="12"/>
  <c r="P85" i="12" s="1"/>
  <c r="X106" i="12"/>
  <c r="X138" i="12" s="1"/>
  <c r="X54" i="12"/>
  <c r="X85" i="12" s="1"/>
  <c r="AF106" i="12"/>
  <c r="AF138" i="12" s="1"/>
  <c r="AF54" i="12"/>
  <c r="AF85" i="12" s="1"/>
  <c r="AN106" i="12"/>
  <c r="AN138" i="12" s="1"/>
  <c r="AN54" i="12"/>
  <c r="AN85" i="12" s="1"/>
  <c r="AV106" i="12"/>
  <c r="AV138" i="12" s="1"/>
  <c r="AV54" i="12"/>
  <c r="AV85" i="12" s="1"/>
  <c r="BD106" i="12"/>
  <c r="BD138" i="12" s="1"/>
  <c r="BD54" i="12"/>
  <c r="BD85" i="12" s="1"/>
  <c r="BL106" i="12"/>
  <c r="BL138" i="12" s="1"/>
  <c r="BL54" i="12"/>
  <c r="BL85" i="12" s="1"/>
  <c r="BT106" i="12"/>
  <c r="BT138" i="12" s="1"/>
  <c r="BT54" i="12"/>
  <c r="BT85" i="12" s="1"/>
  <c r="CB106" i="12"/>
  <c r="CB138" i="12" s="1"/>
  <c r="CB54" i="12"/>
  <c r="CB85" i="12" s="1"/>
  <c r="CJ106" i="12"/>
  <c r="CJ138" i="12" s="1"/>
  <c r="CJ54" i="12"/>
  <c r="CJ85" i="12" s="1"/>
  <c r="CR106" i="12"/>
  <c r="CR138" i="12" s="1"/>
  <c r="CR54" i="12"/>
  <c r="CR85" i="12" s="1"/>
  <c r="CZ106" i="12"/>
  <c r="CZ138" i="12" s="1"/>
  <c r="CZ54" i="12"/>
  <c r="CZ85" i="12" s="1"/>
  <c r="DH106" i="12"/>
  <c r="DH138" i="12" s="1"/>
  <c r="DH54" i="12"/>
  <c r="DH85" i="12" s="1"/>
  <c r="DP106" i="12"/>
  <c r="DP138" i="12" s="1"/>
  <c r="DP54" i="12"/>
  <c r="DP85" i="12" s="1"/>
  <c r="DX106" i="12"/>
  <c r="DX138" i="12" s="1"/>
  <c r="DX54" i="12"/>
  <c r="DX85" i="12" s="1"/>
  <c r="EF106" i="12"/>
  <c r="EF138" i="12" s="1"/>
  <c r="EF54" i="12"/>
  <c r="EF85" i="12" s="1"/>
  <c r="EN106" i="12"/>
  <c r="EN138" i="12" s="1"/>
  <c r="EN54" i="12"/>
  <c r="EN85" i="12" s="1"/>
  <c r="EV106" i="12"/>
  <c r="EV138" i="12" s="1"/>
  <c r="EV54" i="12"/>
  <c r="EV85" i="12" s="1"/>
  <c r="FD106" i="12"/>
  <c r="FD138" i="12" s="1"/>
  <c r="FD54" i="12"/>
  <c r="FD85" i="12" s="1"/>
  <c r="H107" i="12"/>
  <c r="H139" i="12" s="1"/>
  <c r="H55" i="12"/>
  <c r="H86" i="12" s="1"/>
  <c r="P107" i="12"/>
  <c r="P139" i="12" s="1"/>
  <c r="P55" i="12"/>
  <c r="P86" i="12" s="1"/>
  <c r="X107" i="12"/>
  <c r="X139" i="12" s="1"/>
  <c r="X55" i="12"/>
  <c r="X86" i="12" s="1"/>
  <c r="AF107" i="12"/>
  <c r="AF139" i="12" s="1"/>
  <c r="AF55" i="12"/>
  <c r="AF86" i="12" s="1"/>
  <c r="AN107" i="12"/>
  <c r="AN139" i="12" s="1"/>
  <c r="AN55" i="12"/>
  <c r="AN86" i="12" s="1"/>
  <c r="AV107" i="12"/>
  <c r="AV139" i="12" s="1"/>
  <c r="AV55" i="12"/>
  <c r="AV86" i="12" s="1"/>
  <c r="BD107" i="12"/>
  <c r="BD139" i="12" s="1"/>
  <c r="BD55" i="12"/>
  <c r="BD86" i="12" s="1"/>
  <c r="BL107" i="12"/>
  <c r="BL139" i="12" s="1"/>
  <c r="BL55" i="12"/>
  <c r="BL86" i="12" s="1"/>
  <c r="BT107" i="12"/>
  <c r="BT139" i="12" s="1"/>
  <c r="BT55" i="12"/>
  <c r="BT86" i="12" s="1"/>
  <c r="CB107" i="12"/>
  <c r="CB139" i="12" s="1"/>
  <c r="CB55" i="12"/>
  <c r="CB86" i="12" s="1"/>
  <c r="CJ107" i="12"/>
  <c r="CJ139" i="12" s="1"/>
  <c r="CJ55" i="12"/>
  <c r="CJ86" i="12" s="1"/>
  <c r="CR107" i="12"/>
  <c r="CR139" i="12" s="1"/>
  <c r="CR55" i="12"/>
  <c r="CR86" i="12" s="1"/>
  <c r="CZ107" i="12"/>
  <c r="CZ139" i="12" s="1"/>
  <c r="CZ55" i="12"/>
  <c r="CZ86" i="12" s="1"/>
  <c r="DH107" i="12"/>
  <c r="DH139" i="12" s="1"/>
  <c r="DH55" i="12"/>
  <c r="DH86" i="12" s="1"/>
  <c r="DP107" i="12"/>
  <c r="DP139" i="12" s="1"/>
  <c r="DP55" i="12"/>
  <c r="DP86" i="12" s="1"/>
  <c r="DX107" i="12"/>
  <c r="DX139" i="12" s="1"/>
  <c r="DX55" i="12"/>
  <c r="DX86" i="12" s="1"/>
  <c r="EF107" i="12"/>
  <c r="EF139" i="12" s="1"/>
  <c r="EF55" i="12"/>
  <c r="EF86" i="12" s="1"/>
  <c r="EN107" i="12"/>
  <c r="EN139" i="12" s="1"/>
  <c r="EN55" i="12"/>
  <c r="EN86" i="12" s="1"/>
  <c r="EV107" i="12"/>
  <c r="EV139" i="12" s="1"/>
  <c r="EV55" i="12"/>
  <c r="EV86" i="12" s="1"/>
  <c r="FD107" i="12"/>
  <c r="FD139" i="12" s="1"/>
  <c r="FD55" i="12"/>
  <c r="FD86" i="12" s="1"/>
  <c r="H109" i="12"/>
  <c r="H57" i="12"/>
  <c r="P109" i="12"/>
  <c r="P57" i="12"/>
  <c r="X109" i="12"/>
  <c r="X57" i="12"/>
  <c r="AF109" i="12"/>
  <c r="AF57" i="12"/>
  <c r="AN109" i="12"/>
  <c r="AN57" i="12"/>
  <c r="AV109" i="12"/>
  <c r="AV57" i="12"/>
  <c r="BD109" i="12"/>
  <c r="BD57" i="12"/>
  <c r="BL109" i="12"/>
  <c r="BL57" i="12"/>
  <c r="BT109" i="12"/>
  <c r="BT57" i="12"/>
  <c r="CB109" i="12"/>
  <c r="CB57" i="12"/>
  <c r="CJ109" i="12"/>
  <c r="CJ57" i="12"/>
  <c r="CR109" i="12"/>
  <c r="CR57" i="12"/>
  <c r="CZ109" i="12"/>
  <c r="CZ57" i="12"/>
  <c r="DH109" i="12"/>
  <c r="DH57" i="12"/>
  <c r="DP109" i="12"/>
  <c r="DP57" i="12"/>
  <c r="DX109" i="12"/>
  <c r="DX57" i="12"/>
  <c r="EF109" i="12"/>
  <c r="EF57" i="12"/>
  <c r="EN109" i="12"/>
  <c r="EN57" i="12"/>
  <c r="EV109" i="12"/>
  <c r="EV57" i="12"/>
  <c r="FD109" i="12"/>
  <c r="FD57" i="12"/>
  <c r="H110" i="12"/>
  <c r="H58" i="12"/>
  <c r="P110" i="12"/>
  <c r="P58" i="12"/>
  <c r="X110" i="12"/>
  <c r="X58" i="12"/>
  <c r="AF110" i="12"/>
  <c r="AF58" i="12"/>
  <c r="AN110" i="12"/>
  <c r="AN58" i="12"/>
  <c r="AV110" i="12"/>
  <c r="AV58" i="12"/>
  <c r="BD110" i="12"/>
  <c r="BD58" i="12"/>
  <c r="BL110" i="12"/>
  <c r="BL58" i="12"/>
  <c r="BT110" i="12"/>
  <c r="BT58" i="12"/>
  <c r="CB110" i="12"/>
  <c r="CB58" i="12"/>
  <c r="CJ110" i="12"/>
  <c r="CJ58" i="12"/>
  <c r="CR110" i="12"/>
  <c r="CR58" i="12"/>
  <c r="CZ110" i="12"/>
  <c r="CZ58" i="12"/>
  <c r="DH110" i="12"/>
  <c r="DH58" i="12"/>
  <c r="DP110" i="12"/>
  <c r="DP58" i="12"/>
  <c r="DX110" i="12"/>
  <c r="DX58" i="12"/>
  <c r="S64" i="24" s="1"/>
  <c r="EF110" i="12"/>
  <c r="EF58" i="12"/>
  <c r="AA64" i="24" s="1"/>
  <c r="EN110" i="12"/>
  <c r="EN58" i="12"/>
  <c r="AI64" i="24" s="1"/>
  <c r="EV110" i="12"/>
  <c r="EV58" i="12"/>
  <c r="FD110" i="12"/>
  <c r="FD58" i="12"/>
  <c r="H111" i="12"/>
  <c r="H59" i="12"/>
  <c r="P111" i="12"/>
  <c r="P59" i="12"/>
  <c r="X111" i="12"/>
  <c r="X59" i="12"/>
  <c r="AF111" i="12"/>
  <c r="AF59" i="12"/>
  <c r="AN111" i="12"/>
  <c r="AN59" i="12"/>
  <c r="AV111" i="12"/>
  <c r="AV59" i="12"/>
  <c r="BD111" i="12"/>
  <c r="BD59" i="12"/>
  <c r="BL111" i="12"/>
  <c r="BL59" i="12"/>
  <c r="BT111" i="12"/>
  <c r="BT59" i="12"/>
  <c r="CB111" i="12"/>
  <c r="CB59" i="12"/>
  <c r="CJ111" i="12"/>
  <c r="CJ59" i="12"/>
  <c r="CR111" i="12"/>
  <c r="CR59" i="12"/>
  <c r="CZ111" i="12"/>
  <c r="CZ59" i="12"/>
  <c r="DH111" i="12"/>
  <c r="DH59" i="12"/>
  <c r="DP111" i="12"/>
  <c r="DP59" i="12"/>
  <c r="DX111" i="12"/>
  <c r="DX59" i="12"/>
  <c r="EF111" i="12"/>
  <c r="EN111" i="12"/>
  <c r="EN59" i="12"/>
  <c r="EV111" i="12"/>
  <c r="EV59" i="12"/>
  <c r="FD111" i="12"/>
  <c r="FD59" i="12"/>
  <c r="H112" i="12"/>
  <c r="H60" i="12"/>
  <c r="P112" i="12"/>
  <c r="P60" i="12"/>
  <c r="X112" i="12"/>
  <c r="X60" i="12"/>
  <c r="AF112" i="12"/>
  <c r="AF60" i="12"/>
  <c r="AN112" i="12"/>
  <c r="AN60" i="12"/>
  <c r="AV112" i="12"/>
  <c r="AV60" i="12"/>
  <c r="BD112" i="12"/>
  <c r="BD60" i="12"/>
  <c r="BL112" i="12"/>
  <c r="BL60" i="12"/>
  <c r="BT112" i="12"/>
  <c r="BT60" i="12"/>
  <c r="CB112" i="12"/>
  <c r="CB60" i="12"/>
  <c r="CJ112" i="12"/>
  <c r="CJ60" i="12"/>
  <c r="CR112" i="12"/>
  <c r="CR60" i="12"/>
  <c r="CZ112" i="12"/>
  <c r="CZ60" i="12"/>
  <c r="DH112" i="12"/>
  <c r="DH60" i="12"/>
  <c r="DP112" i="12"/>
  <c r="DP60" i="12"/>
  <c r="DX112" i="12"/>
  <c r="DX60" i="12"/>
  <c r="EF112" i="12"/>
  <c r="EF60" i="12"/>
  <c r="EN112" i="12"/>
  <c r="EN60" i="12"/>
  <c r="EV112" i="12"/>
  <c r="EV60" i="12"/>
  <c r="FD112" i="12"/>
  <c r="FD60" i="12"/>
  <c r="H114" i="12"/>
  <c r="H62" i="12"/>
  <c r="P114" i="12"/>
  <c r="P62" i="12"/>
  <c r="X114" i="12"/>
  <c r="X62" i="12"/>
  <c r="AF114" i="12"/>
  <c r="AF62" i="12"/>
  <c r="AN114" i="12"/>
  <c r="AN62" i="12"/>
  <c r="AV114" i="12"/>
  <c r="AV62" i="12"/>
  <c r="BD114" i="12"/>
  <c r="BD62" i="12"/>
  <c r="BL114" i="12"/>
  <c r="BL62" i="12"/>
  <c r="BT114" i="12"/>
  <c r="BT62" i="12"/>
  <c r="CB114" i="12"/>
  <c r="CB62" i="12"/>
  <c r="CJ114" i="12"/>
  <c r="CJ62" i="12"/>
  <c r="CR114" i="12"/>
  <c r="CR62" i="12"/>
  <c r="CZ114" i="12"/>
  <c r="CZ62" i="12"/>
  <c r="DH114" i="12"/>
  <c r="DH62" i="12"/>
  <c r="DP114" i="12"/>
  <c r="DP62" i="12"/>
  <c r="DX114" i="12"/>
  <c r="S56" i="24" s="1"/>
  <c r="CC56" i="24" s="1"/>
  <c r="DX62" i="12"/>
  <c r="EF114" i="12"/>
  <c r="EF62" i="12"/>
  <c r="EN114" i="12"/>
  <c r="EN62" i="12"/>
  <c r="EV114" i="12"/>
  <c r="EV62" i="12"/>
  <c r="FD114" i="12"/>
  <c r="FD62" i="12"/>
  <c r="AN115" i="12"/>
  <c r="AN63" i="12"/>
  <c r="AV115" i="12"/>
  <c r="AV63" i="12"/>
  <c r="BD115" i="12"/>
  <c r="BD63" i="12"/>
  <c r="BL115" i="12"/>
  <c r="BL63" i="12"/>
  <c r="BT115" i="12"/>
  <c r="BT63" i="12"/>
  <c r="CB115" i="12"/>
  <c r="CB63" i="12"/>
  <c r="CJ115" i="12"/>
  <c r="CJ63" i="12"/>
  <c r="CR115" i="12"/>
  <c r="CR63" i="12"/>
  <c r="CZ115" i="12"/>
  <c r="CZ63" i="12"/>
  <c r="DH115" i="12"/>
  <c r="DH63" i="12"/>
  <c r="DP115" i="12"/>
  <c r="DP63" i="12"/>
  <c r="DX115" i="12"/>
  <c r="DX63" i="12"/>
  <c r="EF115" i="12"/>
  <c r="EF63" i="12"/>
  <c r="EN115" i="12"/>
  <c r="EN63" i="12"/>
  <c r="EV115" i="12"/>
  <c r="EV63" i="12"/>
  <c r="FD115" i="12"/>
  <c r="FD63" i="12"/>
  <c r="H117" i="12"/>
  <c r="H65" i="12"/>
  <c r="P117" i="12"/>
  <c r="P65" i="12"/>
  <c r="X117" i="12"/>
  <c r="X65" i="12"/>
  <c r="AF117" i="12"/>
  <c r="AF65" i="12"/>
  <c r="AN117" i="12"/>
  <c r="AN65" i="12"/>
  <c r="AV117" i="12"/>
  <c r="AV65" i="12"/>
  <c r="BD117" i="12"/>
  <c r="BD65" i="12"/>
  <c r="BL117" i="12"/>
  <c r="BL65" i="12"/>
  <c r="BT117" i="12"/>
  <c r="BT65" i="12"/>
  <c r="CB117" i="12"/>
  <c r="CB65" i="12"/>
  <c r="CJ117" i="12"/>
  <c r="CJ65" i="12"/>
  <c r="CR117" i="12"/>
  <c r="CR65" i="12"/>
  <c r="CZ117" i="12"/>
  <c r="CZ65" i="12"/>
  <c r="DH117" i="12"/>
  <c r="DH65" i="12"/>
  <c r="DP117" i="12"/>
  <c r="DP65" i="12"/>
  <c r="DX117" i="12"/>
  <c r="DX65" i="12"/>
  <c r="EF117" i="12"/>
  <c r="EF65" i="12"/>
  <c r="EN117" i="12"/>
  <c r="EN65" i="12"/>
  <c r="EV117" i="12"/>
  <c r="EV65" i="12"/>
  <c r="FD117" i="12"/>
  <c r="FD65" i="12"/>
  <c r="H118" i="12"/>
  <c r="H66" i="12"/>
  <c r="P118" i="12"/>
  <c r="P66" i="12"/>
  <c r="X118" i="12"/>
  <c r="X66" i="12"/>
  <c r="AF118" i="12"/>
  <c r="AF66" i="12"/>
  <c r="AN118" i="12"/>
  <c r="AN66" i="12"/>
  <c r="AV118" i="12"/>
  <c r="AV66" i="12"/>
  <c r="BD118" i="12"/>
  <c r="BD66" i="12"/>
  <c r="BL118" i="12"/>
  <c r="BL66" i="12"/>
  <c r="BT118" i="12"/>
  <c r="BT66" i="12"/>
  <c r="CB118" i="12"/>
  <c r="CB66" i="12"/>
  <c r="CJ118" i="12"/>
  <c r="CJ66" i="12"/>
  <c r="CR118" i="12"/>
  <c r="CR66" i="12"/>
  <c r="CZ118" i="12"/>
  <c r="CZ66" i="12"/>
  <c r="DH118" i="12"/>
  <c r="DH66" i="12"/>
  <c r="DP118" i="12"/>
  <c r="DP66" i="12"/>
  <c r="DX118" i="12"/>
  <c r="DX66" i="12"/>
  <c r="EF118" i="12"/>
  <c r="EF66" i="12"/>
  <c r="EN118" i="12"/>
  <c r="EN66" i="12"/>
  <c r="EV118" i="12"/>
  <c r="EV66" i="12"/>
  <c r="FD118" i="12"/>
  <c r="FD66" i="12"/>
  <c r="AT57" i="12"/>
  <c r="DF57" i="12"/>
  <c r="AD58" i="12"/>
  <c r="CP58" i="12"/>
  <c r="EQ59" i="12"/>
  <c r="S62" i="12"/>
  <c r="CT101" i="12"/>
  <c r="CT133" i="12" s="1"/>
  <c r="CT49" i="12"/>
  <c r="CT80" i="12" s="1"/>
  <c r="DB101" i="12"/>
  <c r="DB133" i="12" s="1"/>
  <c r="DB49" i="12"/>
  <c r="DB80" i="12" s="1"/>
  <c r="DJ101" i="12"/>
  <c r="DJ133" i="12" s="1"/>
  <c r="DJ49" i="12"/>
  <c r="DJ80" i="12" s="1"/>
  <c r="DR101" i="12"/>
  <c r="DR133" i="12" s="1"/>
  <c r="DR49" i="12"/>
  <c r="DR80" i="12" s="1"/>
  <c r="DZ101" i="12"/>
  <c r="DZ133" i="12" s="1"/>
  <c r="DZ49" i="12"/>
  <c r="DZ80" i="12" s="1"/>
  <c r="EH101" i="12"/>
  <c r="EH133" i="12" s="1"/>
  <c r="EH49" i="12"/>
  <c r="EH80" i="12" s="1"/>
  <c r="EP101" i="12"/>
  <c r="EP133" i="12" s="1"/>
  <c r="EP49" i="12"/>
  <c r="EP80" i="12" s="1"/>
  <c r="EX101" i="12"/>
  <c r="EX133" i="12" s="1"/>
  <c r="EX49" i="12"/>
  <c r="EX80" i="12" s="1"/>
  <c r="FF101" i="12"/>
  <c r="FF133" i="12" s="1"/>
  <c r="FF49" i="12"/>
  <c r="FF80" i="12" s="1"/>
  <c r="J102" i="12"/>
  <c r="J134" i="12" s="1"/>
  <c r="J50" i="12"/>
  <c r="J81" i="12" s="1"/>
  <c r="R102" i="12"/>
  <c r="R134" i="12" s="1"/>
  <c r="R50" i="12"/>
  <c r="R81" i="12" s="1"/>
  <c r="Z102" i="12"/>
  <c r="Z134" i="12" s="1"/>
  <c r="Z50" i="12"/>
  <c r="Z81" i="12" s="1"/>
  <c r="AH102" i="12"/>
  <c r="AH134" i="12" s="1"/>
  <c r="AH50" i="12"/>
  <c r="AH81" i="12" s="1"/>
  <c r="AP102" i="12"/>
  <c r="AP134" i="12" s="1"/>
  <c r="AP50" i="12"/>
  <c r="AP81" i="12" s="1"/>
  <c r="AX102" i="12"/>
  <c r="AX134" i="12" s="1"/>
  <c r="AX50" i="12"/>
  <c r="AX81" i="12" s="1"/>
  <c r="BF102" i="12"/>
  <c r="BF134" i="12" s="1"/>
  <c r="BF50" i="12"/>
  <c r="BF81" i="12" s="1"/>
  <c r="BN102" i="12"/>
  <c r="BN134" i="12" s="1"/>
  <c r="BN50" i="12"/>
  <c r="BN81" i="12" s="1"/>
  <c r="BV102" i="12"/>
  <c r="BV134" i="12" s="1"/>
  <c r="BV50" i="12"/>
  <c r="BV81" i="12" s="1"/>
  <c r="CD102" i="12"/>
  <c r="CD134" i="12" s="1"/>
  <c r="CD50" i="12"/>
  <c r="CD81" i="12" s="1"/>
  <c r="CL102" i="12"/>
  <c r="CL134" i="12" s="1"/>
  <c r="CL50" i="12"/>
  <c r="CL81" i="12" s="1"/>
  <c r="CT102" i="12"/>
  <c r="CT134" i="12" s="1"/>
  <c r="CT50" i="12"/>
  <c r="CT81" i="12" s="1"/>
  <c r="DB102" i="12"/>
  <c r="DB134" i="12" s="1"/>
  <c r="DB50" i="12"/>
  <c r="DB81" i="12" s="1"/>
  <c r="DJ102" i="12"/>
  <c r="DJ134" i="12" s="1"/>
  <c r="DJ50" i="12"/>
  <c r="DJ81" i="12" s="1"/>
  <c r="DR102" i="12"/>
  <c r="DR134" i="12" s="1"/>
  <c r="DR50" i="12"/>
  <c r="DR81" i="12" s="1"/>
  <c r="DZ102" i="12"/>
  <c r="DZ134" i="12" s="1"/>
  <c r="DZ50" i="12"/>
  <c r="DZ81" i="12" s="1"/>
  <c r="EH102" i="12"/>
  <c r="EH134" i="12" s="1"/>
  <c r="EH50" i="12"/>
  <c r="EH81" i="12" s="1"/>
  <c r="EP102" i="12"/>
  <c r="EP134" i="12" s="1"/>
  <c r="EP50" i="12"/>
  <c r="EP81" i="12" s="1"/>
  <c r="EX102" i="12"/>
  <c r="EX134" i="12" s="1"/>
  <c r="EX50" i="12"/>
  <c r="EX81" i="12" s="1"/>
  <c r="FF102" i="12"/>
  <c r="FF134" i="12" s="1"/>
  <c r="FF50" i="12"/>
  <c r="FF81" i="12" s="1"/>
  <c r="J103" i="12"/>
  <c r="J135" i="12" s="1"/>
  <c r="J51" i="12"/>
  <c r="J82" i="12" s="1"/>
  <c r="R103" i="12"/>
  <c r="R135" i="12" s="1"/>
  <c r="R51" i="12"/>
  <c r="R82" i="12" s="1"/>
  <c r="Z103" i="12"/>
  <c r="Z135" i="12" s="1"/>
  <c r="Z51" i="12"/>
  <c r="Z82" i="12" s="1"/>
  <c r="AH103" i="12"/>
  <c r="AH135" i="12" s="1"/>
  <c r="AH51" i="12"/>
  <c r="AH82" i="12" s="1"/>
  <c r="AP103" i="12"/>
  <c r="AP135" i="12" s="1"/>
  <c r="AP51" i="12"/>
  <c r="AP82" i="12" s="1"/>
  <c r="AX103" i="12"/>
  <c r="AX135" i="12" s="1"/>
  <c r="AX51" i="12"/>
  <c r="AX82" i="12" s="1"/>
  <c r="BF103" i="12"/>
  <c r="BF135" i="12" s="1"/>
  <c r="BF51" i="12"/>
  <c r="BF82" i="12" s="1"/>
  <c r="BN103" i="12"/>
  <c r="BN135" i="12" s="1"/>
  <c r="BN51" i="12"/>
  <c r="BN82" i="12" s="1"/>
  <c r="BV103" i="12"/>
  <c r="BV135" i="12" s="1"/>
  <c r="BV51" i="12"/>
  <c r="BV82" i="12" s="1"/>
  <c r="CD103" i="12"/>
  <c r="CD135" i="12" s="1"/>
  <c r="CD51" i="12"/>
  <c r="CD82" i="12" s="1"/>
  <c r="CL103" i="12"/>
  <c r="CL135" i="12" s="1"/>
  <c r="CL51" i="12"/>
  <c r="CL82" i="12" s="1"/>
  <c r="CT103" i="12"/>
  <c r="CT135" i="12" s="1"/>
  <c r="CT51" i="12"/>
  <c r="CT82" i="12" s="1"/>
  <c r="DB103" i="12"/>
  <c r="DB135" i="12" s="1"/>
  <c r="DB51" i="12"/>
  <c r="DB82" i="12" s="1"/>
  <c r="DJ103" i="12"/>
  <c r="DJ135" i="12" s="1"/>
  <c r="DJ51" i="12"/>
  <c r="DJ82" i="12" s="1"/>
  <c r="DR103" i="12"/>
  <c r="DR135" i="12" s="1"/>
  <c r="DR51" i="12"/>
  <c r="DR82" i="12" s="1"/>
  <c r="DZ103" i="12"/>
  <c r="DZ135" i="12" s="1"/>
  <c r="DZ51" i="12"/>
  <c r="DZ82" i="12" s="1"/>
  <c r="EH103" i="12"/>
  <c r="EH135" i="12" s="1"/>
  <c r="EH51" i="12"/>
  <c r="EH82" i="12" s="1"/>
  <c r="EP103" i="12"/>
  <c r="EP135" i="12" s="1"/>
  <c r="EP51" i="12"/>
  <c r="EP82" i="12" s="1"/>
  <c r="EX103" i="12"/>
  <c r="EX135" i="12" s="1"/>
  <c r="EX51" i="12"/>
  <c r="EX82" i="12" s="1"/>
  <c r="FF103" i="12"/>
  <c r="FF135" i="12" s="1"/>
  <c r="FF51" i="12"/>
  <c r="FF82" i="12" s="1"/>
  <c r="J105" i="12"/>
  <c r="J137" i="12" s="1"/>
  <c r="J53" i="12"/>
  <c r="J84" i="12" s="1"/>
  <c r="R105" i="12"/>
  <c r="R137" i="12" s="1"/>
  <c r="R53" i="12"/>
  <c r="R84" i="12" s="1"/>
  <c r="Z105" i="12"/>
  <c r="Z137" i="12" s="1"/>
  <c r="Z53" i="12"/>
  <c r="Z84" i="12" s="1"/>
  <c r="AH105" i="12"/>
  <c r="AH137" i="12" s="1"/>
  <c r="AH53" i="12"/>
  <c r="AH84" i="12" s="1"/>
  <c r="AP105" i="12"/>
  <c r="AP137" i="12" s="1"/>
  <c r="AP53" i="12"/>
  <c r="AP84" i="12" s="1"/>
  <c r="AX105" i="12"/>
  <c r="AX137" i="12" s="1"/>
  <c r="AX53" i="12"/>
  <c r="AX84" i="12" s="1"/>
  <c r="BF105" i="12"/>
  <c r="BF137" i="12" s="1"/>
  <c r="BF53" i="12"/>
  <c r="BF84" i="12" s="1"/>
  <c r="BN105" i="12"/>
  <c r="BN137" i="12" s="1"/>
  <c r="BN53" i="12"/>
  <c r="BN84" i="12" s="1"/>
  <c r="BV105" i="12"/>
  <c r="BV137" i="12" s="1"/>
  <c r="BV53" i="12"/>
  <c r="BV84" i="12" s="1"/>
  <c r="CD105" i="12"/>
  <c r="CD137" i="12" s="1"/>
  <c r="CD53" i="12"/>
  <c r="CD84" i="12" s="1"/>
  <c r="CL105" i="12"/>
  <c r="CL137" i="12" s="1"/>
  <c r="CL53" i="12"/>
  <c r="CL84" i="12" s="1"/>
  <c r="CT105" i="12"/>
  <c r="CT137" i="12" s="1"/>
  <c r="CT53" i="12"/>
  <c r="CT84" i="12" s="1"/>
  <c r="DB105" i="12"/>
  <c r="DB137" i="12" s="1"/>
  <c r="DB53" i="12"/>
  <c r="DB84" i="12" s="1"/>
  <c r="DJ105" i="12"/>
  <c r="DJ137" i="12" s="1"/>
  <c r="DJ53" i="12"/>
  <c r="DJ84" i="12" s="1"/>
  <c r="DR105" i="12"/>
  <c r="DR137" i="12" s="1"/>
  <c r="DR53" i="12"/>
  <c r="DR84" i="12" s="1"/>
  <c r="DZ105" i="12"/>
  <c r="DZ137" i="12" s="1"/>
  <c r="DZ53" i="12"/>
  <c r="DZ84" i="12" s="1"/>
  <c r="EH105" i="12"/>
  <c r="EH137" i="12" s="1"/>
  <c r="EH53" i="12"/>
  <c r="EH84" i="12" s="1"/>
  <c r="EP105" i="12"/>
  <c r="EP137" i="12" s="1"/>
  <c r="EP53" i="12"/>
  <c r="EP84" i="12" s="1"/>
  <c r="EX105" i="12"/>
  <c r="EX137" i="12" s="1"/>
  <c r="EX53" i="12"/>
  <c r="EX84" i="12" s="1"/>
  <c r="FF105" i="12"/>
  <c r="FF137" i="12" s="1"/>
  <c r="FF53" i="12"/>
  <c r="FF84" i="12" s="1"/>
  <c r="J106" i="12"/>
  <c r="J138" i="12" s="1"/>
  <c r="J54" i="12"/>
  <c r="J85" i="12" s="1"/>
  <c r="R106" i="12"/>
  <c r="R138" i="12" s="1"/>
  <c r="R54" i="12"/>
  <c r="R85" i="12" s="1"/>
  <c r="Z106" i="12"/>
  <c r="Z138" i="12" s="1"/>
  <c r="Z54" i="12"/>
  <c r="Z85" i="12" s="1"/>
  <c r="AH106" i="12"/>
  <c r="AH138" i="12" s="1"/>
  <c r="AH54" i="12"/>
  <c r="AH85" i="12" s="1"/>
  <c r="AP106" i="12"/>
  <c r="AP138" i="12" s="1"/>
  <c r="AP54" i="12"/>
  <c r="AP85" i="12" s="1"/>
  <c r="AX106" i="12"/>
  <c r="AX138" i="12" s="1"/>
  <c r="AX54" i="12"/>
  <c r="AX85" i="12" s="1"/>
  <c r="BF106" i="12"/>
  <c r="BF138" i="12" s="1"/>
  <c r="BF54" i="12"/>
  <c r="BF85" i="12" s="1"/>
  <c r="BN106" i="12"/>
  <c r="BN138" i="12" s="1"/>
  <c r="BN54" i="12"/>
  <c r="BN85" i="12" s="1"/>
  <c r="BV106" i="12"/>
  <c r="BV138" i="12" s="1"/>
  <c r="BV54" i="12"/>
  <c r="BV85" i="12" s="1"/>
  <c r="CD106" i="12"/>
  <c r="CD138" i="12" s="1"/>
  <c r="CD54" i="12"/>
  <c r="CD85" i="12" s="1"/>
  <c r="CL106" i="12"/>
  <c r="CL138" i="12" s="1"/>
  <c r="CL54" i="12"/>
  <c r="CL85" i="12" s="1"/>
  <c r="CT106" i="12"/>
  <c r="CT138" i="12" s="1"/>
  <c r="CT54" i="12"/>
  <c r="CT85" i="12" s="1"/>
  <c r="DB106" i="12"/>
  <c r="DB138" i="12" s="1"/>
  <c r="DB54" i="12"/>
  <c r="DB85" i="12" s="1"/>
  <c r="DJ106" i="12"/>
  <c r="DJ138" i="12" s="1"/>
  <c r="DJ54" i="12"/>
  <c r="DJ85" i="12" s="1"/>
  <c r="DR106" i="12"/>
  <c r="DR138" i="12" s="1"/>
  <c r="DR54" i="12"/>
  <c r="DR85" i="12" s="1"/>
  <c r="DZ106" i="12"/>
  <c r="DZ138" i="12" s="1"/>
  <c r="DZ54" i="12"/>
  <c r="DZ85" i="12" s="1"/>
  <c r="EH106" i="12"/>
  <c r="EH138" i="12" s="1"/>
  <c r="EH54" i="12"/>
  <c r="EH85" i="12" s="1"/>
  <c r="EP106" i="12"/>
  <c r="EP138" i="12" s="1"/>
  <c r="EP54" i="12"/>
  <c r="EP85" i="12" s="1"/>
  <c r="EX106" i="12"/>
  <c r="EX138" i="12" s="1"/>
  <c r="EX54" i="12"/>
  <c r="EX85" i="12" s="1"/>
  <c r="FF106" i="12"/>
  <c r="FF138" i="12" s="1"/>
  <c r="FF54" i="12"/>
  <c r="FF85" i="12" s="1"/>
  <c r="J107" i="12"/>
  <c r="J139" i="12" s="1"/>
  <c r="J55" i="12"/>
  <c r="J86" i="12" s="1"/>
  <c r="R107" i="12"/>
  <c r="R139" i="12" s="1"/>
  <c r="R55" i="12"/>
  <c r="R86" i="12" s="1"/>
  <c r="Z107" i="12"/>
  <c r="Z139" i="12" s="1"/>
  <c r="Z55" i="12"/>
  <c r="Z86" i="12" s="1"/>
  <c r="AH107" i="12"/>
  <c r="AH139" i="12" s="1"/>
  <c r="AH55" i="12"/>
  <c r="AH86" i="12" s="1"/>
  <c r="AP107" i="12"/>
  <c r="AP139" i="12" s="1"/>
  <c r="AP55" i="12"/>
  <c r="AP86" i="12" s="1"/>
  <c r="AX107" i="12"/>
  <c r="AX139" i="12" s="1"/>
  <c r="AX55" i="12"/>
  <c r="AX86" i="12" s="1"/>
  <c r="BF107" i="12"/>
  <c r="BF139" i="12" s="1"/>
  <c r="BF55" i="12"/>
  <c r="BF86" i="12" s="1"/>
  <c r="BN107" i="12"/>
  <c r="BN139" i="12" s="1"/>
  <c r="BN55" i="12"/>
  <c r="BN86" i="12" s="1"/>
  <c r="BV107" i="12"/>
  <c r="BV139" i="12" s="1"/>
  <c r="BV55" i="12"/>
  <c r="BV86" i="12" s="1"/>
  <c r="CD107" i="12"/>
  <c r="CD139" i="12" s="1"/>
  <c r="CD55" i="12"/>
  <c r="CD86" i="12" s="1"/>
  <c r="CL107" i="12"/>
  <c r="CL139" i="12" s="1"/>
  <c r="CL55" i="12"/>
  <c r="CL86" i="12" s="1"/>
  <c r="CT107" i="12"/>
  <c r="CT139" i="12" s="1"/>
  <c r="CT55" i="12"/>
  <c r="CT86" i="12" s="1"/>
  <c r="DB107" i="12"/>
  <c r="DB139" i="12" s="1"/>
  <c r="DB55" i="12"/>
  <c r="DB86" i="12" s="1"/>
  <c r="DJ107" i="12"/>
  <c r="DJ139" i="12" s="1"/>
  <c r="DJ55" i="12"/>
  <c r="DJ86" i="12" s="1"/>
  <c r="DR107" i="12"/>
  <c r="DR139" i="12" s="1"/>
  <c r="DR55" i="12"/>
  <c r="DR86" i="12" s="1"/>
  <c r="DZ107" i="12"/>
  <c r="DZ139" i="12" s="1"/>
  <c r="DZ55" i="12"/>
  <c r="DZ86" i="12" s="1"/>
  <c r="EH107" i="12"/>
  <c r="EH139" i="12" s="1"/>
  <c r="EH55" i="12"/>
  <c r="EH86" i="12" s="1"/>
  <c r="EP107" i="12"/>
  <c r="EP139" i="12" s="1"/>
  <c r="EP55" i="12"/>
  <c r="EP86" i="12" s="1"/>
  <c r="EX107" i="12"/>
  <c r="EX139" i="12" s="1"/>
  <c r="EX55" i="12"/>
  <c r="EX86" i="12" s="1"/>
  <c r="FF107" i="12"/>
  <c r="FF139" i="12" s="1"/>
  <c r="FF55" i="12"/>
  <c r="FF86" i="12" s="1"/>
  <c r="J109" i="12"/>
  <c r="J57" i="12"/>
  <c r="R109" i="12"/>
  <c r="R57" i="12"/>
  <c r="Z109" i="12"/>
  <c r="Z57" i="12"/>
  <c r="AH109" i="12"/>
  <c r="AH57" i="12"/>
  <c r="AP109" i="12"/>
  <c r="AP57" i="12"/>
  <c r="AX109" i="12"/>
  <c r="AX57" i="12"/>
  <c r="BF109" i="12"/>
  <c r="BF57" i="12"/>
  <c r="BN109" i="12"/>
  <c r="BN57" i="12"/>
  <c r="BV109" i="12"/>
  <c r="BV57" i="12"/>
  <c r="CD109" i="12"/>
  <c r="CD57" i="12"/>
  <c r="CL109" i="12"/>
  <c r="CL57" i="12"/>
  <c r="CT109" i="12"/>
  <c r="CT57" i="12"/>
  <c r="DB109" i="12"/>
  <c r="DB57" i="12"/>
  <c r="DJ109" i="12"/>
  <c r="DJ57" i="12"/>
  <c r="DR109" i="12"/>
  <c r="DR57" i="12"/>
  <c r="DZ109" i="12"/>
  <c r="DZ57" i="12"/>
  <c r="EH109" i="12"/>
  <c r="EH57" i="12"/>
  <c r="EP109" i="12"/>
  <c r="EP57" i="12"/>
  <c r="EX109" i="12"/>
  <c r="EX57" i="12"/>
  <c r="FF109" i="12"/>
  <c r="FF57" i="12"/>
  <c r="J110" i="12"/>
  <c r="J58" i="12"/>
  <c r="R110" i="12"/>
  <c r="R58" i="12"/>
  <c r="Z110" i="12"/>
  <c r="Z58" i="12"/>
  <c r="AH110" i="12"/>
  <c r="AH58" i="12"/>
  <c r="AP110" i="12"/>
  <c r="AP58" i="12"/>
  <c r="AX110" i="12"/>
  <c r="AX58" i="12"/>
  <c r="BF110" i="12"/>
  <c r="BF58" i="12"/>
  <c r="BN110" i="12"/>
  <c r="BN58" i="12"/>
  <c r="BV110" i="12"/>
  <c r="BV58" i="12"/>
  <c r="CD110" i="12"/>
  <c r="CD58" i="12"/>
  <c r="CL110" i="12"/>
  <c r="CL58" i="12"/>
  <c r="CT110" i="12"/>
  <c r="CT58" i="12"/>
  <c r="DB110" i="12"/>
  <c r="DB58" i="12"/>
  <c r="DJ110" i="12"/>
  <c r="DJ58" i="12"/>
  <c r="DR110" i="12"/>
  <c r="DR58" i="12"/>
  <c r="DZ110" i="12"/>
  <c r="DZ58" i="12"/>
  <c r="U64" i="24" s="1"/>
  <c r="EH110" i="12"/>
  <c r="EH58" i="12"/>
  <c r="AC64" i="24" s="1"/>
  <c r="EP110" i="12"/>
  <c r="EP58" i="12"/>
  <c r="AK64" i="24" s="1"/>
  <c r="EX110" i="12"/>
  <c r="EX58" i="12"/>
  <c r="FF110" i="12"/>
  <c r="FF58" i="12"/>
  <c r="J111" i="12"/>
  <c r="J59" i="12"/>
  <c r="R111" i="12"/>
  <c r="R59" i="12"/>
  <c r="Z111" i="12"/>
  <c r="Z59" i="12"/>
  <c r="AH111" i="12"/>
  <c r="AH59" i="12"/>
  <c r="AP111" i="12"/>
  <c r="AP59" i="12"/>
  <c r="AX111" i="12"/>
  <c r="AX59" i="12"/>
  <c r="BF111" i="12"/>
  <c r="BF59" i="12"/>
  <c r="BN111" i="12"/>
  <c r="BN59" i="12"/>
  <c r="BV111" i="12"/>
  <c r="BV59" i="12"/>
  <c r="CD111" i="12"/>
  <c r="CD59" i="12"/>
  <c r="CL111" i="12"/>
  <c r="CL59" i="12"/>
  <c r="CT111" i="12"/>
  <c r="CT59" i="12"/>
  <c r="DB111" i="12"/>
  <c r="DB59" i="12"/>
  <c r="DJ111" i="12"/>
  <c r="DJ59" i="12"/>
  <c r="DR111" i="12"/>
  <c r="DR59" i="12"/>
  <c r="DZ111" i="12"/>
  <c r="DZ59" i="12"/>
  <c r="EH111" i="12"/>
  <c r="EH59" i="12"/>
  <c r="EP111" i="12"/>
  <c r="EP59" i="12"/>
  <c r="EX111" i="12"/>
  <c r="EX59" i="12"/>
  <c r="FF111" i="12"/>
  <c r="FF59" i="12"/>
  <c r="J112" i="12"/>
  <c r="J60" i="12"/>
  <c r="R112" i="12"/>
  <c r="R60" i="12"/>
  <c r="Z112" i="12"/>
  <c r="Z60" i="12"/>
  <c r="AH112" i="12"/>
  <c r="AH60" i="12"/>
  <c r="AP112" i="12"/>
  <c r="AP60" i="12"/>
  <c r="AX112" i="12"/>
  <c r="AX60" i="12"/>
  <c r="BF112" i="12"/>
  <c r="BF60" i="12"/>
  <c r="BN112" i="12"/>
  <c r="BN60" i="12"/>
  <c r="BV112" i="12"/>
  <c r="BV60" i="12"/>
  <c r="CD112" i="12"/>
  <c r="CD60" i="12"/>
  <c r="CL112" i="12"/>
  <c r="CL60" i="12"/>
  <c r="CT112" i="12"/>
  <c r="CT60" i="12"/>
  <c r="DB112" i="12"/>
  <c r="DB60" i="12"/>
  <c r="DJ112" i="12"/>
  <c r="DJ60" i="12"/>
  <c r="DR112" i="12"/>
  <c r="DR60" i="12"/>
  <c r="DZ112" i="12"/>
  <c r="DZ60" i="12"/>
  <c r="EH112" i="12"/>
  <c r="EH60" i="12"/>
  <c r="EP112" i="12"/>
  <c r="EP60" i="12"/>
  <c r="EX112" i="12"/>
  <c r="EX60" i="12"/>
  <c r="FF112" i="12"/>
  <c r="FF60" i="12"/>
  <c r="J114" i="12"/>
  <c r="J62" i="12"/>
  <c r="R114" i="12"/>
  <c r="R62" i="12"/>
  <c r="Z114" i="12"/>
  <c r="Z62" i="12"/>
  <c r="AH114" i="12"/>
  <c r="AH62" i="12"/>
  <c r="AP114" i="12"/>
  <c r="AP62" i="12"/>
  <c r="AX114" i="12"/>
  <c r="AX62" i="12"/>
  <c r="BF114" i="12"/>
  <c r="BF62" i="12"/>
  <c r="BN114" i="12"/>
  <c r="BN62" i="12"/>
  <c r="BV114" i="12"/>
  <c r="BV62" i="12"/>
  <c r="CD114" i="12"/>
  <c r="CD62" i="12"/>
  <c r="CL114" i="12"/>
  <c r="CL62" i="12"/>
  <c r="CT114" i="12"/>
  <c r="CT62" i="12"/>
  <c r="DB114" i="12"/>
  <c r="DB62" i="12"/>
  <c r="DJ114" i="12"/>
  <c r="DJ62" i="12"/>
  <c r="DR114" i="12"/>
  <c r="DR62" i="12"/>
  <c r="DZ114" i="12"/>
  <c r="U56" i="24" s="1"/>
  <c r="CE56" i="24" s="1"/>
  <c r="DZ62" i="12"/>
  <c r="EH114" i="12"/>
  <c r="AC56" i="24" s="1"/>
  <c r="CM56" i="24" s="1"/>
  <c r="EH62" i="12"/>
  <c r="EP114" i="12"/>
  <c r="AK56" i="24" s="1"/>
  <c r="CU56" i="24" s="1"/>
  <c r="EP62" i="12"/>
  <c r="EX114" i="12"/>
  <c r="EX62" i="12"/>
  <c r="FF114" i="12"/>
  <c r="FF62" i="12"/>
  <c r="AP115" i="12"/>
  <c r="AP63" i="12"/>
  <c r="AX115" i="12"/>
  <c r="AX63" i="12"/>
  <c r="BF115" i="12"/>
  <c r="BF63" i="12"/>
  <c r="BN115" i="12"/>
  <c r="BN63" i="12"/>
  <c r="BV115" i="12"/>
  <c r="BV63" i="12"/>
  <c r="CD115" i="12"/>
  <c r="CD63" i="12"/>
  <c r="CL115" i="12"/>
  <c r="CL63" i="12"/>
  <c r="CT115" i="12"/>
  <c r="CT63" i="12"/>
  <c r="DB115" i="12"/>
  <c r="DB63" i="12"/>
  <c r="DJ115" i="12"/>
  <c r="DJ63" i="12"/>
  <c r="DR115" i="12"/>
  <c r="DR63" i="12"/>
  <c r="DZ115" i="12"/>
  <c r="DZ63" i="12"/>
  <c r="EH115" i="12"/>
  <c r="EH63" i="12"/>
  <c r="EP115" i="12"/>
  <c r="EP63" i="12"/>
  <c r="EX115" i="12"/>
  <c r="EX63" i="12"/>
  <c r="FF115" i="12"/>
  <c r="FF63" i="12"/>
  <c r="J117" i="12"/>
  <c r="J65" i="12"/>
  <c r="R117" i="12"/>
  <c r="R65" i="12"/>
  <c r="Z117" i="12"/>
  <c r="Z65" i="12"/>
  <c r="AH117" i="12"/>
  <c r="AH65" i="12"/>
  <c r="AP117" i="12"/>
  <c r="AP65" i="12"/>
  <c r="AX117" i="12"/>
  <c r="AX65" i="12"/>
  <c r="BF117" i="12"/>
  <c r="BF65" i="12"/>
  <c r="BN117" i="12"/>
  <c r="BN65" i="12"/>
  <c r="BV117" i="12"/>
  <c r="BV65" i="12"/>
  <c r="CD117" i="12"/>
  <c r="CD65" i="12"/>
  <c r="CL117" i="12"/>
  <c r="CL65" i="12"/>
  <c r="CT117" i="12"/>
  <c r="CT65" i="12"/>
  <c r="DB117" i="12"/>
  <c r="DB65" i="12"/>
  <c r="DJ117" i="12"/>
  <c r="DJ65" i="12"/>
  <c r="DR117" i="12"/>
  <c r="DR65" i="12"/>
  <c r="DZ117" i="12"/>
  <c r="DZ65" i="12"/>
  <c r="EH117" i="12"/>
  <c r="EH65" i="12"/>
  <c r="EP117" i="12"/>
  <c r="EP65" i="12"/>
  <c r="EX117" i="12"/>
  <c r="EX65" i="12"/>
  <c r="FF117" i="12"/>
  <c r="FF65" i="12"/>
  <c r="J118" i="12"/>
  <c r="J66" i="12"/>
  <c r="R118" i="12"/>
  <c r="R66" i="12"/>
  <c r="Z118" i="12"/>
  <c r="Z66" i="12"/>
  <c r="AH118" i="12"/>
  <c r="AH66" i="12"/>
  <c r="AP118" i="12"/>
  <c r="AP66" i="12"/>
  <c r="AX118" i="12"/>
  <c r="AX66" i="12"/>
  <c r="BF118" i="12"/>
  <c r="BF66" i="12"/>
  <c r="BN118" i="12"/>
  <c r="BN66" i="12"/>
  <c r="BV118" i="12"/>
  <c r="BV66" i="12"/>
  <c r="CD118" i="12"/>
  <c r="CD66" i="12"/>
  <c r="CL118" i="12"/>
  <c r="CL66" i="12"/>
  <c r="CT118" i="12"/>
  <c r="CT66" i="12"/>
  <c r="DB118" i="12"/>
  <c r="DB66" i="12"/>
  <c r="DJ118" i="12"/>
  <c r="DJ66" i="12"/>
  <c r="DR118" i="12"/>
  <c r="DR66" i="12"/>
  <c r="DZ118" i="12"/>
  <c r="DZ66" i="12"/>
  <c r="EH118" i="12"/>
  <c r="EH66" i="12"/>
  <c r="EP118" i="12"/>
  <c r="EP66" i="12"/>
  <c r="EX118" i="12"/>
  <c r="EX66" i="12"/>
  <c r="FF118" i="12"/>
  <c r="FF66" i="12"/>
  <c r="BJ57" i="12"/>
  <c r="DV57" i="12"/>
  <c r="AT58" i="12"/>
  <c r="DF58" i="12"/>
  <c r="CE63" i="12"/>
  <c r="CM101" i="12"/>
  <c r="CM133" i="12" s="1"/>
  <c r="CM49" i="12"/>
  <c r="CM80" i="12" s="1"/>
  <c r="CU101" i="12"/>
  <c r="CU133" i="12" s="1"/>
  <c r="CU49" i="12"/>
  <c r="CU80" i="12" s="1"/>
  <c r="DC101" i="12"/>
  <c r="DC133" i="12" s="1"/>
  <c r="DC49" i="12"/>
  <c r="DC80" i="12" s="1"/>
  <c r="DK101" i="12"/>
  <c r="DK133" i="12" s="1"/>
  <c r="DK49" i="12"/>
  <c r="DK80" i="12" s="1"/>
  <c r="DS101" i="12"/>
  <c r="DS133" i="12" s="1"/>
  <c r="DS49" i="12"/>
  <c r="DS80" i="12" s="1"/>
  <c r="EA101" i="12"/>
  <c r="EA133" i="12" s="1"/>
  <c r="EA49" i="12"/>
  <c r="EA80" i="12" s="1"/>
  <c r="EI101" i="12"/>
  <c r="EI133" i="12" s="1"/>
  <c r="EI49" i="12"/>
  <c r="EI80" i="12" s="1"/>
  <c r="EQ101" i="12"/>
  <c r="EQ133" i="12" s="1"/>
  <c r="EQ49" i="12"/>
  <c r="EQ80" i="12" s="1"/>
  <c r="EY101" i="12"/>
  <c r="EY133" i="12" s="1"/>
  <c r="EY49" i="12"/>
  <c r="EY80" i="12" s="1"/>
  <c r="K102" i="12"/>
  <c r="K134" i="12" s="1"/>
  <c r="K50" i="12"/>
  <c r="K81" i="12" s="1"/>
  <c r="S102" i="12"/>
  <c r="S134" i="12" s="1"/>
  <c r="S50" i="12"/>
  <c r="S81" i="12" s="1"/>
  <c r="AA102" i="12"/>
  <c r="AA134" i="12" s="1"/>
  <c r="AA50" i="12"/>
  <c r="AA81" i="12" s="1"/>
  <c r="AI102" i="12"/>
  <c r="AI134" i="12" s="1"/>
  <c r="AI50" i="12"/>
  <c r="AI81" i="12" s="1"/>
  <c r="AQ102" i="12"/>
  <c r="AQ134" i="12" s="1"/>
  <c r="AQ50" i="12"/>
  <c r="AQ81" i="12" s="1"/>
  <c r="AY102" i="12"/>
  <c r="AY134" i="12" s="1"/>
  <c r="AY50" i="12"/>
  <c r="AY81" i="12" s="1"/>
  <c r="BG102" i="12"/>
  <c r="BG134" i="12" s="1"/>
  <c r="BG50" i="12"/>
  <c r="BG81" i="12" s="1"/>
  <c r="BO102" i="12"/>
  <c r="BO134" i="12" s="1"/>
  <c r="BO50" i="12"/>
  <c r="BO81" i="12" s="1"/>
  <c r="BW102" i="12"/>
  <c r="BW134" i="12" s="1"/>
  <c r="BW50" i="12"/>
  <c r="BW81" i="12" s="1"/>
  <c r="CE102" i="12"/>
  <c r="CE134" i="12" s="1"/>
  <c r="CE50" i="12"/>
  <c r="CE81" i="12" s="1"/>
  <c r="CM102" i="12"/>
  <c r="CM134" i="12" s="1"/>
  <c r="CM50" i="12"/>
  <c r="CM81" i="12" s="1"/>
  <c r="CU102" i="12"/>
  <c r="CU134" i="12" s="1"/>
  <c r="CU50" i="12"/>
  <c r="CU81" i="12" s="1"/>
  <c r="DC102" i="12"/>
  <c r="DC134" i="12" s="1"/>
  <c r="DC50" i="12"/>
  <c r="DC81" i="12" s="1"/>
  <c r="DK102" i="12"/>
  <c r="DK134" i="12" s="1"/>
  <c r="DK50" i="12"/>
  <c r="DK81" i="12" s="1"/>
  <c r="DS102" i="12"/>
  <c r="DS134" i="12" s="1"/>
  <c r="DS50" i="12"/>
  <c r="DS81" i="12" s="1"/>
  <c r="EA102" i="12"/>
  <c r="EA134" i="12" s="1"/>
  <c r="EA50" i="12"/>
  <c r="EA81" i="12" s="1"/>
  <c r="EI102" i="12"/>
  <c r="EI134" i="12" s="1"/>
  <c r="EI50" i="12"/>
  <c r="EI81" i="12" s="1"/>
  <c r="EQ102" i="12"/>
  <c r="EQ134" i="12" s="1"/>
  <c r="EQ50" i="12"/>
  <c r="EQ81" i="12" s="1"/>
  <c r="EY102" i="12"/>
  <c r="EY134" i="12" s="1"/>
  <c r="EY50" i="12"/>
  <c r="EY81" i="12" s="1"/>
  <c r="K103" i="12"/>
  <c r="K135" i="12" s="1"/>
  <c r="K51" i="12"/>
  <c r="K82" i="12" s="1"/>
  <c r="S103" i="12"/>
  <c r="S135" i="12" s="1"/>
  <c r="S51" i="12"/>
  <c r="S82" i="12" s="1"/>
  <c r="AA103" i="12"/>
  <c r="AA135" i="12" s="1"/>
  <c r="AA51" i="12"/>
  <c r="AA82" i="12" s="1"/>
  <c r="AI103" i="12"/>
  <c r="AI135" i="12" s="1"/>
  <c r="AI51" i="12"/>
  <c r="AI82" i="12" s="1"/>
  <c r="AQ103" i="12"/>
  <c r="AQ135" i="12" s="1"/>
  <c r="AQ51" i="12"/>
  <c r="AQ82" i="12" s="1"/>
  <c r="AY103" i="12"/>
  <c r="AY135" i="12" s="1"/>
  <c r="AY51" i="12"/>
  <c r="AY82" i="12" s="1"/>
  <c r="BG103" i="12"/>
  <c r="BG135" i="12" s="1"/>
  <c r="BG51" i="12"/>
  <c r="BG82" i="12" s="1"/>
  <c r="BO103" i="12"/>
  <c r="BO135" i="12" s="1"/>
  <c r="BO51" i="12"/>
  <c r="BO82" i="12" s="1"/>
  <c r="BW103" i="12"/>
  <c r="BW135" i="12" s="1"/>
  <c r="BW51" i="12"/>
  <c r="BW82" i="12" s="1"/>
  <c r="CE103" i="12"/>
  <c r="CE135" i="12" s="1"/>
  <c r="CE51" i="12"/>
  <c r="CE82" i="12" s="1"/>
  <c r="CM103" i="12"/>
  <c r="CM135" i="12" s="1"/>
  <c r="CM51" i="12"/>
  <c r="CM82" i="12" s="1"/>
  <c r="CU103" i="12"/>
  <c r="CU135" i="12" s="1"/>
  <c r="CU51" i="12"/>
  <c r="CU82" i="12" s="1"/>
  <c r="DC103" i="12"/>
  <c r="DC135" i="12" s="1"/>
  <c r="DC51" i="12"/>
  <c r="DC82" i="12" s="1"/>
  <c r="DK103" i="12"/>
  <c r="DK135" i="12" s="1"/>
  <c r="DK51" i="12"/>
  <c r="DK82" i="12" s="1"/>
  <c r="DS103" i="12"/>
  <c r="DS135" i="12" s="1"/>
  <c r="DS51" i="12"/>
  <c r="DS82" i="12" s="1"/>
  <c r="EA103" i="12"/>
  <c r="EA135" i="12" s="1"/>
  <c r="EA51" i="12"/>
  <c r="EA82" i="12" s="1"/>
  <c r="EI103" i="12"/>
  <c r="EI135" i="12" s="1"/>
  <c r="EI51" i="12"/>
  <c r="EI82" i="12" s="1"/>
  <c r="EQ103" i="12"/>
  <c r="EQ135" i="12" s="1"/>
  <c r="EQ51" i="12"/>
  <c r="EQ82" i="12" s="1"/>
  <c r="EY103" i="12"/>
  <c r="EY135" i="12" s="1"/>
  <c r="EY51" i="12"/>
  <c r="EY82" i="12" s="1"/>
  <c r="K105" i="12"/>
  <c r="K137" i="12" s="1"/>
  <c r="K53" i="12"/>
  <c r="K84" i="12" s="1"/>
  <c r="S105" i="12"/>
  <c r="S137" i="12" s="1"/>
  <c r="S53" i="12"/>
  <c r="S84" i="12" s="1"/>
  <c r="AA105" i="12"/>
  <c r="AA137" i="12" s="1"/>
  <c r="AA53" i="12"/>
  <c r="AA84" i="12" s="1"/>
  <c r="AI105" i="12"/>
  <c r="AI137" i="12" s="1"/>
  <c r="AI53" i="12"/>
  <c r="AI84" i="12" s="1"/>
  <c r="AQ105" i="12"/>
  <c r="AQ137" i="12" s="1"/>
  <c r="AQ53" i="12"/>
  <c r="AQ84" i="12" s="1"/>
  <c r="AY105" i="12"/>
  <c r="AY137" i="12" s="1"/>
  <c r="AY53" i="12"/>
  <c r="AY84" i="12" s="1"/>
  <c r="BG105" i="12"/>
  <c r="BG137" i="12" s="1"/>
  <c r="BG53" i="12"/>
  <c r="BG84" i="12" s="1"/>
  <c r="BO105" i="12"/>
  <c r="BO137" i="12" s="1"/>
  <c r="BO53" i="12"/>
  <c r="BO84" i="12" s="1"/>
  <c r="BW105" i="12"/>
  <c r="BW137" i="12" s="1"/>
  <c r="BW53" i="12"/>
  <c r="BW84" i="12" s="1"/>
  <c r="CE105" i="12"/>
  <c r="CE137" i="12" s="1"/>
  <c r="CE53" i="12"/>
  <c r="CE84" i="12" s="1"/>
  <c r="CM105" i="12"/>
  <c r="CM137" i="12" s="1"/>
  <c r="CM53" i="12"/>
  <c r="CM84" i="12" s="1"/>
  <c r="CU105" i="12"/>
  <c r="CU137" i="12" s="1"/>
  <c r="CU53" i="12"/>
  <c r="CU84" i="12" s="1"/>
  <c r="DC105" i="12"/>
  <c r="DC137" i="12" s="1"/>
  <c r="DC53" i="12"/>
  <c r="DC84" i="12" s="1"/>
  <c r="DK105" i="12"/>
  <c r="DK137" i="12" s="1"/>
  <c r="DK53" i="12"/>
  <c r="DK84" i="12" s="1"/>
  <c r="DS105" i="12"/>
  <c r="DS137" i="12" s="1"/>
  <c r="DS53" i="12"/>
  <c r="DS84" i="12" s="1"/>
  <c r="EA105" i="12"/>
  <c r="EA137" i="12" s="1"/>
  <c r="EA53" i="12"/>
  <c r="EA84" i="12" s="1"/>
  <c r="EI105" i="12"/>
  <c r="EI137" i="12" s="1"/>
  <c r="EI53" i="12"/>
  <c r="EI84" i="12" s="1"/>
  <c r="EQ105" i="12"/>
  <c r="EQ137" i="12" s="1"/>
  <c r="EQ53" i="12"/>
  <c r="EQ84" i="12" s="1"/>
  <c r="EY105" i="12"/>
  <c r="EY137" i="12" s="1"/>
  <c r="EY53" i="12"/>
  <c r="EY84" i="12" s="1"/>
  <c r="K106" i="12"/>
  <c r="K138" i="12" s="1"/>
  <c r="K54" i="12"/>
  <c r="K85" i="12" s="1"/>
  <c r="S106" i="12"/>
  <c r="S138" i="12" s="1"/>
  <c r="S54" i="12"/>
  <c r="S85" i="12" s="1"/>
  <c r="AA106" i="12"/>
  <c r="AA138" i="12" s="1"/>
  <c r="AA54" i="12"/>
  <c r="AA85" i="12" s="1"/>
  <c r="AI106" i="12"/>
  <c r="AI138" i="12" s="1"/>
  <c r="AI54" i="12"/>
  <c r="AI85" i="12" s="1"/>
  <c r="AQ106" i="12"/>
  <c r="AQ138" i="12" s="1"/>
  <c r="AQ54" i="12"/>
  <c r="AQ85" i="12" s="1"/>
  <c r="AY106" i="12"/>
  <c r="AY138" i="12" s="1"/>
  <c r="AY54" i="12"/>
  <c r="AY85" i="12" s="1"/>
  <c r="BG106" i="12"/>
  <c r="BG138" i="12" s="1"/>
  <c r="BG54" i="12"/>
  <c r="BG85" i="12" s="1"/>
  <c r="BO106" i="12"/>
  <c r="BO138" i="12" s="1"/>
  <c r="BO54" i="12"/>
  <c r="BO85" i="12" s="1"/>
  <c r="BW106" i="12"/>
  <c r="BW138" i="12" s="1"/>
  <c r="BW54" i="12"/>
  <c r="BW85" i="12" s="1"/>
  <c r="CE106" i="12"/>
  <c r="CE138" i="12" s="1"/>
  <c r="CE54" i="12"/>
  <c r="CE85" i="12" s="1"/>
  <c r="CM106" i="12"/>
  <c r="CM138" i="12" s="1"/>
  <c r="CM54" i="12"/>
  <c r="CM85" i="12" s="1"/>
  <c r="CU106" i="12"/>
  <c r="CU138" i="12" s="1"/>
  <c r="CU54" i="12"/>
  <c r="CU85" i="12" s="1"/>
  <c r="DC106" i="12"/>
  <c r="DC138" i="12" s="1"/>
  <c r="DC54" i="12"/>
  <c r="DC85" i="12" s="1"/>
  <c r="DK106" i="12"/>
  <c r="DK138" i="12" s="1"/>
  <c r="DK54" i="12"/>
  <c r="DK85" i="12" s="1"/>
  <c r="DS106" i="12"/>
  <c r="DS138" i="12" s="1"/>
  <c r="DS54" i="12"/>
  <c r="DS85" i="12" s="1"/>
  <c r="EA106" i="12"/>
  <c r="EA138" i="12" s="1"/>
  <c r="EA54" i="12"/>
  <c r="EA85" i="12" s="1"/>
  <c r="EI106" i="12"/>
  <c r="EI138" i="12" s="1"/>
  <c r="EI54" i="12"/>
  <c r="EI85" i="12" s="1"/>
  <c r="EQ106" i="12"/>
  <c r="EQ138" i="12" s="1"/>
  <c r="EQ54" i="12"/>
  <c r="EQ85" i="12" s="1"/>
  <c r="EY106" i="12"/>
  <c r="EY138" i="12" s="1"/>
  <c r="EY54" i="12"/>
  <c r="EY85" i="12" s="1"/>
  <c r="K107" i="12"/>
  <c r="K139" i="12" s="1"/>
  <c r="K55" i="12"/>
  <c r="K86" i="12" s="1"/>
  <c r="S107" i="12"/>
  <c r="S139" i="12" s="1"/>
  <c r="S55" i="12"/>
  <c r="S86" i="12" s="1"/>
  <c r="AA107" i="12"/>
  <c r="AA139" i="12" s="1"/>
  <c r="AA55" i="12"/>
  <c r="AA86" i="12" s="1"/>
  <c r="AI107" i="12"/>
  <c r="AI139" i="12" s="1"/>
  <c r="AI55" i="12"/>
  <c r="AI86" i="12" s="1"/>
  <c r="AQ107" i="12"/>
  <c r="AQ139" i="12" s="1"/>
  <c r="AQ55" i="12"/>
  <c r="AQ86" i="12" s="1"/>
  <c r="AY107" i="12"/>
  <c r="AY139" i="12" s="1"/>
  <c r="AY55" i="12"/>
  <c r="AY86" i="12" s="1"/>
  <c r="BG107" i="12"/>
  <c r="BG139" i="12" s="1"/>
  <c r="BG55" i="12"/>
  <c r="BG86" i="12" s="1"/>
  <c r="BO107" i="12"/>
  <c r="BO139" i="12" s="1"/>
  <c r="BO55" i="12"/>
  <c r="BO86" i="12" s="1"/>
  <c r="BW107" i="12"/>
  <c r="BW139" i="12" s="1"/>
  <c r="BW55" i="12"/>
  <c r="BW86" i="12" s="1"/>
  <c r="CE107" i="12"/>
  <c r="CE139" i="12" s="1"/>
  <c r="CE55" i="12"/>
  <c r="CE86" i="12" s="1"/>
  <c r="CM107" i="12"/>
  <c r="CM139" i="12" s="1"/>
  <c r="CM55" i="12"/>
  <c r="CM86" i="12" s="1"/>
  <c r="CU107" i="12"/>
  <c r="CU139" i="12" s="1"/>
  <c r="CU55" i="12"/>
  <c r="CU86" i="12" s="1"/>
  <c r="DC107" i="12"/>
  <c r="DC139" i="12" s="1"/>
  <c r="DC55" i="12"/>
  <c r="DC86" i="12" s="1"/>
  <c r="DK107" i="12"/>
  <c r="DK139" i="12" s="1"/>
  <c r="DK55" i="12"/>
  <c r="DK86" i="12" s="1"/>
  <c r="DS107" i="12"/>
  <c r="DS139" i="12" s="1"/>
  <c r="DS55" i="12"/>
  <c r="DS86" i="12" s="1"/>
  <c r="EA107" i="12"/>
  <c r="EA139" i="12" s="1"/>
  <c r="EA55" i="12"/>
  <c r="EA86" i="12" s="1"/>
  <c r="EI107" i="12"/>
  <c r="EI139" i="12" s="1"/>
  <c r="EI55" i="12"/>
  <c r="EI86" i="12" s="1"/>
  <c r="EQ107" i="12"/>
  <c r="EQ139" i="12" s="1"/>
  <c r="EQ55" i="12"/>
  <c r="EQ86" i="12" s="1"/>
  <c r="EY107" i="12"/>
  <c r="EY139" i="12" s="1"/>
  <c r="EY55" i="12"/>
  <c r="EY86" i="12" s="1"/>
  <c r="K109" i="12"/>
  <c r="K57" i="12"/>
  <c r="S109" i="12"/>
  <c r="S57" i="12"/>
  <c r="AA109" i="12"/>
  <c r="AA57" i="12"/>
  <c r="AI109" i="12"/>
  <c r="AI57" i="12"/>
  <c r="AQ109" i="12"/>
  <c r="AQ57" i="12"/>
  <c r="AY109" i="12"/>
  <c r="AY57" i="12"/>
  <c r="BG109" i="12"/>
  <c r="BG57" i="12"/>
  <c r="BO109" i="12"/>
  <c r="BO57" i="12"/>
  <c r="BW109" i="12"/>
  <c r="BW57" i="12"/>
  <c r="CE109" i="12"/>
  <c r="CE57" i="12"/>
  <c r="CM109" i="12"/>
  <c r="CM57" i="12"/>
  <c r="CU109" i="12"/>
  <c r="CU57" i="12"/>
  <c r="DC109" i="12"/>
  <c r="DC57" i="12"/>
  <c r="DK109" i="12"/>
  <c r="DK57" i="12"/>
  <c r="DS109" i="12"/>
  <c r="DS57" i="12"/>
  <c r="EA109" i="12"/>
  <c r="EA57" i="12"/>
  <c r="EI109" i="12"/>
  <c r="EI57" i="12"/>
  <c r="EQ109" i="12"/>
  <c r="EQ57" i="12"/>
  <c r="EY109" i="12"/>
  <c r="EY57" i="12"/>
  <c r="K110" i="12"/>
  <c r="K58" i="12"/>
  <c r="S110" i="12"/>
  <c r="S58" i="12"/>
  <c r="AA110" i="12"/>
  <c r="AA58" i="12"/>
  <c r="AI110" i="12"/>
  <c r="AI58" i="12"/>
  <c r="AQ110" i="12"/>
  <c r="AQ58" i="12"/>
  <c r="AY110" i="12"/>
  <c r="AY58" i="12"/>
  <c r="BG110" i="12"/>
  <c r="BG58" i="12"/>
  <c r="BO110" i="12"/>
  <c r="BO58" i="12"/>
  <c r="BW110" i="12"/>
  <c r="BW58" i="12"/>
  <c r="CE110" i="12"/>
  <c r="CE58" i="12"/>
  <c r="CM110" i="12"/>
  <c r="CM58" i="12"/>
  <c r="CU110" i="12"/>
  <c r="CU58" i="12"/>
  <c r="DC110" i="12"/>
  <c r="DC58" i="12"/>
  <c r="DK110" i="12"/>
  <c r="DK58" i="12"/>
  <c r="DS110" i="12"/>
  <c r="DS58" i="12"/>
  <c r="N64" i="24" s="1"/>
  <c r="EA110" i="12"/>
  <c r="EA58" i="12"/>
  <c r="V64" i="24" s="1"/>
  <c r="EI110" i="12"/>
  <c r="EI58" i="12"/>
  <c r="AD64" i="24" s="1"/>
  <c r="EQ110" i="12"/>
  <c r="EQ58" i="12"/>
  <c r="AL64" i="24" s="1"/>
  <c r="EY110" i="12"/>
  <c r="EY58" i="12"/>
  <c r="K111" i="12"/>
  <c r="K59" i="12"/>
  <c r="S111" i="12"/>
  <c r="S59" i="12"/>
  <c r="AA111" i="12"/>
  <c r="AA59" i="12"/>
  <c r="AI111" i="12"/>
  <c r="AI59" i="12"/>
  <c r="AQ111" i="12"/>
  <c r="AQ59" i="12"/>
  <c r="AY111" i="12"/>
  <c r="AY59" i="12"/>
  <c r="BG111" i="12"/>
  <c r="BG59" i="12"/>
  <c r="BO111" i="12"/>
  <c r="BO59" i="12"/>
  <c r="BW111" i="12"/>
  <c r="BW59" i="12"/>
  <c r="CE111" i="12"/>
  <c r="CE59" i="12"/>
  <c r="CM111" i="12"/>
  <c r="CM59" i="12"/>
  <c r="CU111" i="12"/>
  <c r="CU59" i="12"/>
  <c r="DC111" i="12"/>
  <c r="DC59" i="12"/>
  <c r="DK111" i="12"/>
  <c r="DK59" i="12"/>
  <c r="DS111" i="12"/>
  <c r="DS59" i="12"/>
  <c r="EA111" i="12"/>
  <c r="EA59" i="12"/>
  <c r="EI111" i="12"/>
  <c r="EI59" i="12"/>
  <c r="EY111" i="12"/>
  <c r="EY59" i="12"/>
  <c r="S112" i="12"/>
  <c r="S60" i="12"/>
  <c r="AA112" i="12"/>
  <c r="AA60" i="12"/>
  <c r="AI112" i="12"/>
  <c r="AI60" i="12"/>
  <c r="AQ112" i="12"/>
  <c r="AQ60" i="12"/>
  <c r="AY112" i="12"/>
  <c r="AY60" i="12"/>
  <c r="BG112" i="12"/>
  <c r="BG60" i="12"/>
  <c r="BO112" i="12"/>
  <c r="BO60" i="12"/>
  <c r="CE112" i="12"/>
  <c r="CE60" i="12"/>
  <c r="CM112" i="12"/>
  <c r="CM60" i="12"/>
  <c r="CU112" i="12"/>
  <c r="CU60" i="12"/>
  <c r="DC112" i="12"/>
  <c r="DC60" i="12"/>
  <c r="DK112" i="12"/>
  <c r="DK60" i="12"/>
  <c r="DS112" i="12"/>
  <c r="DS60" i="12"/>
  <c r="EA112" i="12"/>
  <c r="EA60" i="12"/>
  <c r="EQ112" i="12"/>
  <c r="EQ60" i="12"/>
  <c r="EY112" i="12"/>
  <c r="EY60" i="12"/>
  <c r="K114" i="12"/>
  <c r="K62" i="12"/>
  <c r="AA114" i="12"/>
  <c r="AA62" i="12"/>
  <c r="AI114" i="12"/>
  <c r="AI62" i="12"/>
  <c r="AQ114" i="12"/>
  <c r="AQ62" i="12"/>
  <c r="AY114" i="12"/>
  <c r="AY62" i="12"/>
  <c r="BG114" i="12"/>
  <c r="BG62" i="12"/>
  <c r="BO114" i="12"/>
  <c r="BO62" i="12"/>
  <c r="BW114" i="12"/>
  <c r="BW62" i="12"/>
  <c r="CM114" i="12"/>
  <c r="CM62" i="12"/>
  <c r="CU114" i="12"/>
  <c r="CU62" i="12"/>
  <c r="DC114" i="12"/>
  <c r="DC62" i="12"/>
  <c r="DK114" i="12"/>
  <c r="DK62" i="12"/>
  <c r="DS114" i="12"/>
  <c r="N56" i="24" s="1"/>
  <c r="BX56" i="24" s="1"/>
  <c r="DS62" i="12"/>
  <c r="EA114" i="12"/>
  <c r="V56" i="24" s="1"/>
  <c r="CF56" i="24" s="1"/>
  <c r="EA62" i="12"/>
  <c r="EI114" i="12"/>
  <c r="AD56" i="24" s="1"/>
  <c r="CN56" i="24" s="1"/>
  <c r="EI62" i="12"/>
  <c r="EY114" i="12"/>
  <c r="EY62" i="12"/>
  <c r="AQ115" i="12"/>
  <c r="AQ63" i="12"/>
  <c r="AY115" i="12"/>
  <c r="AY63" i="12"/>
  <c r="BG115" i="12"/>
  <c r="BG63" i="12"/>
  <c r="BO115" i="12"/>
  <c r="BO63" i="12"/>
  <c r="BW115" i="12"/>
  <c r="BW63" i="12"/>
  <c r="CM115" i="12"/>
  <c r="CM63" i="12"/>
  <c r="CU115" i="12"/>
  <c r="CU63" i="12"/>
  <c r="DC115" i="12"/>
  <c r="DC63" i="12"/>
  <c r="DK115" i="12"/>
  <c r="DK63" i="12"/>
  <c r="DS115" i="12"/>
  <c r="DS63" i="12"/>
  <c r="EA115" i="12"/>
  <c r="EA63" i="12"/>
  <c r="EI115" i="12"/>
  <c r="EI63" i="12"/>
  <c r="EY115" i="12"/>
  <c r="EY63" i="12"/>
  <c r="S117" i="12"/>
  <c r="S65" i="12"/>
  <c r="AA117" i="12"/>
  <c r="AA65" i="12"/>
  <c r="AI117" i="12"/>
  <c r="AI65" i="12"/>
  <c r="AQ117" i="12"/>
  <c r="AQ65" i="12"/>
  <c r="AY117" i="12"/>
  <c r="AY65" i="12"/>
  <c r="BG117" i="12"/>
  <c r="BG65" i="12"/>
  <c r="BO117" i="12"/>
  <c r="BO65" i="12"/>
  <c r="BW117" i="12"/>
  <c r="BW65" i="12"/>
  <c r="CE117" i="12"/>
  <c r="CE65" i="12"/>
  <c r="CM117" i="12"/>
  <c r="CM65" i="12"/>
  <c r="CU117" i="12"/>
  <c r="CU65" i="12"/>
  <c r="DC117" i="12"/>
  <c r="DC65" i="12"/>
  <c r="DK117" i="12"/>
  <c r="DK65" i="12"/>
  <c r="DS117" i="12"/>
  <c r="DS65" i="12"/>
  <c r="EA117" i="12"/>
  <c r="EA65" i="12"/>
  <c r="EI117" i="12"/>
  <c r="EI65" i="12"/>
  <c r="EQ117" i="12"/>
  <c r="EQ65" i="12"/>
  <c r="EY117" i="12"/>
  <c r="EY65" i="12"/>
  <c r="K118" i="12"/>
  <c r="K66" i="12"/>
  <c r="S118" i="12"/>
  <c r="S66" i="12"/>
  <c r="AA118" i="12"/>
  <c r="AA66" i="12"/>
  <c r="AI118" i="12"/>
  <c r="AI66" i="12"/>
  <c r="AQ118" i="12"/>
  <c r="AQ66" i="12"/>
  <c r="AY118" i="12"/>
  <c r="AY66" i="12"/>
  <c r="BG118" i="12"/>
  <c r="BG66" i="12"/>
  <c r="BO118" i="12"/>
  <c r="BO66" i="12"/>
  <c r="BW118" i="12"/>
  <c r="BW66" i="12"/>
  <c r="CE118" i="12"/>
  <c r="CE66" i="12"/>
  <c r="CM118" i="12"/>
  <c r="CM66" i="12"/>
  <c r="CU118" i="12"/>
  <c r="CU66" i="12"/>
  <c r="DC118" i="12"/>
  <c r="DC66" i="12"/>
  <c r="DK118" i="12"/>
  <c r="DK66" i="12"/>
  <c r="DS118" i="12"/>
  <c r="DS66" i="12"/>
  <c r="EA118" i="12"/>
  <c r="EA66" i="12"/>
  <c r="EI118" i="12"/>
  <c r="EI66" i="12"/>
  <c r="EQ118" i="12"/>
  <c r="EQ66" i="12"/>
  <c r="EY118" i="12"/>
  <c r="EY66" i="12"/>
  <c r="F57" i="12"/>
  <c r="BR57" i="12"/>
  <c r="ED57" i="12"/>
  <c r="BB58" i="12"/>
  <c r="DN58" i="12"/>
  <c r="CE62" i="12"/>
  <c r="CV101" i="12"/>
  <c r="CV133" i="12" s="1"/>
  <c r="CV49" i="12"/>
  <c r="CV80" i="12" s="1"/>
  <c r="DD101" i="12"/>
  <c r="DD133" i="12" s="1"/>
  <c r="DD49" i="12"/>
  <c r="DD80" i="12" s="1"/>
  <c r="DL101" i="12"/>
  <c r="DL133" i="12" s="1"/>
  <c r="DL49" i="12"/>
  <c r="DL80" i="12" s="1"/>
  <c r="DT101" i="12"/>
  <c r="DT133" i="12" s="1"/>
  <c r="DT49" i="12"/>
  <c r="DT80" i="12" s="1"/>
  <c r="EB101" i="12"/>
  <c r="EB133" i="12" s="1"/>
  <c r="EB49" i="12"/>
  <c r="EB80" i="12" s="1"/>
  <c r="EJ101" i="12"/>
  <c r="EJ133" i="12" s="1"/>
  <c r="EJ49" i="12"/>
  <c r="EJ80" i="12" s="1"/>
  <c r="ER101" i="12"/>
  <c r="ER133" i="12" s="1"/>
  <c r="ER49" i="12"/>
  <c r="ER80" i="12" s="1"/>
  <c r="EZ101" i="12"/>
  <c r="EZ133" i="12" s="1"/>
  <c r="EZ49" i="12"/>
  <c r="EZ80" i="12" s="1"/>
  <c r="D50" i="12"/>
  <c r="D81" i="12" s="1"/>
  <c r="L102" i="12"/>
  <c r="L134" i="12" s="1"/>
  <c r="L50" i="12"/>
  <c r="L81" i="12" s="1"/>
  <c r="T102" i="12"/>
  <c r="T134" i="12" s="1"/>
  <c r="T50" i="12"/>
  <c r="T81" i="12" s="1"/>
  <c r="AB102" i="12"/>
  <c r="AB134" i="12" s="1"/>
  <c r="AB50" i="12"/>
  <c r="AB81" i="12" s="1"/>
  <c r="AJ102" i="12"/>
  <c r="AJ134" i="12" s="1"/>
  <c r="AJ50" i="12"/>
  <c r="AJ81" i="12" s="1"/>
  <c r="AR102" i="12"/>
  <c r="AR134" i="12" s="1"/>
  <c r="AR50" i="12"/>
  <c r="AR81" i="12" s="1"/>
  <c r="AZ102" i="12"/>
  <c r="AZ134" i="12" s="1"/>
  <c r="AZ50" i="12"/>
  <c r="AZ81" i="12" s="1"/>
  <c r="BH102" i="12"/>
  <c r="BH134" i="12" s="1"/>
  <c r="BH50" i="12"/>
  <c r="BH81" i="12" s="1"/>
  <c r="BP102" i="12"/>
  <c r="BP134" i="12" s="1"/>
  <c r="BP50" i="12"/>
  <c r="BP81" i="12" s="1"/>
  <c r="BX102" i="12"/>
  <c r="BX134" i="12" s="1"/>
  <c r="BX50" i="12"/>
  <c r="BX81" i="12" s="1"/>
  <c r="CF102" i="12"/>
  <c r="CF134" i="12" s="1"/>
  <c r="CF50" i="12"/>
  <c r="CF81" i="12" s="1"/>
  <c r="CN102" i="12"/>
  <c r="CN134" i="12" s="1"/>
  <c r="CN50" i="12"/>
  <c r="CN81" i="12" s="1"/>
  <c r="CV102" i="12"/>
  <c r="CV134" i="12" s="1"/>
  <c r="CV50" i="12"/>
  <c r="CV81" i="12" s="1"/>
  <c r="DD102" i="12"/>
  <c r="DD134" i="12" s="1"/>
  <c r="DD50" i="12"/>
  <c r="DD81" i="12" s="1"/>
  <c r="DL102" i="12"/>
  <c r="DL134" i="12" s="1"/>
  <c r="DL50" i="12"/>
  <c r="DL81" i="12" s="1"/>
  <c r="DT102" i="12"/>
  <c r="DT134" i="12" s="1"/>
  <c r="DT50" i="12"/>
  <c r="DT81" i="12" s="1"/>
  <c r="EB102" i="12"/>
  <c r="EB134" i="12" s="1"/>
  <c r="EB50" i="12"/>
  <c r="EB81" i="12" s="1"/>
  <c r="EJ102" i="12"/>
  <c r="EJ134" i="12" s="1"/>
  <c r="EJ50" i="12"/>
  <c r="EJ81" i="12" s="1"/>
  <c r="ER102" i="12"/>
  <c r="ER134" i="12" s="1"/>
  <c r="ER50" i="12"/>
  <c r="ER81" i="12" s="1"/>
  <c r="EZ102" i="12"/>
  <c r="EZ134" i="12" s="1"/>
  <c r="EZ50" i="12"/>
  <c r="EZ81" i="12" s="1"/>
  <c r="D51" i="12"/>
  <c r="D82" i="12" s="1"/>
  <c r="L103" i="12"/>
  <c r="L135" i="12" s="1"/>
  <c r="L51" i="12"/>
  <c r="L82" i="12" s="1"/>
  <c r="T103" i="12"/>
  <c r="T135" i="12" s="1"/>
  <c r="T51" i="12"/>
  <c r="T82" i="12" s="1"/>
  <c r="AB103" i="12"/>
  <c r="AB135" i="12" s="1"/>
  <c r="AB51" i="12"/>
  <c r="AB82" i="12" s="1"/>
  <c r="AJ103" i="12"/>
  <c r="AJ135" i="12" s="1"/>
  <c r="AJ51" i="12"/>
  <c r="AJ82" i="12" s="1"/>
  <c r="AR103" i="12"/>
  <c r="AR135" i="12" s="1"/>
  <c r="AR51" i="12"/>
  <c r="AR82" i="12" s="1"/>
  <c r="AZ103" i="12"/>
  <c r="AZ135" i="12" s="1"/>
  <c r="AZ51" i="12"/>
  <c r="AZ82" i="12" s="1"/>
  <c r="BH103" i="12"/>
  <c r="BH135" i="12" s="1"/>
  <c r="BH51" i="12"/>
  <c r="BH82" i="12" s="1"/>
  <c r="BP103" i="12"/>
  <c r="BP135" i="12" s="1"/>
  <c r="BP51" i="12"/>
  <c r="BP82" i="12" s="1"/>
  <c r="BX103" i="12"/>
  <c r="BX135" i="12" s="1"/>
  <c r="BX51" i="12"/>
  <c r="BX82" i="12" s="1"/>
  <c r="CF103" i="12"/>
  <c r="CF135" i="12" s="1"/>
  <c r="CF51" i="12"/>
  <c r="CF82" i="12" s="1"/>
  <c r="CN103" i="12"/>
  <c r="CN135" i="12" s="1"/>
  <c r="CN51" i="12"/>
  <c r="CN82" i="12" s="1"/>
  <c r="CV103" i="12"/>
  <c r="CV135" i="12" s="1"/>
  <c r="CV51" i="12"/>
  <c r="CV82" i="12" s="1"/>
  <c r="DD103" i="12"/>
  <c r="DD135" i="12" s="1"/>
  <c r="DD51" i="12"/>
  <c r="DD82" i="12" s="1"/>
  <c r="DL103" i="12"/>
  <c r="DL135" i="12" s="1"/>
  <c r="DL51" i="12"/>
  <c r="DL82" i="12" s="1"/>
  <c r="DT103" i="12"/>
  <c r="DT135" i="12" s="1"/>
  <c r="DT51" i="12"/>
  <c r="DT82" i="12" s="1"/>
  <c r="EB103" i="12"/>
  <c r="EB135" i="12" s="1"/>
  <c r="EB51" i="12"/>
  <c r="EB82" i="12" s="1"/>
  <c r="EJ103" i="12"/>
  <c r="EJ135" i="12" s="1"/>
  <c r="EJ51" i="12"/>
  <c r="EJ82" i="12" s="1"/>
  <c r="ER103" i="12"/>
  <c r="ER135" i="12" s="1"/>
  <c r="ER51" i="12"/>
  <c r="ER82" i="12" s="1"/>
  <c r="EZ103" i="12"/>
  <c r="EZ135" i="12" s="1"/>
  <c r="EZ51" i="12"/>
  <c r="EZ82" i="12" s="1"/>
  <c r="D53" i="12"/>
  <c r="D84" i="12" s="1"/>
  <c r="L105" i="12"/>
  <c r="L137" i="12" s="1"/>
  <c r="L53" i="12"/>
  <c r="L84" i="12" s="1"/>
  <c r="T105" i="12"/>
  <c r="T137" i="12" s="1"/>
  <c r="T53" i="12"/>
  <c r="T84" i="12" s="1"/>
  <c r="AB105" i="12"/>
  <c r="AB137" i="12" s="1"/>
  <c r="AB53" i="12"/>
  <c r="AB84" i="12" s="1"/>
  <c r="AJ105" i="12"/>
  <c r="AJ137" i="12" s="1"/>
  <c r="AJ53" i="12"/>
  <c r="AJ84" i="12" s="1"/>
  <c r="AR105" i="12"/>
  <c r="AR137" i="12" s="1"/>
  <c r="AR53" i="12"/>
  <c r="AR84" i="12" s="1"/>
  <c r="AZ105" i="12"/>
  <c r="AZ137" i="12" s="1"/>
  <c r="AZ53" i="12"/>
  <c r="AZ84" i="12" s="1"/>
  <c r="BH105" i="12"/>
  <c r="BH137" i="12" s="1"/>
  <c r="BH53" i="12"/>
  <c r="BH84" i="12" s="1"/>
  <c r="BP105" i="12"/>
  <c r="BP137" i="12" s="1"/>
  <c r="BP53" i="12"/>
  <c r="BP84" i="12" s="1"/>
  <c r="BX105" i="12"/>
  <c r="BX137" i="12" s="1"/>
  <c r="BX53" i="12"/>
  <c r="BX84" i="12" s="1"/>
  <c r="CF105" i="12"/>
  <c r="CF137" i="12" s="1"/>
  <c r="CF53" i="12"/>
  <c r="CF84" i="12" s="1"/>
  <c r="CN105" i="12"/>
  <c r="CN137" i="12" s="1"/>
  <c r="CN53" i="12"/>
  <c r="CN84" i="12" s="1"/>
  <c r="CV105" i="12"/>
  <c r="CV137" i="12" s="1"/>
  <c r="CV53" i="12"/>
  <c r="CV84" i="12" s="1"/>
  <c r="DD105" i="12"/>
  <c r="DD137" i="12" s="1"/>
  <c r="DD53" i="12"/>
  <c r="DD84" i="12" s="1"/>
  <c r="DL105" i="12"/>
  <c r="DL137" i="12" s="1"/>
  <c r="DL53" i="12"/>
  <c r="DL84" i="12" s="1"/>
  <c r="DT105" i="12"/>
  <c r="DT137" i="12" s="1"/>
  <c r="DT53" i="12"/>
  <c r="DT84" i="12" s="1"/>
  <c r="EB105" i="12"/>
  <c r="EB137" i="12" s="1"/>
  <c r="EB53" i="12"/>
  <c r="EB84" i="12" s="1"/>
  <c r="EJ105" i="12"/>
  <c r="EJ137" i="12" s="1"/>
  <c r="EJ53" i="12"/>
  <c r="EJ84" i="12" s="1"/>
  <c r="ER105" i="12"/>
  <c r="ER137" i="12" s="1"/>
  <c r="ER53" i="12"/>
  <c r="ER84" i="12" s="1"/>
  <c r="EZ105" i="12"/>
  <c r="EZ137" i="12" s="1"/>
  <c r="EZ53" i="12"/>
  <c r="EZ84" i="12" s="1"/>
  <c r="D54" i="12"/>
  <c r="D85" i="12" s="1"/>
  <c r="L106" i="12"/>
  <c r="L138" i="12" s="1"/>
  <c r="L54" i="12"/>
  <c r="L85" i="12" s="1"/>
  <c r="T106" i="12"/>
  <c r="T138" i="12" s="1"/>
  <c r="T54" i="12"/>
  <c r="T85" i="12" s="1"/>
  <c r="AB106" i="12"/>
  <c r="AB138" i="12" s="1"/>
  <c r="AB54" i="12"/>
  <c r="AB85" i="12" s="1"/>
  <c r="AJ106" i="12"/>
  <c r="AJ138" i="12" s="1"/>
  <c r="AJ54" i="12"/>
  <c r="AJ85" i="12" s="1"/>
  <c r="AR106" i="12"/>
  <c r="AR138" i="12" s="1"/>
  <c r="AR54" i="12"/>
  <c r="AR85" i="12" s="1"/>
  <c r="AZ106" i="12"/>
  <c r="AZ138" i="12" s="1"/>
  <c r="AZ54" i="12"/>
  <c r="AZ85" i="12" s="1"/>
  <c r="BH106" i="12"/>
  <c r="BH138" i="12" s="1"/>
  <c r="BH54" i="12"/>
  <c r="BH85" i="12" s="1"/>
  <c r="BP106" i="12"/>
  <c r="BP138" i="12" s="1"/>
  <c r="BP54" i="12"/>
  <c r="BP85" i="12" s="1"/>
  <c r="BX106" i="12"/>
  <c r="BX138" i="12" s="1"/>
  <c r="BX54" i="12"/>
  <c r="BX85" i="12" s="1"/>
  <c r="CF106" i="12"/>
  <c r="CF138" i="12" s="1"/>
  <c r="CF54" i="12"/>
  <c r="CF85" i="12" s="1"/>
  <c r="CN106" i="12"/>
  <c r="CN138" i="12" s="1"/>
  <c r="CN54" i="12"/>
  <c r="CN85" i="12" s="1"/>
  <c r="CV106" i="12"/>
  <c r="CV138" i="12" s="1"/>
  <c r="CV54" i="12"/>
  <c r="CV85" i="12" s="1"/>
  <c r="DD106" i="12"/>
  <c r="DD138" i="12" s="1"/>
  <c r="DD54" i="12"/>
  <c r="DD85" i="12" s="1"/>
  <c r="DL106" i="12"/>
  <c r="DL138" i="12" s="1"/>
  <c r="DL54" i="12"/>
  <c r="DL85" i="12" s="1"/>
  <c r="DT106" i="12"/>
  <c r="DT138" i="12" s="1"/>
  <c r="DT54" i="12"/>
  <c r="DT85" i="12" s="1"/>
  <c r="EB106" i="12"/>
  <c r="EB138" i="12" s="1"/>
  <c r="EB54" i="12"/>
  <c r="EB85" i="12" s="1"/>
  <c r="EJ106" i="12"/>
  <c r="EJ138" i="12" s="1"/>
  <c r="EJ54" i="12"/>
  <c r="EJ85" i="12" s="1"/>
  <c r="ER106" i="12"/>
  <c r="ER138" i="12" s="1"/>
  <c r="ER54" i="12"/>
  <c r="ER85" i="12" s="1"/>
  <c r="EZ106" i="12"/>
  <c r="EZ138" i="12" s="1"/>
  <c r="EZ54" i="12"/>
  <c r="EZ85" i="12" s="1"/>
  <c r="D55" i="12"/>
  <c r="D86" i="12" s="1"/>
  <c r="L107" i="12"/>
  <c r="L139" i="12" s="1"/>
  <c r="L55" i="12"/>
  <c r="L86" i="12" s="1"/>
  <c r="T107" i="12"/>
  <c r="T139" i="12" s="1"/>
  <c r="T55" i="12"/>
  <c r="T86" i="12" s="1"/>
  <c r="AB107" i="12"/>
  <c r="AB139" i="12" s="1"/>
  <c r="AB55" i="12"/>
  <c r="AB86" i="12" s="1"/>
  <c r="AJ107" i="12"/>
  <c r="AJ139" i="12" s="1"/>
  <c r="AJ55" i="12"/>
  <c r="AJ86" i="12" s="1"/>
  <c r="AR107" i="12"/>
  <c r="AR139" i="12" s="1"/>
  <c r="AR55" i="12"/>
  <c r="AR86" i="12" s="1"/>
  <c r="AZ107" i="12"/>
  <c r="AZ139" i="12" s="1"/>
  <c r="AZ55" i="12"/>
  <c r="AZ86" i="12" s="1"/>
  <c r="BH107" i="12"/>
  <c r="BH139" i="12" s="1"/>
  <c r="BH55" i="12"/>
  <c r="BH86" i="12" s="1"/>
  <c r="BP107" i="12"/>
  <c r="BP139" i="12" s="1"/>
  <c r="BP55" i="12"/>
  <c r="BP86" i="12" s="1"/>
  <c r="BX107" i="12"/>
  <c r="BX139" i="12" s="1"/>
  <c r="BX55" i="12"/>
  <c r="BX86" i="12" s="1"/>
  <c r="CF107" i="12"/>
  <c r="CF139" i="12" s="1"/>
  <c r="CF55" i="12"/>
  <c r="CF86" i="12" s="1"/>
  <c r="CN107" i="12"/>
  <c r="CN139" i="12" s="1"/>
  <c r="CN55" i="12"/>
  <c r="CN86" i="12" s="1"/>
  <c r="CV107" i="12"/>
  <c r="CV139" i="12" s="1"/>
  <c r="CV55" i="12"/>
  <c r="CV86" i="12" s="1"/>
  <c r="DD107" i="12"/>
  <c r="DD139" i="12" s="1"/>
  <c r="DD55" i="12"/>
  <c r="DD86" i="12" s="1"/>
  <c r="DL107" i="12"/>
  <c r="DL139" i="12" s="1"/>
  <c r="DL55" i="12"/>
  <c r="DL86" i="12" s="1"/>
  <c r="DT107" i="12"/>
  <c r="DT139" i="12" s="1"/>
  <c r="DT55" i="12"/>
  <c r="DT86" i="12" s="1"/>
  <c r="EB107" i="12"/>
  <c r="EB139" i="12" s="1"/>
  <c r="EB55" i="12"/>
  <c r="EB86" i="12" s="1"/>
  <c r="EJ107" i="12"/>
  <c r="EJ139" i="12" s="1"/>
  <c r="EJ55" i="12"/>
  <c r="EJ86" i="12" s="1"/>
  <c r="ER107" i="12"/>
  <c r="ER139" i="12" s="1"/>
  <c r="ER55" i="12"/>
  <c r="ER86" i="12" s="1"/>
  <c r="EZ107" i="12"/>
  <c r="EZ139" i="12" s="1"/>
  <c r="EZ55" i="12"/>
  <c r="EZ86" i="12" s="1"/>
  <c r="D57" i="12"/>
  <c r="L109" i="12"/>
  <c r="L57" i="12"/>
  <c r="T109" i="12"/>
  <c r="T57" i="12"/>
  <c r="AB109" i="12"/>
  <c r="AB57" i="12"/>
  <c r="AJ109" i="12"/>
  <c r="AJ57" i="12"/>
  <c r="AR109" i="12"/>
  <c r="AR57" i="12"/>
  <c r="AZ109" i="12"/>
  <c r="AZ57" i="12"/>
  <c r="BH109" i="12"/>
  <c r="BH57" i="12"/>
  <c r="BP109" i="12"/>
  <c r="BP57" i="12"/>
  <c r="BX109" i="12"/>
  <c r="BX57" i="12"/>
  <c r="CF109" i="12"/>
  <c r="CF57" i="12"/>
  <c r="CN109" i="12"/>
  <c r="CN57" i="12"/>
  <c r="CV109" i="12"/>
  <c r="CV57" i="12"/>
  <c r="DD109" i="12"/>
  <c r="DD57" i="12"/>
  <c r="DL109" i="12"/>
  <c r="DL57" i="12"/>
  <c r="DT109" i="12"/>
  <c r="DT57" i="12"/>
  <c r="EB109" i="12"/>
  <c r="EB57" i="12"/>
  <c r="EJ109" i="12"/>
  <c r="EJ57" i="12"/>
  <c r="ER109" i="12"/>
  <c r="ER57" i="12"/>
  <c r="EZ109" i="12"/>
  <c r="EZ57" i="12"/>
  <c r="D58" i="12"/>
  <c r="L110" i="12"/>
  <c r="L58" i="12"/>
  <c r="T110" i="12"/>
  <c r="T58" i="12"/>
  <c r="AB110" i="12"/>
  <c r="AB58" i="12"/>
  <c r="AJ110" i="12"/>
  <c r="AJ58" i="12"/>
  <c r="AR110" i="12"/>
  <c r="AR58" i="12"/>
  <c r="AZ110" i="12"/>
  <c r="AZ58" i="12"/>
  <c r="BH110" i="12"/>
  <c r="BH58" i="12"/>
  <c r="BP110" i="12"/>
  <c r="BP58" i="12"/>
  <c r="BX110" i="12"/>
  <c r="BX58" i="12"/>
  <c r="CF110" i="12"/>
  <c r="CF58" i="12"/>
  <c r="CN110" i="12"/>
  <c r="CN58" i="12"/>
  <c r="CV110" i="12"/>
  <c r="CV58" i="12"/>
  <c r="DD110" i="12"/>
  <c r="DD58" i="12"/>
  <c r="DL110" i="12"/>
  <c r="DL58" i="12"/>
  <c r="DT110" i="12"/>
  <c r="DT58" i="12"/>
  <c r="O64" i="24" s="1"/>
  <c r="EB110" i="12"/>
  <c r="EB58" i="12"/>
  <c r="W64" i="24" s="1"/>
  <c r="EJ110" i="12"/>
  <c r="EJ58" i="12"/>
  <c r="AE64" i="24" s="1"/>
  <c r="ER110" i="12"/>
  <c r="ER58" i="12"/>
  <c r="AM64" i="24" s="1"/>
  <c r="EZ110" i="12"/>
  <c r="EZ58" i="12"/>
  <c r="D59" i="12"/>
  <c r="L111" i="12"/>
  <c r="L59" i="12"/>
  <c r="T111" i="12"/>
  <c r="T59" i="12"/>
  <c r="AB111" i="12"/>
  <c r="AB59" i="12"/>
  <c r="AJ111" i="12"/>
  <c r="AJ59" i="12"/>
  <c r="AR111" i="12"/>
  <c r="AR59" i="12"/>
  <c r="AZ111" i="12"/>
  <c r="AZ59" i="12"/>
  <c r="BH111" i="12"/>
  <c r="BH59" i="12"/>
  <c r="BP111" i="12"/>
  <c r="BP59" i="12"/>
  <c r="BX111" i="12"/>
  <c r="BX59" i="12"/>
  <c r="CF111" i="12"/>
  <c r="CF59" i="12"/>
  <c r="CN111" i="12"/>
  <c r="CN59" i="12"/>
  <c r="CV111" i="12"/>
  <c r="CV59" i="12"/>
  <c r="DD111" i="12"/>
  <c r="DD59" i="12"/>
  <c r="DL111" i="12"/>
  <c r="DL59" i="12"/>
  <c r="DT111" i="12"/>
  <c r="DT59" i="12"/>
  <c r="EB111" i="12"/>
  <c r="EB59" i="12"/>
  <c r="EJ111" i="12"/>
  <c r="EJ59" i="12"/>
  <c r="ER111" i="12"/>
  <c r="ER59" i="12"/>
  <c r="EZ111" i="12"/>
  <c r="EZ59" i="12"/>
  <c r="D60" i="12"/>
  <c r="L112" i="12"/>
  <c r="L60" i="12"/>
  <c r="T112" i="12"/>
  <c r="T60" i="12"/>
  <c r="AB112" i="12"/>
  <c r="AB60" i="12"/>
  <c r="AR112" i="12"/>
  <c r="AR60" i="12"/>
  <c r="AZ112" i="12"/>
  <c r="AZ60" i="12"/>
  <c r="BH112" i="12"/>
  <c r="BH60" i="12"/>
  <c r="BP112" i="12"/>
  <c r="BP60" i="12"/>
  <c r="BX112" i="12"/>
  <c r="BX60" i="12"/>
  <c r="CF112" i="12"/>
  <c r="CF60" i="12"/>
  <c r="CN112" i="12"/>
  <c r="CN60" i="12"/>
  <c r="DD112" i="12"/>
  <c r="DD60" i="12"/>
  <c r="DL112" i="12"/>
  <c r="DL60" i="12"/>
  <c r="DT112" i="12"/>
  <c r="DT60" i="12"/>
  <c r="EB112" i="12"/>
  <c r="EB60" i="12"/>
  <c r="EJ112" i="12"/>
  <c r="EJ60" i="12"/>
  <c r="ER112" i="12"/>
  <c r="ER60" i="12"/>
  <c r="EZ112" i="12"/>
  <c r="EZ60" i="12"/>
  <c r="D62" i="12"/>
  <c r="L114" i="12"/>
  <c r="L62" i="12"/>
  <c r="T114" i="12"/>
  <c r="T62" i="12"/>
  <c r="AB114" i="12"/>
  <c r="AB62" i="12"/>
  <c r="AJ114" i="12"/>
  <c r="AJ62" i="12"/>
  <c r="AR114" i="12"/>
  <c r="AR62" i="12"/>
  <c r="AZ114" i="12"/>
  <c r="AZ62" i="12"/>
  <c r="BH114" i="12"/>
  <c r="BH62" i="12"/>
  <c r="BP114" i="12"/>
  <c r="BP62" i="12"/>
  <c r="BX114" i="12"/>
  <c r="BX62" i="12"/>
  <c r="CF114" i="12"/>
  <c r="CF62" i="12"/>
  <c r="CN114" i="12"/>
  <c r="CN62" i="12"/>
  <c r="CV114" i="12"/>
  <c r="CV62" i="12"/>
  <c r="DD114" i="12"/>
  <c r="DD62" i="12"/>
  <c r="DL114" i="12"/>
  <c r="DL62" i="12"/>
  <c r="DT114" i="12"/>
  <c r="O56" i="24" s="1"/>
  <c r="BY56" i="24" s="1"/>
  <c r="DT62" i="12"/>
  <c r="EB114" i="12"/>
  <c r="W56" i="24" s="1"/>
  <c r="CG56" i="24" s="1"/>
  <c r="EB62" i="12"/>
  <c r="EJ114" i="12"/>
  <c r="EJ62" i="12"/>
  <c r="ER114" i="12"/>
  <c r="AM56" i="24" s="1"/>
  <c r="ER62" i="12"/>
  <c r="EZ114" i="12"/>
  <c r="EZ62" i="12"/>
  <c r="AJ63" i="12"/>
  <c r="AR115" i="12"/>
  <c r="AR63" i="12"/>
  <c r="AZ115" i="12"/>
  <c r="AZ63" i="12"/>
  <c r="BH115" i="12"/>
  <c r="BH63" i="12"/>
  <c r="BP115" i="12"/>
  <c r="BP63" i="12"/>
  <c r="BX115" i="12"/>
  <c r="BX63" i="12"/>
  <c r="CF115" i="12"/>
  <c r="CF63" i="12"/>
  <c r="CN115" i="12"/>
  <c r="CN63" i="12"/>
  <c r="CV115" i="12"/>
  <c r="CV63" i="12"/>
  <c r="DD115" i="12"/>
  <c r="DD63" i="12"/>
  <c r="DL115" i="12"/>
  <c r="DL63" i="12"/>
  <c r="DT115" i="12"/>
  <c r="DT63" i="12"/>
  <c r="EB115" i="12"/>
  <c r="EB63" i="12"/>
  <c r="EJ115" i="12"/>
  <c r="EJ63" i="12"/>
  <c r="ER115" i="12"/>
  <c r="ER63" i="12"/>
  <c r="EZ115" i="12"/>
  <c r="EZ63" i="12"/>
  <c r="D65" i="12"/>
  <c r="L117" i="12"/>
  <c r="L65" i="12"/>
  <c r="T117" i="12"/>
  <c r="T65" i="12"/>
  <c r="AB117" i="12"/>
  <c r="AB65" i="12"/>
  <c r="AJ117" i="12"/>
  <c r="AJ65" i="12"/>
  <c r="AR117" i="12"/>
  <c r="AR65" i="12"/>
  <c r="AZ117" i="12"/>
  <c r="AZ65" i="12"/>
  <c r="BH117" i="12"/>
  <c r="BH65" i="12"/>
  <c r="BP117" i="12"/>
  <c r="BP65" i="12"/>
  <c r="BX117" i="12"/>
  <c r="BX65" i="12"/>
  <c r="CF117" i="12"/>
  <c r="CF65" i="12"/>
  <c r="CN117" i="12"/>
  <c r="CN65" i="12"/>
  <c r="CV117" i="12"/>
  <c r="CV65" i="12"/>
  <c r="DD117" i="12"/>
  <c r="DD65" i="12"/>
  <c r="DL117" i="12"/>
  <c r="DL65" i="12"/>
  <c r="DT117" i="12"/>
  <c r="DT65" i="12"/>
  <c r="EB117" i="12"/>
  <c r="EB65" i="12"/>
  <c r="EJ117" i="12"/>
  <c r="EJ65" i="12"/>
  <c r="ER117" i="12"/>
  <c r="ER65" i="12"/>
  <c r="EZ117" i="12"/>
  <c r="EZ65" i="12"/>
  <c r="D66" i="12"/>
  <c r="L118" i="12"/>
  <c r="L66" i="12"/>
  <c r="T118" i="12"/>
  <c r="T66" i="12"/>
  <c r="AB118" i="12"/>
  <c r="AB66" i="12"/>
  <c r="AJ118" i="12"/>
  <c r="AJ66" i="12"/>
  <c r="AR118" i="12"/>
  <c r="AR66" i="12"/>
  <c r="AZ118" i="12"/>
  <c r="AZ66" i="12"/>
  <c r="BH118" i="12"/>
  <c r="BH66" i="12"/>
  <c r="BP118" i="12"/>
  <c r="BP66" i="12"/>
  <c r="BX118" i="12"/>
  <c r="BX66" i="12"/>
  <c r="CF118" i="12"/>
  <c r="CF66" i="12"/>
  <c r="CN118" i="12"/>
  <c r="CN66" i="12"/>
  <c r="CV118" i="12"/>
  <c r="CV66" i="12"/>
  <c r="DD118" i="12"/>
  <c r="DD66" i="12"/>
  <c r="DL118" i="12"/>
  <c r="DL66" i="12"/>
  <c r="DT118" i="12"/>
  <c r="DT66" i="12"/>
  <c r="EB118" i="12"/>
  <c r="EB66" i="12"/>
  <c r="EJ118" i="12"/>
  <c r="EJ66" i="12"/>
  <c r="ER118" i="12"/>
  <c r="ER66" i="12"/>
  <c r="EZ118" i="12"/>
  <c r="EZ66" i="12"/>
  <c r="N57" i="12"/>
  <c r="BZ57" i="12"/>
  <c r="EL57" i="12"/>
  <c r="BJ58" i="12"/>
  <c r="DV58" i="12"/>
  <c r="Q64" i="24" s="1"/>
  <c r="BW60" i="12"/>
  <c r="U101" i="12"/>
  <c r="U133" i="12" s="1"/>
  <c r="V80" i="12"/>
  <c r="U49" i="12"/>
  <c r="U80" i="12" s="1"/>
  <c r="AC101" i="12"/>
  <c r="AC133" i="12" s="1"/>
  <c r="AC49" i="12"/>
  <c r="AC80" i="12" s="1"/>
  <c r="AK101" i="12"/>
  <c r="AK133" i="12" s="1"/>
  <c r="AK49" i="12"/>
  <c r="AK80" i="12" s="1"/>
  <c r="AS101" i="12"/>
  <c r="AS133" i="12" s="1"/>
  <c r="AS49" i="12"/>
  <c r="AS80" i="12" s="1"/>
  <c r="BA101" i="12"/>
  <c r="BA133" i="12" s="1"/>
  <c r="BA49" i="12"/>
  <c r="BA80" i="12" s="1"/>
  <c r="BI101" i="12"/>
  <c r="BI133" i="12" s="1"/>
  <c r="BI49" i="12"/>
  <c r="BI80" i="12" s="1"/>
  <c r="BQ101" i="12"/>
  <c r="BQ133" i="12" s="1"/>
  <c r="BQ49" i="12"/>
  <c r="BQ80" i="12" s="1"/>
  <c r="BY101" i="12"/>
  <c r="BY133" i="12" s="1"/>
  <c r="BY49" i="12"/>
  <c r="BY80" i="12" s="1"/>
  <c r="CG101" i="12"/>
  <c r="CG133" i="12" s="1"/>
  <c r="CG49" i="12"/>
  <c r="CG80" i="12" s="1"/>
  <c r="CO101" i="12"/>
  <c r="CO133" i="12" s="1"/>
  <c r="CO49" i="12"/>
  <c r="CO80" i="12" s="1"/>
  <c r="CW101" i="12"/>
  <c r="CW133" i="12" s="1"/>
  <c r="CW49" i="12"/>
  <c r="CW80" i="12" s="1"/>
  <c r="DE101" i="12"/>
  <c r="DE133" i="12" s="1"/>
  <c r="DE49" i="12"/>
  <c r="DE80" i="12" s="1"/>
  <c r="DM101" i="12"/>
  <c r="DM133" i="12" s="1"/>
  <c r="DM49" i="12"/>
  <c r="DM80" i="12" s="1"/>
  <c r="DU101" i="12"/>
  <c r="DU133" i="12" s="1"/>
  <c r="DU49" i="12"/>
  <c r="DU80" i="12" s="1"/>
  <c r="EC101" i="12"/>
  <c r="EC133" i="12" s="1"/>
  <c r="EC49" i="12"/>
  <c r="EC80" i="12" s="1"/>
  <c r="EK101" i="12"/>
  <c r="EK133" i="12" s="1"/>
  <c r="EK49" i="12"/>
  <c r="EK80" i="12" s="1"/>
  <c r="ES101" i="12"/>
  <c r="ES133" i="12" s="1"/>
  <c r="ES49" i="12"/>
  <c r="ES80" i="12" s="1"/>
  <c r="FA101" i="12"/>
  <c r="FA133" i="12" s="1"/>
  <c r="FA49" i="12"/>
  <c r="FA80" i="12" s="1"/>
  <c r="E50" i="12"/>
  <c r="E81" i="12" s="1"/>
  <c r="M102" i="12"/>
  <c r="M134" i="12" s="1"/>
  <c r="M50" i="12"/>
  <c r="M81" i="12" s="1"/>
  <c r="U102" i="12"/>
  <c r="U134" i="12" s="1"/>
  <c r="U50" i="12"/>
  <c r="U81" i="12" s="1"/>
  <c r="AC102" i="12"/>
  <c r="AC134" i="12" s="1"/>
  <c r="AC50" i="12"/>
  <c r="AC81" i="12" s="1"/>
  <c r="AK102" i="12"/>
  <c r="AK134" i="12" s="1"/>
  <c r="AK50" i="12"/>
  <c r="AK81" i="12" s="1"/>
  <c r="AS102" i="12"/>
  <c r="AS134" i="12" s="1"/>
  <c r="AS50" i="12"/>
  <c r="AS81" i="12" s="1"/>
  <c r="BA102" i="12"/>
  <c r="BA134" i="12" s="1"/>
  <c r="BA50" i="12"/>
  <c r="BA81" i="12" s="1"/>
  <c r="BI102" i="12"/>
  <c r="BI134" i="12" s="1"/>
  <c r="BI50" i="12"/>
  <c r="BI81" i="12" s="1"/>
  <c r="BQ102" i="12"/>
  <c r="BQ134" i="12" s="1"/>
  <c r="BQ50" i="12"/>
  <c r="BQ81" i="12" s="1"/>
  <c r="BY102" i="12"/>
  <c r="BY134" i="12" s="1"/>
  <c r="BY50" i="12"/>
  <c r="BY81" i="12" s="1"/>
  <c r="CG102" i="12"/>
  <c r="CG134" i="12" s="1"/>
  <c r="CG50" i="12"/>
  <c r="CG81" i="12" s="1"/>
  <c r="CO102" i="12"/>
  <c r="CO134" i="12" s="1"/>
  <c r="CO50" i="12"/>
  <c r="CO81" i="12" s="1"/>
  <c r="CW102" i="12"/>
  <c r="CW134" i="12" s="1"/>
  <c r="CW50" i="12"/>
  <c r="CW81" i="12" s="1"/>
  <c r="DE102" i="12"/>
  <c r="DE134" i="12" s="1"/>
  <c r="DE50" i="12"/>
  <c r="DE81" i="12" s="1"/>
  <c r="DM102" i="12"/>
  <c r="DM134" i="12" s="1"/>
  <c r="DM50" i="12"/>
  <c r="DM81" i="12" s="1"/>
  <c r="DU102" i="12"/>
  <c r="DU134" i="12" s="1"/>
  <c r="DU50" i="12"/>
  <c r="DU81" i="12" s="1"/>
  <c r="EC102" i="12"/>
  <c r="EC134" i="12" s="1"/>
  <c r="EC50" i="12"/>
  <c r="EC81" i="12" s="1"/>
  <c r="EK102" i="12"/>
  <c r="EK134" i="12" s="1"/>
  <c r="EK50" i="12"/>
  <c r="EK81" i="12" s="1"/>
  <c r="ES102" i="12"/>
  <c r="ES134" i="12" s="1"/>
  <c r="ES50" i="12"/>
  <c r="ES81" i="12" s="1"/>
  <c r="FA102" i="12"/>
  <c r="FA134" i="12" s="1"/>
  <c r="FA50" i="12"/>
  <c r="FA81" i="12" s="1"/>
  <c r="E51" i="12"/>
  <c r="E82" i="12" s="1"/>
  <c r="M103" i="12"/>
  <c r="M135" i="12" s="1"/>
  <c r="M51" i="12"/>
  <c r="M82" i="12" s="1"/>
  <c r="U103" i="12"/>
  <c r="U135" i="12" s="1"/>
  <c r="U51" i="12"/>
  <c r="U82" i="12" s="1"/>
  <c r="AC103" i="12"/>
  <c r="AC135" i="12" s="1"/>
  <c r="AC51" i="12"/>
  <c r="AC82" i="12" s="1"/>
  <c r="AK103" i="12"/>
  <c r="AK135" i="12" s="1"/>
  <c r="AK51" i="12"/>
  <c r="AK82" i="12" s="1"/>
  <c r="AS103" i="12"/>
  <c r="AS135" i="12" s="1"/>
  <c r="AS51" i="12"/>
  <c r="AS82" i="12" s="1"/>
  <c r="BA103" i="12"/>
  <c r="BA135" i="12" s="1"/>
  <c r="BA51" i="12"/>
  <c r="BA82" i="12" s="1"/>
  <c r="BI103" i="12"/>
  <c r="BI135" i="12" s="1"/>
  <c r="BI51" i="12"/>
  <c r="BI82" i="12" s="1"/>
  <c r="BQ103" i="12"/>
  <c r="BQ135" i="12" s="1"/>
  <c r="BQ51" i="12"/>
  <c r="BQ82" i="12" s="1"/>
  <c r="BY103" i="12"/>
  <c r="BY135" i="12" s="1"/>
  <c r="BY51" i="12"/>
  <c r="BY82" i="12" s="1"/>
  <c r="CG103" i="12"/>
  <c r="CG135" i="12" s="1"/>
  <c r="CG51" i="12"/>
  <c r="CG82" i="12" s="1"/>
  <c r="CO103" i="12"/>
  <c r="CO135" i="12" s="1"/>
  <c r="CO51" i="12"/>
  <c r="CO82" i="12" s="1"/>
  <c r="CW103" i="12"/>
  <c r="CW135" i="12" s="1"/>
  <c r="CW51" i="12"/>
  <c r="CW82" i="12" s="1"/>
  <c r="DE103" i="12"/>
  <c r="DE135" i="12" s="1"/>
  <c r="DE51" i="12"/>
  <c r="DE82" i="12" s="1"/>
  <c r="DM103" i="12"/>
  <c r="DM135" i="12" s="1"/>
  <c r="DN82" i="12"/>
  <c r="DM51" i="12"/>
  <c r="DM82" i="12" s="1"/>
  <c r="DU103" i="12"/>
  <c r="DU135" i="12" s="1"/>
  <c r="DU51" i="12"/>
  <c r="DU82" i="12" s="1"/>
  <c r="EC103" i="12"/>
  <c r="EC135" i="12" s="1"/>
  <c r="EC51" i="12"/>
  <c r="EC82" i="12" s="1"/>
  <c r="EK103" i="12"/>
  <c r="EK135" i="12" s="1"/>
  <c r="EL82" i="12"/>
  <c r="EK51" i="12"/>
  <c r="EK82" i="12" s="1"/>
  <c r="ES103" i="12"/>
  <c r="ES135" i="12" s="1"/>
  <c r="ES51" i="12"/>
  <c r="ES82" i="12" s="1"/>
  <c r="FA103" i="12"/>
  <c r="FA135" i="12" s="1"/>
  <c r="FA51" i="12"/>
  <c r="FA82" i="12" s="1"/>
  <c r="E53" i="12"/>
  <c r="E84" i="12" s="1"/>
  <c r="M105" i="12"/>
  <c r="M137" i="12" s="1"/>
  <c r="M53" i="12"/>
  <c r="M84" i="12" s="1"/>
  <c r="U105" i="12"/>
  <c r="U137" i="12" s="1"/>
  <c r="U53" i="12"/>
  <c r="U84" i="12" s="1"/>
  <c r="AC105" i="12"/>
  <c r="AC137" i="12" s="1"/>
  <c r="AC53" i="12"/>
  <c r="AC84" i="12" s="1"/>
  <c r="AK105" i="12"/>
  <c r="AK137" i="12" s="1"/>
  <c r="AL84" i="12"/>
  <c r="AK53" i="12"/>
  <c r="AK84" i="12" s="1"/>
  <c r="AS105" i="12"/>
  <c r="AS137" i="12" s="1"/>
  <c r="AT84" i="12"/>
  <c r="AS53" i="12"/>
  <c r="AS84" i="12" s="1"/>
  <c r="BA105" i="12"/>
  <c r="BA137" i="12" s="1"/>
  <c r="BA53" i="12"/>
  <c r="BA84" i="12" s="1"/>
  <c r="BI105" i="12"/>
  <c r="BI137" i="12" s="1"/>
  <c r="BI53" i="12"/>
  <c r="BI84" i="12" s="1"/>
  <c r="BQ105" i="12"/>
  <c r="BQ137" i="12" s="1"/>
  <c r="BR84" i="12"/>
  <c r="BQ53" i="12"/>
  <c r="BQ84" i="12" s="1"/>
  <c r="BY105" i="12"/>
  <c r="BY137" i="12" s="1"/>
  <c r="BY53" i="12"/>
  <c r="BY84" i="12" s="1"/>
  <c r="CG105" i="12"/>
  <c r="CG137" i="12" s="1"/>
  <c r="CG53" i="12"/>
  <c r="CG84" i="12" s="1"/>
  <c r="CO105" i="12"/>
  <c r="CO137" i="12" s="1"/>
  <c r="CO53" i="12"/>
  <c r="CO84" i="12" s="1"/>
  <c r="CW105" i="12"/>
  <c r="CW137" i="12" s="1"/>
  <c r="CW53" i="12"/>
  <c r="CW84" i="12" s="1"/>
  <c r="DE105" i="12"/>
  <c r="DE137" i="12" s="1"/>
  <c r="DE53" i="12"/>
  <c r="DE84" i="12" s="1"/>
  <c r="DM105" i="12"/>
  <c r="DM137" i="12" s="1"/>
  <c r="DM53" i="12"/>
  <c r="DM84" i="12" s="1"/>
  <c r="DU105" i="12"/>
  <c r="DU137" i="12" s="1"/>
  <c r="DU53" i="12"/>
  <c r="DU84" i="12" s="1"/>
  <c r="EC105" i="12"/>
  <c r="EC137" i="12" s="1"/>
  <c r="ED84" i="12"/>
  <c r="EC53" i="12"/>
  <c r="EC84" i="12" s="1"/>
  <c r="EK105" i="12"/>
  <c r="EK137" i="12" s="1"/>
  <c r="EK53" i="12"/>
  <c r="EK84" i="12" s="1"/>
  <c r="ES105" i="12"/>
  <c r="ES137" i="12" s="1"/>
  <c r="ES53" i="12"/>
  <c r="ES84" i="12" s="1"/>
  <c r="FA105" i="12"/>
  <c r="FA137" i="12" s="1"/>
  <c r="FA53" i="12"/>
  <c r="FA84" i="12" s="1"/>
  <c r="E54" i="12"/>
  <c r="E85" i="12" s="1"/>
  <c r="M106" i="12"/>
  <c r="M138" i="12" s="1"/>
  <c r="M54" i="12"/>
  <c r="M85" i="12" s="1"/>
  <c r="U106" i="12"/>
  <c r="U138" i="12" s="1"/>
  <c r="U54" i="12"/>
  <c r="U85" i="12" s="1"/>
  <c r="AC106" i="12"/>
  <c r="AC138" i="12" s="1"/>
  <c r="AC54" i="12"/>
  <c r="AC85" i="12" s="1"/>
  <c r="AK106" i="12"/>
  <c r="AK138" i="12" s="1"/>
  <c r="AL85" i="12"/>
  <c r="AK54" i="12"/>
  <c r="AK85" i="12" s="1"/>
  <c r="AS106" i="12"/>
  <c r="AS138" i="12" s="1"/>
  <c r="AS54" i="12"/>
  <c r="AS85" i="12" s="1"/>
  <c r="BA106" i="12"/>
  <c r="BA138" i="12" s="1"/>
  <c r="BA54" i="12"/>
  <c r="BA85" i="12" s="1"/>
  <c r="BI106" i="12"/>
  <c r="BI138" i="12" s="1"/>
  <c r="BI54" i="12"/>
  <c r="BI85" i="12" s="1"/>
  <c r="BQ106" i="12"/>
  <c r="BQ138" i="12" s="1"/>
  <c r="BQ54" i="12"/>
  <c r="BQ85" i="12" s="1"/>
  <c r="BY106" i="12"/>
  <c r="BY138" i="12" s="1"/>
  <c r="BZ85" i="12"/>
  <c r="BY54" i="12"/>
  <c r="BY85" i="12" s="1"/>
  <c r="CG106" i="12"/>
  <c r="CG138" i="12" s="1"/>
  <c r="CG54" i="12"/>
  <c r="CG85" i="12" s="1"/>
  <c r="CO106" i="12"/>
  <c r="CO138" i="12" s="1"/>
  <c r="CO54" i="12"/>
  <c r="CO85" i="12" s="1"/>
  <c r="CW106" i="12"/>
  <c r="CW138" i="12" s="1"/>
  <c r="CW54" i="12"/>
  <c r="CW85" i="12" s="1"/>
  <c r="DE106" i="12"/>
  <c r="DE138" i="12" s="1"/>
  <c r="DE54" i="12"/>
  <c r="DE85" i="12" s="1"/>
  <c r="DM106" i="12"/>
  <c r="DM138" i="12" s="1"/>
  <c r="DM54" i="12"/>
  <c r="DM85" i="12" s="1"/>
  <c r="DU106" i="12"/>
  <c r="DU138" i="12" s="1"/>
  <c r="DU54" i="12"/>
  <c r="DU85" i="12" s="1"/>
  <c r="EC106" i="12"/>
  <c r="EC138" i="12" s="1"/>
  <c r="EC54" i="12"/>
  <c r="EC85" i="12" s="1"/>
  <c r="EK106" i="12"/>
  <c r="EK138" i="12" s="1"/>
  <c r="EL85" i="12"/>
  <c r="EK54" i="12"/>
  <c r="EK85" i="12" s="1"/>
  <c r="ES106" i="12"/>
  <c r="ES138" i="12" s="1"/>
  <c r="ET85" i="12"/>
  <c r="ES54" i="12"/>
  <c r="ES85" i="12" s="1"/>
  <c r="FA106" i="12"/>
  <c r="FA138" i="12" s="1"/>
  <c r="FA54" i="12"/>
  <c r="FA85" i="12" s="1"/>
  <c r="E55" i="12"/>
  <c r="E86" i="12" s="1"/>
  <c r="M107" i="12"/>
  <c r="M139" i="12" s="1"/>
  <c r="M55" i="12"/>
  <c r="M86" i="12" s="1"/>
  <c r="U107" i="12"/>
  <c r="U139" i="12" s="1"/>
  <c r="U55" i="12"/>
  <c r="U86" i="12" s="1"/>
  <c r="AC107" i="12"/>
  <c r="AC139" i="12" s="1"/>
  <c r="AC55" i="12"/>
  <c r="AC86" i="12" s="1"/>
  <c r="AK107" i="12"/>
  <c r="AK139" i="12" s="1"/>
  <c r="AL86" i="12"/>
  <c r="AK55" i="12"/>
  <c r="AK86" i="12" s="1"/>
  <c r="AS107" i="12"/>
  <c r="AS139" i="12" s="1"/>
  <c r="AS55" i="12"/>
  <c r="AS86" i="12" s="1"/>
  <c r="BA107" i="12"/>
  <c r="BA139" i="12" s="1"/>
  <c r="BA55" i="12"/>
  <c r="BA86" i="12" s="1"/>
  <c r="BI107" i="12"/>
  <c r="BI139" i="12" s="1"/>
  <c r="BI55" i="12"/>
  <c r="BI86" i="12" s="1"/>
  <c r="BQ107" i="12"/>
  <c r="BQ139" i="12" s="1"/>
  <c r="BR86" i="12"/>
  <c r="BQ55" i="12"/>
  <c r="BQ86" i="12" s="1"/>
  <c r="BY107" i="12"/>
  <c r="BY139" i="12" s="1"/>
  <c r="BY55" i="12"/>
  <c r="BY86" i="12" s="1"/>
  <c r="CG107" i="12"/>
  <c r="CG139" i="12" s="1"/>
  <c r="CH86" i="12"/>
  <c r="CG55" i="12"/>
  <c r="CG86" i="12" s="1"/>
  <c r="CO107" i="12"/>
  <c r="CO139" i="12" s="1"/>
  <c r="CO55" i="12"/>
  <c r="CO86" i="12" s="1"/>
  <c r="CW107" i="12"/>
  <c r="CW139" i="12" s="1"/>
  <c r="CW55" i="12"/>
  <c r="CW86" i="12" s="1"/>
  <c r="DE107" i="12"/>
  <c r="DE139" i="12" s="1"/>
  <c r="DE55" i="12"/>
  <c r="DE86" i="12" s="1"/>
  <c r="DM107" i="12"/>
  <c r="DM139" i="12" s="1"/>
  <c r="DM55" i="12"/>
  <c r="DM86" i="12" s="1"/>
  <c r="DU107" i="12"/>
  <c r="DU139" i="12" s="1"/>
  <c r="DU55" i="12"/>
  <c r="DU86" i="12" s="1"/>
  <c r="EC107" i="12"/>
  <c r="EC139" i="12" s="1"/>
  <c r="EC55" i="12"/>
  <c r="EC86" i="12" s="1"/>
  <c r="EK107" i="12"/>
  <c r="EK139" i="12" s="1"/>
  <c r="EK55" i="12"/>
  <c r="EK86" i="12" s="1"/>
  <c r="ES107" i="12"/>
  <c r="ES139" i="12" s="1"/>
  <c r="ET86" i="12"/>
  <c r="ES55" i="12"/>
  <c r="ES86" i="12" s="1"/>
  <c r="FA107" i="12"/>
  <c r="FA139" i="12" s="1"/>
  <c r="FA55" i="12"/>
  <c r="FA86" i="12" s="1"/>
  <c r="E57" i="12"/>
  <c r="M109" i="12"/>
  <c r="M57" i="12"/>
  <c r="U109" i="12"/>
  <c r="U57" i="12"/>
  <c r="AC109" i="12"/>
  <c r="AC57" i="12"/>
  <c r="AK109" i="12"/>
  <c r="AK57" i="12"/>
  <c r="AS109" i="12"/>
  <c r="AS57" i="12"/>
  <c r="BA109" i="12"/>
  <c r="BA57" i="12"/>
  <c r="BI109" i="12"/>
  <c r="BI57" i="12"/>
  <c r="BQ109" i="12"/>
  <c r="BQ57" i="12"/>
  <c r="BY109" i="12"/>
  <c r="BY57" i="12"/>
  <c r="CG109" i="12"/>
  <c r="CG57" i="12"/>
  <c r="CO109" i="12"/>
  <c r="CO57" i="12"/>
  <c r="CW109" i="12"/>
  <c r="CW57" i="12"/>
  <c r="DE109" i="12"/>
  <c r="DE57" i="12"/>
  <c r="DM109" i="12"/>
  <c r="DM57" i="12"/>
  <c r="DU109" i="12"/>
  <c r="DU57" i="12"/>
  <c r="EC109" i="12"/>
  <c r="EC57" i="12"/>
  <c r="EK109" i="12"/>
  <c r="EK57" i="12"/>
  <c r="ES109" i="12"/>
  <c r="ES57" i="12"/>
  <c r="FA109" i="12"/>
  <c r="FA57" i="12"/>
  <c r="E58" i="12"/>
  <c r="M110" i="12"/>
  <c r="M58" i="12"/>
  <c r="U110" i="12"/>
  <c r="U58" i="12"/>
  <c r="AC110" i="12"/>
  <c r="AC58" i="12"/>
  <c r="AK110" i="12"/>
  <c r="AK58" i="12"/>
  <c r="AS110" i="12"/>
  <c r="AS58" i="12"/>
  <c r="BA110" i="12"/>
  <c r="BA58" i="12"/>
  <c r="BI110" i="12"/>
  <c r="BI58" i="12"/>
  <c r="BQ110" i="12"/>
  <c r="BQ58" i="12"/>
  <c r="BY110" i="12"/>
  <c r="BY58" i="12"/>
  <c r="CG110" i="12"/>
  <c r="CG58" i="12"/>
  <c r="CO110" i="12"/>
  <c r="CO58" i="12"/>
  <c r="CW110" i="12"/>
  <c r="CW58" i="12"/>
  <c r="DE110" i="12"/>
  <c r="DE58" i="12"/>
  <c r="DM110" i="12"/>
  <c r="DM58" i="12"/>
  <c r="DU110" i="12"/>
  <c r="DU58" i="12"/>
  <c r="P64" i="24" s="1"/>
  <c r="EC110" i="12"/>
  <c r="EC58" i="12"/>
  <c r="X64" i="24" s="1"/>
  <c r="EK110" i="12"/>
  <c r="EK58" i="12"/>
  <c r="AF64" i="24" s="1"/>
  <c r="ES110" i="12"/>
  <c r="ES58" i="12"/>
  <c r="AN64" i="24" s="1"/>
  <c r="FA110" i="12"/>
  <c r="FA58" i="12"/>
  <c r="E59" i="12"/>
  <c r="M111" i="12"/>
  <c r="M59" i="12"/>
  <c r="U111" i="12"/>
  <c r="U59" i="12"/>
  <c r="AC111" i="12"/>
  <c r="AC59" i="12"/>
  <c r="AK111" i="12"/>
  <c r="AK59" i="12"/>
  <c r="AS111" i="12"/>
  <c r="AS59" i="12"/>
  <c r="BA111" i="12"/>
  <c r="BA59" i="12"/>
  <c r="BI111" i="12"/>
  <c r="BI59" i="12"/>
  <c r="BQ111" i="12"/>
  <c r="BQ59" i="12"/>
  <c r="BY111" i="12"/>
  <c r="BY59" i="12"/>
  <c r="CG111" i="12"/>
  <c r="CG59" i="12"/>
  <c r="CO111" i="12"/>
  <c r="CO59" i="12"/>
  <c r="CW111" i="12"/>
  <c r="CW59" i="12"/>
  <c r="DE111" i="12"/>
  <c r="DE59" i="12"/>
  <c r="DM111" i="12"/>
  <c r="DM59" i="12"/>
  <c r="DU111" i="12"/>
  <c r="DU59" i="12"/>
  <c r="EC111" i="12"/>
  <c r="EC59" i="12"/>
  <c r="EK111" i="12"/>
  <c r="EK59" i="12"/>
  <c r="ES111" i="12"/>
  <c r="ES59" i="12"/>
  <c r="FA111" i="12"/>
  <c r="FA59" i="12"/>
  <c r="E60" i="12"/>
  <c r="M112" i="12"/>
  <c r="M60" i="12"/>
  <c r="U112" i="12"/>
  <c r="U60" i="12"/>
  <c r="AC112" i="12"/>
  <c r="AC60" i="12"/>
  <c r="AK112" i="12"/>
  <c r="AK60" i="12"/>
  <c r="AS112" i="12"/>
  <c r="AS60" i="12"/>
  <c r="BA112" i="12"/>
  <c r="BA60" i="12"/>
  <c r="BI112" i="12"/>
  <c r="BI60" i="12"/>
  <c r="BQ112" i="12"/>
  <c r="BQ60" i="12"/>
  <c r="BY112" i="12"/>
  <c r="BY60" i="12"/>
  <c r="CG112" i="12"/>
  <c r="CG60" i="12"/>
  <c r="CO112" i="12"/>
  <c r="CO60" i="12"/>
  <c r="CW112" i="12"/>
  <c r="CW60" i="12"/>
  <c r="DE112" i="12"/>
  <c r="DE60" i="12"/>
  <c r="DM112" i="12"/>
  <c r="DM60" i="12"/>
  <c r="DU112" i="12"/>
  <c r="DU60" i="12"/>
  <c r="EC112" i="12"/>
  <c r="EC60" i="12"/>
  <c r="EK112" i="12"/>
  <c r="EK60" i="12"/>
  <c r="ES112" i="12"/>
  <c r="ES60" i="12"/>
  <c r="FA112" i="12"/>
  <c r="FA60" i="12"/>
  <c r="E62" i="12"/>
  <c r="M114" i="12"/>
  <c r="M62" i="12"/>
  <c r="U114" i="12"/>
  <c r="U62" i="12"/>
  <c r="AC114" i="12"/>
  <c r="AC62" i="12"/>
  <c r="AK114" i="12"/>
  <c r="AK62" i="12"/>
  <c r="AS114" i="12"/>
  <c r="AS62" i="12"/>
  <c r="BA114" i="12"/>
  <c r="BA62" i="12"/>
  <c r="BI114" i="12"/>
  <c r="BI62" i="12"/>
  <c r="BQ114" i="12"/>
  <c r="BQ62" i="12"/>
  <c r="BY114" i="12"/>
  <c r="BY62" i="12"/>
  <c r="CG114" i="12"/>
  <c r="CG62" i="12"/>
  <c r="CO114" i="12"/>
  <c r="CO62" i="12"/>
  <c r="CW114" i="12"/>
  <c r="CW62" i="12"/>
  <c r="DE114" i="12"/>
  <c r="DE62" i="12"/>
  <c r="DM114" i="12"/>
  <c r="DM62" i="12"/>
  <c r="DU114" i="12"/>
  <c r="P56" i="24" s="1"/>
  <c r="BZ56" i="24" s="1"/>
  <c r="DU62" i="12"/>
  <c r="EC114" i="12"/>
  <c r="X56" i="24" s="1"/>
  <c r="CH56" i="24" s="1"/>
  <c r="EC62" i="12"/>
  <c r="EK114" i="12"/>
  <c r="AF56" i="24" s="1"/>
  <c r="CP56" i="24" s="1"/>
  <c r="EK62" i="12"/>
  <c r="ES114" i="12"/>
  <c r="AN56" i="24" s="1"/>
  <c r="ES62" i="12"/>
  <c r="FA114" i="12"/>
  <c r="FA62" i="12"/>
  <c r="AK63" i="12"/>
  <c r="AS115" i="12"/>
  <c r="AS63" i="12"/>
  <c r="BA115" i="12"/>
  <c r="BA63" i="12"/>
  <c r="BI115" i="12"/>
  <c r="BI63" i="12"/>
  <c r="BQ115" i="12"/>
  <c r="BQ63" i="12"/>
  <c r="BY115" i="12"/>
  <c r="BY63" i="12"/>
  <c r="CG115" i="12"/>
  <c r="CG63" i="12"/>
  <c r="CO115" i="12"/>
  <c r="CO63" i="12"/>
  <c r="CW115" i="12"/>
  <c r="CW63" i="12"/>
  <c r="DE115" i="12"/>
  <c r="DE63" i="12"/>
  <c r="DM115" i="12"/>
  <c r="DM63" i="12"/>
  <c r="DU115" i="12"/>
  <c r="DU63" i="12"/>
  <c r="EC115" i="12"/>
  <c r="EC63" i="12"/>
  <c r="EK115" i="12"/>
  <c r="EK63" i="12"/>
  <c r="ES115" i="12"/>
  <c r="ES63" i="12"/>
  <c r="FA115" i="12"/>
  <c r="FA63" i="12"/>
  <c r="E65" i="12"/>
  <c r="M117" i="12"/>
  <c r="M65" i="12"/>
  <c r="U117" i="12"/>
  <c r="U65" i="12"/>
  <c r="AC117" i="12"/>
  <c r="AC65" i="12"/>
  <c r="AK117" i="12"/>
  <c r="AK65" i="12"/>
  <c r="AS117" i="12"/>
  <c r="AS65" i="12"/>
  <c r="BA117" i="12"/>
  <c r="BA65" i="12"/>
  <c r="BI117" i="12"/>
  <c r="BI65" i="12"/>
  <c r="BQ117" i="12"/>
  <c r="BQ65" i="12"/>
  <c r="BY117" i="12"/>
  <c r="BY65" i="12"/>
  <c r="CG117" i="12"/>
  <c r="CG65" i="12"/>
  <c r="CO117" i="12"/>
  <c r="CO65" i="12"/>
  <c r="CW117" i="12"/>
  <c r="CW65" i="12"/>
  <c r="DE117" i="12"/>
  <c r="DE65" i="12"/>
  <c r="DM117" i="12"/>
  <c r="DM65" i="12"/>
  <c r="DU117" i="12"/>
  <c r="DU65" i="12"/>
  <c r="EC117" i="12"/>
  <c r="EC65" i="12"/>
  <c r="EK117" i="12"/>
  <c r="EK65" i="12"/>
  <c r="ES117" i="12"/>
  <c r="ES65" i="12"/>
  <c r="FA117" i="12"/>
  <c r="FA65" i="12"/>
  <c r="E66" i="12"/>
  <c r="M118" i="12"/>
  <c r="M66" i="12"/>
  <c r="U118" i="12"/>
  <c r="U66" i="12"/>
  <c r="AC118" i="12"/>
  <c r="AC66" i="12"/>
  <c r="AK118" i="12"/>
  <c r="AK66" i="12"/>
  <c r="AS118" i="12"/>
  <c r="AS66" i="12"/>
  <c r="BA118" i="12"/>
  <c r="BA66" i="12"/>
  <c r="BI118" i="12"/>
  <c r="BI66" i="12"/>
  <c r="BQ118" i="12"/>
  <c r="BQ66" i="12"/>
  <c r="BY118" i="12"/>
  <c r="BY66" i="12"/>
  <c r="CG118" i="12"/>
  <c r="CG66" i="12"/>
  <c r="CO118" i="12"/>
  <c r="CO66" i="12"/>
  <c r="CW118" i="12"/>
  <c r="CW66" i="12"/>
  <c r="DE118" i="12"/>
  <c r="DE66" i="12"/>
  <c r="DM118" i="12"/>
  <c r="DM66" i="12"/>
  <c r="DU118" i="12"/>
  <c r="DU66" i="12"/>
  <c r="EC118" i="12"/>
  <c r="EC66" i="12"/>
  <c r="EK118" i="12"/>
  <c r="EK66" i="12"/>
  <c r="ES118" i="12"/>
  <c r="ES66" i="12"/>
  <c r="FA118" i="12"/>
  <c r="FA66" i="12"/>
  <c r="V57" i="12"/>
  <c r="CH57" i="12"/>
  <c r="ET57" i="12"/>
  <c r="F58" i="12"/>
  <c r="BR58" i="12"/>
  <c r="ED58" i="12"/>
  <c r="Y64" i="24" s="1"/>
  <c r="EQ63" i="12"/>
  <c r="DF103" i="12"/>
  <c r="DF135" i="12" s="1"/>
  <c r="DN103" i="12"/>
  <c r="DN135" i="12" s="1"/>
  <c r="DV103" i="12"/>
  <c r="DV135" i="12" s="1"/>
  <c r="ED103" i="12"/>
  <c r="ED135" i="12" s="1"/>
  <c r="EL103" i="12"/>
  <c r="EL135" i="12" s="1"/>
  <c r="ET103" i="12"/>
  <c r="ET135" i="12" s="1"/>
  <c r="FB103" i="12"/>
  <c r="FB135" i="12" s="1"/>
  <c r="N105" i="12"/>
  <c r="N137" i="12" s="1"/>
  <c r="V105" i="12"/>
  <c r="V137" i="12" s="1"/>
  <c r="AD105" i="12"/>
  <c r="AD137" i="12" s="1"/>
  <c r="AL105" i="12"/>
  <c r="AL137" i="12" s="1"/>
  <c r="AT105" i="12"/>
  <c r="AT137" i="12" s="1"/>
  <c r="BB105" i="12"/>
  <c r="BB137" i="12" s="1"/>
  <c r="BJ105" i="12"/>
  <c r="BJ137" i="12" s="1"/>
  <c r="BR105" i="12"/>
  <c r="BR137" i="12" s="1"/>
  <c r="BZ105" i="12"/>
  <c r="BZ137" i="12" s="1"/>
  <c r="CH105" i="12"/>
  <c r="CH137" i="12" s="1"/>
  <c r="CP105" i="12"/>
  <c r="CP137" i="12" s="1"/>
  <c r="CX105" i="12"/>
  <c r="CX137" i="12" s="1"/>
  <c r="DF105" i="12"/>
  <c r="DF137" i="12" s="1"/>
  <c r="DN105" i="12"/>
  <c r="DN137" i="12" s="1"/>
  <c r="DV105" i="12"/>
  <c r="DV137" i="12" s="1"/>
  <c r="ED105" i="12"/>
  <c r="ED137" i="12" s="1"/>
  <c r="EL105" i="12"/>
  <c r="EL137" i="12" s="1"/>
  <c r="ET105" i="12"/>
  <c r="ET137" i="12" s="1"/>
  <c r="FB105" i="12"/>
  <c r="FB137" i="12" s="1"/>
  <c r="N106" i="12"/>
  <c r="N138" i="12" s="1"/>
  <c r="V106" i="12"/>
  <c r="V138" i="12" s="1"/>
  <c r="AD106" i="12"/>
  <c r="AD138" i="12" s="1"/>
  <c r="AL106" i="12"/>
  <c r="AL138" i="12" s="1"/>
  <c r="AT106" i="12"/>
  <c r="AT138" i="12" s="1"/>
  <c r="BB106" i="12"/>
  <c r="BB138" i="12" s="1"/>
  <c r="BJ106" i="12"/>
  <c r="BJ138" i="12" s="1"/>
  <c r="BR106" i="12"/>
  <c r="BR138" i="12" s="1"/>
  <c r="BZ106" i="12"/>
  <c r="BZ138" i="12" s="1"/>
  <c r="CH106" i="12"/>
  <c r="CH138" i="12" s="1"/>
  <c r="CP106" i="12"/>
  <c r="CP138" i="12" s="1"/>
  <c r="CX106" i="12"/>
  <c r="CX138" i="12" s="1"/>
  <c r="DF106" i="12"/>
  <c r="DF138" i="12" s="1"/>
  <c r="DN106" i="12"/>
  <c r="DN138" i="12" s="1"/>
  <c r="DV106" i="12"/>
  <c r="DV138" i="12" s="1"/>
  <c r="ED106" i="12"/>
  <c r="ED138" i="12" s="1"/>
  <c r="EL106" i="12"/>
  <c r="EL138" i="12" s="1"/>
  <c r="ET106" i="12"/>
  <c r="ET138" i="12" s="1"/>
  <c r="FB106" i="12"/>
  <c r="FB138" i="12" s="1"/>
  <c r="N107" i="12"/>
  <c r="N139" i="12" s="1"/>
  <c r="V107" i="12"/>
  <c r="V139" i="12" s="1"/>
  <c r="AD107" i="12"/>
  <c r="AD139" i="12" s="1"/>
  <c r="AL107" i="12"/>
  <c r="AL139" i="12" s="1"/>
  <c r="AT107" i="12"/>
  <c r="AT139" i="12" s="1"/>
  <c r="BB107" i="12"/>
  <c r="BB139" i="12" s="1"/>
  <c r="BJ107" i="12"/>
  <c r="BJ139" i="12" s="1"/>
  <c r="BR107" i="12"/>
  <c r="BR139" i="12" s="1"/>
  <c r="BZ107" i="12"/>
  <c r="BZ139" i="12" s="1"/>
  <c r="CH107" i="12"/>
  <c r="CH139" i="12" s="1"/>
  <c r="CP107" i="12"/>
  <c r="CP139" i="12" s="1"/>
  <c r="CX107" i="12"/>
  <c r="CX139" i="12" s="1"/>
  <c r="DF107" i="12"/>
  <c r="DF139" i="12" s="1"/>
  <c r="DN107" i="12"/>
  <c r="DN139" i="12" s="1"/>
  <c r="DV107" i="12"/>
  <c r="DV139" i="12" s="1"/>
  <c r="ED107" i="12"/>
  <c r="ED139" i="12" s="1"/>
  <c r="EL107" i="12"/>
  <c r="EL139" i="12" s="1"/>
  <c r="ET107" i="12"/>
  <c r="ET139" i="12" s="1"/>
  <c r="FB107" i="12"/>
  <c r="FB139" i="12" s="1"/>
  <c r="FB110" i="12"/>
  <c r="N111" i="12"/>
  <c r="V111" i="12"/>
  <c r="AD111" i="12"/>
  <c r="AL111" i="12"/>
  <c r="AT111" i="12"/>
  <c r="BB111" i="12"/>
  <c r="BJ111" i="12"/>
  <c r="BR111" i="12"/>
  <c r="BZ111" i="12"/>
  <c r="CH111" i="12"/>
  <c r="CP111" i="12"/>
  <c r="CX111" i="12"/>
  <c r="DF111" i="12"/>
  <c r="DN111" i="12"/>
  <c r="DV111" i="12"/>
  <c r="ED111" i="12"/>
  <c r="ED59" i="12"/>
  <c r="EL111" i="12"/>
  <c r="EL59" i="12"/>
  <c r="ET111" i="12"/>
  <c r="ET59" i="12"/>
  <c r="FB111" i="12"/>
  <c r="F60" i="12"/>
  <c r="N112" i="12"/>
  <c r="N60" i="12"/>
  <c r="V112" i="12"/>
  <c r="V60" i="12"/>
  <c r="AD112" i="12"/>
  <c r="AD60" i="12"/>
  <c r="AL112" i="12"/>
  <c r="AL60" i="12"/>
  <c r="AT112" i="12"/>
  <c r="AT60" i="12"/>
  <c r="BB112" i="12"/>
  <c r="BB60" i="12"/>
  <c r="BJ112" i="12"/>
  <c r="BR112" i="12"/>
  <c r="BR60" i="12"/>
  <c r="BZ112" i="12"/>
  <c r="BZ60" i="12"/>
  <c r="CH112" i="12"/>
  <c r="CH60" i="12"/>
  <c r="CP112" i="12"/>
  <c r="CP60" i="12"/>
  <c r="CX112" i="12"/>
  <c r="CX60" i="12"/>
  <c r="DF112" i="12"/>
  <c r="DF60" i="12"/>
  <c r="DN112" i="12"/>
  <c r="DN60" i="12"/>
  <c r="DV112" i="12"/>
  <c r="ED112" i="12"/>
  <c r="ED60" i="12"/>
  <c r="EL112" i="12"/>
  <c r="EL60" i="12"/>
  <c r="ET112" i="12"/>
  <c r="ET60" i="12"/>
  <c r="FB112" i="12"/>
  <c r="FB60" i="12"/>
  <c r="F62" i="12"/>
  <c r="N114" i="12"/>
  <c r="N62" i="12"/>
  <c r="V114" i="12"/>
  <c r="V62" i="12"/>
  <c r="AD114" i="12"/>
  <c r="AD62" i="12"/>
  <c r="AL114" i="12"/>
  <c r="AL62" i="12"/>
  <c r="AT114" i="12"/>
  <c r="AT62" i="12"/>
  <c r="BB114" i="12"/>
  <c r="BB62" i="12"/>
  <c r="BJ114" i="12"/>
  <c r="BR114" i="12"/>
  <c r="BR62" i="12"/>
  <c r="BZ114" i="12"/>
  <c r="BZ62" i="12"/>
  <c r="CH114" i="12"/>
  <c r="CH62" i="12"/>
  <c r="CP114" i="12"/>
  <c r="CP62" i="12"/>
  <c r="CX114" i="12"/>
  <c r="CX62" i="12"/>
  <c r="DF114" i="12"/>
  <c r="DF62" i="12"/>
  <c r="DN114" i="12"/>
  <c r="DN62" i="12"/>
  <c r="DV114" i="12"/>
  <c r="Q56" i="24" s="1"/>
  <c r="CA56" i="24" s="1"/>
  <c r="ED114" i="12"/>
  <c r="Y56" i="24" s="1"/>
  <c r="CI56" i="24" s="1"/>
  <c r="ED62" i="12"/>
  <c r="EL114" i="12"/>
  <c r="AG56" i="24" s="1"/>
  <c r="CQ56" i="24" s="1"/>
  <c r="EL62" i="12"/>
  <c r="ET114" i="12"/>
  <c r="AO56" i="24" s="1"/>
  <c r="ET62" i="12"/>
  <c r="FB114" i="12"/>
  <c r="FB62" i="12"/>
  <c r="AT115" i="12"/>
  <c r="AT63" i="12"/>
  <c r="BB115" i="12"/>
  <c r="BB63" i="12"/>
  <c r="BJ115" i="12"/>
  <c r="BR115" i="12"/>
  <c r="BR63" i="12"/>
  <c r="BZ115" i="12"/>
  <c r="BZ63" i="12"/>
  <c r="CH115" i="12"/>
  <c r="CH63" i="12"/>
  <c r="CP115" i="12"/>
  <c r="CP63" i="12"/>
  <c r="CX115" i="12"/>
  <c r="CX63" i="12"/>
  <c r="DF115" i="12"/>
  <c r="DF63" i="12"/>
  <c r="DN115" i="12"/>
  <c r="DN63" i="12"/>
  <c r="DV115" i="12"/>
  <c r="ED115" i="12"/>
  <c r="ED63" i="12"/>
  <c r="EL115" i="12"/>
  <c r="EL63" i="12"/>
  <c r="ET115" i="12"/>
  <c r="ET63" i="12"/>
  <c r="FB115" i="12"/>
  <c r="FB63" i="12"/>
  <c r="F65" i="12"/>
  <c r="N117" i="12"/>
  <c r="N65" i="12"/>
  <c r="V117" i="12"/>
  <c r="V65" i="12"/>
  <c r="AD117" i="12"/>
  <c r="AD65" i="12"/>
  <c r="AL117" i="12"/>
  <c r="AL65" i="12"/>
  <c r="AT117" i="12"/>
  <c r="AT65" i="12"/>
  <c r="BB117" i="12"/>
  <c r="BB65" i="12"/>
  <c r="BJ117" i="12"/>
  <c r="BJ65" i="12"/>
  <c r="BR117" i="12"/>
  <c r="BR65" i="12"/>
  <c r="BZ117" i="12"/>
  <c r="CH117" i="12"/>
  <c r="CH65" i="12"/>
  <c r="CP117" i="12"/>
  <c r="CP65" i="12"/>
  <c r="CX117" i="12"/>
  <c r="CX65" i="12"/>
  <c r="DF117" i="12"/>
  <c r="DF65" i="12"/>
  <c r="DN117" i="12"/>
  <c r="DN65" i="12"/>
  <c r="DV117" i="12"/>
  <c r="DV65" i="12"/>
  <c r="ED117" i="12"/>
  <c r="ED65" i="12"/>
  <c r="EL117" i="12"/>
  <c r="ET117" i="12"/>
  <c r="ET65" i="12"/>
  <c r="FB117" i="12"/>
  <c r="FB65" i="12"/>
  <c r="F66" i="12"/>
  <c r="N118" i="12"/>
  <c r="N66" i="12"/>
  <c r="V118" i="12"/>
  <c r="V66" i="12"/>
  <c r="AD118" i="12"/>
  <c r="AD66" i="12"/>
  <c r="AL118" i="12"/>
  <c r="AL66" i="12"/>
  <c r="AT118" i="12"/>
  <c r="AT66" i="12"/>
  <c r="BB118" i="12"/>
  <c r="BB66" i="12"/>
  <c r="BJ118" i="12"/>
  <c r="BR118" i="12"/>
  <c r="BR66" i="12"/>
  <c r="BZ118" i="12"/>
  <c r="BZ66" i="12"/>
  <c r="CH118" i="12"/>
  <c r="CH66" i="12"/>
  <c r="CP118" i="12"/>
  <c r="CP66" i="12"/>
  <c r="CX118" i="12"/>
  <c r="CX66" i="12"/>
  <c r="DF118" i="12"/>
  <c r="DF66" i="12"/>
  <c r="DN118" i="12"/>
  <c r="DN66" i="12"/>
  <c r="DV118" i="12"/>
  <c r="ED118" i="12"/>
  <c r="ED66" i="12"/>
  <c r="EL118" i="12"/>
  <c r="EL66" i="12"/>
  <c r="ET118" i="12"/>
  <c r="ET66" i="12"/>
  <c r="FB118" i="12"/>
  <c r="FB66" i="12"/>
  <c r="FB51" i="12"/>
  <c r="FB82" i="12" s="1"/>
  <c r="N53" i="12"/>
  <c r="N84" i="12" s="1"/>
  <c r="BZ53" i="12"/>
  <c r="BZ84" i="12" s="1"/>
  <c r="EL53" i="12"/>
  <c r="EL84" i="12" s="1"/>
  <c r="BJ54" i="12"/>
  <c r="BJ85" i="12" s="1"/>
  <c r="DV54" i="12"/>
  <c r="DV85" i="12" s="1"/>
  <c r="AT55" i="12"/>
  <c r="AT86" i="12" s="1"/>
  <c r="DF55" i="12"/>
  <c r="DF86" i="12" s="1"/>
  <c r="AD57" i="12"/>
  <c r="CP57" i="12"/>
  <c r="FB57" i="12"/>
  <c r="N58" i="12"/>
  <c r="BZ58" i="12"/>
  <c r="EL58" i="12"/>
  <c r="AG64" i="24" s="1"/>
  <c r="BJ59" i="12"/>
  <c r="DV59" i="12"/>
  <c r="CV60" i="12"/>
  <c r="EQ62" i="12"/>
  <c r="CI101" i="12"/>
  <c r="CI133" i="12" s="1"/>
  <c r="CI49" i="12"/>
  <c r="CI80" i="12" s="1"/>
  <c r="CQ101" i="12"/>
  <c r="CQ133" i="12" s="1"/>
  <c r="CQ49" i="12"/>
  <c r="CQ80" i="12" s="1"/>
  <c r="CY101" i="12"/>
  <c r="CY133" i="12" s="1"/>
  <c r="CY49" i="12"/>
  <c r="CY80" i="12" s="1"/>
  <c r="DG101" i="12"/>
  <c r="DG133" i="12" s="1"/>
  <c r="DG49" i="12"/>
  <c r="DG80" i="12" s="1"/>
  <c r="DO101" i="12"/>
  <c r="DO133" i="12" s="1"/>
  <c r="DO49" i="12"/>
  <c r="DO80" i="12" s="1"/>
  <c r="DW101" i="12"/>
  <c r="DW133" i="12" s="1"/>
  <c r="DW49" i="12"/>
  <c r="DW80" i="12" s="1"/>
  <c r="EE101" i="12"/>
  <c r="EE133" i="12" s="1"/>
  <c r="EE49" i="12"/>
  <c r="EE80" i="12" s="1"/>
  <c r="EM101" i="12"/>
  <c r="EM133" i="12" s="1"/>
  <c r="EM49" i="12"/>
  <c r="EM80" i="12" s="1"/>
  <c r="EU101" i="12"/>
  <c r="EU133" i="12" s="1"/>
  <c r="EU49" i="12"/>
  <c r="EU80" i="12" s="1"/>
  <c r="FC101" i="12"/>
  <c r="FC133" i="12" s="1"/>
  <c r="FC49" i="12"/>
  <c r="FC80" i="12" s="1"/>
  <c r="G102" i="12"/>
  <c r="G134" i="12" s="1"/>
  <c r="G50" i="12"/>
  <c r="G81" i="12" s="1"/>
  <c r="O102" i="12"/>
  <c r="O134" i="12" s="1"/>
  <c r="O50" i="12"/>
  <c r="O81" i="12" s="1"/>
  <c r="W102" i="12"/>
  <c r="W134" i="12" s="1"/>
  <c r="W50" i="12"/>
  <c r="W81" i="12" s="1"/>
  <c r="AE102" i="12"/>
  <c r="AE134" i="12" s="1"/>
  <c r="AE50" i="12"/>
  <c r="AE81" i="12" s="1"/>
  <c r="AM102" i="12"/>
  <c r="AM134" i="12" s="1"/>
  <c r="AM50" i="12"/>
  <c r="AM81" i="12" s="1"/>
  <c r="AU102" i="12"/>
  <c r="AU134" i="12" s="1"/>
  <c r="AU50" i="12"/>
  <c r="AU81" i="12" s="1"/>
  <c r="BC102" i="12"/>
  <c r="BC134" i="12" s="1"/>
  <c r="BC50" i="12"/>
  <c r="BC81" i="12" s="1"/>
  <c r="BK102" i="12"/>
  <c r="BK134" i="12" s="1"/>
  <c r="BK50" i="12"/>
  <c r="BK81" i="12" s="1"/>
  <c r="BS102" i="12"/>
  <c r="BS134" i="12" s="1"/>
  <c r="BS50" i="12"/>
  <c r="BS81" i="12" s="1"/>
  <c r="CA102" i="12"/>
  <c r="CA134" i="12" s="1"/>
  <c r="CA50" i="12"/>
  <c r="CA81" i="12" s="1"/>
  <c r="CI102" i="12"/>
  <c r="CI134" i="12" s="1"/>
  <c r="CI50" i="12"/>
  <c r="CI81" i="12" s="1"/>
  <c r="CQ102" i="12"/>
  <c r="CQ134" i="12" s="1"/>
  <c r="CQ50" i="12"/>
  <c r="CQ81" i="12" s="1"/>
  <c r="CY102" i="12"/>
  <c r="CY134" i="12" s="1"/>
  <c r="CY50" i="12"/>
  <c r="CY81" i="12" s="1"/>
  <c r="DG102" i="12"/>
  <c r="DG134" i="12" s="1"/>
  <c r="DG50" i="12"/>
  <c r="DG81" i="12" s="1"/>
  <c r="DO102" i="12"/>
  <c r="DO134" i="12" s="1"/>
  <c r="DO50" i="12"/>
  <c r="DO81" i="12" s="1"/>
  <c r="DW102" i="12"/>
  <c r="DW134" i="12" s="1"/>
  <c r="DW50" i="12"/>
  <c r="DW81" i="12" s="1"/>
  <c r="EE102" i="12"/>
  <c r="EE134" i="12" s="1"/>
  <c r="EE50" i="12"/>
  <c r="EE81" i="12" s="1"/>
  <c r="EM102" i="12"/>
  <c r="EM134" i="12" s="1"/>
  <c r="EM50" i="12"/>
  <c r="EM81" i="12" s="1"/>
  <c r="EU102" i="12"/>
  <c r="EU134" i="12" s="1"/>
  <c r="EU50" i="12"/>
  <c r="EU81" i="12" s="1"/>
  <c r="FC102" i="12"/>
  <c r="FC134" i="12" s="1"/>
  <c r="FC50" i="12"/>
  <c r="FC81" i="12" s="1"/>
  <c r="G103" i="12"/>
  <c r="G135" i="12" s="1"/>
  <c r="G51" i="12"/>
  <c r="G82" i="12" s="1"/>
  <c r="O103" i="12"/>
  <c r="O135" i="12" s="1"/>
  <c r="O51" i="12"/>
  <c r="O82" i="12" s="1"/>
  <c r="W103" i="12"/>
  <c r="W135" i="12" s="1"/>
  <c r="W51" i="12"/>
  <c r="W82" i="12" s="1"/>
  <c r="AE103" i="12"/>
  <c r="AE135" i="12" s="1"/>
  <c r="AE51" i="12"/>
  <c r="AE82" i="12" s="1"/>
  <c r="AM103" i="12"/>
  <c r="AM135" i="12" s="1"/>
  <c r="AM51" i="12"/>
  <c r="AM82" i="12" s="1"/>
  <c r="AU103" i="12"/>
  <c r="AU135" i="12" s="1"/>
  <c r="AU51" i="12"/>
  <c r="AU82" i="12" s="1"/>
  <c r="BC103" i="12"/>
  <c r="BC135" i="12" s="1"/>
  <c r="BC51" i="12"/>
  <c r="BC82" i="12" s="1"/>
  <c r="BK103" i="12"/>
  <c r="BK135" i="12" s="1"/>
  <c r="BK51" i="12"/>
  <c r="BK82" i="12" s="1"/>
  <c r="BS103" i="12"/>
  <c r="BS135" i="12" s="1"/>
  <c r="BS51" i="12"/>
  <c r="BS82" i="12" s="1"/>
  <c r="CA103" i="12"/>
  <c r="CA135" i="12" s="1"/>
  <c r="CA51" i="12"/>
  <c r="CA82" i="12" s="1"/>
  <c r="CI103" i="12"/>
  <c r="CI135" i="12" s="1"/>
  <c r="CI51" i="12"/>
  <c r="CI82" i="12" s="1"/>
  <c r="CQ103" i="12"/>
  <c r="CQ135" i="12" s="1"/>
  <c r="CQ51" i="12"/>
  <c r="CQ82" i="12" s="1"/>
  <c r="CY103" i="12"/>
  <c r="CY135" i="12" s="1"/>
  <c r="CY51" i="12"/>
  <c r="CY82" i="12" s="1"/>
  <c r="DG103" i="12"/>
  <c r="DG135" i="12" s="1"/>
  <c r="DG51" i="12"/>
  <c r="DG82" i="12" s="1"/>
  <c r="DO103" i="12"/>
  <c r="DO135" i="12" s="1"/>
  <c r="DO51" i="12"/>
  <c r="DO82" i="12" s="1"/>
  <c r="DW103" i="12"/>
  <c r="DW135" i="12" s="1"/>
  <c r="DW51" i="12"/>
  <c r="DW82" i="12" s="1"/>
  <c r="EE103" i="12"/>
  <c r="EE135" i="12" s="1"/>
  <c r="EE51" i="12"/>
  <c r="EE82" i="12" s="1"/>
  <c r="EM103" i="12"/>
  <c r="EM135" i="12" s="1"/>
  <c r="EM51" i="12"/>
  <c r="EM82" i="12" s="1"/>
  <c r="EU103" i="12"/>
  <c r="EU135" i="12" s="1"/>
  <c r="EU51" i="12"/>
  <c r="EU82" i="12" s="1"/>
  <c r="FC103" i="12"/>
  <c r="FC135" i="12" s="1"/>
  <c r="FC51" i="12"/>
  <c r="FC82" i="12" s="1"/>
  <c r="G105" i="12"/>
  <c r="G137" i="12" s="1"/>
  <c r="G53" i="12"/>
  <c r="G84" i="12" s="1"/>
  <c r="O105" i="12"/>
  <c r="O137" i="12" s="1"/>
  <c r="O53" i="12"/>
  <c r="O84" i="12" s="1"/>
  <c r="W105" i="12"/>
  <c r="W137" i="12" s="1"/>
  <c r="W53" i="12"/>
  <c r="W84" i="12" s="1"/>
  <c r="AE105" i="12"/>
  <c r="AE137" i="12" s="1"/>
  <c r="AE53" i="12"/>
  <c r="AE84" i="12" s="1"/>
  <c r="AM105" i="12"/>
  <c r="AM137" i="12" s="1"/>
  <c r="AM53" i="12"/>
  <c r="AM84" i="12" s="1"/>
  <c r="AU105" i="12"/>
  <c r="AU137" i="12" s="1"/>
  <c r="AU53" i="12"/>
  <c r="AU84" i="12" s="1"/>
  <c r="BC105" i="12"/>
  <c r="BC137" i="12" s="1"/>
  <c r="BC53" i="12"/>
  <c r="BC84" i="12" s="1"/>
  <c r="BK105" i="12"/>
  <c r="BK137" i="12" s="1"/>
  <c r="BK53" i="12"/>
  <c r="BK84" i="12" s="1"/>
  <c r="BS105" i="12"/>
  <c r="BS137" i="12" s="1"/>
  <c r="BS53" i="12"/>
  <c r="BS84" i="12" s="1"/>
  <c r="CA105" i="12"/>
  <c r="CA137" i="12" s="1"/>
  <c r="CA53" i="12"/>
  <c r="CA84" i="12" s="1"/>
  <c r="CI105" i="12"/>
  <c r="CI137" i="12" s="1"/>
  <c r="CI53" i="12"/>
  <c r="CI84" i="12" s="1"/>
  <c r="CQ105" i="12"/>
  <c r="CQ137" i="12" s="1"/>
  <c r="CQ53" i="12"/>
  <c r="CQ84" i="12" s="1"/>
  <c r="CY105" i="12"/>
  <c r="CY137" i="12" s="1"/>
  <c r="CY53" i="12"/>
  <c r="CY84" i="12" s="1"/>
  <c r="DG105" i="12"/>
  <c r="DG137" i="12" s="1"/>
  <c r="DG53" i="12"/>
  <c r="DG84" i="12" s="1"/>
  <c r="DO105" i="12"/>
  <c r="DO137" i="12" s="1"/>
  <c r="DO53" i="12"/>
  <c r="DO84" i="12" s="1"/>
  <c r="DW105" i="12"/>
  <c r="DW137" i="12" s="1"/>
  <c r="DW53" i="12"/>
  <c r="DW84" i="12" s="1"/>
  <c r="EE105" i="12"/>
  <c r="EE137" i="12" s="1"/>
  <c r="EE53" i="12"/>
  <c r="EE84" i="12" s="1"/>
  <c r="EM105" i="12"/>
  <c r="EM137" i="12" s="1"/>
  <c r="EM53" i="12"/>
  <c r="EM84" i="12" s="1"/>
  <c r="EU105" i="12"/>
  <c r="EU137" i="12" s="1"/>
  <c r="EU53" i="12"/>
  <c r="EU84" i="12" s="1"/>
  <c r="FC105" i="12"/>
  <c r="FC137" i="12" s="1"/>
  <c r="FC53" i="12"/>
  <c r="FC84" i="12" s="1"/>
  <c r="G106" i="12"/>
  <c r="G138" i="12" s="1"/>
  <c r="G54" i="12"/>
  <c r="G85" i="12" s="1"/>
  <c r="O106" i="12"/>
  <c r="O138" i="12" s="1"/>
  <c r="O54" i="12"/>
  <c r="O85" i="12" s="1"/>
  <c r="W106" i="12"/>
  <c r="W138" i="12" s="1"/>
  <c r="W54" i="12"/>
  <c r="W85" i="12" s="1"/>
  <c r="AE106" i="12"/>
  <c r="AE138" i="12" s="1"/>
  <c r="AE54" i="12"/>
  <c r="AE85" i="12" s="1"/>
  <c r="AM106" i="12"/>
  <c r="AM138" i="12" s="1"/>
  <c r="AM54" i="12"/>
  <c r="AM85" i="12" s="1"/>
  <c r="AU106" i="12"/>
  <c r="AU138" i="12" s="1"/>
  <c r="AU54" i="12"/>
  <c r="AU85" i="12" s="1"/>
  <c r="BC106" i="12"/>
  <c r="BC138" i="12" s="1"/>
  <c r="BC54" i="12"/>
  <c r="BC85" i="12" s="1"/>
  <c r="BK106" i="12"/>
  <c r="BK138" i="12" s="1"/>
  <c r="BK54" i="12"/>
  <c r="BK85" i="12" s="1"/>
  <c r="BS106" i="12"/>
  <c r="BS138" i="12" s="1"/>
  <c r="BS54" i="12"/>
  <c r="BS85" i="12" s="1"/>
  <c r="CA106" i="12"/>
  <c r="CA138" i="12" s="1"/>
  <c r="CA54" i="12"/>
  <c r="CA85" i="12" s="1"/>
  <c r="CI106" i="12"/>
  <c r="CI138" i="12" s="1"/>
  <c r="CI54" i="12"/>
  <c r="CI85" i="12" s="1"/>
  <c r="CQ106" i="12"/>
  <c r="CQ138" i="12" s="1"/>
  <c r="CQ54" i="12"/>
  <c r="CQ85" i="12" s="1"/>
  <c r="CY106" i="12"/>
  <c r="CY138" i="12" s="1"/>
  <c r="CY54" i="12"/>
  <c r="CY85" i="12" s="1"/>
  <c r="DG106" i="12"/>
  <c r="DG138" i="12" s="1"/>
  <c r="DG54" i="12"/>
  <c r="DG85" i="12" s="1"/>
  <c r="DO106" i="12"/>
  <c r="DO138" i="12" s="1"/>
  <c r="DO54" i="12"/>
  <c r="DO85" i="12" s="1"/>
  <c r="DW106" i="12"/>
  <c r="DW138" i="12" s="1"/>
  <c r="DW54" i="12"/>
  <c r="DW85" i="12" s="1"/>
  <c r="EE106" i="12"/>
  <c r="EE138" i="12" s="1"/>
  <c r="EE54" i="12"/>
  <c r="EE85" i="12" s="1"/>
  <c r="EM106" i="12"/>
  <c r="EM138" i="12" s="1"/>
  <c r="EM54" i="12"/>
  <c r="EM85" i="12" s="1"/>
  <c r="EU106" i="12"/>
  <c r="EU138" i="12" s="1"/>
  <c r="EU54" i="12"/>
  <c r="EU85" i="12" s="1"/>
  <c r="FC106" i="12"/>
  <c r="FC138" i="12" s="1"/>
  <c r="FC54" i="12"/>
  <c r="FC85" i="12" s="1"/>
  <c r="G107" i="12"/>
  <c r="G139" i="12" s="1"/>
  <c r="G55" i="12"/>
  <c r="G86" i="12" s="1"/>
  <c r="O107" i="12"/>
  <c r="O139" i="12" s="1"/>
  <c r="O55" i="12"/>
  <c r="O86" i="12" s="1"/>
  <c r="W107" i="12"/>
  <c r="W139" i="12" s="1"/>
  <c r="W55" i="12"/>
  <c r="W86" i="12" s="1"/>
  <c r="AE107" i="12"/>
  <c r="AE139" i="12" s="1"/>
  <c r="AE55" i="12"/>
  <c r="AE86" i="12" s="1"/>
  <c r="AM107" i="12"/>
  <c r="AM139" i="12" s="1"/>
  <c r="AM55" i="12"/>
  <c r="AM86" i="12" s="1"/>
  <c r="AU107" i="12"/>
  <c r="AU139" i="12" s="1"/>
  <c r="AU55" i="12"/>
  <c r="AU86" i="12" s="1"/>
  <c r="BC107" i="12"/>
  <c r="BC139" i="12" s="1"/>
  <c r="BC55" i="12"/>
  <c r="BC86" i="12" s="1"/>
  <c r="BK107" i="12"/>
  <c r="BK139" i="12" s="1"/>
  <c r="BK55" i="12"/>
  <c r="BK86" i="12" s="1"/>
  <c r="BS107" i="12"/>
  <c r="BS139" i="12" s="1"/>
  <c r="BS55" i="12"/>
  <c r="BS86" i="12" s="1"/>
  <c r="CA107" i="12"/>
  <c r="CA139" i="12" s="1"/>
  <c r="CA55" i="12"/>
  <c r="CA86" i="12" s="1"/>
  <c r="CI107" i="12"/>
  <c r="CI139" i="12" s="1"/>
  <c r="CI55" i="12"/>
  <c r="CI86" i="12" s="1"/>
  <c r="CQ107" i="12"/>
  <c r="CQ139" i="12" s="1"/>
  <c r="CQ55" i="12"/>
  <c r="CQ86" i="12" s="1"/>
  <c r="CY107" i="12"/>
  <c r="CY139" i="12" s="1"/>
  <c r="CY55" i="12"/>
  <c r="CY86" i="12" s="1"/>
  <c r="DG107" i="12"/>
  <c r="DG139" i="12" s="1"/>
  <c r="DG55" i="12"/>
  <c r="DG86" i="12" s="1"/>
  <c r="DO107" i="12"/>
  <c r="DO139" i="12" s="1"/>
  <c r="DO55" i="12"/>
  <c r="DO86" i="12" s="1"/>
  <c r="DW107" i="12"/>
  <c r="DW139" i="12" s="1"/>
  <c r="DW55" i="12"/>
  <c r="DW86" i="12" s="1"/>
  <c r="EE107" i="12"/>
  <c r="EE139" i="12" s="1"/>
  <c r="EE55" i="12"/>
  <c r="EE86" i="12" s="1"/>
  <c r="EM107" i="12"/>
  <c r="EM139" i="12" s="1"/>
  <c r="EM55" i="12"/>
  <c r="EM86" i="12" s="1"/>
  <c r="EU107" i="12"/>
  <c r="EU139" i="12" s="1"/>
  <c r="EU55" i="12"/>
  <c r="EU86" i="12" s="1"/>
  <c r="FC107" i="12"/>
  <c r="FC139" i="12" s="1"/>
  <c r="FC55" i="12"/>
  <c r="FC86" i="12" s="1"/>
  <c r="G109" i="12"/>
  <c r="G57" i="12"/>
  <c r="O109" i="12"/>
  <c r="O57" i="12"/>
  <c r="W109" i="12"/>
  <c r="W57" i="12"/>
  <c r="AE109" i="12"/>
  <c r="AE57" i="12"/>
  <c r="AM109" i="12"/>
  <c r="AM57" i="12"/>
  <c r="AU109" i="12"/>
  <c r="AU57" i="12"/>
  <c r="BC109" i="12"/>
  <c r="BC57" i="12"/>
  <c r="BK109" i="12"/>
  <c r="BK57" i="12"/>
  <c r="BS109" i="12"/>
  <c r="BS57" i="12"/>
  <c r="CA109" i="12"/>
  <c r="CA57" i="12"/>
  <c r="CI109" i="12"/>
  <c r="CI57" i="12"/>
  <c r="CQ109" i="12"/>
  <c r="CQ57" i="12"/>
  <c r="CY109" i="12"/>
  <c r="CY57" i="12"/>
  <c r="DG109" i="12"/>
  <c r="DG57" i="12"/>
  <c r="DO109" i="12"/>
  <c r="DO57" i="12"/>
  <c r="DW109" i="12"/>
  <c r="DW57" i="12"/>
  <c r="EE109" i="12"/>
  <c r="EE57" i="12"/>
  <c r="EM109" i="12"/>
  <c r="EM57" i="12"/>
  <c r="EU109" i="12"/>
  <c r="EU57" i="12"/>
  <c r="FC109" i="12"/>
  <c r="FC57" i="12"/>
  <c r="G110" i="12"/>
  <c r="G58" i="12"/>
  <c r="O110" i="12"/>
  <c r="O58" i="12"/>
  <c r="W110" i="12"/>
  <c r="W58" i="12"/>
  <c r="AE110" i="12"/>
  <c r="AE58" i="12"/>
  <c r="AM110" i="12"/>
  <c r="AM58" i="12"/>
  <c r="AU110" i="12"/>
  <c r="AU58" i="12"/>
  <c r="BC110" i="12"/>
  <c r="BC58" i="12"/>
  <c r="BK110" i="12"/>
  <c r="BK58" i="12"/>
  <c r="BS110" i="12"/>
  <c r="BS58" i="12"/>
  <c r="CA110" i="12"/>
  <c r="CA58" i="12"/>
  <c r="CI110" i="12"/>
  <c r="CI58" i="12"/>
  <c r="CQ110" i="12"/>
  <c r="CQ58" i="12"/>
  <c r="CY110" i="12"/>
  <c r="CY58" i="12"/>
  <c r="DG110" i="12"/>
  <c r="DG58" i="12"/>
  <c r="DO110" i="12"/>
  <c r="DO58" i="12"/>
  <c r="DW110" i="12"/>
  <c r="DW58" i="12"/>
  <c r="R64" i="24" s="1"/>
  <c r="EE110" i="12"/>
  <c r="EE58" i="12"/>
  <c r="Z64" i="24" s="1"/>
  <c r="EM110" i="12"/>
  <c r="EM58" i="12"/>
  <c r="AH64" i="24" s="1"/>
  <c r="EU110" i="12"/>
  <c r="EU58" i="12"/>
  <c r="FC110" i="12"/>
  <c r="FC58" i="12"/>
  <c r="G111" i="12"/>
  <c r="G59" i="12"/>
  <c r="O111" i="12"/>
  <c r="O59" i="12"/>
  <c r="W111" i="12"/>
  <c r="W59" i="12"/>
  <c r="AE111" i="12"/>
  <c r="AE59" i="12"/>
  <c r="AM111" i="12"/>
  <c r="AM59" i="12"/>
  <c r="AU111" i="12"/>
  <c r="AU59" i="12"/>
  <c r="BC111" i="12"/>
  <c r="BC59" i="12"/>
  <c r="BK111" i="12"/>
  <c r="BK59" i="12"/>
  <c r="BS111" i="12"/>
  <c r="BS59" i="12"/>
  <c r="CA111" i="12"/>
  <c r="CA59" i="12"/>
  <c r="CI111" i="12"/>
  <c r="CI59" i="12"/>
  <c r="CQ111" i="12"/>
  <c r="CQ59" i="12"/>
  <c r="CY111" i="12"/>
  <c r="CY59" i="12"/>
  <c r="DG111" i="12"/>
  <c r="DG59" i="12"/>
  <c r="DO111" i="12"/>
  <c r="DO59" i="12"/>
  <c r="DW111" i="12"/>
  <c r="DW59" i="12"/>
  <c r="EE111" i="12"/>
  <c r="EE59" i="12"/>
  <c r="EM111" i="12"/>
  <c r="EM59" i="12"/>
  <c r="EU111" i="12"/>
  <c r="EU59" i="12"/>
  <c r="FC111" i="12"/>
  <c r="FC59" i="12"/>
  <c r="G112" i="12"/>
  <c r="G60" i="12"/>
  <c r="O112" i="12"/>
  <c r="O60" i="12"/>
  <c r="W112" i="12"/>
  <c r="AE112" i="12"/>
  <c r="AE60" i="12"/>
  <c r="AM112" i="12"/>
  <c r="AM60" i="12"/>
  <c r="AU112" i="12"/>
  <c r="AU60" i="12"/>
  <c r="BC112" i="12"/>
  <c r="BC60" i="12"/>
  <c r="BK112" i="12"/>
  <c r="BK60" i="12"/>
  <c r="BS112" i="12"/>
  <c r="BS60" i="12"/>
  <c r="CA112" i="12"/>
  <c r="CA60" i="12"/>
  <c r="CI112" i="12"/>
  <c r="CQ112" i="12"/>
  <c r="CQ60" i="12"/>
  <c r="CY112" i="12"/>
  <c r="CY60" i="12"/>
  <c r="DG112" i="12"/>
  <c r="DG60" i="12"/>
  <c r="DO112" i="12"/>
  <c r="DO60" i="12"/>
  <c r="DW112" i="12"/>
  <c r="DW60" i="12"/>
  <c r="EE112" i="12"/>
  <c r="EE60" i="12"/>
  <c r="EM112" i="12"/>
  <c r="EM60" i="12"/>
  <c r="EU112" i="12"/>
  <c r="FC112" i="12"/>
  <c r="FC60" i="12"/>
  <c r="G114" i="12"/>
  <c r="G62" i="12"/>
  <c r="O114" i="12"/>
  <c r="O62" i="12"/>
  <c r="W114" i="12"/>
  <c r="W62" i="12"/>
  <c r="AE114" i="12"/>
  <c r="AE62" i="12"/>
  <c r="AM114" i="12"/>
  <c r="AM62" i="12"/>
  <c r="AU114" i="12"/>
  <c r="AU62" i="12"/>
  <c r="BC114" i="12"/>
  <c r="BC62" i="12"/>
  <c r="BK114" i="12"/>
  <c r="BK62" i="12"/>
  <c r="BS114" i="12"/>
  <c r="BS62" i="12"/>
  <c r="CA114" i="12"/>
  <c r="CA62" i="12"/>
  <c r="CI114" i="12"/>
  <c r="CI62" i="12"/>
  <c r="CQ114" i="12"/>
  <c r="CQ62" i="12"/>
  <c r="CY114" i="12"/>
  <c r="CY62" i="12"/>
  <c r="DG114" i="12"/>
  <c r="DG62" i="12"/>
  <c r="DO114" i="12"/>
  <c r="DO62" i="12"/>
  <c r="DW114" i="12"/>
  <c r="R56" i="24" s="1"/>
  <c r="CB56" i="24" s="1"/>
  <c r="DW62" i="12"/>
  <c r="EE114" i="12"/>
  <c r="Z56" i="24" s="1"/>
  <c r="CJ56" i="24" s="1"/>
  <c r="EE62" i="12"/>
  <c r="EM114" i="12"/>
  <c r="AH56" i="24" s="1"/>
  <c r="CR56" i="24" s="1"/>
  <c r="EM62" i="12"/>
  <c r="EU114" i="12"/>
  <c r="EU62" i="12"/>
  <c r="FC114" i="12"/>
  <c r="FC62" i="12"/>
  <c r="AM115" i="12"/>
  <c r="AM63" i="12"/>
  <c r="AU115" i="12"/>
  <c r="AU63" i="12"/>
  <c r="BC115" i="12"/>
  <c r="BC63" i="12"/>
  <c r="BK115" i="12"/>
  <c r="BK63" i="12"/>
  <c r="BS115" i="12"/>
  <c r="BS63" i="12"/>
  <c r="CA115" i="12"/>
  <c r="CA63" i="12"/>
  <c r="CI115" i="12"/>
  <c r="CI63" i="12"/>
  <c r="CQ115" i="12"/>
  <c r="CQ63" i="12"/>
  <c r="CY115" i="12"/>
  <c r="CY63" i="12"/>
  <c r="DG115" i="12"/>
  <c r="DG63" i="12"/>
  <c r="DO115" i="12"/>
  <c r="DO63" i="12"/>
  <c r="DW115" i="12"/>
  <c r="DW63" i="12"/>
  <c r="EE115" i="12"/>
  <c r="EE63" i="12"/>
  <c r="EM115" i="12"/>
  <c r="EM63" i="12"/>
  <c r="EU115" i="12"/>
  <c r="EU63" i="12"/>
  <c r="FC115" i="12"/>
  <c r="FC63" i="12"/>
  <c r="G117" i="12"/>
  <c r="G65" i="12"/>
  <c r="O117" i="12"/>
  <c r="O65" i="12"/>
  <c r="W117" i="12"/>
  <c r="W65" i="12"/>
  <c r="AE117" i="12"/>
  <c r="AE65" i="12"/>
  <c r="AM117" i="12"/>
  <c r="AM65" i="12"/>
  <c r="AU117" i="12"/>
  <c r="AU65" i="12"/>
  <c r="BC117" i="12"/>
  <c r="BC65" i="12"/>
  <c r="BK117" i="12"/>
  <c r="BK65" i="12"/>
  <c r="BS117" i="12"/>
  <c r="BS65" i="12"/>
  <c r="CA117" i="12"/>
  <c r="CA65" i="12"/>
  <c r="CI117" i="12"/>
  <c r="CI65" i="12"/>
  <c r="CQ117" i="12"/>
  <c r="CQ65" i="12"/>
  <c r="CY117" i="12"/>
  <c r="CY65" i="12"/>
  <c r="DG117" i="12"/>
  <c r="DG65" i="12"/>
  <c r="DO117" i="12"/>
  <c r="DO65" i="12"/>
  <c r="DW117" i="12"/>
  <c r="DW65" i="12"/>
  <c r="EE117" i="12"/>
  <c r="EE65" i="12"/>
  <c r="EM117" i="12"/>
  <c r="EM65" i="12"/>
  <c r="EU117" i="12"/>
  <c r="EU65" i="12"/>
  <c r="FC117" i="12"/>
  <c r="FC65" i="12"/>
  <c r="G118" i="12"/>
  <c r="G66" i="12"/>
  <c r="O118" i="12"/>
  <c r="O66" i="12"/>
  <c r="W118" i="12"/>
  <c r="W66" i="12"/>
  <c r="AE118" i="12"/>
  <c r="AE66" i="12"/>
  <c r="AM118" i="12"/>
  <c r="AM66" i="12"/>
  <c r="AU118" i="12"/>
  <c r="AU66" i="12"/>
  <c r="BC118" i="12"/>
  <c r="BC66" i="12"/>
  <c r="BK118" i="12"/>
  <c r="BK66" i="12"/>
  <c r="BS118" i="12"/>
  <c r="BS66" i="12"/>
  <c r="CA118" i="12"/>
  <c r="CA66" i="12"/>
  <c r="CI118" i="12"/>
  <c r="CI66" i="12"/>
  <c r="CQ118" i="12"/>
  <c r="CQ66" i="12"/>
  <c r="CY118" i="12"/>
  <c r="CY66" i="12"/>
  <c r="DG118" i="12"/>
  <c r="DG66" i="12"/>
  <c r="DO118" i="12"/>
  <c r="DO66" i="12"/>
  <c r="DW118" i="12"/>
  <c r="DW66" i="12"/>
  <c r="EE118" i="12"/>
  <c r="EE66" i="12"/>
  <c r="EM118" i="12"/>
  <c r="EM66" i="12"/>
  <c r="EU118" i="12"/>
  <c r="EU66" i="12"/>
  <c r="FC118" i="12"/>
  <c r="FC66" i="12"/>
  <c r="V53" i="12"/>
  <c r="V84" i="12" s="1"/>
  <c r="CH53" i="12"/>
  <c r="CH84" i="12" s="1"/>
  <c r="ET53" i="12"/>
  <c r="ET84" i="12" s="1"/>
  <c r="F54" i="12"/>
  <c r="F85" i="12" s="1"/>
  <c r="BR54" i="12"/>
  <c r="BR85" i="12" s="1"/>
  <c r="ED54" i="12"/>
  <c r="ED85" i="12" s="1"/>
  <c r="BB55" i="12"/>
  <c r="BB86" i="12" s="1"/>
  <c r="DN55" i="12"/>
  <c r="DN86" i="12" s="1"/>
  <c r="AL57" i="12"/>
  <c r="CX57" i="12"/>
  <c r="V58" i="12"/>
  <c r="CH58" i="12"/>
  <c r="ET58" i="12"/>
  <c r="AO64" i="24" s="1"/>
  <c r="F59" i="12"/>
  <c r="BR59" i="12"/>
  <c r="EF59" i="12"/>
  <c r="K60" i="12"/>
  <c r="BJ66" i="12"/>
  <c r="AB53" i="13"/>
  <c r="AB84" i="13" s="1"/>
  <c r="AA53" i="13"/>
  <c r="AA84" i="13" s="1"/>
  <c r="AD51" i="13"/>
  <c r="AD82" i="13" s="1"/>
  <c r="AC51" i="13"/>
  <c r="AC82" i="13" s="1"/>
  <c r="X50" i="13"/>
  <c r="X81" i="13" s="1"/>
  <c r="W50" i="13"/>
  <c r="W81" i="13" s="1"/>
  <c r="R49" i="13"/>
  <c r="R80" i="13" s="1"/>
  <c r="Q49" i="13"/>
  <c r="Q80" i="13" s="1"/>
  <c r="D48" i="13"/>
  <c r="D79" i="13" s="1"/>
  <c r="AF46" i="13"/>
  <c r="AF77" i="13" s="1"/>
  <c r="AE46" i="13"/>
  <c r="AE77" i="13" s="1"/>
  <c r="R45" i="13"/>
  <c r="R76" i="13" s="1"/>
  <c r="Q45" i="13"/>
  <c r="Q76" i="13" s="1"/>
  <c r="L43" i="13"/>
  <c r="L74" i="13" s="1"/>
  <c r="K43" i="13"/>
  <c r="K74" i="13" s="1"/>
  <c r="AD42" i="13"/>
  <c r="AD73" i="13" s="1"/>
  <c r="AC42" i="13"/>
  <c r="AC73" i="13" s="1"/>
  <c r="AF41" i="13"/>
  <c r="AF72" i="13" s="1"/>
  <c r="AE41" i="13"/>
  <c r="AE72" i="13" s="1"/>
  <c r="Z40" i="13"/>
  <c r="Z71" i="13" s="1"/>
  <c r="Y40" i="13"/>
  <c r="Y71" i="13" s="1"/>
  <c r="AB39" i="13"/>
  <c r="AB70" i="13" s="1"/>
  <c r="Z66" i="13"/>
  <c r="D65" i="13"/>
  <c r="AN60" i="13"/>
  <c r="Z59" i="13"/>
  <c r="D58" i="13"/>
  <c r="AN55" i="13"/>
  <c r="AN86" i="13" s="1"/>
  <c r="Z54" i="13"/>
  <c r="Z85" i="13" s="1"/>
  <c r="AL51" i="13"/>
  <c r="AL82" i="13" s="1"/>
  <c r="AK51" i="13"/>
  <c r="AK82" i="13" s="1"/>
  <c r="AF50" i="13"/>
  <c r="AF81" i="13" s="1"/>
  <c r="AE50" i="13"/>
  <c r="AE81" i="13" s="1"/>
  <c r="Z49" i="13"/>
  <c r="Z80" i="13" s="1"/>
  <c r="L48" i="13"/>
  <c r="L79" i="13" s="1"/>
  <c r="N42" i="13"/>
  <c r="N73" i="13" s="1"/>
  <c r="M42" i="13"/>
  <c r="M73" i="13" s="1"/>
  <c r="D39" i="13"/>
  <c r="D70" i="13" s="1"/>
  <c r="AP66" i="13"/>
  <c r="T65" i="13"/>
  <c r="AP59" i="13"/>
  <c r="T58" i="13"/>
  <c r="F57" i="13"/>
  <c r="AP54" i="13"/>
  <c r="AP85" i="13" s="1"/>
  <c r="L53" i="13"/>
  <c r="L84" i="13" s="1"/>
  <c r="K53" i="13"/>
  <c r="K84" i="13" s="1"/>
  <c r="N51" i="13"/>
  <c r="N82" i="13" s="1"/>
  <c r="M51" i="13"/>
  <c r="M82" i="13" s="1"/>
  <c r="AB48" i="13"/>
  <c r="AB79" i="13" s="1"/>
  <c r="AA48" i="13"/>
  <c r="AA79" i="13" s="1"/>
  <c r="F47" i="13"/>
  <c r="F78" i="13" s="1"/>
  <c r="E47" i="13"/>
  <c r="E78" i="13" s="1"/>
  <c r="AP45" i="13"/>
  <c r="AP76" i="13" s="1"/>
  <c r="AO45" i="13"/>
  <c r="AO76" i="13" s="1"/>
  <c r="T43" i="13"/>
  <c r="T74" i="13" s="1"/>
  <c r="AH40" i="13"/>
  <c r="AG40" i="13"/>
  <c r="AG71" i="13" s="1"/>
  <c r="L39" i="13"/>
  <c r="L70" i="13" s="1"/>
  <c r="K39" i="13"/>
  <c r="K70" i="13" s="1"/>
  <c r="AB65" i="13"/>
  <c r="N62" i="13"/>
  <c r="AB58" i="13"/>
  <c r="N57" i="13"/>
  <c r="Y49" i="13"/>
  <c r="Y80" i="13" s="1"/>
  <c r="V51" i="13"/>
  <c r="V82" i="13" s="1"/>
  <c r="U51" i="13"/>
  <c r="U82" i="13" s="1"/>
  <c r="P50" i="13"/>
  <c r="P81" i="13" s="1"/>
  <c r="O50" i="13"/>
  <c r="O81" i="13" s="1"/>
  <c r="J49" i="13"/>
  <c r="J80" i="13" s="1"/>
  <c r="I49" i="13"/>
  <c r="I80" i="13" s="1"/>
  <c r="AL47" i="13"/>
  <c r="AL78" i="13" s="1"/>
  <c r="AK47" i="13"/>
  <c r="AK78" i="13" s="1"/>
  <c r="AN46" i="13"/>
  <c r="AN77" i="13" s="1"/>
  <c r="AM46" i="13"/>
  <c r="AM77" i="13" s="1"/>
  <c r="J45" i="13"/>
  <c r="J76" i="13" s="1"/>
  <c r="I45" i="13"/>
  <c r="I76" i="13" s="1"/>
  <c r="D43" i="13"/>
  <c r="D74" i="13" s="1"/>
  <c r="F42" i="13"/>
  <c r="F73" i="13" s="1"/>
  <c r="P41" i="13"/>
  <c r="P72" i="13" s="1"/>
  <c r="O41" i="13"/>
  <c r="O72" i="13" s="1"/>
  <c r="R40" i="13"/>
  <c r="R71" i="13" s="1"/>
  <c r="Q40" i="13"/>
  <c r="Q71" i="13" s="1"/>
  <c r="T39" i="13"/>
  <c r="T70" i="13" s="1"/>
  <c r="T82" i="13"/>
  <c r="S39" i="13"/>
  <c r="S70" i="13" s="1"/>
  <c r="AJ65" i="13"/>
  <c r="V62" i="13"/>
  <c r="H60" i="13"/>
  <c r="AJ58" i="13"/>
  <c r="G13" i="24" s="1"/>
  <c r="V57" i="13"/>
  <c r="H55" i="13"/>
  <c r="H86" i="13" s="1"/>
  <c r="AJ53" i="13"/>
  <c r="AJ84" i="13" s="1"/>
  <c r="AI53" i="13"/>
  <c r="AI84" i="13" s="1"/>
  <c r="F51" i="13"/>
  <c r="F82" i="13" s="1"/>
  <c r="E51" i="13"/>
  <c r="E82" i="13" s="1"/>
  <c r="H50" i="13"/>
  <c r="H81" i="13" s="1"/>
  <c r="G50" i="13"/>
  <c r="G81" i="13" s="1"/>
  <c r="T48" i="13"/>
  <c r="T79" i="13" s="1"/>
  <c r="S48" i="13"/>
  <c r="S79" i="13" s="1"/>
  <c r="N47" i="13"/>
  <c r="N78" i="13" s="1"/>
  <c r="M47" i="13"/>
  <c r="M78" i="13" s="1"/>
  <c r="H46" i="13"/>
  <c r="H77" i="13" s="1"/>
  <c r="G46" i="13"/>
  <c r="G77" i="13" s="1"/>
  <c r="Z45" i="13"/>
  <c r="Z76" i="13" s="1"/>
  <c r="Y45" i="13"/>
  <c r="Y76" i="13" s="1"/>
  <c r="AJ43" i="13"/>
  <c r="AJ74" i="13" s="1"/>
  <c r="AI43" i="13"/>
  <c r="AI74" i="13" s="1"/>
  <c r="V42" i="13"/>
  <c r="V73" i="13" s="1"/>
  <c r="U42" i="13"/>
  <c r="U73" i="13" s="1"/>
  <c r="X41" i="13"/>
  <c r="X72" i="13" s="1"/>
  <c r="W41" i="13"/>
  <c r="W72" i="13" s="1"/>
  <c r="AD62" i="13"/>
  <c r="P60" i="13"/>
  <c r="AD57" i="13"/>
  <c r="P55" i="13"/>
  <c r="P86" i="13" s="1"/>
  <c r="K48" i="13"/>
  <c r="K79" i="13" s="1"/>
  <c r="AA39" i="13"/>
  <c r="AA70" i="13" s="1"/>
  <c r="T53" i="13"/>
  <c r="T84" i="13" s="1"/>
  <c r="S53" i="13"/>
  <c r="S84" i="13" s="1"/>
  <c r="AP49" i="13"/>
  <c r="AP80" i="13" s="1"/>
  <c r="AO49" i="13"/>
  <c r="AO80" i="13" s="1"/>
  <c r="AJ48" i="13"/>
  <c r="AJ79" i="13" s="1"/>
  <c r="AI48" i="13"/>
  <c r="AI79" i="13" s="1"/>
  <c r="AD47" i="13"/>
  <c r="AD78" i="13" s="1"/>
  <c r="AC47" i="13"/>
  <c r="AC78" i="13" s="1"/>
  <c r="P46" i="13"/>
  <c r="P77" i="13" s="1"/>
  <c r="O46" i="13"/>
  <c r="O77" i="13" s="1"/>
  <c r="AN41" i="13"/>
  <c r="AN72" i="13" s="1"/>
  <c r="AM41" i="13"/>
  <c r="AM72" i="13" s="1"/>
  <c r="AP40" i="13"/>
  <c r="AP71" i="13" s="1"/>
  <c r="J40" i="13"/>
  <c r="J71" i="13" s="1"/>
  <c r="I40" i="13"/>
  <c r="I71" i="13" s="1"/>
  <c r="J66" i="13"/>
  <c r="AL62" i="13"/>
  <c r="X60" i="13"/>
  <c r="J59" i="13"/>
  <c r="AL57" i="13"/>
  <c r="X55" i="13"/>
  <c r="X86" i="13" s="1"/>
  <c r="J54" i="13"/>
  <c r="J85" i="13" s="1"/>
  <c r="I54" i="13"/>
  <c r="I85" i="13" s="1"/>
  <c r="AN50" i="13"/>
  <c r="AN81" i="13" s="1"/>
  <c r="AH49" i="13"/>
  <c r="AG49" i="13"/>
  <c r="AG80" i="13" s="1"/>
  <c r="V47" i="13"/>
  <c r="V78" i="13" s="1"/>
  <c r="U47" i="13"/>
  <c r="U78" i="13" s="1"/>
  <c r="X46" i="13"/>
  <c r="X77" i="13" s="1"/>
  <c r="W46" i="13"/>
  <c r="W77" i="13" s="1"/>
  <c r="AH45" i="13"/>
  <c r="AB43" i="13"/>
  <c r="AB74" i="13" s="1"/>
  <c r="AA43" i="13"/>
  <c r="AA74" i="13" s="1"/>
  <c r="AL42" i="13"/>
  <c r="AL73" i="13" s="1"/>
  <c r="AK42" i="13"/>
  <c r="AK73" i="13" s="1"/>
  <c r="H41" i="13"/>
  <c r="H72" i="13" s="1"/>
  <c r="G41" i="13"/>
  <c r="G72" i="13" s="1"/>
  <c r="AJ39" i="13"/>
  <c r="AJ78" i="13"/>
  <c r="AI39" i="13"/>
  <c r="R66" i="13"/>
  <c r="AF60" i="13"/>
  <c r="C20" i="24" s="1"/>
  <c r="R59" i="13"/>
  <c r="AF55" i="13"/>
  <c r="AF86" i="13" s="1"/>
  <c r="Q54" i="13"/>
  <c r="Q85" i="13" s="1"/>
  <c r="AG45" i="13"/>
  <c r="AG76" i="13" s="1"/>
  <c r="O39" i="15"/>
  <c r="O70" i="15" s="1"/>
  <c r="E40" i="15"/>
  <c r="E71" i="15" s="1"/>
  <c r="U40" i="15"/>
  <c r="U71" i="15" s="1"/>
  <c r="AK40" i="15"/>
  <c r="AK71" i="15" s="1"/>
  <c r="S41" i="15"/>
  <c r="S72" i="15" s="1"/>
  <c r="AA41" i="15"/>
  <c r="AA72" i="15" s="1"/>
  <c r="AI41" i="15"/>
  <c r="AI72" i="15" s="1"/>
  <c r="H39" i="15"/>
  <c r="H70" i="15" s="1"/>
  <c r="P39" i="15"/>
  <c r="P70" i="15" s="1"/>
  <c r="X39" i="15"/>
  <c r="X70" i="15" s="1"/>
  <c r="AF39" i="15"/>
  <c r="AN39" i="15"/>
  <c r="AN70" i="15" s="1"/>
  <c r="F40" i="15"/>
  <c r="F71" i="15" s="1"/>
  <c r="N40" i="15"/>
  <c r="N71" i="15" s="1"/>
  <c r="V40" i="15"/>
  <c r="V71" i="15" s="1"/>
  <c r="AD40" i="15"/>
  <c r="AD71" i="15" s="1"/>
  <c r="AL40" i="15"/>
  <c r="AL71" i="15" s="1"/>
  <c r="D41" i="15"/>
  <c r="D72" i="15" s="1"/>
  <c r="L41" i="15"/>
  <c r="L72" i="15" s="1"/>
  <c r="T41" i="15"/>
  <c r="T72" i="15" s="1"/>
  <c r="AB41" i="15"/>
  <c r="AB72" i="15" s="1"/>
  <c r="AJ41" i="15"/>
  <c r="AJ72" i="15" s="1"/>
  <c r="J42" i="15"/>
  <c r="J73" i="15" s="1"/>
  <c r="R42" i="15"/>
  <c r="R73" i="15" s="1"/>
  <c r="Z42" i="15"/>
  <c r="Z73" i="15" s="1"/>
  <c r="AH42" i="15"/>
  <c r="AH73" i="15" s="1"/>
  <c r="H43" i="15"/>
  <c r="H74" i="15" s="1"/>
  <c r="P43" i="15"/>
  <c r="P74" i="15" s="1"/>
  <c r="X43" i="15"/>
  <c r="X74" i="15" s="1"/>
  <c r="AF43" i="15"/>
  <c r="AF74" i="15" s="1"/>
  <c r="AN43" i="15"/>
  <c r="AN74" i="15" s="1"/>
  <c r="F45" i="15"/>
  <c r="F76" i="15" s="1"/>
  <c r="N45" i="15"/>
  <c r="N76" i="15" s="1"/>
  <c r="V45" i="15"/>
  <c r="V76" i="15" s="1"/>
  <c r="AD45" i="15"/>
  <c r="AD76" i="15" s="1"/>
  <c r="AL45" i="15"/>
  <c r="AL76" i="15" s="1"/>
  <c r="D46" i="15"/>
  <c r="D77" i="15" s="1"/>
  <c r="L46" i="15"/>
  <c r="L77" i="15" s="1"/>
  <c r="T46" i="15"/>
  <c r="T77" i="15" s="1"/>
  <c r="AB46" i="15"/>
  <c r="AB77" i="15" s="1"/>
  <c r="AJ46" i="15"/>
  <c r="AJ77" i="15" s="1"/>
  <c r="J47" i="15"/>
  <c r="J78" i="15" s="1"/>
  <c r="G39" i="15"/>
  <c r="G70" i="15" s="1"/>
  <c r="M40" i="15"/>
  <c r="M71" i="15" s="1"/>
  <c r="AC40" i="15"/>
  <c r="AC71" i="15" s="1"/>
  <c r="K41" i="15"/>
  <c r="K72" i="15" s="1"/>
  <c r="I42" i="15"/>
  <c r="I73" i="15" s="1"/>
  <c r="I39" i="15"/>
  <c r="I70" i="15" s="1"/>
  <c r="Q39" i="15"/>
  <c r="Q70" i="15" s="1"/>
  <c r="Y39" i="15"/>
  <c r="Y70" i="15" s="1"/>
  <c r="AG39" i="15"/>
  <c r="AO39" i="15"/>
  <c r="AO70" i="15" s="1"/>
  <c r="G40" i="15"/>
  <c r="G71" i="15" s="1"/>
  <c r="O40" i="15"/>
  <c r="O71" i="15" s="1"/>
  <c r="W40" i="15"/>
  <c r="W71" i="15" s="1"/>
  <c r="AE40" i="15"/>
  <c r="AE71" i="15" s="1"/>
  <c r="AM40" i="15"/>
  <c r="AM71" i="15" s="1"/>
  <c r="E41" i="15"/>
  <c r="E72" i="15" s="1"/>
  <c r="M41" i="15"/>
  <c r="M72" i="15" s="1"/>
  <c r="U41" i="15"/>
  <c r="U72" i="15" s="1"/>
  <c r="AC41" i="15"/>
  <c r="AC72" i="15" s="1"/>
  <c r="AK41" i="15"/>
  <c r="AK72" i="15" s="1"/>
  <c r="K42" i="15"/>
  <c r="K73" i="15" s="1"/>
  <c r="AE39" i="15"/>
  <c r="AE70" i="15" s="1"/>
  <c r="Z39" i="15"/>
  <c r="Z70" i="15" s="1"/>
  <c r="AH39" i="15"/>
  <c r="P40" i="15"/>
  <c r="P71" i="15" s="1"/>
  <c r="X40" i="15"/>
  <c r="X71" i="15" s="1"/>
  <c r="AD41" i="15"/>
  <c r="AD72" i="15" s="1"/>
  <c r="AL41" i="15"/>
  <c r="AL72" i="15" s="1"/>
  <c r="D42" i="15"/>
  <c r="D73" i="15" s="1"/>
  <c r="L42" i="15"/>
  <c r="L73" i="15" s="1"/>
  <c r="T42" i="15"/>
  <c r="T73" i="15" s="1"/>
  <c r="AB42" i="15"/>
  <c r="AB73" i="15" s="1"/>
  <c r="AJ42" i="15"/>
  <c r="AJ73" i="15" s="1"/>
  <c r="J43" i="15"/>
  <c r="J74" i="15" s="1"/>
  <c r="R43" i="15"/>
  <c r="R74" i="15" s="1"/>
  <c r="Z43" i="15"/>
  <c r="Z74" i="15" s="1"/>
  <c r="AH43" i="15"/>
  <c r="AH74" i="15" s="1"/>
  <c r="H45" i="15"/>
  <c r="H76" i="15" s="1"/>
  <c r="P45" i="15"/>
  <c r="P76" i="15" s="1"/>
  <c r="X45" i="15"/>
  <c r="X76" i="15" s="1"/>
  <c r="AF45" i="15"/>
  <c r="AF76" i="15" s="1"/>
  <c r="AN45" i="15"/>
  <c r="AN76" i="15" s="1"/>
  <c r="F46" i="15"/>
  <c r="F77" i="15" s="1"/>
  <c r="N46" i="15"/>
  <c r="N77" i="15" s="1"/>
  <c r="AD46" i="15"/>
  <c r="AD77" i="15" s="1"/>
  <c r="AL46" i="15"/>
  <c r="AL77" i="15" s="1"/>
  <c r="D47" i="15"/>
  <c r="D78" i="15" s="1"/>
  <c r="L47" i="15"/>
  <c r="L78" i="15" s="1"/>
  <c r="T47" i="15"/>
  <c r="T78" i="15" s="1"/>
  <c r="AB47" i="15"/>
  <c r="AB78" i="15" s="1"/>
  <c r="AJ47" i="15"/>
  <c r="AJ78" i="15" s="1"/>
  <c r="J48" i="15"/>
  <c r="J79" i="15" s="1"/>
  <c r="R48" i="15"/>
  <c r="R79" i="15" s="1"/>
  <c r="Z48" i="15"/>
  <c r="Z79" i="15" s="1"/>
  <c r="AH48" i="15"/>
  <c r="AH79" i="15" s="1"/>
  <c r="H49" i="15"/>
  <c r="H80" i="15" s="1"/>
  <c r="P49" i="15"/>
  <c r="P80" i="15" s="1"/>
  <c r="X49" i="15"/>
  <c r="X80" i="15" s="1"/>
  <c r="AF49" i="15"/>
  <c r="AF80" i="15" s="1"/>
  <c r="AN49" i="15"/>
  <c r="AN80" i="15" s="1"/>
  <c r="F50" i="15"/>
  <c r="F81" i="15" s="1"/>
  <c r="N50" i="15"/>
  <c r="N81" i="15" s="1"/>
  <c r="V50" i="15"/>
  <c r="V81" i="15" s="1"/>
  <c r="AD50" i="15"/>
  <c r="AD81" i="15" s="1"/>
  <c r="AL50" i="15"/>
  <c r="AL81" i="15" s="1"/>
  <c r="D51" i="15"/>
  <c r="D82" i="15" s="1"/>
  <c r="L51" i="15"/>
  <c r="L82" i="15" s="1"/>
  <c r="T51" i="15"/>
  <c r="T82" i="15" s="1"/>
  <c r="AB51" i="15"/>
  <c r="AB82" i="15" s="1"/>
  <c r="AJ51" i="15"/>
  <c r="AJ82" i="15" s="1"/>
  <c r="J53" i="15"/>
  <c r="J84" i="15" s="1"/>
  <c r="R53" i="15"/>
  <c r="R84" i="15" s="1"/>
  <c r="Z53" i="15"/>
  <c r="Z84" i="15" s="1"/>
  <c r="AH53" i="15"/>
  <c r="AH84" i="15" s="1"/>
  <c r="H54" i="15"/>
  <c r="H85" i="15" s="1"/>
  <c r="P54" i="15"/>
  <c r="P85" i="15" s="1"/>
  <c r="X54" i="15"/>
  <c r="X85" i="15" s="1"/>
  <c r="AF54" i="15"/>
  <c r="AF85" i="15" s="1"/>
  <c r="AN54" i="15"/>
  <c r="AN85" i="15" s="1"/>
  <c r="F55" i="15"/>
  <c r="F86" i="15" s="1"/>
  <c r="N55" i="15"/>
  <c r="N86" i="15" s="1"/>
  <c r="V55" i="15"/>
  <c r="V86" i="15" s="1"/>
  <c r="AD55" i="15"/>
  <c r="AD86" i="15" s="1"/>
  <c r="AL55" i="15"/>
  <c r="AL86" i="15" s="1"/>
  <c r="W39" i="15"/>
  <c r="W70" i="15" s="1"/>
  <c r="J39" i="15"/>
  <c r="J70" i="15" s="1"/>
  <c r="I71" i="15"/>
  <c r="H40" i="15"/>
  <c r="H71" i="15" s="1"/>
  <c r="AN40" i="15"/>
  <c r="AN71" i="15" s="1"/>
  <c r="F41" i="15"/>
  <c r="F72" i="15" s="1"/>
  <c r="N41" i="15"/>
  <c r="N72" i="15" s="1"/>
  <c r="V46" i="15"/>
  <c r="V77" i="15" s="1"/>
  <c r="K39" i="15"/>
  <c r="K70" i="15" s="1"/>
  <c r="S39" i="15"/>
  <c r="S70" i="15" s="1"/>
  <c r="AA39" i="15"/>
  <c r="AA70" i="15" s="1"/>
  <c r="AI39" i="15"/>
  <c r="Q40" i="15"/>
  <c r="Q71" i="15" s="1"/>
  <c r="Y40" i="15"/>
  <c r="Y71" i="15" s="1"/>
  <c r="AG40" i="15"/>
  <c r="AG71" i="15" s="1"/>
  <c r="AP71" i="15"/>
  <c r="AO40" i="15"/>
  <c r="AO71" i="15" s="1"/>
  <c r="G41" i="15"/>
  <c r="G72" i="15" s="1"/>
  <c r="O41" i="15"/>
  <c r="O72" i="15" s="1"/>
  <c r="W41" i="15"/>
  <c r="W72" i="15" s="1"/>
  <c r="AE41" i="15"/>
  <c r="AE72" i="15" s="1"/>
  <c r="AM41" i="15"/>
  <c r="AM72" i="15" s="1"/>
  <c r="E42" i="15"/>
  <c r="E73" i="15" s="1"/>
  <c r="M42" i="15"/>
  <c r="M73" i="15" s="1"/>
  <c r="U42" i="15"/>
  <c r="U73" i="15" s="1"/>
  <c r="AC42" i="15"/>
  <c r="AC73" i="15" s="1"/>
  <c r="AK42" i="15"/>
  <c r="AK73" i="15" s="1"/>
  <c r="K43" i="15"/>
  <c r="K74" i="15" s="1"/>
  <c r="S43" i="15"/>
  <c r="S74" i="15" s="1"/>
  <c r="V41" i="15"/>
  <c r="V72" i="15" s="1"/>
  <c r="D39" i="15"/>
  <c r="D70" i="15" s="1"/>
  <c r="L39" i="15"/>
  <c r="L70" i="15" s="1"/>
  <c r="T39" i="15"/>
  <c r="T70" i="15" s="1"/>
  <c r="AB39" i="15"/>
  <c r="AB70" i="15" s="1"/>
  <c r="AJ39" i="15"/>
  <c r="J40" i="15"/>
  <c r="J71" i="15" s="1"/>
  <c r="R40" i="15"/>
  <c r="R71" i="15" s="1"/>
  <c r="Z40" i="15"/>
  <c r="Z71" i="15" s="1"/>
  <c r="AH40" i="15"/>
  <c r="AH71" i="15" s="1"/>
  <c r="H41" i="15"/>
  <c r="H72" i="15" s="1"/>
  <c r="P41" i="15"/>
  <c r="P72" i="15" s="1"/>
  <c r="X41" i="15"/>
  <c r="X72" i="15" s="1"/>
  <c r="AF41" i="15"/>
  <c r="AF72" i="15" s="1"/>
  <c r="AN41" i="15"/>
  <c r="AN72" i="15" s="1"/>
  <c r="F42" i="15"/>
  <c r="F73" i="15" s="1"/>
  <c r="N42" i="15"/>
  <c r="N73" i="15" s="1"/>
  <c r="V42" i="15"/>
  <c r="V73" i="15" s="1"/>
  <c r="AD42" i="15"/>
  <c r="AD73" i="15" s="1"/>
  <c r="AL42" i="15"/>
  <c r="AL73" i="15" s="1"/>
  <c r="D43" i="15"/>
  <c r="D74" i="15" s="1"/>
  <c r="L43" i="15"/>
  <c r="L74" i="15" s="1"/>
  <c r="AB43" i="15"/>
  <c r="AB74" i="15" s="1"/>
  <c r="AJ43" i="15"/>
  <c r="AJ74" i="15" s="1"/>
  <c r="J45" i="15"/>
  <c r="J76" i="15" s="1"/>
  <c r="R45" i="15"/>
  <c r="R76" i="15" s="1"/>
  <c r="Z45" i="15"/>
  <c r="Z76" i="15" s="1"/>
  <c r="AH45" i="15"/>
  <c r="AH76" i="15" s="1"/>
  <c r="H46" i="15"/>
  <c r="H77" i="15" s="1"/>
  <c r="P46" i="15"/>
  <c r="P77" i="15" s="1"/>
  <c r="X46" i="15"/>
  <c r="X77" i="15" s="1"/>
  <c r="AF46" i="15"/>
  <c r="AF77" i="15" s="1"/>
  <c r="AN46" i="15"/>
  <c r="AN77" i="15" s="1"/>
  <c r="F47" i="15"/>
  <c r="F78" i="15" s="1"/>
  <c r="N47" i="15"/>
  <c r="N78" i="15" s="1"/>
  <c r="V47" i="15"/>
  <c r="V78" i="15" s="1"/>
  <c r="AD47" i="15"/>
  <c r="AD78" i="15" s="1"/>
  <c r="AL47" i="15"/>
  <c r="AL78" i="15" s="1"/>
  <c r="D48" i="15"/>
  <c r="D79" i="15" s="1"/>
  <c r="L48" i="15"/>
  <c r="L79" i="15" s="1"/>
  <c r="T48" i="15"/>
  <c r="T79" i="15" s="1"/>
  <c r="AB48" i="15"/>
  <c r="AB79" i="15" s="1"/>
  <c r="AJ48" i="15"/>
  <c r="AJ79" i="15" s="1"/>
  <c r="J49" i="15"/>
  <c r="J80" i="15" s="1"/>
  <c r="R49" i="15"/>
  <c r="R80" i="15" s="1"/>
  <c r="Z49" i="15"/>
  <c r="Z80" i="15" s="1"/>
  <c r="AH49" i="15"/>
  <c r="AH80" i="15" s="1"/>
  <c r="H50" i="15"/>
  <c r="H81" i="15" s="1"/>
  <c r="P50" i="15"/>
  <c r="P81" i="15" s="1"/>
  <c r="X50" i="15"/>
  <c r="X81" i="15" s="1"/>
  <c r="AN50" i="15"/>
  <c r="AN81" i="15" s="1"/>
  <c r="F51" i="15"/>
  <c r="F82" i="15" s="1"/>
  <c r="N51" i="15"/>
  <c r="N82" i="15" s="1"/>
  <c r="V51" i="15"/>
  <c r="V82" i="15" s="1"/>
  <c r="AD51" i="15"/>
  <c r="AD82" i="15" s="1"/>
  <c r="AL51" i="15"/>
  <c r="AL82" i="15" s="1"/>
  <c r="D53" i="15"/>
  <c r="D84" i="15" s="1"/>
  <c r="L53" i="15"/>
  <c r="L84" i="15" s="1"/>
  <c r="T53" i="15"/>
  <c r="T84" i="15" s="1"/>
  <c r="AB53" i="15"/>
  <c r="AB84" i="15" s="1"/>
  <c r="AJ53" i="15"/>
  <c r="AJ84" i="15" s="1"/>
  <c r="J54" i="15"/>
  <c r="J85" i="15" s="1"/>
  <c r="R54" i="15"/>
  <c r="R85" i="15" s="1"/>
  <c r="Z54" i="15"/>
  <c r="Z85" i="15" s="1"/>
  <c r="AH54" i="15"/>
  <c r="AH85" i="15" s="1"/>
  <c r="H55" i="15"/>
  <c r="H86" i="15" s="1"/>
  <c r="P55" i="15"/>
  <c r="P86" i="15" s="1"/>
  <c r="X55" i="15"/>
  <c r="X86" i="15" s="1"/>
  <c r="AF55" i="15"/>
  <c r="AF86" i="15" s="1"/>
  <c r="AN55" i="15"/>
  <c r="AN86" i="15" s="1"/>
  <c r="R39" i="15"/>
  <c r="R70" i="15" s="1"/>
  <c r="AO46" i="15"/>
  <c r="AO77" i="15" s="1"/>
  <c r="E39" i="15"/>
  <c r="E70" i="15" s="1"/>
  <c r="M39" i="15"/>
  <c r="M70" i="15" s="1"/>
  <c r="U39" i="15"/>
  <c r="U70" i="15" s="1"/>
  <c r="AC39" i="15"/>
  <c r="AC70" i="15" s="1"/>
  <c r="AK39" i="15"/>
  <c r="K40" i="15"/>
  <c r="K71" i="15" s="1"/>
  <c r="S40" i="15"/>
  <c r="S71" i="15" s="1"/>
  <c r="AA40" i="15"/>
  <c r="AA71" i="15" s="1"/>
  <c r="AI40" i="15"/>
  <c r="AI71" i="15" s="1"/>
  <c r="I41" i="15"/>
  <c r="I72" i="15" s="1"/>
  <c r="Q41" i="15"/>
  <c r="Q72" i="15" s="1"/>
  <c r="Y41" i="15"/>
  <c r="Y72" i="15" s="1"/>
  <c r="AG41" i="15"/>
  <c r="AG72" i="15" s="1"/>
  <c r="AO41" i="15"/>
  <c r="AO72" i="15" s="1"/>
  <c r="G42" i="15"/>
  <c r="G73" i="15" s="1"/>
  <c r="O42" i="15"/>
  <c r="O73" i="15" s="1"/>
  <c r="AM42" i="15"/>
  <c r="AM73" i="15" s="1"/>
  <c r="AM47" i="15"/>
  <c r="AM78" i="15" s="1"/>
  <c r="AM39" i="15"/>
  <c r="F39" i="15"/>
  <c r="F70" i="15" s="1"/>
  <c r="N39" i="15"/>
  <c r="N70" i="15" s="1"/>
  <c r="V39" i="15"/>
  <c r="V70" i="15" s="1"/>
  <c r="AD39" i="15"/>
  <c r="AD70" i="15" s="1"/>
  <c r="D40" i="15"/>
  <c r="D71" i="15" s="1"/>
  <c r="L40" i="15"/>
  <c r="L71" i="15" s="1"/>
  <c r="T40" i="15"/>
  <c r="T71" i="15" s="1"/>
  <c r="AB40" i="15"/>
  <c r="AB71" i="15" s="1"/>
  <c r="AJ40" i="15"/>
  <c r="AJ71" i="15" s="1"/>
  <c r="J41" i="15"/>
  <c r="J72" i="15" s="1"/>
  <c r="R41" i="15"/>
  <c r="R72" i="15" s="1"/>
  <c r="Z41" i="15"/>
  <c r="Z72" i="15" s="1"/>
  <c r="AH41" i="15"/>
  <c r="AH72" i="15" s="1"/>
  <c r="H42" i="15"/>
  <c r="H73" i="15" s="1"/>
  <c r="P42" i="15"/>
  <c r="P73" i="15" s="1"/>
  <c r="X42" i="15"/>
  <c r="X73" i="15" s="1"/>
  <c r="AF42" i="15"/>
  <c r="AF73" i="15" s="1"/>
  <c r="AN42" i="15"/>
  <c r="AN73" i="15" s="1"/>
  <c r="F43" i="15"/>
  <c r="F74" i="15" s="1"/>
  <c r="N43" i="15"/>
  <c r="N74" i="15" s="1"/>
  <c r="V43" i="15"/>
  <c r="V74" i="15" s="1"/>
  <c r="AD43" i="15"/>
  <c r="AD74" i="15" s="1"/>
  <c r="AL43" i="15"/>
  <c r="AL74" i="15" s="1"/>
  <c r="D45" i="15"/>
  <c r="D76" i="15" s="1"/>
  <c r="L45" i="15"/>
  <c r="L76" i="15" s="1"/>
  <c r="T45" i="15"/>
  <c r="T76" i="15" s="1"/>
  <c r="AB45" i="15"/>
  <c r="AB76" i="15" s="1"/>
  <c r="AJ45" i="15"/>
  <c r="AJ76" i="15" s="1"/>
  <c r="J46" i="15"/>
  <c r="J77" i="15" s="1"/>
  <c r="R46" i="15"/>
  <c r="R77" i="15" s="1"/>
  <c r="Z46" i="15"/>
  <c r="Z77" i="15" s="1"/>
  <c r="AH46" i="15"/>
  <c r="AH77" i="15" s="1"/>
  <c r="H47" i="15"/>
  <c r="H78" i="15" s="1"/>
  <c r="P47" i="15"/>
  <c r="P78" i="15" s="1"/>
  <c r="X47" i="15"/>
  <c r="X78" i="15" s="1"/>
  <c r="AF47" i="15"/>
  <c r="AF78" i="15" s="1"/>
  <c r="AN47" i="15"/>
  <c r="AN78" i="15" s="1"/>
  <c r="F48" i="15"/>
  <c r="F79" i="15" s="1"/>
  <c r="N48" i="15"/>
  <c r="N79" i="15" s="1"/>
  <c r="AI43" i="15"/>
  <c r="AI74" i="15" s="1"/>
  <c r="I45" i="15"/>
  <c r="I76" i="15" s="1"/>
  <c r="Q45" i="15"/>
  <c r="Q76" i="15" s="1"/>
  <c r="Y45" i="15"/>
  <c r="Y76" i="15" s="1"/>
  <c r="AG45" i="15"/>
  <c r="AG76" i="15" s="1"/>
  <c r="AO45" i="15"/>
  <c r="AO76" i="15" s="1"/>
  <c r="G46" i="15"/>
  <c r="G77" i="15" s="1"/>
  <c r="O46" i="15"/>
  <c r="O77" i="15" s="1"/>
  <c r="W46" i="15"/>
  <c r="W77" i="15" s="1"/>
  <c r="AE46" i="15"/>
  <c r="AE77" i="15" s="1"/>
  <c r="AM46" i="15"/>
  <c r="AM77" i="15" s="1"/>
  <c r="E47" i="15"/>
  <c r="E78" i="15" s="1"/>
  <c r="M47" i="15"/>
  <c r="M78" i="15" s="1"/>
  <c r="U47" i="15"/>
  <c r="U78" i="15" s="1"/>
  <c r="AC47" i="15"/>
  <c r="AC78" i="15" s="1"/>
  <c r="AK47" i="15"/>
  <c r="AK78" i="15" s="1"/>
  <c r="K48" i="15"/>
  <c r="K79" i="15" s="1"/>
  <c r="S48" i="15"/>
  <c r="S79" i="15" s="1"/>
  <c r="AA48" i="15"/>
  <c r="AA79" i="15" s="1"/>
  <c r="AI48" i="15"/>
  <c r="AI79" i="15" s="1"/>
  <c r="I49" i="15"/>
  <c r="I80" i="15" s="1"/>
  <c r="Q49" i="15"/>
  <c r="Q80" i="15" s="1"/>
  <c r="Y49" i="15"/>
  <c r="Y80" i="15" s="1"/>
  <c r="AG49" i="15"/>
  <c r="AG80" i="15" s="1"/>
  <c r="AP80" i="15"/>
  <c r="AO49" i="15"/>
  <c r="AO80" i="15" s="1"/>
  <c r="G50" i="15"/>
  <c r="G81" i="15" s="1"/>
  <c r="O50" i="15"/>
  <c r="O81" i="15" s="1"/>
  <c r="W50" i="15"/>
  <c r="W81" i="15" s="1"/>
  <c r="AF81" i="15"/>
  <c r="AE50" i="15"/>
  <c r="AE81" i="15" s="1"/>
  <c r="AM50" i="15"/>
  <c r="AM81" i="15" s="1"/>
  <c r="E51" i="15"/>
  <c r="E82" i="15" s="1"/>
  <c r="M51" i="15"/>
  <c r="M82" i="15" s="1"/>
  <c r="U51" i="15"/>
  <c r="U82" i="15" s="1"/>
  <c r="AC51" i="15"/>
  <c r="AC82" i="15" s="1"/>
  <c r="AK51" i="15"/>
  <c r="AK82" i="15" s="1"/>
  <c r="K53" i="15"/>
  <c r="K84" i="15" s="1"/>
  <c r="S53" i="15"/>
  <c r="S84" i="15" s="1"/>
  <c r="AA53" i="15"/>
  <c r="AA84" i="15" s="1"/>
  <c r="AI53" i="15"/>
  <c r="AI84" i="15" s="1"/>
  <c r="I54" i="15"/>
  <c r="I85" i="15" s="1"/>
  <c r="Q54" i="15"/>
  <c r="Q85" i="15" s="1"/>
  <c r="Y54" i="15"/>
  <c r="Y85" i="15" s="1"/>
  <c r="AG54" i="15"/>
  <c r="AG85" i="15" s="1"/>
  <c r="AP85" i="15"/>
  <c r="AO54" i="15"/>
  <c r="AO85" i="15" s="1"/>
  <c r="G55" i="15"/>
  <c r="G86" i="15" s="1"/>
  <c r="O55" i="15"/>
  <c r="O86" i="15" s="1"/>
  <c r="W55" i="15"/>
  <c r="W86" i="15" s="1"/>
  <c r="AE55" i="15"/>
  <c r="AE86" i="15" s="1"/>
  <c r="AM55" i="15"/>
  <c r="AM86" i="15" s="1"/>
  <c r="E57" i="15"/>
  <c r="M57" i="15"/>
  <c r="U57" i="15"/>
  <c r="AC57" i="15"/>
  <c r="AK57" i="15"/>
  <c r="K58" i="15"/>
  <c r="S58" i="15"/>
  <c r="AA58" i="15"/>
  <c r="AI58" i="15"/>
  <c r="F14" i="24" s="1"/>
  <c r="I59" i="15"/>
  <c r="Q59" i="15"/>
  <c r="Y59" i="15"/>
  <c r="AG59" i="15"/>
  <c r="AO59" i="15"/>
  <c r="G60" i="15"/>
  <c r="O60" i="15"/>
  <c r="W60" i="15"/>
  <c r="AE60" i="15"/>
  <c r="AM60" i="15"/>
  <c r="J21" i="24" s="1"/>
  <c r="M62" i="15"/>
  <c r="U62" i="15"/>
  <c r="AC62" i="15"/>
  <c r="AK62" i="15"/>
  <c r="K65" i="15"/>
  <c r="S65" i="15"/>
  <c r="AA65" i="15"/>
  <c r="AI65" i="15"/>
  <c r="I66" i="15"/>
  <c r="Q66" i="15"/>
  <c r="Y66" i="15"/>
  <c r="AG66" i="15"/>
  <c r="AO66" i="15"/>
  <c r="W42" i="15"/>
  <c r="W73" i="15" s="1"/>
  <c r="AE42" i="15"/>
  <c r="AE73" i="15" s="1"/>
  <c r="M43" i="15"/>
  <c r="M74" i="15" s="1"/>
  <c r="U43" i="15"/>
  <c r="U74" i="15" s="1"/>
  <c r="AC43" i="15"/>
  <c r="AC74" i="15" s="1"/>
  <c r="S45" i="15"/>
  <c r="S76" i="15" s="1"/>
  <c r="AI45" i="15"/>
  <c r="AI76" i="15" s="1"/>
  <c r="Q46" i="15"/>
  <c r="Q77" i="15" s="1"/>
  <c r="AG46" i="15"/>
  <c r="AG77" i="15" s="1"/>
  <c r="O47" i="15"/>
  <c r="O78" i="15" s="1"/>
  <c r="AE47" i="15"/>
  <c r="AE78" i="15" s="1"/>
  <c r="E48" i="15"/>
  <c r="E79" i="15" s="1"/>
  <c r="M48" i="15"/>
  <c r="M79" i="15" s="1"/>
  <c r="U48" i="15"/>
  <c r="U79" i="15" s="1"/>
  <c r="AC48" i="15"/>
  <c r="AC79" i="15" s="1"/>
  <c r="AK48" i="15"/>
  <c r="AK79" i="15" s="1"/>
  <c r="K49" i="15"/>
  <c r="K80" i="15" s="1"/>
  <c r="S49" i="15"/>
  <c r="S80" i="15" s="1"/>
  <c r="AA49" i="15"/>
  <c r="AA80" i="15" s="1"/>
  <c r="AI49" i="15"/>
  <c r="AI80" i="15" s="1"/>
  <c r="I50" i="15"/>
  <c r="I81" i="15" s="1"/>
  <c r="Q50" i="15"/>
  <c r="Q81" i="15" s="1"/>
  <c r="Y50" i="15"/>
  <c r="Y81" i="15" s="1"/>
  <c r="AG50" i="15"/>
  <c r="AG81" i="15" s="1"/>
  <c r="AO50" i="15"/>
  <c r="AO81" i="15" s="1"/>
  <c r="G51" i="15"/>
  <c r="G82" i="15" s="1"/>
  <c r="O51" i="15"/>
  <c r="O82" i="15" s="1"/>
  <c r="W51" i="15"/>
  <c r="W82" i="15" s="1"/>
  <c r="AE51" i="15"/>
  <c r="AE82" i="15" s="1"/>
  <c r="AM51" i="15"/>
  <c r="AM82" i="15" s="1"/>
  <c r="E53" i="15"/>
  <c r="E84" i="15" s="1"/>
  <c r="M53" i="15"/>
  <c r="M84" i="15" s="1"/>
  <c r="U53" i="15"/>
  <c r="U84" i="15" s="1"/>
  <c r="AC53" i="15"/>
  <c r="AC84" i="15" s="1"/>
  <c r="AK53" i="15"/>
  <c r="AK84" i="15" s="1"/>
  <c r="K54" i="15"/>
  <c r="K85" i="15" s="1"/>
  <c r="S54" i="15"/>
  <c r="S85" i="15" s="1"/>
  <c r="AA54" i="15"/>
  <c r="AA85" i="15" s="1"/>
  <c r="AI54" i="15"/>
  <c r="AI85" i="15" s="1"/>
  <c r="I55" i="15"/>
  <c r="I86" i="15" s="1"/>
  <c r="Q55" i="15"/>
  <c r="Q86" i="15" s="1"/>
  <c r="Y55" i="15"/>
  <c r="Y86" i="15" s="1"/>
  <c r="AG55" i="15"/>
  <c r="AG86" i="15" s="1"/>
  <c r="AO55" i="15"/>
  <c r="AO86" i="15" s="1"/>
  <c r="G57" i="15"/>
  <c r="O57" i="15"/>
  <c r="W57" i="15"/>
  <c r="AE57" i="15"/>
  <c r="AM57" i="15"/>
  <c r="E58" i="15"/>
  <c r="M58" i="15"/>
  <c r="U58" i="15"/>
  <c r="AC58" i="15"/>
  <c r="AK58" i="15"/>
  <c r="H14" i="24" s="1"/>
  <c r="V48" i="15"/>
  <c r="V79" i="15" s="1"/>
  <c r="AD48" i="15"/>
  <c r="AD79" i="15" s="1"/>
  <c r="AL48" i="15"/>
  <c r="AL79" i="15" s="1"/>
  <c r="D49" i="15"/>
  <c r="D80" i="15" s="1"/>
  <c r="L49" i="15"/>
  <c r="L80" i="15" s="1"/>
  <c r="T49" i="15"/>
  <c r="T80" i="15" s="1"/>
  <c r="AB49" i="15"/>
  <c r="AB80" i="15" s="1"/>
  <c r="AJ49" i="15"/>
  <c r="AJ80" i="15" s="1"/>
  <c r="J50" i="15"/>
  <c r="J81" i="15" s="1"/>
  <c r="R50" i="15"/>
  <c r="R81" i="15" s="1"/>
  <c r="Z50" i="15"/>
  <c r="Z81" i="15" s="1"/>
  <c r="AH50" i="15"/>
  <c r="AH81" i="15" s="1"/>
  <c r="H51" i="15"/>
  <c r="H82" i="15" s="1"/>
  <c r="P51" i="15"/>
  <c r="P82" i="15" s="1"/>
  <c r="X51" i="15"/>
  <c r="X82" i="15" s="1"/>
  <c r="AF51" i="15"/>
  <c r="AF82" i="15" s="1"/>
  <c r="AN51" i="15"/>
  <c r="AN82" i="15" s="1"/>
  <c r="F53" i="15"/>
  <c r="F84" i="15" s="1"/>
  <c r="N53" i="15"/>
  <c r="N84" i="15" s="1"/>
  <c r="V53" i="15"/>
  <c r="V84" i="15" s="1"/>
  <c r="AD53" i="15"/>
  <c r="AD84" i="15" s="1"/>
  <c r="AL53" i="15"/>
  <c r="AL84" i="15" s="1"/>
  <c r="D54" i="15"/>
  <c r="D85" i="15" s="1"/>
  <c r="L54" i="15"/>
  <c r="L85" i="15" s="1"/>
  <c r="T54" i="15"/>
  <c r="T85" i="15" s="1"/>
  <c r="AB54" i="15"/>
  <c r="AB85" i="15" s="1"/>
  <c r="AJ54" i="15"/>
  <c r="AJ85" i="15" s="1"/>
  <c r="J55" i="15"/>
  <c r="J86" i="15" s="1"/>
  <c r="R55" i="15"/>
  <c r="R86" i="15" s="1"/>
  <c r="Z55" i="15"/>
  <c r="Z86" i="15" s="1"/>
  <c r="AH55" i="15"/>
  <c r="AH86" i="15" s="1"/>
  <c r="AA43" i="15"/>
  <c r="AA74" i="15" s="1"/>
  <c r="K45" i="15"/>
  <c r="K76" i="15" s="1"/>
  <c r="AG42" i="15"/>
  <c r="AG73" i="15" s="1"/>
  <c r="AO42" i="15"/>
  <c r="AO73" i="15" s="1"/>
  <c r="G43" i="15"/>
  <c r="G74" i="15" s="1"/>
  <c r="W43" i="15"/>
  <c r="W74" i="15" s="1"/>
  <c r="AE43" i="15"/>
  <c r="AE74" i="15" s="1"/>
  <c r="AM43" i="15"/>
  <c r="AM74" i="15" s="1"/>
  <c r="U45" i="15"/>
  <c r="U76" i="15" s="1"/>
  <c r="AC45" i="15"/>
  <c r="AC76" i="15" s="1"/>
  <c r="AK45" i="15"/>
  <c r="AK76" i="15" s="1"/>
  <c r="K46" i="15"/>
  <c r="K77" i="15" s="1"/>
  <c r="S46" i="15"/>
  <c r="S77" i="15" s="1"/>
  <c r="AA46" i="15"/>
  <c r="AA77" i="15" s="1"/>
  <c r="AI46" i="15"/>
  <c r="AI77" i="15" s="1"/>
  <c r="I47" i="15"/>
  <c r="I78" i="15" s="1"/>
  <c r="Q47" i="15"/>
  <c r="Q78" i="15" s="1"/>
  <c r="Y47" i="15"/>
  <c r="Y78" i="15" s="1"/>
  <c r="AG47" i="15"/>
  <c r="AG78" i="15" s="1"/>
  <c r="AO47" i="15"/>
  <c r="AO78" i="15" s="1"/>
  <c r="W48" i="15"/>
  <c r="W79" i="15" s="1"/>
  <c r="AE48" i="15"/>
  <c r="AE79" i="15" s="1"/>
  <c r="AM48" i="15"/>
  <c r="AM79" i="15" s="1"/>
  <c r="E49" i="15"/>
  <c r="E80" i="15" s="1"/>
  <c r="M49" i="15"/>
  <c r="M80" i="15" s="1"/>
  <c r="U49" i="15"/>
  <c r="U80" i="15" s="1"/>
  <c r="AC49" i="15"/>
  <c r="AC80" i="15" s="1"/>
  <c r="AK49" i="15"/>
  <c r="AK80" i="15" s="1"/>
  <c r="K50" i="15"/>
  <c r="K81" i="15" s="1"/>
  <c r="S50" i="15"/>
  <c r="S81" i="15" s="1"/>
  <c r="AA50" i="15"/>
  <c r="AA81" i="15" s="1"/>
  <c r="AI50" i="15"/>
  <c r="AI81" i="15" s="1"/>
  <c r="I51" i="15"/>
  <c r="I82" i="15" s="1"/>
  <c r="Q51" i="15"/>
  <c r="Q82" i="15" s="1"/>
  <c r="Y51" i="15"/>
  <c r="Y82" i="15" s="1"/>
  <c r="AG51" i="15"/>
  <c r="AG82" i="15" s="1"/>
  <c r="AO51" i="15"/>
  <c r="AO82" i="15" s="1"/>
  <c r="G53" i="15"/>
  <c r="G84" i="15" s="1"/>
  <c r="O53" i="15"/>
  <c r="O84" i="15" s="1"/>
  <c r="W53" i="15"/>
  <c r="W84" i="15" s="1"/>
  <c r="AE53" i="15"/>
  <c r="AE84" i="15" s="1"/>
  <c r="AM53" i="15"/>
  <c r="AM84" i="15" s="1"/>
  <c r="E54" i="15"/>
  <c r="E85" i="15" s="1"/>
  <c r="M54" i="15"/>
  <c r="M85" i="15" s="1"/>
  <c r="U54" i="15"/>
  <c r="U85" i="15" s="1"/>
  <c r="AC54" i="15"/>
  <c r="AC85" i="15" s="1"/>
  <c r="AK54" i="15"/>
  <c r="AK85" i="15" s="1"/>
  <c r="K55" i="15"/>
  <c r="K86" i="15" s="1"/>
  <c r="S55" i="15"/>
  <c r="S86" i="15" s="1"/>
  <c r="AA55" i="15"/>
  <c r="AA86" i="15" s="1"/>
  <c r="AI55" i="15"/>
  <c r="AI86" i="15" s="1"/>
  <c r="I57" i="15"/>
  <c r="Q57" i="15"/>
  <c r="Y57" i="15"/>
  <c r="AG57" i="15"/>
  <c r="AO57" i="15"/>
  <c r="G58" i="15"/>
  <c r="O58" i="15"/>
  <c r="M45" i="15"/>
  <c r="M76" i="15" s="1"/>
  <c r="G47" i="15"/>
  <c r="G78" i="15" s="1"/>
  <c r="O48" i="15"/>
  <c r="O79" i="15" s="1"/>
  <c r="R47" i="15"/>
  <c r="R78" i="15" s="1"/>
  <c r="Z47" i="15"/>
  <c r="Z78" i="15" s="1"/>
  <c r="AH47" i="15"/>
  <c r="AH78" i="15" s="1"/>
  <c r="H48" i="15"/>
  <c r="H79" i="15" s="1"/>
  <c r="P48" i="15"/>
  <c r="P79" i="15" s="1"/>
  <c r="X48" i="15"/>
  <c r="X79" i="15" s="1"/>
  <c r="AF48" i="15"/>
  <c r="AF79" i="15" s="1"/>
  <c r="AN48" i="15"/>
  <c r="AN79" i="15" s="1"/>
  <c r="F49" i="15"/>
  <c r="F80" i="15" s="1"/>
  <c r="N49" i="15"/>
  <c r="N80" i="15" s="1"/>
  <c r="V49" i="15"/>
  <c r="V80" i="15" s="1"/>
  <c r="AD49" i="15"/>
  <c r="AD80" i="15" s="1"/>
  <c r="AL49" i="15"/>
  <c r="AL80" i="15" s="1"/>
  <c r="D50" i="15"/>
  <c r="D81" i="15" s="1"/>
  <c r="L50" i="15"/>
  <c r="L81" i="15" s="1"/>
  <c r="T50" i="15"/>
  <c r="T81" i="15" s="1"/>
  <c r="AB50" i="15"/>
  <c r="AB81" i="15" s="1"/>
  <c r="AJ50" i="15"/>
  <c r="AJ81" i="15" s="1"/>
  <c r="J51" i="15"/>
  <c r="J82" i="15" s="1"/>
  <c r="R51" i="15"/>
  <c r="R82" i="15" s="1"/>
  <c r="Z51" i="15"/>
  <c r="Z82" i="15" s="1"/>
  <c r="AH51" i="15"/>
  <c r="AH82" i="15" s="1"/>
  <c r="H53" i="15"/>
  <c r="H84" i="15" s="1"/>
  <c r="P53" i="15"/>
  <c r="P84" i="15" s="1"/>
  <c r="X53" i="15"/>
  <c r="X84" i="15" s="1"/>
  <c r="AF53" i="15"/>
  <c r="AF84" i="15" s="1"/>
  <c r="AN53" i="15"/>
  <c r="AN84" i="15" s="1"/>
  <c r="F54" i="15"/>
  <c r="F85" i="15" s="1"/>
  <c r="N54" i="15"/>
  <c r="N85" i="15" s="1"/>
  <c r="V54" i="15"/>
  <c r="V85" i="15" s="1"/>
  <c r="AD54" i="15"/>
  <c r="AD85" i="15" s="1"/>
  <c r="AL54" i="15"/>
  <c r="AL85" i="15" s="1"/>
  <c r="D55" i="15"/>
  <c r="D86" i="15" s="1"/>
  <c r="L55" i="15"/>
  <c r="L86" i="15" s="1"/>
  <c r="T55" i="15"/>
  <c r="T86" i="15" s="1"/>
  <c r="AB55" i="15"/>
  <c r="AB86" i="15" s="1"/>
  <c r="AJ55" i="15"/>
  <c r="AJ86" i="15" s="1"/>
  <c r="E43" i="15"/>
  <c r="E74" i="15" s="1"/>
  <c r="I46" i="15"/>
  <c r="I77" i="15" s="1"/>
  <c r="S42" i="15"/>
  <c r="S73" i="15" s="1"/>
  <c r="AA42" i="15"/>
  <c r="AA73" i="15" s="1"/>
  <c r="I43" i="15"/>
  <c r="I74" i="15" s="1"/>
  <c r="Q43" i="15"/>
  <c r="Q74" i="15" s="1"/>
  <c r="Y43" i="15"/>
  <c r="Y74" i="15" s="1"/>
  <c r="AG43" i="15"/>
  <c r="AG74" i="15" s="1"/>
  <c r="AO43" i="15"/>
  <c r="AO74" i="15" s="1"/>
  <c r="G45" i="15"/>
  <c r="G76" i="15" s="1"/>
  <c r="O45" i="15"/>
  <c r="O76" i="15" s="1"/>
  <c r="W45" i="15"/>
  <c r="W76" i="15" s="1"/>
  <c r="AE45" i="15"/>
  <c r="AE76" i="15" s="1"/>
  <c r="AM45" i="15"/>
  <c r="AM76" i="15" s="1"/>
  <c r="E46" i="15"/>
  <c r="E77" i="15" s="1"/>
  <c r="M46" i="15"/>
  <c r="M77" i="15" s="1"/>
  <c r="U46" i="15"/>
  <c r="U77" i="15" s="1"/>
  <c r="AC46" i="15"/>
  <c r="AC77" i="15" s="1"/>
  <c r="AK46" i="15"/>
  <c r="AK77" i="15" s="1"/>
  <c r="K47" i="15"/>
  <c r="K78" i="15" s="1"/>
  <c r="S47" i="15"/>
  <c r="S78" i="15" s="1"/>
  <c r="AA47" i="15"/>
  <c r="AA78" i="15" s="1"/>
  <c r="AI47" i="15"/>
  <c r="AI78" i="15" s="1"/>
  <c r="I48" i="15"/>
  <c r="I79" i="15" s="1"/>
  <c r="Q48" i="15"/>
  <c r="Q79" i="15" s="1"/>
  <c r="Y48" i="15"/>
  <c r="Y79" i="15" s="1"/>
  <c r="AG48" i="15"/>
  <c r="AG79" i="15" s="1"/>
  <c r="AO48" i="15"/>
  <c r="AO79" i="15" s="1"/>
  <c r="G49" i="15"/>
  <c r="G80" i="15" s="1"/>
  <c r="O49" i="15"/>
  <c r="O80" i="15" s="1"/>
  <c r="W49" i="15"/>
  <c r="W80" i="15" s="1"/>
  <c r="AE49" i="15"/>
  <c r="AE80" i="15" s="1"/>
  <c r="AM49" i="15"/>
  <c r="AM80" i="15" s="1"/>
  <c r="E50" i="15"/>
  <c r="E81" i="15" s="1"/>
  <c r="M50" i="15"/>
  <c r="M81" i="15" s="1"/>
  <c r="U50" i="15"/>
  <c r="U81" i="15" s="1"/>
  <c r="AC50" i="15"/>
  <c r="AC81" i="15" s="1"/>
  <c r="AK50" i="15"/>
  <c r="AK81" i="15" s="1"/>
  <c r="K51" i="15"/>
  <c r="K82" i="15" s="1"/>
  <c r="S51" i="15"/>
  <c r="S82" i="15" s="1"/>
  <c r="AA51" i="15"/>
  <c r="AA82" i="15" s="1"/>
  <c r="AI51" i="15"/>
  <c r="AI82" i="15" s="1"/>
  <c r="I53" i="15"/>
  <c r="I84" i="15" s="1"/>
  <c r="Q53" i="15"/>
  <c r="Q84" i="15" s="1"/>
  <c r="Y53" i="15"/>
  <c r="Y84" i="15" s="1"/>
  <c r="AG53" i="15"/>
  <c r="AG84" i="15" s="1"/>
  <c r="AO53" i="15"/>
  <c r="AO84" i="15" s="1"/>
  <c r="G54" i="15"/>
  <c r="G85" i="15" s="1"/>
  <c r="O54" i="15"/>
  <c r="O85" i="15" s="1"/>
  <c r="W54" i="15"/>
  <c r="W85" i="15" s="1"/>
  <c r="AE54" i="15"/>
  <c r="AE85" i="15" s="1"/>
  <c r="AM54" i="15"/>
  <c r="AM85" i="15" s="1"/>
  <c r="E55" i="15"/>
  <c r="E86" i="15" s="1"/>
  <c r="M55" i="15"/>
  <c r="M86" i="15" s="1"/>
  <c r="U55" i="15"/>
  <c r="U86" i="15" s="1"/>
  <c r="AC55" i="15"/>
  <c r="AC86" i="15" s="1"/>
  <c r="AK55" i="15"/>
  <c r="AK86" i="15" s="1"/>
  <c r="K57" i="15"/>
  <c r="S57" i="15"/>
  <c r="AA57" i="15"/>
  <c r="AI57" i="15"/>
  <c r="I58" i="15"/>
  <c r="Q58" i="15"/>
  <c r="AK43" i="15"/>
  <c r="AK74" i="15" s="1"/>
  <c r="W47" i="15"/>
  <c r="W78" i="15" s="1"/>
  <c r="AI42" i="15"/>
  <c r="AI73" i="15" s="1"/>
  <c r="AA45" i="15"/>
  <c r="AA76" i="15" s="1"/>
  <c r="Y46" i="15"/>
  <c r="Y77" i="15" s="1"/>
  <c r="J59" i="15"/>
  <c r="R59" i="15"/>
  <c r="Z59" i="15"/>
  <c r="AH59" i="15"/>
  <c r="AP59" i="15"/>
  <c r="H60" i="15"/>
  <c r="P60" i="15"/>
  <c r="X60" i="15"/>
  <c r="AF60" i="15"/>
  <c r="C21" i="24" s="1"/>
  <c r="AN60" i="15"/>
  <c r="N62" i="15"/>
  <c r="V62" i="15"/>
  <c r="AD62" i="15"/>
  <c r="AL62" i="15"/>
  <c r="D65" i="15"/>
  <c r="L65" i="15"/>
  <c r="T65" i="15"/>
  <c r="AB65" i="15"/>
  <c r="AJ65" i="15"/>
  <c r="J66" i="15"/>
  <c r="R66" i="15"/>
  <c r="Z66" i="15"/>
  <c r="AH66" i="15"/>
  <c r="AP66" i="15"/>
  <c r="AM59" i="15"/>
  <c r="J28" i="24" s="1"/>
  <c r="W58" i="15"/>
  <c r="AE58" i="15"/>
  <c r="AM58" i="15"/>
  <c r="E59" i="15"/>
  <c r="M59" i="15"/>
  <c r="U59" i="15"/>
  <c r="AC59" i="15"/>
  <c r="AK59" i="15"/>
  <c r="K60" i="15"/>
  <c r="S60" i="15"/>
  <c r="AA60" i="15"/>
  <c r="AI60" i="15"/>
  <c r="F21" i="24" s="1"/>
  <c r="Q62" i="15"/>
  <c r="Y62" i="15"/>
  <c r="AG62" i="15"/>
  <c r="AO62" i="15"/>
  <c r="G65" i="15"/>
  <c r="O65" i="15"/>
  <c r="W65" i="15"/>
  <c r="AE65" i="15"/>
  <c r="AM65" i="15"/>
  <c r="E66" i="15"/>
  <c r="M66" i="15"/>
  <c r="U66" i="15"/>
  <c r="AC66" i="15"/>
  <c r="AK66" i="15"/>
  <c r="Y58" i="15"/>
  <c r="AG58" i="15"/>
  <c r="D14" i="24" s="1"/>
  <c r="AO58" i="15"/>
  <c r="G59" i="15"/>
  <c r="O59" i="15"/>
  <c r="W59" i="15"/>
  <c r="AE59" i="15"/>
  <c r="E60" i="15"/>
  <c r="M60" i="15"/>
  <c r="U60" i="15"/>
  <c r="AC60" i="15"/>
  <c r="AK60" i="15"/>
  <c r="H21" i="24" s="1"/>
  <c r="S62" i="15"/>
  <c r="AA62" i="15"/>
  <c r="AI62" i="15"/>
  <c r="I65" i="15"/>
  <c r="Q65" i="15"/>
  <c r="Y65" i="15"/>
  <c r="AG65" i="15"/>
  <c r="AO65" i="15"/>
  <c r="G66" i="15"/>
  <c r="O66" i="15"/>
  <c r="W66" i="15"/>
  <c r="AE66" i="15"/>
  <c r="AM66" i="15"/>
  <c r="X39" i="11"/>
  <c r="X70" i="11" s="1"/>
  <c r="F40" i="11"/>
  <c r="F71" i="11" s="1"/>
  <c r="AD40" i="11"/>
  <c r="AD71" i="11" s="1"/>
  <c r="L41" i="11"/>
  <c r="L72" i="11" s="1"/>
  <c r="J42" i="11"/>
  <c r="J73" i="11" s="1"/>
  <c r="P43" i="11"/>
  <c r="P74" i="11" s="1"/>
  <c r="F45" i="11"/>
  <c r="F76" i="11" s="1"/>
  <c r="V45" i="11"/>
  <c r="V76" i="11" s="1"/>
  <c r="L46" i="11"/>
  <c r="L77" i="11" s="1"/>
  <c r="AJ46" i="11"/>
  <c r="AJ77" i="11" s="1"/>
  <c r="Z47" i="11"/>
  <c r="Z78" i="11" s="1"/>
  <c r="AN48" i="11"/>
  <c r="AN79" i="11" s="1"/>
  <c r="N49" i="11"/>
  <c r="N80" i="11" s="1"/>
  <c r="AL49" i="11"/>
  <c r="AL80" i="11" s="1"/>
  <c r="L50" i="11"/>
  <c r="L81" i="11" s="1"/>
  <c r="AB50" i="11"/>
  <c r="AB81" i="11" s="1"/>
  <c r="R51" i="11"/>
  <c r="R82" i="11" s="1"/>
  <c r="AH51" i="11"/>
  <c r="AH82" i="11" s="1"/>
  <c r="AL54" i="11"/>
  <c r="AL85" i="11" s="1"/>
  <c r="T55" i="11"/>
  <c r="T86" i="11" s="1"/>
  <c r="AJ55" i="11"/>
  <c r="AJ86" i="11" s="1"/>
  <c r="I39" i="11"/>
  <c r="I70" i="11" s="1"/>
  <c r="Q39" i="11"/>
  <c r="Q70" i="11" s="1"/>
  <c r="Y39" i="11"/>
  <c r="Y70" i="11" s="1"/>
  <c r="AG39" i="11"/>
  <c r="AO39" i="11"/>
  <c r="AO70" i="11" s="1"/>
  <c r="G40" i="11"/>
  <c r="G71" i="11" s="1"/>
  <c r="O40" i="11"/>
  <c r="O71" i="11" s="1"/>
  <c r="W40" i="11"/>
  <c r="W71" i="11" s="1"/>
  <c r="AM40" i="11"/>
  <c r="AM71" i="11" s="1"/>
  <c r="E41" i="11"/>
  <c r="E72" i="11" s="1"/>
  <c r="U41" i="11"/>
  <c r="U72" i="11" s="1"/>
  <c r="AC41" i="11"/>
  <c r="AC72" i="11" s="1"/>
  <c r="AK41" i="11"/>
  <c r="AK72" i="11" s="1"/>
  <c r="K42" i="11"/>
  <c r="K73" i="11" s="1"/>
  <c r="S42" i="11"/>
  <c r="S73" i="11" s="1"/>
  <c r="AI42" i="11"/>
  <c r="AI73" i="11" s="1"/>
  <c r="Q43" i="11"/>
  <c r="Q74" i="11" s="1"/>
  <c r="Y43" i="11"/>
  <c r="Y74" i="11" s="1"/>
  <c r="AG43" i="11"/>
  <c r="AG74" i="11" s="1"/>
  <c r="AP74" i="11"/>
  <c r="AO43" i="11"/>
  <c r="AO74" i="11" s="1"/>
  <c r="G45" i="11"/>
  <c r="G76" i="11" s="1"/>
  <c r="O45" i="11"/>
  <c r="O76" i="11" s="1"/>
  <c r="W45" i="11"/>
  <c r="W76" i="11" s="1"/>
  <c r="AM45" i="11"/>
  <c r="AM76" i="11" s="1"/>
  <c r="E46" i="11"/>
  <c r="E77" i="11" s="1"/>
  <c r="M46" i="11"/>
  <c r="M77" i="11" s="1"/>
  <c r="U46" i="11"/>
  <c r="U77" i="11" s="1"/>
  <c r="AC46" i="11"/>
  <c r="AC77" i="11" s="1"/>
  <c r="AK46" i="11"/>
  <c r="AK77" i="11" s="1"/>
  <c r="K47" i="11"/>
  <c r="K78" i="11" s="1"/>
  <c r="S47" i="11"/>
  <c r="S78" i="11" s="1"/>
  <c r="AA47" i="11"/>
  <c r="AA78" i="11" s="1"/>
  <c r="AI47" i="11"/>
  <c r="AI78" i="11" s="1"/>
  <c r="I48" i="11"/>
  <c r="I79" i="11" s="1"/>
  <c r="Q48" i="11"/>
  <c r="Q79" i="11" s="1"/>
  <c r="Y48" i="11"/>
  <c r="Y79" i="11" s="1"/>
  <c r="AO48" i="11"/>
  <c r="AO79" i="11" s="1"/>
  <c r="G49" i="11"/>
  <c r="G80" i="11" s="1"/>
  <c r="O49" i="11"/>
  <c r="O80" i="11" s="1"/>
  <c r="AE49" i="11"/>
  <c r="AE80" i="11" s="1"/>
  <c r="AM49" i="11"/>
  <c r="AM80" i="11" s="1"/>
  <c r="E50" i="11"/>
  <c r="E81" i="11" s="1"/>
  <c r="U50" i="11"/>
  <c r="U81" i="11" s="1"/>
  <c r="AC50" i="11"/>
  <c r="AC81" i="11" s="1"/>
  <c r="AK50" i="11"/>
  <c r="AK81" i="11" s="1"/>
  <c r="K51" i="11"/>
  <c r="K82" i="11" s="1"/>
  <c r="S51" i="11"/>
  <c r="S82" i="11" s="1"/>
  <c r="AI51" i="11"/>
  <c r="AI82" i="11" s="1"/>
  <c r="I53" i="11"/>
  <c r="I84" i="11" s="1"/>
  <c r="Q53" i="11"/>
  <c r="Q84" i="11" s="1"/>
  <c r="Y53" i="11"/>
  <c r="Y84" i="11" s="1"/>
  <c r="AG53" i="11"/>
  <c r="AG84" i="11" s="1"/>
  <c r="AO53" i="11"/>
  <c r="AO84" i="11" s="1"/>
  <c r="G54" i="11"/>
  <c r="G85" i="11" s="1"/>
  <c r="O54" i="11"/>
  <c r="O85" i="11" s="1"/>
  <c r="W54" i="11"/>
  <c r="W85" i="11" s="1"/>
  <c r="AE54" i="11"/>
  <c r="AE85" i="11" s="1"/>
  <c r="AM54" i="11"/>
  <c r="AM85" i="11" s="1"/>
  <c r="E55" i="11"/>
  <c r="E86" i="11" s="1"/>
  <c r="M55" i="11"/>
  <c r="M86" i="11" s="1"/>
  <c r="U55" i="11"/>
  <c r="U86" i="11" s="1"/>
  <c r="AC55" i="11"/>
  <c r="AC86" i="11" s="1"/>
  <c r="AK55" i="11"/>
  <c r="AK86" i="11" s="1"/>
  <c r="K57" i="11"/>
  <c r="S57" i="11"/>
  <c r="AA57" i="11"/>
  <c r="AI57" i="11"/>
  <c r="I58" i="11"/>
  <c r="Q58" i="11"/>
  <c r="Y58" i="11"/>
  <c r="AG58" i="11"/>
  <c r="D12" i="24" s="1"/>
  <c r="I43" i="11"/>
  <c r="I74" i="11" s="1"/>
  <c r="P39" i="11"/>
  <c r="P70" i="11" s="1"/>
  <c r="AN39" i="11"/>
  <c r="AN70" i="11" s="1"/>
  <c r="V40" i="11"/>
  <c r="V71" i="11" s="1"/>
  <c r="AJ41" i="11"/>
  <c r="AJ72" i="11" s="1"/>
  <c r="Z42" i="11"/>
  <c r="Z73" i="11" s="1"/>
  <c r="H43" i="11"/>
  <c r="H74" i="11" s="1"/>
  <c r="AF43" i="11"/>
  <c r="AF74" i="11" s="1"/>
  <c r="N45" i="11"/>
  <c r="N76" i="11" s="1"/>
  <c r="AL45" i="11"/>
  <c r="AL76" i="11" s="1"/>
  <c r="T46" i="11"/>
  <c r="T77" i="11" s="1"/>
  <c r="J47" i="11"/>
  <c r="J78" i="11" s="1"/>
  <c r="AH47" i="11"/>
  <c r="AH78" i="11" s="1"/>
  <c r="H48" i="11"/>
  <c r="H79" i="11" s="1"/>
  <c r="V49" i="11"/>
  <c r="V80" i="11" s="1"/>
  <c r="T50" i="11"/>
  <c r="T81" i="11" s="1"/>
  <c r="AJ50" i="11"/>
  <c r="AJ81" i="11" s="1"/>
  <c r="J51" i="11"/>
  <c r="J82" i="11" s="1"/>
  <c r="Z51" i="11"/>
  <c r="Z82" i="11" s="1"/>
  <c r="H53" i="11"/>
  <c r="H84" i="11" s="1"/>
  <c r="F54" i="11"/>
  <c r="F85" i="11" s="1"/>
  <c r="D55" i="11"/>
  <c r="D86" i="11" s="1"/>
  <c r="M50" i="11"/>
  <c r="M81" i="11" s="1"/>
  <c r="J39" i="11"/>
  <c r="J70" i="11" s="1"/>
  <c r="R39" i="11"/>
  <c r="R70" i="11" s="1"/>
  <c r="Z39" i="11"/>
  <c r="Z70" i="11" s="1"/>
  <c r="AH39" i="11"/>
  <c r="AP39" i="11"/>
  <c r="AP70" i="11" s="1"/>
  <c r="H40" i="11"/>
  <c r="H71" i="11" s="1"/>
  <c r="P40" i="11"/>
  <c r="P71" i="11" s="1"/>
  <c r="X40" i="11"/>
  <c r="X71" i="11" s="1"/>
  <c r="AF40" i="11"/>
  <c r="AF71" i="11" s="1"/>
  <c r="AN40" i="11"/>
  <c r="AN71" i="11" s="1"/>
  <c r="F41" i="11"/>
  <c r="F72" i="11" s="1"/>
  <c r="N41" i="11"/>
  <c r="N72" i="11" s="1"/>
  <c r="V41" i="11"/>
  <c r="V72" i="11" s="1"/>
  <c r="AD41" i="11"/>
  <c r="AD72" i="11" s="1"/>
  <c r="AL41" i="11"/>
  <c r="AL72" i="11" s="1"/>
  <c r="D42" i="11"/>
  <c r="D73" i="11" s="1"/>
  <c r="L42" i="11"/>
  <c r="L73" i="11" s="1"/>
  <c r="T42" i="11"/>
  <c r="T73" i="11" s="1"/>
  <c r="AB42" i="11"/>
  <c r="AB73" i="11" s="1"/>
  <c r="AJ42" i="11"/>
  <c r="AJ73" i="11" s="1"/>
  <c r="J43" i="11"/>
  <c r="J74" i="11" s="1"/>
  <c r="S74" i="11"/>
  <c r="R43" i="11"/>
  <c r="R74" i="11" s="1"/>
  <c r="Z43" i="11"/>
  <c r="Z74" i="11" s="1"/>
  <c r="AH43" i="11"/>
  <c r="AH74" i="11" s="1"/>
  <c r="H45" i="11"/>
  <c r="H76" i="11" s="1"/>
  <c r="P45" i="11"/>
  <c r="P76" i="11" s="1"/>
  <c r="X45" i="11"/>
  <c r="X76" i="11" s="1"/>
  <c r="AF45" i="11"/>
  <c r="AF76" i="11" s="1"/>
  <c r="AN45" i="11"/>
  <c r="AN76" i="11" s="1"/>
  <c r="N46" i="11"/>
  <c r="N77" i="11" s="1"/>
  <c r="AD46" i="11"/>
  <c r="AD77" i="11" s="1"/>
  <c r="L47" i="11"/>
  <c r="L78" i="11" s="1"/>
  <c r="AB47" i="11"/>
  <c r="AB78" i="11" s="1"/>
  <c r="AJ47" i="11"/>
  <c r="AJ78" i="11" s="1"/>
  <c r="R48" i="11"/>
  <c r="R79" i="11" s="1"/>
  <c r="Z48" i="11"/>
  <c r="Z79" i="11" s="1"/>
  <c r="AH48" i="11"/>
  <c r="AH79" i="11" s="1"/>
  <c r="AP48" i="11"/>
  <c r="AP79" i="11" s="1"/>
  <c r="H49" i="11"/>
  <c r="H80" i="11" s="1"/>
  <c r="P49" i="11"/>
  <c r="P80" i="11" s="1"/>
  <c r="X49" i="11"/>
  <c r="X80" i="11" s="1"/>
  <c r="AF49" i="11"/>
  <c r="AF80" i="11" s="1"/>
  <c r="AN49" i="11"/>
  <c r="AN80" i="11" s="1"/>
  <c r="F50" i="11"/>
  <c r="F81" i="11" s="1"/>
  <c r="N50" i="11"/>
  <c r="N81" i="11" s="1"/>
  <c r="V50" i="11"/>
  <c r="V81" i="11" s="1"/>
  <c r="AD50" i="11"/>
  <c r="AD81" i="11" s="1"/>
  <c r="AL50" i="11"/>
  <c r="AL81" i="11" s="1"/>
  <c r="L51" i="11"/>
  <c r="L82" i="11" s="1"/>
  <c r="T51" i="11"/>
  <c r="T82" i="11" s="1"/>
  <c r="AB51" i="11"/>
  <c r="AB82" i="11" s="1"/>
  <c r="AJ51" i="11"/>
  <c r="AJ82" i="11" s="1"/>
  <c r="J53" i="11"/>
  <c r="J84" i="11" s="1"/>
  <c r="R53" i="11"/>
  <c r="R84" i="11" s="1"/>
  <c r="Z53" i="11"/>
  <c r="Z84" i="11" s="1"/>
  <c r="AH53" i="11"/>
  <c r="AH84" i="11" s="1"/>
  <c r="AP53" i="11"/>
  <c r="AP84" i="11" s="1"/>
  <c r="H54" i="11"/>
  <c r="H85" i="11" s="1"/>
  <c r="P54" i="11"/>
  <c r="P85" i="11" s="1"/>
  <c r="X54" i="11"/>
  <c r="X85" i="11" s="1"/>
  <c r="AF54" i="11"/>
  <c r="AF85" i="11" s="1"/>
  <c r="AN54" i="11"/>
  <c r="AN85" i="11" s="1"/>
  <c r="F55" i="11"/>
  <c r="F86" i="11" s="1"/>
  <c r="N55" i="11"/>
  <c r="N86" i="11" s="1"/>
  <c r="V55" i="11"/>
  <c r="V86" i="11" s="1"/>
  <c r="AD55" i="11"/>
  <c r="AD86" i="11" s="1"/>
  <c r="AL55" i="11"/>
  <c r="AL86" i="11" s="1"/>
  <c r="D57" i="11"/>
  <c r="L57" i="11"/>
  <c r="T57" i="11"/>
  <c r="AE40" i="11"/>
  <c r="AE71" i="11" s="1"/>
  <c r="F46" i="11"/>
  <c r="F77" i="11" s="1"/>
  <c r="J48" i="11"/>
  <c r="J79" i="11" s="1"/>
  <c r="D41" i="11"/>
  <c r="D72" i="11" s="1"/>
  <c r="AH42" i="11"/>
  <c r="AH73" i="11" s="1"/>
  <c r="D46" i="11"/>
  <c r="D77" i="11" s="1"/>
  <c r="AF48" i="11"/>
  <c r="AF79" i="11" s="1"/>
  <c r="AD49" i="11"/>
  <c r="AD80" i="11" s="1"/>
  <c r="AF53" i="11"/>
  <c r="AF84" i="11" s="1"/>
  <c r="V54" i="11"/>
  <c r="V85" i="11" s="1"/>
  <c r="AB55" i="11"/>
  <c r="AB86" i="11" s="1"/>
  <c r="K39" i="11"/>
  <c r="K70" i="11" s="1"/>
  <c r="S39" i="11"/>
  <c r="S70" i="11" s="1"/>
  <c r="AA39" i="11"/>
  <c r="AA70" i="11" s="1"/>
  <c r="AI39" i="11"/>
  <c r="I40" i="11"/>
  <c r="I71" i="11" s="1"/>
  <c r="Q40" i="11"/>
  <c r="Q71" i="11" s="1"/>
  <c r="Y40" i="11"/>
  <c r="Y71" i="11" s="1"/>
  <c r="AG40" i="11"/>
  <c r="AG71" i="11" s="1"/>
  <c r="G41" i="11"/>
  <c r="G72" i="11" s="1"/>
  <c r="O41" i="11"/>
  <c r="O72" i="11" s="1"/>
  <c r="AE41" i="11"/>
  <c r="AE72" i="11" s="1"/>
  <c r="AM41" i="11"/>
  <c r="AM72" i="11" s="1"/>
  <c r="M42" i="11"/>
  <c r="M73" i="11" s="1"/>
  <c r="U42" i="11"/>
  <c r="U73" i="11" s="1"/>
  <c r="AC42" i="11"/>
  <c r="AC73" i="11" s="1"/>
  <c r="K43" i="11"/>
  <c r="K74" i="11" s="1"/>
  <c r="AA43" i="11"/>
  <c r="AA74" i="11" s="1"/>
  <c r="AI43" i="11"/>
  <c r="AI74" i="11" s="1"/>
  <c r="I45" i="11"/>
  <c r="I76" i="11" s="1"/>
  <c r="Y45" i="11"/>
  <c r="Y76" i="11" s="1"/>
  <c r="AG45" i="11"/>
  <c r="AG76" i="11" s="1"/>
  <c r="AP76" i="11"/>
  <c r="AO45" i="11"/>
  <c r="AO76" i="11" s="1"/>
  <c r="G46" i="11"/>
  <c r="G77" i="11" s="1"/>
  <c r="O46" i="11"/>
  <c r="O77" i="11" s="1"/>
  <c r="W46" i="11"/>
  <c r="W77" i="11" s="1"/>
  <c r="AE46" i="11"/>
  <c r="AE77" i="11" s="1"/>
  <c r="AM46" i="11"/>
  <c r="AM77" i="11" s="1"/>
  <c r="E47" i="11"/>
  <c r="E78" i="11" s="1"/>
  <c r="M47" i="11"/>
  <c r="M78" i="11" s="1"/>
  <c r="U47" i="11"/>
  <c r="U78" i="11" s="1"/>
  <c r="AC47" i="11"/>
  <c r="AC78" i="11" s="1"/>
  <c r="AK47" i="11"/>
  <c r="AK78" i="11" s="1"/>
  <c r="K48" i="11"/>
  <c r="K79" i="11" s="1"/>
  <c r="S48" i="11"/>
  <c r="S79" i="11" s="1"/>
  <c r="AA48" i="11"/>
  <c r="AA79" i="11" s="1"/>
  <c r="AI48" i="11"/>
  <c r="AI79" i="11" s="1"/>
  <c r="I49" i="11"/>
  <c r="I80" i="11" s="1"/>
  <c r="Q49" i="11"/>
  <c r="Q80" i="11" s="1"/>
  <c r="Y49" i="11"/>
  <c r="Y80" i="11" s="1"/>
  <c r="AG49" i="11"/>
  <c r="AG80" i="11" s="1"/>
  <c r="AP80" i="11"/>
  <c r="AO49" i="11"/>
  <c r="AO80" i="11" s="1"/>
  <c r="G50" i="11"/>
  <c r="G81" i="11" s="1"/>
  <c r="O50" i="11"/>
  <c r="O81" i="11" s="1"/>
  <c r="W50" i="11"/>
  <c r="W81" i="11" s="1"/>
  <c r="AE50" i="11"/>
  <c r="AE81" i="11" s="1"/>
  <c r="AM50" i="11"/>
  <c r="AM81" i="11" s="1"/>
  <c r="E51" i="11"/>
  <c r="E82" i="11" s="1"/>
  <c r="M51" i="11"/>
  <c r="M82" i="11" s="1"/>
  <c r="U51" i="11"/>
  <c r="U82" i="11" s="1"/>
  <c r="AC51" i="11"/>
  <c r="AC82" i="11" s="1"/>
  <c r="AK51" i="11"/>
  <c r="AK82" i="11" s="1"/>
  <c r="K53" i="11"/>
  <c r="K84" i="11" s="1"/>
  <c r="S53" i="11"/>
  <c r="S84" i="11" s="1"/>
  <c r="AA53" i="11"/>
  <c r="AA84" i="11" s="1"/>
  <c r="AI53" i="11"/>
  <c r="AI84" i="11" s="1"/>
  <c r="I54" i="11"/>
  <c r="I85" i="11" s="1"/>
  <c r="Q54" i="11"/>
  <c r="Q85" i="11" s="1"/>
  <c r="Y54" i="11"/>
  <c r="Y85" i="11" s="1"/>
  <c r="AG54" i="11"/>
  <c r="AG85" i="11" s="1"/>
  <c r="AP85" i="11"/>
  <c r="AO54" i="11"/>
  <c r="AO85" i="11" s="1"/>
  <c r="G55" i="11"/>
  <c r="G86" i="11" s="1"/>
  <c r="O55" i="11"/>
  <c r="O86" i="11" s="1"/>
  <c r="W55" i="11"/>
  <c r="W86" i="11" s="1"/>
  <c r="AE55" i="11"/>
  <c r="AE86" i="11" s="1"/>
  <c r="AM55" i="11"/>
  <c r="AM86" i="11" s="1"/>
  <c r="AO40" i="11"/>
  <c r="AO71" i="11" s="1"/>
  <c r="E42" i="11"/>
  <c r="E73" i="11" s="1"/>
  <c r="V46" i="11"/>
  <c r="V77" i="11" s="1"/>
  <c r="AG48" i="11"/>
  <c r="AG79" i="11" s="1"/>
  <c r="D51" i="11"/>
  <c r="D82" i="11" s="1"/>
  <c r="H39" i="11"/>
  <c r="H70" i="11" s="1"/>
  <c r="N40" i="11"/>
  <c r="N71" i="11" s="1"/>
  <c r="T41" i="11"/>
  <c r="T72" i="11" s="1"/>
  <c r="AN43" i="11"/>
  <c r="AN74" i="11" s="1"/>
  <c r="AD45" i="11"/>
  <c r="AD76" i="11" s="1"/>
  <c r="AB46" i="11"/>
  <c r="AB77" i="11" s="1"/>
  <c r="R47" i="11"/>
  <c r="R78" i="11" s="1"/>
  <c r="P48" i="11"/>
  <c r="P79" i="11" s="1"/>
  <c r="F49" i="11"/>
  <c r="F80" i="11" s="1"/>
  <c r="D50" i="11"/>
  <c r="D81" i="11" s="1"/>
  <c r="P53" i="11"/>
  <c r="P84" i="11" s="1"/>
  <c r="AN53" i="11"/>
  <c r="AN84" i="11" s="1"/>
  <c r="AD54" i="11"/>
  <c r="AD85" i="11" s="1"/>
  <c r="L55" i="11"/>
  <c r="L86" i="11" s="1"/>
  <c r="D39" i="11"/>
  <c r="D70" i="11" s="1"/>
  <c r="L39" i="11"/>
  <c r="L70" i="11" s="1"/>
  <c r="T39" i="11"/>
  <c r="T70" i="11" s="1"/>
  <c r="AB39" i="11"/>
  <c r="AB70" i="11" s="1"/>
  <c r="AJ39" i="11"/>
  <c r="J40" i="11"/>
  <c r="J71" i="11" s="1"/>
  <c r="R40" i="11"/>
  <c r="R71" i="11" s="1"/>
  <c r="Z40" i="11"/>
  <c r="Z71" i="11" s="1"/>
  <c r="AH40" i="11"/>
  <c r="AH71" i="11" s="1"/>
  <c r="AP40" i="11"/>
  <c r="AP71" i="11" s="1"/>
  <c r="H41" i="11"/>
  <c r="H72" i="11" s="1"/>
  <c r="P41" i="11"/>
  <c r="P72" i="11" s="1"/>
  <c r="X41" i="11"/>
  <c r="X72" i="11" s="1"/>
  <c r="AF41" i="11"/>
  <c r="AF72" i="11" s="1"/>
  <c r="AN41" i="11"/>
  <c r="AN72" i="11" s="1"/>
  <c r="F42" i="11"/>
  <c r="F73" i="11" s="1"/>
  <c r="N42" i="11"/>
  <c r="N73" i="11" s="1"/>
  <c r="V42" i="11"/>
  <c r="V73" i="11" s="1"/>
  <c r="AD42" i="11"/>
  <c r="AD73" i="11" s="1"/>
  <c r="AL42" i="11"/>
  <c r="AL73" i="11" s="1"/>
  <c r="D43" i="11"/>
  <c r="D74" i="11" s="1"/>
  <c r="L43" i="11"/>
  <c r="L74" i="11" s="1"/>
  <c r="T43" i="11"/>
  <c r="T74" i="11" s="1"/>
  <c r="AB43" i="11"/>
  <c r="AB74" i="11" s="1"/>
  <c r="AJ43" i="11"/>
  <c r="AJ74" i="11" s="1"/>
  <c r="J45" i="11"/>
  <c r="J76" i="11" s="1"/>
  <c r="R45" i="11"/>
  <c r="R76" i="11" s="1"/>
  <c r="Z45" i="11"/>
  <c r="Z76" i="11" s="1"/>
  <c r="AH45" i="11"/>
  <c r="AH76" i="11" s="1"/>
  <c r="H46" i="11"/>
  <c r="H77" i="11" s="1"/>
  <c r="P46" i="11"/>
  <c r="P77" i="11" s="1"/>
  <c r="X46" i="11"/>
  <c r="X77" i="11" s="1"/>
  <c r="AF46" i="11"/>
  <c r="AF77" i="11" s="1"/>
  <c r="AN46" i="11"/>
  <c r="AN77" i="11" s="1"/>
  <c r="F47" i="11"/>
  <c r="F78" i="11" s="1"/>
  <c r="N47" i="11"/>
  <c r="N78" i="11" s="1"/>
  <c r="V47" i="11"/>
  <c r="V78" i="11" s="1"/>
  <c r="AD47" i="11"/>
  <c r="AD78" i="11" s="1"/>
  <c r="AL47" i="11"/>
  <c r="AL78" i="11" s="1"/>
  <c r="D48" i="11"/>
  <c r="D79" i="11" s="1"/>
  <c r="L48" i="11"/>
  <c r="L79" i="11" s="1"/>
  <c r="T48" i="11"/>
  <c r="T79" i="11" s="1"/>
  <c r="AB48" i="11"/>
  <c r="AB79" i="11" s="1"/>
  <c r="AJ48" i="11"/>
  <c r="AJ79" i="11" s="1"/>
  <c r="J49" i="11"/>
  <c r="J80" i="11" s="1"/>
  <c r="R49" i="11"/>
  <c r="R80" i="11" s="1"/>
  <c r="Z49" i="11"/>
  <c r="Z80" i="11" s="1"/>
  <c r="AH49" i="11"/>
  <c r="AH80" i="11" s="1"/>
  <c r="H50" i="11"/>
  <c r="H81" i="11" s="1"/>
  <c r="P50" i="11"/>
  <c r="P81" i="11" s="1"/>
  <c r="X50" i="11"/>
  <c r="X81" i="11" s="1"/>
  <c r="AF50" i="11"/>
  <c r="AF81" i="11" s="1"/>
  <c r="AN50" i="11"/>
  <c r="AN81" i="11" s="1"/>
  <c r="F51" i="11"/>
  <c r="F82" i="11" s="1"/>
  <c r="N51" i="11"/>
  <c r="N82" i="11" s="1"/>
  <c r="V51" i="11"/>
  <c r="V82" i="11" s="1"/>
  <c r="AD51" i="11"/>
  <c r="AD82" i="11" s="1"/>
  <c r="AL51" i="11"/>
  <c r="AL82" i="11" s="1"/>
  <c r="D53" i="11"/>
  <c r="D84" i="11" s="1"/>
  <c r="L53" i="11"/>
  <c r="L84" i="11" s="1"/>
  <c r="T53" i="11"/>
  <c r="T84" i="11" s="1"/>
  <c r="AB53" i="11"/>
  <c r="AB84" i="11" s="1"/>
  <c r="AJ53" i="11"/>
  <c r="AJ84" i="11" s="1"/>
  <c r="J54" i="11"/>
  <c r="J85" i="11" s="1"/>
  <c r="R54" i="11"/>
  <c r="R85" i="11" s="1"/>
  <c r="Z54" i="11"/>
  <c r="Z85" i="11" s="1"/>
  <c r="AH54" i="11"/>
  <c r="AH85" i="11" s="1"/>
  <c r="H55" i="11"/>
  <c r="H86" i="11" s="1"/>
  <c r="P55" i="11"/>
  <c r="P86" i="11" s="1"/>
  <c r="X55" i="11"/>
  <c r="X86" i="11" s="1"/>
  <c r="AF55" i="11"/>
  <c r="AF86" i="11" s="1"/>
  <c r="AN55" i="11"/>
  <c r="AN86" i="11" s="1"/>
  <c r="AL46" i="11"/>
  <c r="AL77" i="11" s="1"/>
  <c r="AA51" i="11"/>
  <c r="AA82" i="11" s="1"/>
  <c r="AF39" i="11"/>
  <c r="AL40" i="11"/>
  <c r="AL71" i="11" s="1"/>
  <c r="AB41" i="11"/>
  <c r="AB72" i="11" s="1"/>
  <c r="R42" i="11"/>
  <c r="R73" i="11" s="1"/>
  <c r="X43" i="11"/>
  <c r="X74" i="11" s="1"/>
  <c r="X48" i="11"/>
  <c r="X79" i="11" s="1"/>
  <c r="N54" i="11"/>
  <c r="N85" i="11" s="1"/>
  <c r="E39" i="11"/>
  <c r="E70" i="11" s="1"/>
  <c r="M39" i="11"/>
  <c r="M70" i="11" s="1"/>
  <c r="U39" i="11"/>
  <c r="U70" i="11" s="1"/>
  <c r="AC39" i="11"/>
  <c r="AC70" i="11" s="1"/>
  <c r="AK39" i="11"/>
  <c r="K40" i="11"/>
  <c r="K71" i="11" s="1"/>
  <c r="S40" i="11"/>
  <c r="S71" i="11" s="1"/>
  <c r="AA40" i="11"/>
  <c r="AA71" i="11" s="1"/>
  <c r="AI40" i="11"/>
  <c r="AI71" i="11" s="1"/>
  <c r="I41" i="11"/>
  <c r="I72" i="11" s="1"/>
  <c r="Q41" i="11"/>
  <c r="Q72" i="11" s="1"/>
  <c r="Y41" i="11"/>
  <c r="Y72" i="11" s="1"/>
  <c r="AO41" i="11"/>
  <c r="AO72" i="11" s="1"/>
  <c r="G42" i="11"/>
  <c r="G73" i="11" s="1"/>
  <c r="W42" i="11"/>
  <c r="W73" i="11" s="1"/>
  <c r="AE42" i="11"/>
  <c r="AE73" i="11" s="1"/>
  <c r="AM42" i="11"/>
  <c r="AM73" i="11" s="1"/>
  <c r="E43" i="11"/>
  <c r="E74" i="11" s="1"/>
  <c r="M43" i="11"/>
  <c r="M74" i="11" s="1"/>
  <c r="U43" i="11"/>
  <c r="U74" i="11" s="1"/>
  <c r="AK43" i="11"/>
  <c r="AK74" i="11" s="1"/>
  <c r="K45" i="11"/>
  <c r="K76" i="11" s="1"/>
  <c r="S45" i="11"/>
  <c r="S76" i="11" s="1"/>
  <c r="AA45" i="11"/>
  <c r="AA76" i="11" s="1"/>
  <c r="AI45" i="11"/>
  <c r="AI76" i="11" s="1"/>
  <c r="I46" i="11"/>
  <c r="I77" i="11" s="1"/>
  <c r="Q46" i="11"/>
  <c r="Q77" i="11" s="1"/>
  <c r="Y46" i="11"/>
  <c r="Y77" i="11" s="1"/>
  <c r="AG46" i="11"/>
  <c r="AG77" i="11" s="1"/>
  <c r="AO46" i="11"/>
  <c r="AO77" i="11" s="1"/>
  <c r="G47" i="11"/>
  <c r="G78" i="11" s="1"/>
  <c r="O47" i="11"/>
  <c r="O78" i="11" s="1"/>
  <c r="W47" i="11"/>
  <c r="W78" i="11" s="1"/>
  <c r="AE47" i="11"/>
  <c r="AE78" i="11" s="1"/>
  <c r="AM47" i="11"/>
  <c r="AM78" i="11" s="1"/>
  <c r="E48" i="11"/>
  <c r="E79" i="11" s="1"/>
  <c r="M48" i="11"/>
  <c r="M79" i="11" s="1"/>
  <c r="U48" i="11"/>
  <c r="U79" i="11" s="1"/>
  <c r="AC48" i="11"/>
  <c r="AC79" i="11" s="1"/>
  <c r="AK48" i="11"/>
  <c r="AK79" i="11" s="1"/>
  <c r="K49" i="11"/>
  <c r="K80" i="11" s="1"/>
  <c r="S49" i="11"/>
  <c r="S80" i="11" s="1"/>
  <c r="AA49" i="11"/>
  <c r="AA80" i="11" s="1"/>
  <c r="AI49" i="11"/>
  <c r="AI80" i="11" s="1"/>
  <c r="I50" i="11"/>
  <c r="I81" i="11" s="1"/>
  <c r="Q50" i="11"/>
  <c r="Q81" i="11" s="1"/>
  <c r="Y50" i="11"/>
  <c r="Y81" i="11" s="1"/>
  <c r="AG50" i="11"/>
  <c r="AG81" i="11" s="1"/>
  <c r="AO50" i="11"/>
  <c r="AO81" i="11" s="1"/>
  <c r="G51" i="11"/>
  <c r="G82" i="11" s="1"/>
  <c r="O51" i="11"/>
  <c r="O82" i="11" s="1"/>
  <c r="W51" i="11"/>
  <c r="W82" i="11" s="1"/>
  <c r="AE51" i="11"/>
  <c r="AE82" i="11" s="1"/>
  <c r="AM51" i="11"/>
  <c r="AM82" i="11" s="1"/>
  <c r="E53" i="11"/>
  <c r="E84" i="11" s="1"/>
  <c r="M53" i="11"/>
  <c r="M84" i="11" s="1"/>
  <c r="U53" i="11"/>
  <c r="U84" i="11" s="1"/>
  <c r="AC53" i="11"/>
  <c r="AC84" i="11" s="1"/>
  <c r="AK53" i="11"/>
  <c r="AK84" i="11" s="1"/>
  <c r="K54" i="11"/>
  <c r="K85" i="11" s="1"/>
  <c r="AA54" i="11"/>
  <c r="AA85" i="11" s="1"/>
  <c r="AI54" i="11"/>
  <c r="AI85" i="11" s="1"/>
  <c r="I55" i="11"/>
  <c r="I86" i="11" s="1"/>
  <c r="Q55" i="11"/>
  <c r="Q86" i="11" s="1"/>
  <c r="Y55" i="11"/>
  <c r="Y86" i="11" s="1"/>
  <c r="AG55" i="11"/>
  <c r="AG86" i="11" s="1"/>
  <c r="AA42" i="11"/>
  <c r="AA73" i="11" s="1"/>
  <c r="AB40" i="11"/>
  <c r="AB71" i="11" s="1"/>
  <c r="J41" i="11"/>
  <c r="J72" i="11" s="1"/>
  <c r="Z41" i="11"/>
  <c r="Z72" i="11" s="1"/>
  <c r="AH41" i="11"/>
  <c r="AH72" i="11" s="1"/>
  <c r="H42" i="11"/>
  <c r="H73" i="11" s="1"/>
  <c r="X42" i="11"/>
  <c r="X73" i="11" s="1"/>
  <c r="AN42" i="11"/>
  <c r="AN73" i="11" s="1"/>
  <c r="N43" i="11"/>
  <c r="N74" i="11" s="1"/>
  <c r="AD43" i="11"/>
  <c r="AD74" i="11" s="1"/>
  <c r="T45" i="11"/>
  <c r="T76" i="11" s="1"/>
  <c r="AJ45" i="11"/>
  <c r="AJ76" i="11" s="1"/>
  <c r="J46" i="11"/>
  <c r="J77" i="11" s="1"/>
  <c r="Z46" i="11"/>
  <c r="Z77" i="11" s="1"/>
  <c r="AH46" i="11"/>
  <c r="AH77" i="11" s="1"/>
  <c r="X47" i="11"/>
  <c r="X78" i="11" s="1"/>
  <c r="AO78" i="11"/>
  <c r="AN47" i="11"/>
  <c r="AN78" i="11" s="1"/>
  <c r="N48" i="11"/>
  <c r="N79" i="11" s="1"/>
  <c r="AD48" i="11"/>
  <c r="AD79" i="11" s="1"/>
  <c r="L49" i="11"/>
  <c r="L80" i="11" s="1"/>
  <c r="AJ49" i="11"/>
  <c r="AJ80" i="11" s="1"/>
  <c r="R50" i="11"/>
  <c r="R81" i="11" s="1"/>
  <c r="Z50" i="11"/>
  <c r="Z81" i="11" s="1"/>
  <c r="AI81" i="11"/>
  <c r="AH50" i="11"/>
  <c r="AH81" i="11" s="1"/>
  <c r="X51" i="11"/>
  <c r="X82" i="11" s="1"/>
  <c r="V53" i="11"/>
  <c r="V84" i="11" s="1"/>
  <c r="AL53" i="11"/>
  <c r="AL84" i="11" s="1"/>
  <c r="D54" i="11"/>
  <c r="D85" i="11" s="1"/>
  <c r="T54" i="11"/>
  <c r="T85" i="11" s="1"/>
  <c r="AB54" i="11"/>
  <c r="AB85" i="11" s="1"/>
  <c r="J55" i="11"/>
  <c r="J86" i="11" s="1"/>
  <c r="R55" i="11"/>
  <c r="R86" i="11" s="1"/>
  <c r="AH55" i="11"/>
  <c r="AH86" i="11" s="1"/>
  <c r="M41" i="11"/>
  <c r="M72" i="11" s="1"/>
  <c r="AK42" i="11"/>
  <c r="AK73" i="11" s="1"/>
  <c r="D47" i="11"/>
  <c r="D78" i="11" s="1"/>
  <c r="W49" i="11"/>
  <c r="W80" i="11" s="1"/>
  <c r="AJ40" i="11"/>
  <c r="AJ71" i="11" s="1"/>
  <c r="R41" i="11"/>
  <c r="R72" i="11" s="1"/>
  <c r="P42" i="11"/>
  <c r="P73" i="11" s="1"/>
  <c r="AF42" i="11"/>
  <c r="AF73" i="11" s="1"/>
  <c r="F43" i="11"/>
  <c r="F74" i="11" s="1"/>
  <c r="V43" i="11"/>
  <c r="V74" i="11" s="1"/>
  <c r="AL43" i="11"/>
  <c r="AL74" i="11" s="1"/>
  <c r="D45" i="11"/>
  <c r="D76" i="11" s="1"/>
  <c r="L45" i="11"/>
  <c r="L76" i="11" s="1"/>
  <c r="AB45" i="11"/>
  <c r="AB76" i="11" s="1"/>
  <c r="R46" i="11"/>
  <c r="R77" i="11" s="1"/>
  <c r="H47" i="11"/>
  <c r="H78" i="11" s="1"/>
  <c r="P47" i="11"/>
  <c r="P78" i="11" s="1"/>
  <c r="AF47" i="11"/>
  <c r="AF78" i="11" s="1"/>
  <c r="F48" i="11"/>
  <c r="F79" i="11" s="1"/>
  <c r="V48" i="11"/>
  <c r="V79" i="11" s="1"/>
  <c r="AL48" i="11"/>
  <c r="AL79" i="11" s="1"/>
  <c r="D49" i="11"/>
  <c r="D80" i="11" s="1"/>
  <c r="T49" i="11"/>
  <c r="T80" i="11" s="1"/>
  <c r="AB49" i="11"/>
  <c r="AB80" i="11" s="1"/>
  <c r="J50" i="11"/>
  <c r="J81" i="11" s="1"/>
  <c r="H51" i="11"/>
  <c r="H82" i="11" s="1"/>
  <c r="P51" i="11"/>
  <c r="P82" i="11" s="1"/>
  <c r="AF51" i="11"/>
  <c r="AF82" i="11" s="1"/>
  <c r="AN51" i="11"/>
  <c r="AN82" i="11" s="1"/>
  <c r="F53" i="11"/>
  <c r="F84" i="11" s="1"/>
  <c r="N53" i="11"/>
  <c r="N84" i="11" s="1"/>
  <c r="AD53" i="11"/>
  <c r="AD84" i="11" s="1"/>
  <c r="L54" i="11"/>
  <c r="L85" i="11" s="1"/>
  <c r="AJ54" i="11"/>
  <c r="AJ85" i="11" s="1"/>
  <c r="Z55" i="11"/>
  <c r="Z86" i="11" s="1"/>
  <c r="G39" i="11"/>
  <c r="G70" i="11" s="1"/>
  <c r="O39" i="11"/>
  <c r="O70" i="11" s="1"/>
  <c r="W39" i="11"/>
  <c r="W70" i="11" s="1"/>
  <c r="AE39" i="11"/>
  <c r="AE70" i="11" s="1"/>
  <c r="AM39" i="11"/>
  <c r="E40" i="11"/>
  <c r="E71" i="11" s="1"/>
  <c r="M40" i="11"/>
  <c r="M71" i="11" s="1"/>
  <c r="U40" i="11"/>
  <c r="U71" i="11" s="1"/>
  <c r="AC40" i="11"/>
  <c r="AC71" i="11" s="1"/>
  <c r="AK40" i="11"/>
  <c r="AK71" i="11" s="1"/>
  <c r="K41" i="11"/>
  <c r="K72" i="11" s="1"/>
  <c r="S41" i="11"/>
  <c r="S72" i="11" s="1"/>
  <c r="AA41" i="11"/>
  <c r="AA72" i="11" s="1"/>
  <c r="AI41" i="11"/>
  <c r="AI72" i="11" s="1"/>
  <c r="I42" i="11"/>
  <c r="I73" i="11" s="1"/>
  <c r="Q42" i="11"/>
  <c r="Q73" i="11" s="1"/>
  <c r="Y42" i="11"/>
  <c r="Y73" i="11" s="1"/>
  <c r="AG42" i="11"/>
  <c r="AG73" i="11" s="1"/>
  <c r="AP73" i="11"/>
  <c r="AO42" i="11"/>
  <c r="AO73" i="11" s="1"/>
  <c r="G43" i="11"/>
  <c r="G74" i="11" s="1"/>
  <c r="O43" i="11"/>
  <c r="O74" i="11" s="1"/>
  <c r="W43" i="11"/>
  <c r="W74" i="11" s="1"/>
  <c r="AE43" i="11"/>
  <c r="AE74" i="11" s="1"/>
  <c r="AM43" i="11"/>
  <c r="AM74" i="11" s="1"/>
  <c r="M45" i="11"/>
  <c r="M76" i="11" s="1"/>
  <c r="U45" i="11"/>
  <c r="U76" i="11" s="1"/>
  <c r="AC45" i="11"/>
  <c r="AC76" i="11" s="1"/>
  <c r="AK45" i="11"/>
  <c r="AK76" i="11" s="1"/>
  <c r="K46" i="11"/>
  <c r="K77" i="11" s="1"/>
  <c r="S46" i="11"/>
  <c r="S77" i="11" s="1"/>
  <c r="AA46" i="11"/>
  <c r="AA77" i="11" s="1"/>
  <c r="AI46" i="11"/>
  <c r="AI77" i="11" s="1"/>
  <c r="I47" i="11"/>
  <c r="I78" i="11" s="1"/>
  <c r="Q47" i="11"/>
  <c r="Q78" i="11" s="1"/>
  <c r="Y47" i="11"/>
  <c r="Y78" i="11" s="1"/>
  <c r="AG47" i="11"/>
  <c r="AG78" i="11" s="1"/>
  <c r="AP78" i="11"/>
  <c r="G48" i="11"/>
  <c r="G79" i="11" s="1"/>
  <c r="O48" i="11"/>
  <c r="O79" i="11" s="1"/>
  <c r="W48" i="11"/>
  <c r="W79" i="11" s="1"/>
  <c r="AE48" i="11"/>
  <c r="AE79" i="11" s="1"/>
  <c r="AM48" i="11"/>
  <c r="AM79" i="11" s="1"/>
  <c r="E49" i="11"/>
  <c r="E80" i="11" s="1"/>
  <c r="M49" i="11"/>
  <c r="M80" i="11" s="1"/>
  <c r="U49" i="11"/>
  <c r="U80" i="11" s="1"/>
  <c r="AC49" i="11"/>
  <c r="AC80" i="11" s="1"/>
  <c r="AK49" i="11"/>
  <c r="AK80" i="11" s="1"/>
  <c r="K50" i="11"/>
  <c r="K81" i="11" s="1"/>
  <c r="S50" i="11"/>
  <c r="S81" i="11" s="1"/>
  <c r="AA50" i="11"/>
  <c r="AA81" i="11" s="1"/>
  <c r="I51" i="11"/>
  <c r="I82" i="11" s="1"/>
  <c r="Q51" i="11"/>
  <c r="Q82" i="11" s="1"/>
  <c r="Y51" i="11"/>
  <c r="Y82" i="11" s="1"/>
  <c r="AG51" i="11"/>
  <c r="AG82" i="11" s="1"/>
  <c r="AP82" i="11"/>
  <c r="AO51" i="11"/>
  <c r="AO82" i="11" s="1"/>
  <c r="G53" i="11"/>
  <c r="G84" i="11" s="1"/>
  <c r="O53" i="11"/>
  <c r="O84" i="11" s="1"/>
  <c r="W53" i="11"/>
  <c r="W84" i="11" s="1"/>
  <c r="AE53" i="11"/>
  <c r="AE84" i="11" s="1"/>
  <c r="AM53" i="11"/>
  <c r="AM84" i="11" s="1"/>
  <c r="E54" i="11"/>
  <c r="E85" i="11" s="1"/>
  <c r="M54" i="11"/>
  <c r="M85" i="11" s="1"/>
  <c r="U54" i="11"/>
  <c r="U85" i="11" s="1"/>
  <c r="AC54" i="11"/>
  <c r="AC85" i="11" s="1"/>
  <c r="AK54" i="11"/>
  <c r="AK85" i="11" s="1"/>
  <c r="K55" i="11"/>
  <c r="K86" i="11" s="1"/>
  <c r="S55" i="11"/>
  <c r="S86" i="11" s="1"/>
  <c r="AA55" i="11"/>
  <c r="AA86" i="11" s="1"/>
  <c r="AI55" i="11"/>
  <c r="AI86" i="11" s="1"/>
  <c r="I57" i="11"/>
  <c r="Q57" i="11"/>
  <c r="Y57" i="11"/>
  <c r="AG57" i="11"/>
  <c r="AO57" i="11"/>
  <c r="G58" i="11"/>
  <c r="O58" i="11"/>
  <c r="W58" i="11"/>
  <c r="AE58" i="11"/>
  <c r="AM58" i="11"/>
  <c r="E59" i="11"/>
  <c r="M59" i="11"/>
  <c r="U59" i="11"/>
  <c r="AC59" i="11"/>
  <c r="AK59" i="11"/>
  <c r="D40" i="11"/>
  <c r="D71" i="11" s="1"/>
  <c r="W41" i="11"/>
  <c r="W72" i="11" s="1"/>
  <c r="Q45" i="11"/>
  <c r="Q76" i="11" s="1"/>
  <c r="T47" i="11"/>
  <c r="T78" i="11" s="1"/>
  <c r="X53" i="11"/>
  <c r="X84" i="11" s="1"/>
  <c r="K60" i="11"/>
  <c r="S60" i="11"/>
  <c r="AA60" i="11"/>
  <c r="AI60" i="11"/>
  <c r="F19" i="24" s="1"/>
  <c r="G65" i="11"/>
  <c r="O65" i="11"/>
  <c r="W65" i="11"/>
  <c r="AE65" i="11"/>
  <c r="AM65" i="11"/>
  <c r="E66" i="11"/>
  <c r="M66" i="11"/>
  <c r="U66" i="11"/>
  <c r="AC66" i="11"/>
  <c r="AK66" i="11"/>
  <c r="AO58" i="11"/>
  <c r="G59" i="11"/>
  <c r="O59" i="11"/>
  <c r="W59" i="11"/>
  <c r="AE59" i="11"/>
  <c r="AM59" i="11"/>
  <c r="J26" i="24" s="1"/>
  <c r="E60" i="11"/>
  <c r="M60" i="11"/>
  <c r="U60" i="11"/>
  <c r="AC60" i="11"/>
  <c r="AK60" i="11"/>
  <c r="H19" i="24" s="1"/>
  <c r="I65" i="11"/>
  <c r="Q65" i="11"/>
  <c r="Y65" i="11"/>
  <c r="AG65" i="11"/>
  <c r="AO65" i="11"/>
  <c r="G66" i="11"/>
  <c r="O66" i="11"/>
  <c r="W66" i="11"/>
  <c r="AE66" i="11"/>
  <c r="AM66" i="11"/>
  <c r="AB57" i="11"/>
  <c r="AJ57" i="11"/>
  <c r="J58" i="11"/>
  <c r="R58" i="11"/>
  <c r="Z58" i="11"/>
  <c r="AH58" i="11"/>
  <c r="E12" i="24" s="1"/>
  <c r="AP58" i="11"/>
  <c r="H59" i="11"/>
  <c r="P59" i="11"/>
  <c r="X59" i="11"/>
  <c r="AF59" i="11"/>
  <c r="C26" i="24" s="1"/>
  <c r="AN59" i="11"/>
  <c r="F60" i="11"/>
  <c r="N60" i="11"/>
  <c r="V60" i="11"/>
  <c r="AD60" i="11"/>
  <c r="AL60" i="11"/>
  <c r="I19" i="24" s="1"/>
  <c r="J65" i="11"/>
  <c r="R65" i="11"/>
  <c r="Z65" i="11"/>
  <c r="AH65" i="11"/>
  <c r="AP65" i="11"/>
  <c r="H66" i="11"/>
  <c r="P66" i="11"/>
  <c r="X66" i="11"/>
  <c r="AF66" i="11"/>
  <c r="AN66" i="11"/>
  <c r="AE57" i="11"/>
  <c r="AM57" i="11"/>
  <c r="E58" i="11"/>
  <c r="M58" i="11"/>
  <c r="AK58" i="11"/>
  <c r="H12" i="24" s="1"/>
  <c r="S59" i="11"/>
  <c r="AA59" i="11"/>
  <c r="AI59" i="11"/>
  <c r="I60" i="11"/>
  <c r="Q60" i="11"/>
  <c r="AO60" i="11"/>
  <c r="E65" i="11"/>
  <c r="M65" i="11"/>
  <c r="U65" i="11"/>
  <c r="AC65" i="11"/>
  <c r="K66" i="11"/>
  <c r="S66" i="11"/>
  <c r="AA66" i="11"/>
  <c r="AI66" i="11"/>
  <c r="EQ70" i="12" l="1"/>
  <c r="AL71" i="24"/>
  <c r="ER70" i="12"/>
  <c r="AM71" i="24"/>
  <c r="ES70" i="16"/>
  <c r="AN73" i="24"/>
  <c r="ES70" i="12"/>
  <c r="AN71" i="24"/>
  <c r="ET70" i="16"/>
  <c r="AO73" i="24"/>
  <c r="ER70" i="16"/>
  <c r="AM73" i="24"/>
  <c r="ET70" i="12"/>
  <c r="AO71" i="24"/>
  <c r="EQ70" i="16"/>
  <c r="AL73" i="24"/>
  <c r="H20" i="24"/>
  <c r="G20" i="24"/>
  <c r="I20" i="24"/>
  <c r="J57" i="24"/>
  <c r="J58" i="24"/>
  <c r="J66" i="24"/>
  <c r="J14" i="24"/>
  <c r="AM70" i="13"/>
  <c r="J72" i="24"/>
  <c r="AM70" i="15"/>
  <c r="J73" i="24"/>
  <c r="J64" i="24"/>
  <c r="J12" i="24"/>
  <c r="AM70" i="11"/>
  <c r="J71" i="24"/>
  <c r="J65" i="24"/>
  <c r="J13" i="24"/>
  <c r="AE56" i="24"/>
  <c r="CO56" i="24" s="1"/>
  <c r="AI56" i="24"/>
  <c r="CS56" i="24" s="1"/>
  <c r="AA58" i="24"/>
  <c r="CK58" i="24" s="1"/>
  <c r="AA56" i="24"/>
  <c r="CK56" i="24" s="1"/>
  <c r="AE58" i="24"/>
  <c r="CO58" i="24" s="1"/>
  <c r="AI58" i="24"/>
  <c r="CS58" i="24" s="1"/>
  <c r="H28" i="24"/>
  <c r="G27" i="24"/>
  <c r="F27" i="24"/>
  <c r="H27" i="24"/>
  <c r="F28" i="24"/>
  <c r="I28" i="24"/>
  <c r="I27" i="24"/>
  <c r="G28" i="24"/>
  <c r="H26" i="24"/>
  <c r="G26" i="24"/>
  <c r="E27" i="24"/>
  <c r="E28" i="24"/>
  <c r="F26" i="24"/>
  <c r="D26" i="24"/>
  <c r="D28" i="24"/>
  <c r="AH80" i="13"/>
  <c r="AH78" i="13"/>
  <c r="AH85" i="13"/>
  <c r="AH76" i="13"/>
  <c r="AH81" i="13"/>
  <c r="AH84" i="13"/>
  <c r="AH86" i="13"/>
  <c r="AH77" i="13"/>
  <c r="AH79" i="13"/>
  <c r="AH82" i="13"/>
  <c r="AH71" i="13"/>
  <c r="AH73" i="13"/>
  <c r="AH72" i="13"/>
  <c r="AH74" i="13"/>
  <c r="H71" i="24"/>
  <c r="I64" i="24"/>
  <c r="H64" i="24"/>
  <c r="D64" i="24"/>
  <c r="D71" i="24"/>
  <c r="C64" i="24"/>
  <c r="F64" i="24"/>
  <c r="F71" i="24"/>
  <c r="E71" i="24"/>
  <c r="I71" i="24"/>
  <c r="E64" i="24"/>
  <c r="C71" i="24"/>
  <c r="G71" i="24"/>
  <c r="H58" i="24"/>
  <c r="G73" i="24"/>
  <c r="C66" i="24"/>
  <c r="E58" i="24"/>
  <c r="F58" i="24"/>
  <c r="C73" i="24"/>
  <c r="D58" i="24"/>
  <c r="F66" i="24"/>
  <c r="H73" i="24"/>
  <c r="D73" i="24"/>
  <c r="I66" i="24"/>
  <c r="I73" i="24"/>
  <c r="C58" i="24"/>
  <c r="G66" i="24"/>
  <c r="D66" i="24"/>
  <c r="I58" i="24"/>
  <c r="G58" i="24"/>
  <c r="F73" i="24"/>
  <c r="E66" i="24"/>
  <c r="H66" i="24"/>
  <c r="E73" i="24"/>
  <c r="I57" i="24"/>
  <c r="F65" i="24"/>
  <c r="E72" i="24"/>
  <c r="G57" i="24"/>
  <c r="C65" i="24"/>
  <c r="F72" i="24"/>
  <c r="D65" i="24"/>
  <c r="C57" i="24"/>
  <c r="I65" i="24"/>
  <c r="I72" i="24"/>
  <c r="H65" i="24"/>
  <c r="G72" i="24"/>
  <c r="D72" i="24"/>
  <c r="C72" i="24"/>
  <c r="E57" i="24"/>
  <c r="G65" i="24"/>
  <c r="E65" i="24"/>
  <c r="F57" i="24"/>
  <c r="D57" i="24"/>
  <c r="H72" i="24"/>
  <c r="M64" i="24"/>
  <c r="M56" i="24"/>
  <c r="BW56" i="24" s="1"/>
  <c r="M66" i="24"/>
  <c r="M58" i="24"/>
  <c r="BW58" i="24" s="1"/>
  <c r="DR70" i="16"/>
  <c r="M73" i="24"/>
  <c r="DR70" i="12"/>
  <c r="M71" i="24"/>
  <c r="EA70" i="16"/>
  <c r="EC70" i="16"/>
  <c r="EE70" i="16"/>
  <c r="EI70" i="12"/>
  <c r="AL70" i="15"/>
  <c r="DS70" i="16"/>
  <c r="EA70" i="12"/>
  <c r="EK70" i="16"/>
  <c r="AF70" i="13"/>
  <c r="DS70" i="12"/>
  <c r="EI70" i="16"/>
  <c r="AG70" i="13"/>
  <c r="AL70" i="13"/>
  <c r="AH70" i="11"/>
  <c r="EF70" i="12"/>
  <c r="EH70" i="12"/>
  <c r="DW70" i="12"/>
  <c r="ED70" i="12"/>
  <c r="AG70" i="11"/>
  <c r="AF70" i="11"/>
  <c r="EJ70" i="12"/>
  <c r="DY70" i="12"/>
  <c r="DX70" i="12"/>
  <c r="DV70" i="12"/>
  <c r="EK70" i="12"/>
  <c r="AI70" i="11"/>
  <c r="EN70" i="12"/>
  <c r="EM70" i="12"/>
  <c r="EB70" i="12"/>
  <c r="AK70" i="11"/>
  <c r="DZ70" i="12"/>
  <c r="EC70" i="12"/>
  <c r="EP70" i="12"/>
  <c r="EE70" i="12"/>
  <c r="DT70" i="12"/>
  <c r="AJ70" i="11"/>
  <c r="EL70" i="12"/>
  <c r="DU70" i="12"/>
  <c r="AF70" i="15"/>
  <c r="DW70" i="16"/>
  <c r="EP70" i="16"/>
  <c r="DZ70" i="16"/>
  <c r="EN70" i="16"/>
  <c r="AG70" i="15"/>
  <c r="AH70" i="15"/>
  <c r="EG70" i="16"/>
  <c r="ED70" i="16"/>
  <c r="DT70" i="16"/>
  <c r="EJ70" i="16"/>
  <c r="EB70" i="16"/>
  <c r="EF70" i="16"/>
  <c r="EH70" i="16"/>
  <c r="DY70" i="16"/>
  <c r="AI70" i="15"/>
  <c r="DX70" i="16"/>
  <c r="DV70" i="16"/>
  <c r="DU70" i="16"/>
  <c r="AK70" i="15"/>
  <c r="AJ70" i="15"/>
  <c r="EO70" i="16"/>
  <c r="EL70" i="16"/>
  <c r="AH70" i="13"/>
  <c r="AI70" i="13"/>
  <c r="AK70" i="13"/>
  <c r="AJ70" i="13"/>
  <c r="FF115" i="14" l="1"/>
  <c r="FE115" i="14"/>
  <c r="FD115" i="14"/>
  <c r="FC115" i="14"/>
  <c r="FB115" i="14"/>
  <c r="FA115" i="14"/>
  <c r="EZ115" i="14"/>
  <c r="EY115" i="14"/>
  <c r="EX115" i="14"/>
  <c r="EW115" i="14"/>
  <c r="EV115" i="14"/>
  <c r="EU115" i="14"/>
  <c r="ET115" i="14"/>
  <c r="ES115" i="14"/>
  <c r="ER115" i="14"/>
  <c r="EQ115" i="14"/>
  <c r="EP115" i="14"/>
  <c r="EO115" i="14"/>
  <c r="EN115" i="14"/>
  <c r="EM115" i="14"/>
  <c r="EL115" i="14"/>
  <c r="EK115" i="14"/>
  <c r="EJ115" i="14"/>
  <c r="EI115" i="14"/>
  <c r="EH115" i="14"/>
  <c r="EG115" i="14"/>
  <c r="EF115" i="14"/>
  <c r="EE115" i="14"/>
  <c r="ED115" i="14"/>
  <c r="EC115" i="14"/>
  <c r="EB115" i="14"/>
  <c r="EA115" i="14"/>
  <c r="DZ115" i="14"/>
  <c r="DY115" i="14"/>
  <c r="DX115" i="14"/>
  <c r="DW115" i="14"/>
  <c r="DV115" i="14"/>
  <c r="DU115" i="14"/>
  <c r="DT115" i="14"/>
  <c r="DS115" i="14"/>
  <c r="DR115" i="14"/>
  <c r="DQ115" i="14"/>
  <c r="DP115" i="14"/>
  <c r="DO115" i="14"/>
  <c r="DN115" i="14"/>
  <c r="DM115" i="14"/>
  <c r="DL115" i="14"/>
  <c r="DK115" i="14"/>
  <c r="DJ115" i="14"/>
  <c r="DI115" i="14"/>
  <c r="DH115" i="14"/>
  <c r="DG115" i="14"/>
  <c r="DF115" i="14"/>
  <c r="DE115" i="14"/>
  <c r="DD115" i="14"/>
  <c r="DC115" i="14"/>
  <c r="DB115" i="14"/>
  <c r="DA115" i="14"/>
  <c r="CZ115" i="14"/>
  <c r="CY115" i="14"/>
  <c r="CX115" i="14"/>
  <c r="CW115" i="14"/>
  <c r="CV115" i="14"/>
  <c r="CU115" i="14"/>
  <c r="CT115" i="14"/>
  <c r="CS115" i="14"/>
  <c r="CR115" i="14"/>
  <c r="CQ115" i="14"/>
  <c r="CP115" i="14"/>
  <c r="CO115" i="14"/>
  <c r="CN115" i="14"/>
  <c r="CM115" i="14"/>
  <c r="CL115" i="14"/>
  <c r="CK115" i="14"/>
  <c r="CJ115" i="14"/>
  <c r="CI115" i="14"/>
  <c r="CH115" i="14"/>
  <c r="CG115" i="14"/>
  <c r="CF115" i="14"/>
  <c r="CE115" i="14"/>
  <c r="CD115" i="14"/>
  <c r="CC115" i="14"/>
  <c r="CB115" i="14"/>
  <c r="CA115" i="14"/>
  <c r="BZ115" i="14"/>
  <c r="BY115" i="14"/>
  <c r="BX115" i="14"/>
  <c r="BW115" i="14"/>
  <c r="BV115" i="14"/>
  <c r="BU115" i="14"/>
  <c r="BT115" i="14"/>
  <c r="BS115" i="14"/>
  <c r="BR115" i="14"/>
  <c r="BQ115" i="14"/>
  <c r="BP115" i="14"/>
  <c r="BO115" i="14"/>
  <c r="BN115" i="14"/>
  <c r="BM115" i="14"/>
  <c r="BL115" i="14"/>
  <c r="BK115" i="14"/>
  <c r="BJ115" i="14"/>
  <c r="BI115" i="14"/>
  <c r="BH115" i="14"/>
  <c r="BG115" i="14"/>
  <c r="BF115" i="14"/>
  <c r="BE115" i="14"/>
  <c r="BD115" i="14"/>
  <c r="BC115" i="14"/>
  <c r="BB115" i="14"/>
  <c r="BA115" i="14"/>
  <c r="AZ115" i="14"/>
  <c r="AY115" i="14"/>
  <c r="AX115" i="14"/>
  <c r="AW115" i="14"/>
  <c r="AV115" i="14"/>
  <c r="AU115" i="14"/>
  <c r="AT115" i="14"/>
  <c r="AS115" i="14"/>
  <c r="AR115" i="14"/>
  <c r="AQ115" i="14"/>
  <c r="AP115" i="14"/>
  <c r="AO115" i="14"/>
  <c r="AN115" i="14"/>
  <c r="AM115" i="14"/>
  <c r="B115" i="14"/>
  <c r="FF63" i="14"/>
  <c r="FE63" i="14"/>
  <c r="FD63" i="14"/>
  <c r="FC63" i="14"/>
  <c r="FB63" i="14"/>
  <c r="FA63" i="14"/>
  <c r="EZ63" i="14"/>
  <c r="EY63" i="14"/>
  <c r="EX63" i="14"/>
  <c r="EW63" i="14"/>
  <c r="EV63" i="14"/>
  <c r="EU63" i="14"/>
  <c r="ET63" i="14"/>
  <c r="ES63" i="14"/>
  <c r="ER63" i="14"/>
  <c r="EQ63" i="14"/>
  <c r="EP63" i="14"/>
  <c r="EO63" i="14"/>
  <c r="EN63" i="14"/>
  <c r="EM63" i="14"/>
  <c r="EL63" i="14"/>
  <c r="EK63" i="14"/>
  <c r="EJ63" i="14"/>
  <c r="EI63" i="14"/>
  <c r="EH63" i="14"/>
  <c r="EG63" i="14"/>
  <c r="EF63" i="14"/>
  <c r="EE63" i="14"/>
  <c r="ED63" i="14"/>
  <c r="EC63" i="14"/>
  <c r="EB63" i="14"/>
  <c r="EA63" i="14"/>
  <c r="DZ63" i="14"/>
  <c r="DY63" i="14"/>
  <c r="DX63" i="14"/>
  <c r="DW63" i="14"/>
  <c r="DV63" i="14"/>
  <c r="DU63" i="14"/>
  <c r="DT63" i="14"/>
  <c r="DS63" i="14"/>
  <c r="DR63" i="14"/>
  <c r="DQ63" i="14"/>
  <c r="DP63" i="14"/>
  <c r="DO63" i="14"/>
  <c r="DN63" i="14"/>
  <c r="DM63" i="14"/>
  <c r="DL63" i="14"/>
  <c r="DK63" i="14"/>
  <c r="DJ63" i="14"/>
  <c r="DI63" i="14"/>
  <c r="DH63" i="14"/>
  <c r="DG63" i="14"/>
  <c r="DF63" i="14"/>
  <c r="DE63" i="14"/>
  <c r="DD63" i="14"/>
  <c r="DC63" i="14"/>
  <c r="DB63" i="14"/>
  <c r="DA63" i="14"/>
  <c r="CZ63" i="14"/>
  <c r="CY63" i="14"/>
  <c r="CX63" i="14"/>
  <c r="CW63" i="14"/>
  <c r="CV63" i="14"/>
  <c r="CU63" i="14"/>
  <c r="CT63" i="14"/>
  <c r="CS63" i="14"/>
  <c r="CR63" i="14"/>
  <c r="CQ63" i="14"/>
  <c r="CP63" i="14"/>
  <c r="CO63" i="14"/>
  <c r="CN63" i="14"/>
  <c r="CM63" i="14"/>
  <c r="CL63" i="14"/>
  <c r="CK63" i="14"/>
  <c r="CJ63" i="14"/>
  <c r="CI63" i="14"/>
  <c r="CH63" i="14"/>
  <c r="CG63" i="14"/>
  <c r="CF63" i="14"/>
  <c r="CE63" i="14"/>
  <c r="CD63" i="14"/>
  <c r="CC63" i="14"/>
  <c r="CB63" i="14"/>
  <c r="CA63" i="14"/>
  <c r="BZ63" i="14"/>
  <c r="BY63" i="14"/>
  <c r="BX63" i="14"/>
  <c r="BW63" i="14"/>
  <c r="BV63" i="14"/>
  <c r="BU63" i="14"/>
  <c r="BT63" i="14"/>
  <c r="BS63" i="14"/>
  <c r="BR63" i="14"/>
  <c r="BQ63" i="14"/>
  <c r="BP63" i="14"/>
  <c r="BO63" i="14"/>
  <c r="BN63" i="14"/>
  <c r="BM63" i="14"/>
  <c r="BL63" i="14"/>
  <c r="BK63" i="14"/>
  <c r="BJ63" i="14"/>
  <c r="BI63" i="14"/>
  <c r="BH63" i="14"/>
  <c r="BG63" i="14"/>
  <c r="BF63" i="14"/>
  <c r="BE63" i="14"/>
  <c r="BD63" i="14"/>
  <c r="BC63" i="14"/>
  <c r="BB63" i="14"/>
  <c r="BA63" i="14"/>
  <c r="AZ63" i="14"/>
  <c r="AY63" i="14"/>
  <c r="AX63" i="14"/>
  <c r="AW63" i="14"/>
  <c r="AV63" i="14"/>
  <c r="AU63" i="14"/>
  <c r="AT63" i="14"/>
  <c r="AS63" i="14"/>
  <c r="AR63" i="14"/>
  <c r="AQ63" i="14"/>
  <c r="AP63" i="14"/>
  <c r="AO63" i="14"/>
  <c r="AN63" i="14"/>
  <c r="AM63" i="14"/>
  <c r="AL63" i="14"/>
  <c r="AK63" i="14"/>
  <c r="AJ63" i="14"/>
  <c r="B63" i="14"/>
  <c r="C38" i="14" l="1"/>
  <c r="D38" i="14"/>
  <c r="E38" i="14"/>
  <c r="F38" i="14"/>
  <c r="G38" i="14"/>
  <c r="H38" i="14"/>
  <c r="I38" i="14"/>
  <c r="J38" i="14"/>
  <c r="K38" i="14"/>
  <c r="L38" i="14"/>
  <c r="M38" i="14"/>
  <c r="N38" i="14"/>
  <c r="O38" i="14"/>
  <c r="P38" i="14"/>
  <c r="Q38" i="14"/>
  <c r="R38" i="14"/>
  <c r="S38" i="14"/>
  <c r="T38" i="14"/>
  <c r="U38" i="14"/>
  <c r="V38" i="14"/>
  <c r="W38" i="14"/>
  <c r="X38" i="14"/>
  <c r="Y38" i="14"/>
  <c r="Z38" i="14"/>
  <c r="AA38" i="14"/>
  <c r="AB38" i="14"/>
  <c r="AC38" i="14"/>
  <c r="AD38" i="14"/>
  <c r="AE38" i="14"/>
  <c r="AF38" i="14"/>
  <c r="AG38" i="14"/>
  <c r="AH38" i="14"/>
  <c r="AI38" i="14"/>
  <c r="AJ38" i="14"/>
  <c r="AK38" i="14"/>
  <c r="AL38" i="14"/>
  <c r="AM38" i="14"/>
  <c r="AN38" i="14"/>
  <c r="AO38" i="14"/>
  <c r="AP38" i="14"/>
  <c r="AQ38" i="14"/>
  <c r="AR38" i="14"/>
  <c r="AS38" i="14"/>
  <c r="AT38" i="14"/>
  <c r="AU38" i="14"/>
  <c r="AV38" i="14"/>
  <c r="AW38" i="14"/>
  <c r="AX38" i="14"/>
  <c r="AY38" i="14"/>
  <c r="AZ38" i="14"/>
  <c r="BA38" i="14"/>
  <c r="BB38" i="14"/>
  <c r="BC38" i="14"/>
  <c r="BD38" i="14"/>
  <c r="BE38" i="14"/>
  <c r="BF38" i="14"/>
  <c r="BG38" i="14"/>
  <c r="BH38" i="14"/>
  <c r="BI38" i="14"/>
  <c r="BJ38" i="14"/>
  <c r="BK38" i="14"/>
  <c r="BL38" i="14"/>
  <c r="BM38" i="14"/>
  <c r="BN38" i="14"/>
  <c r="BO38" i="14"/>
  <c r="BP38" i="14"/>
  <c r="BQ38" i="14"/>
  <c r="BR38" i="14"/>
  <c r="BS38" i="14"/>
  <c r="BT38" i="14"/>
  <c r="BU38" i="14"/>
  <c r="BV38" i="14"/>
  <c r="BW38" i="14"/>
  <c r="BX38" i="14"/>
  <c r="BY38" i="14"/>
  <c r="BZ38" i="14"/>
  <c r="CA38" i="14"/>
  <c r="CB38" i="14"/>
  <c r="CC38" i="14"/>
  <c r="CD38" i="14"/>
  <c r="CE38" i="14"/>
  <c r="CF38" i="14"/>
  <c r="CG38" i="14"/>
  <c r="CH38" i="14"/>
  <c r="CI38" i="14"/>
  <c r="CJ38" i="14"/>
  <c r="CK38" i="14"/>
  <c r="CL38" i="14"/>
  <c r="CM38" i="14"/>
  <c r="CN38" i="14"/>
  <c r="CO38" i="14"/>
  <c r="CP38" i="14"/>
  <c r="CQ38" i="14"/>
  <c r="CR38" i="14"/>
  <c r="CS38" i="14"/>
  <c r="CT38" i="14"/>
  <c r="CU38" i="14"/>
  <c r="CV38" i="14"/>
  <c r="CW38" i="14"/>
  <c r="CX38" i="14"/>
  <c r="CY38" i="14"/>
  <c r="CZ38" i="14"/>
  <c r="DA38" i="14"/>
  <c r="DB38" i="14"/>
  <c r="DC38" i="14"/>
  <c r="DD38" i="14"/>
  <c r="DE38" i="14"/>
  <c r="DF38" i="14"/>
  <c r="DG38" i="14"/>
  <c r="DH38" i="14"/>
  <c r="DI38" i="14"/>
  <c r="DJ38" i="14"/>
  <c r="DK38" i="14"/>
  <c r="DL38" i="14"/>
  <c r="DM38" i="14"/>
  <c r="DN38" i="14"/>
  <c r="DO38" i="14"/>
  <c r="DP38" i="14"/>
  <c r="DQ38" i="14"/>
  <c r="DR38" i="14"/>
  <c r="DS38" i="14"/>
  <c r="DT38" i="14"/>
  <c r="DU38" i="14"/>
  <c r="DV38" i="14"/>
  <c r="DW38" i="14"/>
  <c r="DX38" i="14"/>
  <c r="DY38" i="14"/>
  <c r="DZ38" i="14"/>
  <c r="EA38" i="14"/>
  <c r="EB38" i="14"/>
  <c r="EC38" i="14"/>
  <c r="ED38" i="14"/>
  <c r="EE38" i="14"/>
  <c r="EF38" i="14"/>
  <c r="EG38" i="14"/>
  <c r="EH38" i="14"/>
  <c r="EI38" i="14"/>
  <c r="EJ38" i="14"/>
  <c r="EK38" i="14"/>
  <c r="EL38" i="14"/>
  <c r="EM38" i="14"/>
  <c r="EN38" i="14"/>
  <c r="EO38" i="14"/>
  <c r="EP38" i="14"/>
  <c r="EQ38" i="14"/>
  <c r="ER38" i="14"/>
  <c r="ES38" i="14"/>
  <c r="ET38" i="14"/>
  <c r="EU38" i="14"/>
  <c r="EV38" i="14"/>
  <c r="EW38" i="14"/>
  <c r="EX38" i="14"/>
  <c r="EY38" i="14"/>
  <c r="EZ38" i="14"/>
  <c r="FA38" i="14"/>
  <c r="FB38" i="14"/>
  <c r="FC38" i="14"/>
  <c r="FD38" i="14"/>
  <c r="FE38" i="14"/>
  <c r="FF38" i="14"/>
  <c r="B39" i="14"/>
  <c r="D39" i="14"/>
  <c r="D70" i="14" s="1"/>
  <c r="E39" i="14"/>
  <c r="E70" i="14" s="1"/>
  <c r="F39" i="14"/>
  <c r="F70" i="14" s="1"/>
  <c r="G39" i="14"/>
  <c r="G70" i="14" s="1"/>
  <c r="H39" i="14"/>
  <c r="H70" i="14" s="1"/>
  <c r="I39" i="14"/>
  <c r="I70" i="14" s="1"/>
  <c r="J39" i="14"/>
  <c r="J70" i="14" s="1"/>
  <c r="K39" i="14"/>
  <c r="K70" i="14" s="1"/>
  <c r="L39" i="14"/>
  <c r="L70" i="14" s="1"/>
  <c r="M39" i="14"/>
  <c r="M70" i="14" s="1"/>
  <c r="N39" i="14"/>
  <c r="N70" i="14" s="1"/>
  <c r="O39" i="14"/>
  <c r="O70" i="14" s="1"/>
  <c r="P39" i="14"/>
  <c r="P70" i="14" s="1"/>
  <c r="Q39" i="14"/>
  <c r="Q70" i="14" s="1"/>
  <c r="R39" i="14"/>
  <c r="R70" i="14" s="1"/>
  <c r="S39" i="14"/>
  <c r="S70" i="14" s="1"/>
  <c r="T39" i="14"/>
  <c r="T70" i="14" s="1"/>
  <c r="U39" i="14"/>
  <c r="U70" i="14" s="1"/>
  <c r="V39" i="14"/>
  <c r="V70" i="14" s="1"/>
  <c r="W39" i="14"/>
  <c r="W70" i="14" s="1"/>
  <c r="X39" i="14"/>
  <c r="X70" i="14" s="1"/>
  <c r="Y39" i="14"/>
  <c r="Y70" i="14" s="1"/>
  <c r="Z39" i="14"/>
  <c r="Z70" i="14" s="1"/>
  <c r="AA39" i="14"/>
  <c r="AA70" i="14" s="1"/>
  <c r="AB39" i="14"/>
  <c r="AB70" i="14" s="1"/>
  <c r="AC39" i="14"/>
  <c r="AC70" i="14" s="1"/>
  <c r="AD39" i="14"/>
  <c r="AD70" i="14" s="1"/>
  <c r="AE39" i="14"/>
  <c r="AE70" i="14" s="1"/>
  <c r="AF39" i="14"/>
  <c r="AF70" i="14" s="1"/>
  <c r="AG39" i="14"/>
  <c r="AG70" i="14" s="1"/>
  <c r="AH39" i="14"/>
  <c r="AH70" i="14" s="1"/>
  <c r="AI39" i="14"/>
  <c r="AI70" i="14" s="1"/>
  <c r="AJ39" i="14"/>
  <c r="AJ70" i="14" s="1"/>
  <c r="AK39" i="14"/>
  <c r="AK70" i="14" s="1"/>
  <c r="AL39" i="14"/>
  <c r="AL70" i="14" s="1"/>
  <c r="AM39" i="14"/>
  <c r="AM70" i="14" s="1"/>
  <c r="AN39" i="14"/>
  <c r="AN70" i="14" s="1"/>
  <c r="AO39" i="14"/>
  <c r="AO70" i="14" s="1"/>
  <c r="AP39" i="14"/>
  <c r="AP70" i="14" s="1"/>
  <c r="AQ39" i="14"/>
  <c r="AQ70" i="14" s="1"/>
  <c r="AR39" i="14"/>
  <c r="AR70" i="14" s="1"/>
  <c r="AS39" i="14"/>
  <c r="AS70" i="14" s="1"/>
  <c r="AT39" i="14"/>
  <c r="AT70" i="14" s="1"/>
  <c r="AU39" i="14"/>
  <c r="AU70" i="14" s="1"/>
  <c r="AV39" i="14"/>
  <c r="AV70" i="14" s="1"/>
  <c r="AW39" i="14"/>
  <c r="AW70" i="14" s="1"/>
  <c r="AX39" i="14"/>
  <c r="AX70" i="14" s="1"/>
  <c r="AY39" i="14"/>
  <c r="AY70" i="14" s="1"/>
  <c r="AZ39" i="14"/>
  <c r="AZ70" i="14" s="1"/>
  <c r="BA39" i="14"/>
  <c r="BA70" i="14" s="1"/>
  <c r="BB39" i="14"/>
  <c r="BB70" i="14" s="1"/>
  <c r="BC39" i="14"/>
  <c r="BC70" i="14" s="1"/>
  <c r="BD39" i="14"/>
  <c r="BD70" i="14" s="1"/>
  <c r="BE39" i="14"/>
  <c r="BE70" i="14" s="1"/>
  <c r="BF39" i="14"/>
  <c r="BF70" i="14" s="1"/>
  <c r="BG39" i="14"/>
  <c r="BG70" i="14" s="1"/>
  <c r="BH39" i="14"/>
  <c r="BH70" i="14" s="1"/>
  <c r="BI39" i="14"/>
  <c r="BI70" i="14" s="1"/>
  <c r="BJ39" i="14"/>
  <c r="BJ70" i="14" s="1"/>
  <c r="BK39" i="14"/>
  <c r="BK70" i="14" s="1"/>
  <c r="BL39" i="14"/>
  <c r="BL70" i="14" s="1"/>
  <c r="BM39" i="14"/>
  <c r="BM70" i="14" s="1"/>
  <c r="BN39" i="14"/>
  <c r="BN70" i="14" s="1"/>
  <c r="BO39" i="14"/>
  <c r="BO70" i="14" s="1"/>
  <c r="BP39" i="14"/>
  <c r="BP70" i="14" s="1"/>
  <c r="BQ39" i="14"/>
  <c r="BQ70" i="14" s="1"/>
  <c r="BR39" i="14"/>
  <c r="BR70" i="14" s="1"/>
  <c r="BS39" i="14"/>
  <c r="BS70" i="14" s="1"/>
  <c r="BT39" i="14"/>
  <c r="BT70" i="14" s="1"/>
  <c r="BU39" i="14"/>
  <c r="BU70" i="14" s="1"/>
  <c r="BV39" i="14"/>
  <c r="BV70" i="14" s="1"/>
  <c r="BW39" i="14"/>
  <c r="BW70" i="14" s="1"/>
  <c r="BX39" i="14"/>
  <c r="BX70" i="14" s="1"/>
  <c r="BY39" i="14"/>
  <c r="BY70" i="14" s="1"/>
  <c r="BZ39" i="14"/>
  <c r="BZ70" i="14" s="1"/>
  <c r="CA39" i="14"/>
  <c r="CA70" i="14" s="1"/>
  <c r="CB39" i="14"/>
  <c r="CB70" i="14" s="1"/>
  <c r="CC39" i="14"/>
  <c r="CC70" i="14" s="1"/>
  <c r="CD39" i="14"/>
  <c r="CD70" i="14" s="1"/>
  <c r="CE39" i="14"/>
  <c r="CE70" i="14" s="1"/>
  <c r="CF39" i="14"/>
  <c r="CF70" i="14" s="1"/>
  <c r="CG39" i="14"/>
  <c r="CG70" i="14" s="1"/>
  <c r="CH39" i="14"/>
  <c r="CH70" i="14" s="1"/>
  <c r="CI39" i="14"/>
  <c r="CI70" i="14" s="1"/>
  <c r="CJ39" i="14"/>
  <c r="CJ70" i="14" s="1"/>
  <c r="CK39" i="14"/>
  <c r="CK70" i="14" s="1"/>
  <c r="CL39" i="14"/>
  <c r="CL70" i="14" s="1"/>
  <c r="CM39" i="14"/>
  <c r="CM70" i="14" s="1"/>
  <c r="CN39" i="14"/>
  <c r="CN70" i="14" s="1"/>
  <c r="CO39" i="14"/>
  <c r="CO70" i="14" s="1"/>
  <c r="CP39" i="14"/>
  <c r="CP70" i="14" s="1"/>
  <c r="CQ39" i="14"/>
  <c r="CQ70" i="14" s="1"/>
  <c r="CR39" i="14"/>
  <c r="CR70" i="14" s="1"/>
  <c r="CS39" i="14"/>
  <c r="CS70" i="14" s="1"/>
  <c r="CT39" i="14"/>
  <c r="CT70" i="14" s="1"/>
  <c r="CU39" i="14"/>
  <c r="CU70" i="14" s="1"/>
  <c r="CV39" i="14"/>
  <c r="CV70" i="14" s="1"/>
  <c r="CW39" i="14"/>
  <c r="CW70" i="14" s="1"/>
  <c r="CX39" i="14"/>
  <c r="CX70" i="14" s="1"/>
  <c r="CY39" i="14"/>
  <c r="CY70" i="14" s="1"/>
  <c r="CZ39" i="14"/>
  <c r="CZ70" i="14" s="1"/>
  <c r="DA39" i="14"/>
  <c r="DA70" i="14" s="1"/>
  <c r="DB39" i="14"/>
  <c r="DB70" i="14" s="1"/>
  <c r="DC39" i="14"/>
  <c r="DC70" i="14" s="1"/>
  <c r="DD39" i="14"/>
  <c r="DD70" i="14" s="1"/>
  <c r="DE39" i="14"/>
  <c r="DE70" i="14" s="1"/>
  <c r="DF39" i="14"/>
  <c r="DF70" i="14" s="1"/>
  <c r="DG39" i="14"/>
  <c r="DG70" i="14" s="1"/>
  <c r="DH39" i="14"/>
  <c r="DH70" i="14" s="1"/>
  <c r="DI39" i="14"/>
  <c r="DI70" i="14" s="1"/>
  <c r="DJ39" i="14"/>
  <c r="DJ70" i="14" s="1"/>
  <c r="DK39" i="14"/>
  <c r="DK70" i="14" s="1"/>
  <c r="DL39" i="14"/>
  <c r="DL70" i="14" s="1"/>
  <c r="DM39" i="14"/>
  <c r="DM70" i="14" s="1"/>
  <c r="DN39" i="14"/>
  <c r="DN70" i="14" s="1"/>
  <c r="DO39" i="14"/>
  <c r="DO70" i="14" s="1"/>
  <c r="DP39" i="14"/>
  <c r="DP70" i="14" s="1"/>
  <c r="DQ39" i="14"/>
  <c r="DQ70" i="14" s="1"/>
  <c r="DR39" i="14"/>
  <c r="DS39" i="14"/>
  <c r="N72" i="24" s="1"/>
  <c r="DT39" i="14"/>
  <c r="O72" i="24" s="1"/>
  <c r="DU39" i="14"/>
  <c r="P72" i="24" s="1"/>
  <c r="DV39" i="14"/>
  <c r="Q72" i="24" s="1"/>
  <c r="DW39" i="14"/>
  <c r="R72" i="24" s="1"/>
  <c r="DX39" i="14"/>
  <c r="S72" i="24" s="1"/>
  <c r="DY39" i="14"/>
  <c r="T72" i="24" s="1"/>
  <c r="DZ39" i="14"/>
  <c r="U72" i="24" s="1"/>
  <c r="EA39" i="14"/>
  <c r="V72" i="24" s="1"/>
  <c r="EB39" i="14"/>
  <c r="W72" i="24" s="1"/>
  <c r="EC39" i="14"/>
  <c r="X72" i="24" s="1"/>
  <c r="ED39" i="14"/>
  <c r="Y72" i="24" s="1"/>
  <c r="EE39" i="14"/>
  <c r="Z72" i="24" s="1"/>
  <c r="EF39" i="14"/>
  <c r="AA72" i="24" s="1"/>
  <c r="EG39" i="14"/>
  <c r="AB72" i="24" s="1"/>
  <c r="EH39" i="14"/>
  <c r="AC72" i="24" s="1"/>
  <c r="EI39" i="14"/>
  <c r="AD72" i="24" s="1"/>
  <c r="EJ39" i="14"/>
  <c r="AE72" i="24" s="1"/>
  <c r="EK39" i="14"/>
  <c r="AF72" i="24" s="1"/>
  <c r="EL39" i="14"/>
  <c r="AG72" i="24" s="1"/>
  <c r="EM39" i="14"/>
  <c r="AH72" i="24" s="1"/>
  <c r="EN39" i="14"/>
  <c r="AI72" i="24" s="1"/>
  <c r="EO39" i="14"/>
  <c r="AJ72" i="24" s="1"/>
  <c r="EP39" i="14"/>
  <c r="AK72" i="24" s="1"/>
  <c r="EQ39" i="14"/>
  <c r="ER39" i="14"/>
  <c r="ES39" i="14"/>
  <c r="ET39" i="14"/>
  <c r="EU39" i="14"/>
  <c r="EU70" i="14" s="1"/>
  <c r="EV39" i="14"/>
  <c r="EV70" i="14" s="1"/>
  <c r="EW39" i="14"/>
  <c r="EW70" i="14" s="1"/>
  <c r="EX39" i="14"/>
  <c r="EX70" i="14" s="1"/>
  <c r="EY39" i="14"/>
  <c r="EY70" i="14" s="1"/>
  <c r="EZ39" i="14"/>
  <c r="EZ70" i="14" s="1"/>
  <c r="FA39" i="14"/>
  <c r="FA70" i="14" s="1"/>
  <c r="FB39" i="14"/>
  <c r="FB70" i="14" s="1"/>
  <c r="FC39" i="14"/>
  <c r="FC70" i="14" s="1"/>
  <c r="FD39" i="14"/>
  <c r="FD70" i="14" s="1"/>
  <c r="FE39" i="14"/>
  <c r="FE70" i="14" s="1"/>
  <c r="FF39" i="14"/>
  <c r="FF70" i="14" s="1"/>
  <c r="B40" i="14"/>
  <c r="B71" i="14" s="1"/>
  <c r="D40" i="14"/>
  <c r="D71" i="14" s="1"/>
  <c r="E40" i="14"/>
  <c r="E71" i="14" s="1"/>
  <c r="F40" i="14"/>
  <c r="F71" i="14" s="1"/>
  <c r="G40" i="14"/>
  <c r="G71" i="14" s="1"/>
  <c r="H40" i="14"/>
  <c r="H71" i="14" s="1"/>
  <c r="I40" i="14"/>
  <c r="I71" i="14" s="1"/>
  <c r="J40" i="14"/>
  <c r="J71" i="14" s="1"/>
  <c r="K40" i="14"/>
  <c r="K71" i="14" s="1"/>
  <c r="L40" i="14"/>
  <c r="L71" i="14" s="1"/>
  <c r="M40" i="14"/>
  <c r="M71" i="14" s="1"/>
  <c r="N40" i="14"/>
  <c r="N71" i="14" s="1"/>
  <c r="O40" i="14"/>
  <c r="O71" i="14" s="1"/>
  <c r="P40" i="14"/>
  <c r="P71" i="14" s="1"/>
  <c r="Q40" i="14"/>
  <c r="Q71" i="14" s="1"/>
  <c r="R40" i="14"/>
  <c r="R71" i="14" s="1"/>
  <c r="S40" i="14"/>
  <c r="S71" i="14" s="1"/>
  <c r="T40" i="14"/>
  <c r="T71" i="14" s="1"/>
  <c r="U40" i="14"/>
  <c r="U71" i="14" s="1"/>
  <c r="V40" i="14"/>
  <c r="V71" i="14" s="1"/>
  <c r="W40" i="14"/>
  <c r="W71" i="14" s="1"/>
  <c r="X40" i="14"/>
  <c r="X71" i="14" s="1"/>
  <c r="Y40" i="14"/>
  <c r="Y71" i="14" s="1"/>
  <c r="Z40" i="14"/>
  <c r="Z71" i="14" s="1"/>
  <c r="AA40" i="14"/>
  <c r="AA71" i="14" s="1"/>
  <c r="AB40" i="14"/>
  <c r="AB71" i="14" s="1"/>
  <c r="AC40" i="14"/>
  <c r="AC71" i="14" s="1"/>
  <c r="AD40" i="14"/>
  <c r="AD71" i="14" s="1"/>
  <c r="AE40" i="14"/>
  <c r="AE71" i="14" s="1"/>
  <c r="AF40" i="14"/>
  <c r="AF71" i="14" s="1"/>
  <c r="AG40" i="14"/>
  <c r="AG71" i="14" s="1"/>
  <c r="AH40" i="14"/>
  <c r="AH71" i="14" s="1"/>
  <c r="AI40" i="14"/>
  <c r="AI71" i="14" s="1"/>
  <c r="AJ40" i="14"/>
  <c r="AJ71" i="14" s="1"/>
  <c r="AK40" i="14"/>
  <c r="AK71" i="14" s="1"/>
  <c r="AL40" i="14"/>
  <c r="AL71" i="14" s="1"/>
  <c r="AM40" i="14"/>
  <c r="AM71" i="14" s="1"/>
  <c r="AN40" i="14"/>
  <c r="AN71" i="14" s="1"/>
  <c r="AO40" i="14"/>
  <c r="AO71" i="14" s="1"/>
  <c r="AP40" i="14"/>
  <c r="AP71" i="14" s="1"/>
  <c r="AQ40" i="14"/>
  <c r="AQ71" i="14" s="1"/>
  <c r="AR40" i="14"/>
  <c r="AR71" i="14" s="1"/>
  <c r="AS40" i="14"/>
  <c r="AS71" i="14" s="1"/>
  <c r="AT40" i="14"/>
  <c r="AT71" i="14" s="1"/>
  <c r="AU40" i="14"/>
  <c r="AU71" i="14" s="1"/>
  <c r="AV40" i="14"/>
  <c r="AV71" i="14" s="1"/>
  <c r="AW40" i="14"/>
  <c r="AW71" i="14" s="1"/>
  <c r="AX40" i="14"/>
  <c r="AX71" i="14" s="1"/>
  <c r="AY40" i="14"/>
  <c r="AY71" i="14" s="1"/>
  <c r="AZ40" i="14"/>
  <c r="AZ71" i="14" s="1"/>
  <c r="BA40" i="14"/>
  <c r="BA71" i="14" s="1"/>
  <c r="BB40" i="14"/>
  <c r="BB71" i="14" s="1"/>
  <c r="BC40" i="14"/>
  <c r="BC71" i="14" s="1"/>
  <c r="BD40" i="14"/>
  <c r="BD71" i="14" s="1"/>
  <c r="BE40" i="14"/>
  <c r="BE71" i="14" s="1"/>
  <c r="BF40" i="14"/>
  <c r="BF71" i="14" s="1"/>
  <c r="BG40" i="14"/>
  <c r="BG71" i="14" s="1"/>
  <c r="BH40" i="14"/>
  <c r="BH71" i="14" s="1"/>
  <c r="BI40" i="14"/>
  <c r="BI71" i="14" s="1"/>
  <c r="BJ40" i="14"/>
  <c r="BJ71" i="14" s="1"/>
  <c r="BK40" i="14"/>
  <c r="BK71" i="14" s="1"/>
  <c r="BL40" i="14"/>
  <c r="BL71" i="14" s="1"/>
  <c r="BM40" i="14"/>
  <c r="BM71" i="14" s="1"/>
  <c r="BN40" i="14"/>
  <c r="BN71" i="14" s="1"/>
  <c r="BO40" i="14"/>
  <c r="BO71" i="14" s="1"/>
  <c r="BP40" i="14"/>
  <c r="BP71" i="14" s="1"/>
  <c r="BQ40" i="14"/>
  <c r="BQ71" i="14" s="1"/>
  <c r="BR40" i="14"/>
  <c r="BR71" i="14" s="1"/>
  <c r="BS40" i="14"/>
  <c r="BS71" i="14" s="1"/>
  <c r="BT40" i="14"/>
  <c r="BT71" i="14" s="1"/>
  <c r="BU40" i="14"/>
  <c r="BU71" i="14" s="1"/>
  <c r="BV40" i="14"/>
  <c r="BV71" i="14" s="1"/>
  <c r="BW40" i="14"/>
  <c r="BW71" i="14" s="1"/>
  <c r="BX40" i="14"/>
  <c r="BX71" i="14" s="1"/>
  <c r="BY40" i="14"/>
  <c r="BY71" i="14" s="1"/>
  <c r="BZ40" i="14"/>
  <c r="BZ71" i="14" s="1"/>
  <c r="CA40" i="14"/>
  <c r="CA71" i="14" s="1"/>
  <c r="CB40" i="14"/>
  <c r="CB71" i="14" s="1"/>
  <c r="CC40" i="14"/>
  <c r="CC71" i="14" s="1"/>
  <c r="CD40" i="14"/>
  <c r="CD71" i="14" s="1"/>
  <c r="CE40" i="14"/>
  <c r="CE71" i="14" s="1"/>
  <c r="CF40" i="14"/>
  <c r="CF71" i="14" s="1"/>
  <c r="CG40" i="14"/>
  <c r="CG71" i="14" s="1"/>
  <c r="CH40" i="14"/>
  <c r="CH71" i="14" s="1"/>
  <c r="CI40" i="14"/>
  <c r="CI71" i="14" s="1"/>
  <c r="CJ40" i="14"/>
  <c r="CJ71" i="14" s="1"/>
  <c r="CK40" i="14"/>
  <c r="CK71" i="14" s="1"/>
  <c r="CL40" i="14"/>
  <c r="CL71" i="14" s="1"/>
  <c r="CM40" i="14"/>
  <c r="CM71" i="14" s="1"/>
  <c r="CN40" i="14"/>
  <c r="CN71" i="14" s="1"/>
  <c r="CO40" i="14"/>
  <c r="CO71" i="14" s="1"/>
  <c r="CP40" i="14"/>
  <c r="CP71" i="14" s="1"/>
  <c r="CQ40" i="14"/>
  <c r="CQ71" i="14" s="1"/>
  <c r="CR40" i="14"/>
  <c r="CR71" i="14" s="1"/>
  <c r="CS40" i="14"/>
  <c r="CS71" i="14" s="1"/>
  <c r="CT40" i="14"/>
  <c r="CT71" i="14" s="1"/>
  <c r="CU40" i="14"/>
  <c r="CU71" i="14" s="1"/>
  <c r="CV40" i="14"/>
  <c r="CV71" i="14" s="1"/>
  <c r="CW40" i="14"/>
  <c r="CW71" i="14" s="1"/>
  <c r="CX40" i="14"/>
  <c r="CX71" i="14" s="1"/>
  <c r="CY40" i="14"/>
  <c r="CY71" i="14" s="1"/>
  <c r="CZ40" i="14"/>
  <c r="CZ71" i="14" s="1"/>
  <c r="DA40" i="14"/>
  <c r="DA71" i="14" s="1"/>
  <c r="DB40" i="14"/>
  <c r="DB71" i="14" s="1"/>
  <c r="DC40" i="14"/>
  <c r="DC71" i="14" s="1"/>
  <c r="DD40" i="14"/>
  <c r="DD71" i="14" s="1"/>
  <c r="DE40" i="14"/>
  <c r="DE71" i="14" s="1"/>
  <c r="DF40" i="14"/>
  <c r="DF71" i="14" s="1"/>
  <c r="DG40" i="14"/>
  <c r="DG71" i="14" s="1"/>
  <c r="DH40" i="14"/>
  <c r="DH71" i="14" s="1"/>
  <c r="DI40" i="14"/>
  <c r="DI71" i="14" s="1"/>
  <c r="DJ40" i="14"/>
  <c r="DJ71" i="14" s="1"/>
  <c r="DK40" i="14"/>
  <c r="DK71" i="14" s="1"/>
  <c r="DL40" i="14"/>
  <c r="DL71" i="14" s="1"/>
  <c r="DM40" i="14"/>
  <c r="DM71" i="14" s="1"/>
  <c r="DN40" i="14"/>
  <c r="DN71" i="14" s="1"/>
  <c r="DO40" i="14"/>
  <c r="DO71" i="14" s="1"/>
  <c r="DP40" i="14"/>
  <c r="DP71" i="14" s="1"/>
  <c r="DQ40" i="14"/>
  <c r="DQ71" i="14" s="1"/>
  <c r="DR40" i="14"/>
  <c r="DR71" i="14" s="1"/>
  <c r="DS40" i="14"/>
  <c r="DS71" i="14" s="1"/>
  <c r="DT40" i="14"/>
  <c r="DT71" i="14" s="1"/>
  <c r="DU40" i="14"/>
  <c r="DU71" i="14" s="1"/>
  <c r="DV40" i="14"/>
  <c r="DV71" i="14" s="1"/>
  <c r="DW40" i="14"/>
  <c r="DW71" i="14" s="1"/>
  <c r="DX40" i="14"/>
  <c r="DX71" i="14" s="1"/>
  <c r="DY40" i="14"/>
  <c r="DY71" i="14" s="1"/>
  <c r="DZ40" i="14"/>
  <c r="DZ71" i="14" s="1"/>
  <c r="EA40" i="14"/>
  <c r="EA71" i="14" s="1"/>
  <c r="EB40" i="14"/>
  <c r="EB71" i="14" s="1"/>
  <c r="EC40" i="14"/>
  <c r="EC71" i="14" s="1"/>
  <c r="ED40" i="14"/>
  <c r="ED71" i="14" s="1"/>
  <c r="EE40" i="14"/>
  <c r="EE71" i="14" s="1"/>
  <c r="EF40" i="14"/>
  <c r="EF71" i="14" s="1"/>
  <c r="EG40" i="14"/>
  <c r="EG71" i="14" s="1"/>
  <c r="EH40" i="14"/>
  <c r="EH71" i="14" s="1"/>
  <c r="EI40" i="14"/>
  <c r="EI71" i="14" s="1"/>
  <c r="EJ40" i="14"/>
  <c r="EJ71" i="14" s="1"/>
  <c r="EK40" i="14"/>
  <c r="EK71" i="14" s="1"/>
  <c r="EL40" i="14"/>
  <c r="EL71" i="14" s="1"/>
  <c r="EM40" i="14"/>
  <c r="EM71" i="14" s="1"/>
  <c r="EN40" i="14"/>
  <c r="EN71" i="14" s="1"/>
  <c r="EO40" i="14"/>
  <c r="EO71" i="14" s="1"/>
  <c r="EP40" i="14"/>
  <c r="EP71" i="14" s="1"/>
  <c r="EQ40" i="14"/>
  <c r="EQ71" i="14" s="1"/>
  <c r="ER40" i="14"/>
  <c r="ER71" i="14" s="1"/>
  <c r="ES40" i="14"/>
  <c r="ES71" i="14" s="1"/>
  <c r="ET40" i="14"/>
  <c r="ET71" i="14" s="1"/>
  <c r="EU40" i="14"/>
  <c r="EU71" i="14" s="1"/>
  <c r="EV40" i="14"/>
  <c r="EV71" i="14" s="1"/>
  <c r="EW40" i="14"/>
  <c r="EW71" i="14" s="1"/>
  <c r="EX40" i="14"/>
  <c r="EX71" i="14" s="1"/>
  <c r="EY40" i="14"/>
  <c r="EY71" i="14" s="1"/>
  <c r="EZ40" i="14"/>
  <c r="EZ71" i="14" s="1"/>
  <c r="FA40" i="14"/>
  <c r="FA71" i="14" s="1"/>
  <c r="FB40" i="14"/>
  <c r="FB71" i="14" s="1"/>
  <c r="FC40" i="14"/>
  <c r="FC71" i="14" s="1"/>
  <c r="FD40" i="14"/>
  <c r="FD71" i="14" s="1"/>
  <c r="FE40" i="14"/>
  <c r="FE71" i="14" s="1"/>
  <c r="FF40" i="14"/>
  <c r="FF71" i="14" s="1"/>
  <c r="B41" i="14"/>
  <c r="D41" i="14"/>
  <c r="D72" i="14" s="1"/>
  <c r="E41" i="14"/>
  <c r="E72" i="14" s="1"/>
  <c r="F41" i="14"/>
  <c r="F72" i="14" s="1"/>
  <c r="G41" i="14"/>
  <c r="G72" i="14" s="1"/>
  <c r="H41" i="14"/>
  <c r="H72" i="14" s="1"/>
  <c r="I41" i="14"/>
  <c r="I72" i="14" s="1"/>
  <c r="J41" i="14"/>
  <c r="J72" i="14" s="1"/>
  <c r="K41" i="14"/>
  <c r="K72" i="14" s="1"/>
  <c r="L41" i="14"/>
  <c r="L72" i="14" s="1"/>
  <c r="M41" i="14"/>
  <c r="M72" i="14" s="1"/>
  <c r="N41" i="14"/>
  <c r="N72" i="14" s="1"/>
  <c r="O41" i="14"/>
  <c r="O72" i="14" s="1"/>
  <c r="P41" i="14"/>
  <c r="P72" i="14" s="1"/>
  <c r="Q41" i="14"/>
  <c r="Q72" i="14" s="1"/>
  <c r="R41" i="14"/>
  <c r="R72" i="14" s="1"/>
  <c r="S41" i="14"/>
  <c r="S72" i="14" s="1"/>
  <c r="T41" i="14"/>
  <c r="T72" i="14" s="1"/>
  <c r="U41" i="14"/>
  <c r="U72" i="14" s="1"/>
  <c r="V41" i="14"/>
  <c r="V72" i="14" s="1"/>
  <c r="W41" i="14"/>
  <c r="W72" i="14" s="1"/>
  <c r="X41" i="14"/>
  <c r="X72" i="14" s="1"/>
  <c r="Y41" i="14"/>
  <c r="Y72" i="14" s="1"/>
  <c r="Z41" i="14"/>
  <c r="Z72" i="14" s="1"/>
  <c r="AA41" i="14"/>
  <c r="AA72" i="14" s="1"/>
  <c r="AB41" i="14"/>
  <c r="AB72" i="14" s="1"/>
  <c r="AC41" i="14"/>
  <c r="AC72" i="14" s="1"/>
  <c r="AD41" i="14"/>
  <c r="AD72" i="14" s="1"/>
  <c r="AE41" i="14"/>
  <c r="AE72" i="14" s="1"/>
  <c r="AF41" i="14"/>
  <c r="AF72" i="14" s="1"/>
  <c r="AG41" i="14"/>
  <c r="AG72" i="14" s="1"/>
  <c r="AH41" i="14"/>
  <c r="AH72" i="14" s="1"/>
  <c r="AI41" i="14"/>
  <c r="AI72" i="14" s="1"/>
  <c r="AJ41" i="14"/>
  <c r="AJ72" i="14" s="1"/>
  <c r="AK41" i="14"/>
  <c r="AK72" i="14" s="1"/>
  <c r="AL41" i="14"/>
  <c r="AL72" i="14" s="1"/>
  <c r="AM41" i="14"/>
  <c r="AM72" i="14" s="1"/>
  <c r="AN41" i="14"/>
  <c r="AN72" i="14" s="1"/>
  <c r="AO41" i="14"/>
  <c r="AO72" i="14" s="1"/>
  <c r="AP41" i="14"/>
  <c r="AP72" i="14" s="1"/>
  <c r="AQ41" i="14"/>
  <c r="AQ72" i="14" s="1"/>
  <c r="AR41" i="14"/>
  <c r="AR72" i="14" s="1"/>
  <c r="AS41" i="14"/>
  <c r="AS72" i="14" s="1"/>
  <c r="AT41" i="14"/>
  <c r="AT72" i="14" s="1"/>
  <c r="AU41" i="14"/>
  <c r="AU72" i="14" s="1"/>
  <c r="AV41" i="14"/>
  <c r="AV72" i="14" s="1"/>
  <c r="AW41" i="14"/>
  <c r="AW72" i="14" s="1"/>
  <c r="AX41" i="14"/>
  <c r="AX72" i="14" s="1"/>
  <c r="AY41" i="14"/>
  <c r="AY72" i="14" s="1"/>
  <c r="AZ41" i="14"/>
  <c r="AZ72" i="14" s="1"/>
  <c r="BA41" i="14"/>
  <c r="BA72" i="14" s="1"/>
  <c r="BB41" i="14"/>
  <c r="BB72" i="14" s="1"/>
  <c r="BC41" i="14"/>
  <c r="BC72" i="14" s="1"/>
  <c r="BD41" i="14"/>
  <c r="BD72" i="14" s="1"/>
  <c r="BE41" i="14"/>
  <c r="BE72" i="14" s="1"/>
  <c r="BF41" i="14"/>
  <c r="BF72" i="14" s="1"/>
  <c r="BG41" i="14"/>
  <c r="BG72" i="14" s="1"/>
  <c r="BH41" i="14"/>
  <c r="BH72" i="14" s="1"/>
  <c r="BI41" i="14"/>
  <c r="BI72" i="14" s="1"/>
  <c r="BJ41" i="14"/>
  <c r="BJ72" i="14" s="1"/>
  <c r="BK41" i="14"/>
  <c r="BK72" i="14" s="1"/>
  <c r="BL41" i="14"/>
  <c r="BL72" i="14" s="1"/>
  <c r="BM41" i="14"/>
  <c r="BM72" i="14" s="1"/>
  <c r="BN41" i="14"/>
  <c r="BN72" i="14" s="1"/>
  <c r="BO41" i="14"/>
  <c r="BO72" i="14" s="1"/>
  <c r="BP41" i="14"/>
  <c r="BP72" i="14" s="1"/>
  <c r="BQ41" i="14"/>
  <c r="BQ72" i="14" s="1"/>
  <c r="BR41" i="14"/>
  <c r="BR72" i="14" s="1"/>
  <c r="BS41" i="14"/>
  <c r="BS72" i="14" s="1"/>
  <c r="BT41" i="14"/>
  <c r="BT72" i="14" s="1"/>
  <c r="BU41" i="14"/>
  <c r="BU72" i="14" s="1"/>
  <c r="BV41" i="14"/>
  <c r="BV72" i="14" s="1"/>
  <c r="BW41" i="14"/>
  <c r="BW72" i="14" s="1"/>
  <c r="BX41" i="14"/>
  <c r="BX72" i="14" s="1"/>
  <c r="BY41" i="14"/>
  <c r="BY72" i="14" s="1"/>
  <c r="BZ41" i="14"/>
  <c r="BZ72" i="14" s="1"/>
  <c r="CA41" i="14"/>
  <c r="CA72" i="14" s="1"/>
  <c r="CB41" i="14"/>
  <c r="CB72" i="14" s="1"/>
  <c r="CC41" i="14"/>
  <c r="CC72" i="14" s="1"/>
  <c r="CD41" i="14"/>
  <c r="CD72" i="14" s="1"/>
  <c r="CE41" i="14"/>
  <c r="CE72" i="14" s="1"/>
  <c r="CF41" i="14"/>
  <c r="CF72" i="14" s="1"/>
  <c r="CG41" i="14"/>
  <c r="CG72" i="14" s="1"/>
  <c r="CH41" i="14"/>
  <c r="CH72" i="14" s="1"/>
  <c r="CI41" i="14"/>
  <c r="CI72" i="14" s="1"/>
  <c r="CJ41" i="14"/>
  <c r="CJ72" i="14" s="1"/>
  <c r="CK41" i="14"/>
  <c r="CK72" i="14" s="1"/>
  <c r="CL41" i="14"/>
  <c r="CL72" i="14" s="1"/>
  <c r="CM41" i="14"/>
  <c r="CM72" i="14" s="1"/>
  <c r="CN41" i="14"/>
  <c r="CN72" i="14" s="1"/>
  <c r="CO41" i="14"/>
  <c r="CO72" i="14" s="1"/>
  <c r="CP41" i="14"/>
  <c r="CP72" i="14" s="1"/>
  <c r="CQ41" i="14"/>
  <c r="CQ72" i="14" s="1"/>
  <c r="CR41" i="14"/>
  <c r="CR72" i="14" s="1"/>
  <c r="CS41" i="14"/>
  <c r="CS72" i="14" s="1"/>
  <c r="CT41" i="14"/>
  <c r="CT72" i="14" s="1"/>
  <c r="CU41" i="14"/>
  <c r="CU72" i="14" s="1"/>
  <c r="CV41" i="14"/>
  <c r="CV72" i="14" s="1"/>
  <c r="CW41" i="14"/>
  <c r="CW72" i="14" s="1"/>
  <c r="CX41" i="14"/>
  <c r="CX72" i="14" s="1"/>
  <c r="CY41" i="14"/>
  <c r="CY72" i="14" s="1"/>
  <c r="CZ41" i="14"/>
  <c r="CZ72" i="14" s="1"/>
  <c r="DA41" i="14"/>
  <c r="DA72" i="14" s="1"/>
  <c r="DB41" i="14"/>
  <c r="DB72" i="14" s="1"/>
  <c r="DC41" i="14"/>
  <c r="DC72" i="14" s="1"/>
  <c r="DD41" i="14"/>
  <c r="DD72" i="14" s="1"/>
  <c r="DE41" i="14"/>
  <c r="DE72" i="14" s="1"/>
  <c r="DF41" i="14"/>
  <c r="DF72" i="14" s="1"/>
  <c r="DG41" i="14"/>
  <c r="DG72" i="14" s="1"/>
  <c r="DH41" i="14"/>
  <c r="DH72" i="14" s="1"/>
  <c r="DI41" i="14"/>
  <c r="DI72" i="14" s="1"/>
  <c r="DJ41" i="14"/>
  <c r="DJ72" i="14" s="1"/>
  <c r="DK41" i="14"/>
  <c r="DK72" i="14" s="1"/>
  <c r="DL41" i="14"/>
  <c r="DL72" i="14" s="1"/>
  <c r="DM41" i="14"/>
  <c r="DM72" i="14" s="1"/>
  <c r="DN41" i="14"/>
  <c r="DN72" i="14" s="1"/>
  <c r="DO41" i="14"/>
  <c r="DO72" i="14" s="1"/>
  <c r="DP41" i="14"/>
  <c r="DP72" i="14" s="1"/>
  <c r="DQ41" i="14"/>
  <c r="DQ72" i="14" s="1"/>
  <c r="DR41" i="14"/>
  <c r="DR72" i="14" s="1"/>
  <c r="DS41" i="14"/>
  <c r="DS72" i="14" s="1"/>
  <c r="DT41" i="14"/>
  <c r="DT72" i="14" s="1"/>
  <c r="DU41" i="14"/>
  <c r="DU72" i="14" s="1"/>
  <c r="DV41" i="14"/>
  <c r="DV72" i="14" s="1"/>
  <c r="DW41" i="14"/>
  <c r="DW72" i="14" s="1"/>
  <c r="DX41" i="14"/>
  <c r="DX72" i="14" s="1"/>
  <c r="DY41" i="14"/>
  <c r="DY72" i="14" s="1"/>
  <c r="DZ41" i="14"/>
  <c r="DZ72" i="14" s="1"/>
  <c r="EA41" i="14"/>
  <c r="EA72" i="14" s="1"/>
  <c r="EB41" i="14"/>
  <c r="EB72" i="14" s="1"/>
  <c r="EC41" i="14"/>
  <c r="EC72" i="14" s="1"/>
  <c r="ED41" i="14"/>
  <c r="ED72" i="14" s="1"/>
  <c r="EE41" i="14"/>
  <c r="EE72" i="14" s="1"/>
  <c r="EF41" i="14"/>
  <c r="EF72" i="14" s="1"/>
  <c r="EG41" i="14"/>
  <c r="EG72" i="14" s="1"/>
  <c r="EH41" i="14"/>
  <c r="EH72" i="14" s="1"/>
  <c r="EI41" i="14"/>
  <c r="EI72" i="14" s="1"/>
  <c r="EJ41" i="14"/>
  <c r="EJ72" i="14" s="1"/>
  <c r="EK41" i="14"/>
  <c r="EK72" i="14" s="1"/>
  <c r="EL41" i="14"/>
  <c r="EL72" i="14" s="1"/>
  <c r="EM41" i="14"/>
  <c r="EM72" i="14" s="1"/>
  <c r="EN41" i="14"/>
  <c r="EN72" i="14" s="1"/>
  <c r="EO41" i="14"/>
  <c r="EO72" i="14" s="1"/>
  <c r="EP41" i="14"/>
  <c r="EP72" i="14" s="1"/>
  <c r="EQ41" i="14"/>
  <c r="EQ72" i="14" s="1"/>
  <c r="ER41" i="14"/>
  <c r="ER72" i="14" s="1"/>
  <c r="ES41" i="14"/>
  <c r="ES72" i="14" s="1"/>
  <c r="ET41" i="14"/>
  <c r="ET72" i="14" s="1"/>
  <c r="EU41" i="14"/>
  <c r="EU72" i="14" s="1"/>
  <c r="EV41" i="14"/>
  <c r="EV72" i="14" s="1"/>
  <c r="EW41" i="14"/>
  <c r="EW72" i="14" s="1"/>
  <c r="EX41" i="14"/>
  <c r="EX72" i="14" s="1"/>
  <c r="EY41" i="14"/>
  <c r="EY72" i="14" s="1"/>
  <c r="EZ41" i="14"/>
  <c r="EZ72" i="14" s="1"/>
  <c r="FA41" i="14"/>
  <c r="FA72" i="14" s="1"/>
  <c r="FB41" i="14"/>
  <c r="FB72" i="14" s="1"/>
  <c r="FC41" i="14"/>
  <c r="FC72" i="14" s="1"/>
  <c r="FD41" i="14"/>
  <c r="FD72" i="14" s="1"/>
  <c r="FE41" i="14"/>
  <c r="FE72" i="14" s="1"/>
  <c r="FF41" i="14"/>
  <c r="FF72" i="14" s="1"/>
  <c r="B42" i="14"/>
  <c r="D42" i="14"/>
  <c r="D73" i="14" s="1"/>
  <c r="E42" i="14"/>
  <c r="E73" i="14" s="1"/>
  <c r="F42" i="14"/>
  <c r="F73" i="14" s="1"/>
  <c r="G42" i="14"/>
  <c r="G73" i="14" s="1"/>
  <c r="H42" i="14"/>
  <c r="H73" i="14" s="1"/>
  <c r="I42" i="14"/>
  <c r="I73" i="14" s="1"/>
  <c r="J42" i="14"/>
  <c r="J73" i="14" s="1"/>
  <c r="K42" i="14"/>
  <c r="K73" i="14" s="1"/>
  <c r="L42" i="14"/>
  <c r="L73" i="14" s="1"/>
  <c r="M42" i="14"/>
  <c r="M73" i="14" s="1"/>
  <c r="N42" i="14"/>
  <c r="N73" i="14" s="1"/>
  <c r="O42" i="14"/>
  <c r="O73" i="14" s="1"/>
  <c r="P42" i="14"/>
  <c r="P73" i="14" s="1"/>
  <c r="Q42" i="14"/>
  <c r="Q73" i="14" s="1"/>
  <c r="R42" i="14"/>
  <c r="R73" i="14" s="1"/>
  <c r="S42" i="14"/>
  <c r="S73" i="14" s="1"/>
  <c r="T42" i="14"/>
  <c r="T73" i="14" s="1"/>
  <c r="U42" i="14"/>
  <c r="U73" i="14" s="1"/>
  <c r="V42" i="14"/>
  <c r="V73" i="14" s="1"/>
  <c r="W42" i="14"/>
  <c r="W73" i="14" s="1"/>
  <c r="X42" i="14"/>
  <c r="X73" i="14" s="1"/>
  <c r="Y42" i="14"/>
  <c r="Y73" i="14" s="1"/>
  <c r="Z42" i="14"/>
  <c r="Z73" i="14" s="1"/>
  <c r="AA42" i="14"/>
  <c r="AA73" i="14" s="1"/>
  <c r="AB42" i="14"/>
  <c r="AB73" i="14" s="1"/>
  <c r="AC42" i="14"/>
  <c r="AC73" i="14" s="1"/>
  <c r="AD42" i="14"/>
  <c r="AD73" i="14" s="1"/>
  <c r="AE42" i="14"/>
  <c r="AE73" i="14" s="1"/>
  <c r="AF42" i="14"/>
  <c r="AF73" i="14" s="1"/>
  <c r="AG42" i="14"/>
  <c r="AG73" i="14" s="1"/>
  <c r="AH42" i="14"/>
  <c r="AH73" i="14" s="1"/>
  <c r="AI42" i="14"/>
  <c r="AI73" i="14" s="1"/>
  <c r="AJ42" i="14"/>
  <c r="AJ73" i="14" s="1"/>
  <c r="AK42" i="14"/>
  <c r="AK73" i="14" s="1"/>
  <c r="AL42" i="14"/>
  <c r="AL73" i="14" s="1"/>
  <c r="AM42" i="14"/>
  <c r="AM73" i="14" s="1"/>
  <c r="AN42" i="14"/>
  <c r="AN73" i="14" s="1"/>
  <c r="AO42" i="14"/>
  <c r="AO73" i="14" s="1"/>
  <c r="AP42" i="14"/>
  <c r="AP73" i="14" s="1"/>
  <c r="AQ42" i="14"/>
  <c r="AQ73" i="14" s="1"/>
  <c r="AR42" i="14"/>
  <c r="AR73" i="14" s="1"/>
  <c r="AS42" i="14"/>
  <c r="AS73" i="14" s="1"/>
  <c r="AT42" i="14"/>
  <c r="AT73" i="14" s="1"/>
  <c r="AU42" i="14"/>
  <c r="AU73" i="14" s="1"/>
  <c r="AV42" i="14"/>
  <c r="AV73" i="14" s="1"/>
  <c r="AW42" i="14"/>
  <c r="AW73" i="14" s="1"/>
  <c r="AX42" i="14"/>
  <c r="AX73" i="14" s="1"/>
  <c r="AY42" i="14"/>
  <c r="AY73" i="14" s="1"/>
  <c r="AZ42" i="14"/>
  <c r="AZ73" i="14" s="1"/>
  <c r="BA42" i="14"/>
  <c r="BA73" i="14" s="1"/>
  <c r="BB42" i="14"/>
  <c r="BB73" i="14" s="1"/>
  <c r="BC42" i="14"/>
  <c r="BC73" i="14" s="1"/>
  <c r="BD42" i="14"/>
  <c r="BD73" i="14" s="1"/>
  <c r="BE42" i="14"/>
  <c r="BE73" i="14" s="1"/>
  <c r="BF42" i="14"/>
  <c r="BF73" i="14" s="1"/>
  <c r="BG42" i="14"/>
  <c r="BG73" i="14" s="1"/>
  <c r="BH42" i="14"/>
  <c r="BH73" i="14" s="1"/>
  <c r="BI42" i="14"/>
  <c r="BI73" i="14" s="1"/>
  <c r="BJ42" i="14"/>
  <c r="BJ73" i="14" s="1"/>
  <c r="BK42" i="14"/>
  <c r="BK73" i="14" s="1"/>
  <c r="BL42" i="14"/>
  <c r="BL73" i="14" s="1"/>
  <c r="BM42" i="14"/>
  <c r="BM73" i="14" s="1"/>
  <c r="BN42" i="14"/>
  <c r="BN73" i="14" s="1"/>
  <c r="BO42" i="14"/>
  <c r="BO73" i="14" s="1"/>
  <c r="BP42" i="14"/>
  <c r="BP73" i="14" s="1"/>
  <c r="BQ42" i="14"/>
  <c r="BQ73" i="14" s="1"/>
  <c r="BR42" i="14"/>
  <c r="BR73" i="14" s="1"/>
  <c r="BS42" i="14"/>
  <c r="BS73" i="14" s="1"/>
  <c r="BT42" i="14"/>
  <c r="BT73" i="14" s="1"/>
  <c r="BU42" i="14"/>
  <c r="BU73" i="14" s="1"/>
  <c r="BV42" i="14"/>
  <c r="BV73" i="14" s="1"/>
  <c r="BW42" i="14"/>
  <c r="BW73" i="14" s="1"/>
  <c r="BX42" i="14"/>
  <c r="BX73" i="14" s="1"/>
  <c r="BY42" i="14"/>
  <c r="BY73" i="14" s="1"/>
  <c r="BZ42" i="14"/>
  <c r="BZ73" i="14" s="1"/>
  <c r="CA42" i="14"/>
  <c r="CA73" i="14" s="1"/>
  <c r="CB42" i="14"/>
  <c r="CB73" i="14" s="1"/>
  <c r="CC42" i="14"/>
  <c r="CC73" i="14" s="1"/>
  <c r="CD42" i="14"/>
  <c r="CD73" i="14" s="1"/>
  <c r="CE42" i="14"/>
  <c r="CE73" i="14" s="1"/>
  <c r="CF42" i="14"/>
  <c r="CF73" i="14" s="1"/>
  <c r="CG42" i="14"/>
  <c r="CG73" i="14" s="1"/>
  <c r="CH42" i="14"/>
  <c r="CH73" i="14" s="1"/>
  <c r="CI42" i="14"/>
  <c r="CI73" i="14" s="1"/>
  <c r="CJ42" i="14"/>
  <c r="CJ73" i="14" s="1"/>
  <c r="CK42" i="14"/>
  <c r="CK73" i="14" s="1"/>
  <c r="CL42" i="14"/>
  <c r="CL73" i="14" s="1"/>
  <c r="CM42" i="14"/>
  <c r="CM73" i="14" s="1"/>
  <c r="CN42" i="14"/>
  <c r="CN73" i="14" s="1"/>
  <c r="CO42" i="14"/>
  <c r="CO73" i="14" s="1"/>
  <c r="CP42" i="14"/>
  <c r="CP73" i="14" s="1"/>
  <c r="CQ42" i="14"/>
  <c r="CQ73" i="14" s="1"/>
  <c r="CR42" i="14"/>
  <c r="CR73" i="14" s="1"/>
  <c r="CS42" i="14"/>
  <c r="CS73" i="14" s="1"/>
  <c r="CT42" i="14"/>
  <c r="CT73" i="14" s="1"/>
  <c r="CU42" i="14"/>
  <c r="CU73" i="14" s="1"/>
  <c r="CV42" i="14"/>
  <c r="CV73" i="14" s="1"/>
  <c r="CW42" i="14"/>
  <c r="CW73" i="14" s="1"/>
  <c r="CX42" i="14"/>
  <c r="CX73" i="14" s="1"/>
  <c r="CY42" i="14"/>
  <c r="CY73" i="14" s="1"/>
  <c r="CZ42" i="14"/>
  <c r="CZ73" i="14" s="1"/>
  <c r="DA42" i="14"/>
  <c r="DA73" i="14" s="1"/>
  <c r="DB42" i="14"/>
  <c r="DB73" i="14" s="1"/>
  <c r="DC42" i="14"/>
  <c r="DC73" i="14" s="1"/>
  <c r="DD42" i="14"/>
  <c r="DD73" i="14" s="1"/>
  <c r="DE42" i="14"/>
  <c r="DE73" i="14" s="1"/>
  <c r="DF42" i="14"/>
  <c r="DF73" i="14" s="1"/>
  <c r="DG42" i="14"/>
  <c r="DG73" i="14" s="1"/>
  <c r="DH42" i="14"/>
  <c r="DH73" i="14" s="1"/>
  <c r="DI42" i="14"/>
  <c r="DI73" i="14" s="1"/>
  <c r="DJ42" i="14"/>
  <c r="DJ73" i="14" s="1"/>
  <c r="DK42" i="14"/>
  <c r="DK73" i="14" s="1"/>
  <c r="DL42" i="14"/>
  <c r="DL73" i="14" s="1"/>
  <c r="DM42" i="14"/>
  <c r="DM73" i="14" s="1"/>
  <c r="DN42" i="14"/>
  <c r="DN73" i="14" s="1"/>
  <c r="DO42" i="14"/>
  <c r="DO73" i="14" s="1"/>
  <c r="DP42" i="14"/>
  <c r="DP73" i="14" s="1"/>
  <c r="DQ42" i="14"/>
  <c r="DQ73" i="14" s="1"/>
  <c r="DR42" i="14"/>
  <c r="DR73" i="14" s="1"/>
  <c r="DS42" i="14"/>
  <c r="DS73" i="14" s="1"/>
  <c r="DT42" i="14"/>
  <c r="DT73" i="14" s="1"/>
  <c r="DU42" i="14"/>
  <c r="DU73" i="14" s="1"/>
  <c r="DV42" i="14"/>
  <c r="DV73" i="14" s="1"/>
  <c r="DW42" i="14"/>
  <c r="DW73" i="14" s="1"/>
  <c r="DX42" i="14"/>
  <c r="DX73" i="14" s="1"/>
  <c r="DY42" i="14"/>
  <c r="DY73" i="14" s="1"/>
  <c r="DZ42" i="14"/>
  <c r="DZ73" i="14" s="1"/>
  <c r="EA42" i="14"/>
  <c r="EA73" i="14" s="1"/>
  <c r="EB42" i="14"/>
  <c r="EB73" i="14" s="1"/>
  <c r="EC42" i="14"/>
  <c r="EC73" i="14" s="1"/>
  <c r="ED42" i="14"/>
  <c r="ED73" i="14" s="1"/>
  <c r="EE42" i="14"/>
  <c r="EE73" i="14" s="1"/>
  <c r="EF42" i="14"/>
  <c r="EF73" i="14" s="1"/>
  <c r="EG42" i="14"/>
  <c r="EG73" i="14" s="1"/>
  <c r="EH42" i="14"/>
  <c r="EH73" i="14" s="1"/>
  <c r="EI42" i="14"/>
  <c r="EI73" i="14" s="1"/>
  <c r="EJ42" i="14"/>
  <c r="EJ73" i="14" s="1"/>
  <c r="EK42" i="14"/>
  <c r="EK73" i="14" s="1"/>
  <c r="EL42" i="14"/>
  <c r="EL73" i="14" s="1"/>
  <c r="EM42" i="14"/>
  <c r="EM73" i="14" s="1"/>
  <c r="EN42" i="14"/>
  <c r="EN73" i="14" s="1"/>
  <c r="EO42" i="14"/>
  <c r="EO73" i="14" s="1"/>
  <c r="EP42" i="14"/>
  <c r="EP73" i="14" s="1"/>
  <c r="EQ42" i="14"/>
  <c r="EQ73" i="14" s="1"/>
  <c r="ER42" i="14"/>
  <c r="ER73" i="14" s="1"/>
  <c r="ES42" i="14"/>
  <c r="ES73" i="14" s="1"/>
  <c r="ET42" i="14"/>
  <c r="ET73" i="14" s="1"/>
  <c r="EU42" i="14"/>
  <c r="EU73" i="14" s="1"/>
  <c r="EV42" i="14"/>
  <c r="EV73" i="14" s="1"/>
  <c r="EW42" i="14"/>
  <c r="EW73" i="14" s="1"/>
  <c r="EX42" i="14"/>
  <c r="EX73" i="14" s="1"/>
  <c r="EY42" i="14"/>
  <c r="EY73" i="14" s="1"/>
  <c r="EZ42" i="14"/>
  <c r="EZ73" i="14" s="1"/>
  <c r="FA42" i="14"/>
  <c r="FA73" i="14" s="1"/>
  <c r="FB42" i="14"/>
  <c r="FB73" i="14" s="1"/>
  <c r="FC42" i="14"/>
  <c r="FC73" i="14" s="1"/>
  <c r="FD42" i="14"/>
  <c r="FD73" i="14" s="1"/>
  <c r="FE42" i="14"/>
  <c r="FE73" i="14" s="1"/>
  <c r="FF42" i="14"/>
  <c r="FF73" i="14" s="1"/>
  <c r="B43" i="14"/>
  <c r="D43" i="14"/>
  <c r="D74" i="14" s="1"/>
  <c r="E43" i="14"/>
  <c r="E74" i="14" s="1"/>
  <c r="F43" i="14"/>
  <c r="F74" i="14" s="1"/>
  <c r="G43" i="14"/>
  <c r="G74" i="14" s="1"/>
  <c r="H43" i="14"/>
  <c r="H74" i="14" s="1"/>
  <c r="I43" i="14"/>
  <c r="I74" i="14" s="1"/>
  <c r="J43" i="14"/>
  <c r="J74" i="14" s="1"/>
  <c r="K43" i="14"/>
  <c r="K74" i="14" s="1"/>
  <c r="L43" i="14"/>
  <c r="L74" i="14" s="1"/>
  <c r="M43" i="14"/>
  <c r="M74" i="14" s="1"/>
  <c r="N43" i="14"/>
  <c r="N74" i="14" s="1"/>
  <c r="O43" i="14"/>
  <c r="O74" i="14" s="1"/>
  <c r="P43" i="14"/>
  <c r="P74" i="14" s="1"/>
  <c r="Q43" i="14"/>
  <c r="Q74" i="14" s="1"/>
  <c r="R43" i="14"/>
  <c r="R74" i="14" s="1"/>
  <c r="S43" i="14"/>
  <c r="S74" i="14" s="1"/>
  <c r="T43" i="14"/>
  <c r="T74" i="14" s="1"/>
  <c r="U43" i="14"/>
  <c r="U74" i="14" s="1"/>
  <c r="V43" i="14"/>
  <c r="V74" i="14" s="1"/>
  <c r="W43" i="14"/>
  <c r="W74" i="14" s="1"/>
  <c r="X43" i="14"/>
  <c r="X74" i="14" s="1"/>
  <c r="Y43" i="14"/>
  <c r="Y74" i="14" s="1"/>
  <c r="Z43" i="14"/>
  <c r="Z74" i="14" s="1"/>
  <c r="AA43" i="14"/>
  <c r="AA74" i="14" s="1"/>
  <c r="AB43" i="14"/>
  <c r="AB74" i="14" s="1"/>
  <c r="AC43" i="14"/>
  <c r="AC74" i="14" s="1"/>
  <c r="AD43" i="14"/>
  <c r="AD74" i="14" s="1"/>
  <c r="AE43" i="14"/>
  <c r="AE74" i="14" s="1"/>
  <c r="AF43" i="14"/>
  <c r="AF74" i="14" s="1"/>
  <c r="AG43" i="14"/>
  <c r="AG74" i="14" s="1"/>
  <c r="AH43" i="14"/>
  <c r="AH74" i="14" s="1"/>
  <c r="AI43" i="14"/>
  <c r="AI74" i="14" s="1"/>
  <c r="AJ43" i="14"/>
  <c r="AJ74" i="14" s="1"/>
  <c r="AK43" i="14"/>
  <c r="AK74" i="14" s="1"/>
  <c r="AL43" i="14"/>
  <c r="AL74" i="14" s="1"/>
  <c r="AM43" i="14"/>
  <c r="AM74" i="14" s="1"/>
  <c r="AN43" i="14"/>
  <c r="AN74" i="14" s="1"/>
  <c r="AO43" i="14"/>
  <c r="AO74" i="14" s="1"/>
  <c r="AP43" i="14"/>
  <c r="AP74" i="14" s="1"/>
  <c r="AQ43" i="14"/>
  <c r="AQ74" i="14" s="1"/>
  <c r="AR43" i="14"/>
  <c r="AR74" i="14" s="1"/>
  <c r="AS43" i="14"/>
  <c r="AS74" i="14" s="1"/>
  <c r="AT43" i="14"/>
  <c r="AT74" i="14" s="1"/>
  <c r="AU43" i="14"/>
  <c r="AU74" i="14" s="1"/>
  <c r="AV43" i="14"/>
  <c r="AV74" i="14" s="1"/>
  <c r="AW43" i="14"/>
  <c r="AW74" i="14" s="1"/>
  <c r="AX43" i="14"/>
  <c r="AX74" i="14" s="1"/>
  <c r="AY43" i="14"/>
  <c r="AY74" i="14" s="1"/>
  <c r="AZ43" i="14"/>
  <c r="AZ74" i="14" s="1"/>
  <c r="BA43" i="14"/>
  <c r="BA74" i="14" s="1"/>
  <c r="BB43" i="14"/>
  <c r="BB74" i="14" s="1"/>
  <c r="BC43" i="14"/>
  <c r="BC74" i="14" s="1"/>
  <c r="BD43" i="14"/>
  <c r="BD74" i="14" s="1"/>
  <c r="BE43" i="14"/>
  <c r="BE74" i="14" s="1"/>
  <c r="BF43" i="14"/>
  <c r="BF74" i="14" s="1"/>
  <c r="BG43" i="14"/>
  <c r="BG74" i="14" s="1"/>
  <c r="BH43" i="14"/>
  <c r="BH74" i="14" s="1"/>
  <c r="BI43" i="14"/>
  <c r="BI74" i="14" s="1"/>
  <c r="BJ43" i="14"/>
  <c r="BJ74" i="14" s="1"/>
  <c r="BK43" i="14"/>
  <c r="BK74" i="14" s="1"/>
  <c r="BL43" i="14"/>
  <c r="BL74" i="14" s="1"/>
  <c r="BM43" i="14"/>
  <c r="BM74" i="14" s="1"/>
  <c r="BN43" i="14"/>
  <c r="BN74" i="14" s="1"/>
  <c r="BO43" i="14"/>
  <c r="BO74" i="14" s="1"/>
  <c r="BP43" i="14"/>
  <c r="BP74" i="14" s="1"/>
  <c r="BQ43" i="14"/>
  <c r="BQ74" i="14" s="1"/>
  <c r="BR43" i="14"/>
  <c r="BR74" i="14" s="1"/>
  <c r="BS43" i="14"/>
  <c r="BS74" i="14" s="1"/>
  <c r="BT43" i="14"/>
  <c r="BT74" i="14" s="1"/>
  <c r="BU43" i="14"/>
  <c r="BU74" i="14" s="1"/>
  <c r="BV43" i="14"/>
  <c r="BV74" i="14" s="1"/>
  <c r="BW43" i="14"/>
  <c r="BW74" i="14" s="1"/>
  <c r="BX43" i="14"/>
  <c r="BX74" i="14" s="1"/>
  <c r="BY43" i="14"/>
  <c r="BY74" i="14" s="1"/>
  <c r="BZ43" i="14"/>
  <c r="BZ74" i="14" s="1"/>
  <c r="CA43" i="14"/>
  <c r="CA74" i="14" s="1"/>
  <c r="CB43" i="14"/>
  <c r="CB74" i="14" s="1"/>
  <c r="CC43" i="14"/>
  <c r="CC74" i="14" s="1"/>
  <c r="CD43" i="14"/>
  <c r="CD74" i="14" s="1"/>
  <c r="CE43" i="14"/>
  <c r="CE74" i="14" s="1"/>
  <c r="CF43" i="14"/>
  <c r="CF74" i="14" s="1"/>
  <c r="CG43" i="14"/>
  <c r="CG74" i="14" s="1"/>
  <c r="CH43" i="14"/>
  <c r="CH74" i="14" s="1"/>
  <c r="CI43" i="14"/>
  <c r="CI74" i="14" s="1"/>
  <c r="CJ43" i="14"/>
  <c r="CJ74" i="14" s="1"/>
  <c r="CK43" i="14"/>
  <c r="CK74" i="14" s="1"/>
  <c r="CL43" i="14"/>
  <c r="CL74" i="14" s="1"/>
  <c r="CM43" i="14"/>
  <c r="CM74" i="14" s="1"/>
  <c r="CN43" i="14"/>
  <c r="CN74" i="14" s="1"/>
  <c r="CO43" i="14"/>
  <c r="CO74" i="14" s="1"/>
  <c r="CP43" i="14"/>
  <c r="CP74" i="14" s="1"/>
  <c r="CQ43" i="14"/>
  <c r="CQ74" i="14" s="1"/>
  <c r="CR43" i="14"/>
  <c r="CR74" i="14" s="1"/>
  <c r="CS43" i="14"/>
  <c r="CS74" i="14" s="1"/>
  <c r="CT43" i="14"/>
  <c r="CT74" i="14" s="1"/>
  <c r="CU43" i="14"/>
  <c r="CU74" i="14" s="1"/>
  <c r="CV43" i="14"/>
  <c r="CV74" i="14" s="1"/>
  <c r="CW43" i="14"/>
  <c r="CW74" i="14" s="1"/>
  <c r="CX43" i="14"/>
  <c r="CX74" i="14" s="1"/>
  <c r="CY43" i="14"/>
  <c r="CY74" i="14" s="1"/>
  <c r="CZ43" i="14"/>
  <c r="CZ74" i="14" s="1"/>
  <c r="DA43" i="14"/>
  <c r="DA74" i="14" s="1"/>
  <c r="DB43" i="14"/>
  <c r="DB74" i="14" s="1"/>
  <c r="DC43" i="14"/>
  <c r="DC74" i="14" s="1"/>
  <c r="DD43" i="14"/>
  <c r="DD74" i="14" s="1"/>
  <c r="DE43" i="14"/>
  <c r="DE74" i="14" s="1"/>
  <c r="DF43" i="14"/>
  <c r="DF74" i="14" s="1"/>
  <c r="DG43" i="14"/>
  <c r="DG74" i="14" s="1"/>
  <c r="DH43" i="14"/>
  <c r="DH74" i="14" s="1"/>
  <c r="DI43" i="14"/>
  <c r="DI74" i="14" s="1"/>
  <c r="DJ43" i="14"/>
  <c r="DJ74" i="14" s="1"/>
  <c r="DK43" i="14"/>
  <c r="DK74" i="14" s="1"/>
  <c r="DL43" i="14"/>
  <c r="DL74" i="14" s="1"/>
  <c r="DM43" i="14"/>
  <c r="DM74" i="14" s="1"/>
  <c r="DN43" i="14"/>
  <c r="DN74" i="14" s="1"/>
  <c r="DO43" i="14"/>
  <c r="DO74" i="14" s="1"/>
  <c r="DP43" i="14"/>
  <c r="DP74" i="14" s="1"/>
  <c r="DQ43" i="14"/>
  <c r="DQ74" i="14" s="1"/>
  <c r="DR43" i="14"/>
  <c r="DR74" i="14" s="1"/>
  <c r="DS43" i="14"/>
  <c r="DS74" i="14" s="1"/>
  <c r="DT43" i="14"/>
  <c r="DT74" i="14" s="1"/>
  <c r="DU43" i="14"/>
  <c r="DU74" i="14" s="1"/>
  <c r="DV43" i="14"/>
  <c r="DV74" i="14" s="1"/>
  <c r="DW43" i="14"/>
  <c r="DW74" i="14" s="1"/>
  <c r="DX43" i="14"/>
  <c r="DX74" i="14" s="1"/>
  <c r="DY43" i="14"/>
  <c r="DY74" i="14" s="1"/>
  <c r="DZ43" i="14"/>
  <c r="DZ74" i="14" s="1"/>
  <c r="EA43" i="14"/>
  <c r="EA74" i="14" s="1"/>
  <c r="EB43" i="14"/>
  <c r="EB74" i="14" s="1"/>
  <c r="EC43" i="14"/>
  <c r="EC74" i="14" s="1"/>
  <c r="ED43" i="14"/>
  <c r="ED74" i="14" s="1"/>
  <c r="EE43" i="14"/>
  <c r="EE74" i="14" s="1"/>
  <c r="EF43" i="14"/>
  <c r="EF74" i="14" s="1"/>
  <c r="EG43" i="14"/>
  <c r="EG74" i="14" s="1"/>
  <c r="EH43" i="14"/>
  <c r="EH74" i="14" s="1"/>
  <c r="EI43" i="14"/>
  <c r="EI74" i="14" s="1"/>
  <c r="EJ43" i="14"/>
  <c r="EJ74" i="14" s="1"/>
  <c r="EK43" i="14"/>
  <c r="EK74" i="14" s="1"/>
  <c r="EL43" i="14"/>
  <c r="EL74" i="14" s="1"/>
  <c r="EM43" i="14"/>
  <c r="EM74" i="14" s="1"/>
  <c r="EN43" i="14"/>
  <c r="EN74" i="14" s="1"/>
  <c r="EO43" i="14"/>
  <c r="EO74" i="14" s="1"/>
  <c r="EP43" i="14"/>
  <c r="EP74" i="14" s="1"/>
  <c r="EQ43" i="14"/>
  <c r="EQ74" i="14" s="1"/>
  <c r="ER43" i="14"/>
  <c r="ER74" i="14" s="1"/>
  <c r="ES43" i="14"/>
  <c r="ES74" i="14" s="1"/>
  <c r="ET43" i="14"/>
  <c r="ET74" i="14" s="1"/>
  <c r="EU43" i="14"/>
  <c r="EU74" i="14" s="1"/>
  <c r="EV43" i="14"/>
  <c r="EV74" i="14" s="1"/>
  <c r="EW43" i="14"/>
  <c r="EW74" i="14" s="1"/>
  <c r="EX43" i="14"/>
  <c r="EX74" i="14" s="1"/>
  <c r="EY43" i="14"/>
  <c r="EY74" i="14" s="1"/>
  <c r="EZ43" i="14"/>
  <c r="EZ74" i="14" s="1"/>
  <c r="FA43" i="14"/>
  <c r="FA74" i="14" s="1"/>
  <c r="FB43" i="14"/>
  <c r="FB74" i="14" s="1"/>
  <c r="FC43" i="14"/>
  <c r="FC74" i="14" s="1"/>
  <c r="FD43" i="14"/>
  <c r="FD74" i="14" s="1"/>
  <c r="FE43" i="14"/>
  <c r="FE74" i="14" s="1"/>
  <c r="FF43" i="14"/>
  <c r="FF74" i="14" s="1"/>
  <c r="B45" i="14"/>
  <c r="D45" i="14"/>
  <c r="D76" i="14" s="1"/>
  <c r="E45" i="14"/>
  <c r="E76" i="14" s="1"/>
  <c r="F45" i="14"/>
  <c r="F76" i="14" s="1"/>
  <c r="G45" i="14"/>
  <c r="G76" i="14" s="1"/>
  <c r="H45" i="14"/>
  <c r="H76" i="14" s="1"/>
  <c r="I45" i="14"/>
  <c r="I76" i="14" s="1"/>
  <c r="J45" i="14"/>
  <c r="J76" i="14" s="1"/>
  <c r="K45" i="14"/>
  <c r="K76" i="14" s="1"/>
  <c r="L45" i="14"/>
  <c r="L76" i="14" s="1"/>
  <c r="M45" i="14"/>
  <c r="M76" i="14" s="1"/>
  <c r="N45" i="14"/>
  <c r="N76" i="14" s="1"/>
  <c r="O45" i="14"/>
  <c r="O76" i="14" s="1"/>
  <c r="P45" i="14"/>
  <c r="P76" i="14" s="1"/>
  <c r="Q45" i="14"/>
  <c r="Q76" i="14" s="1"/>
  <c r="R45" i="14"/>
  <c r="R76" i="14" s="1"/>
  <c r="S45" i="14"/>
  <c r="S76" i="14" s="1"/>
  <c r="T45" i="14"/>
  <c r="T76" i="14" s="1"/>
  <c r="U45" i="14"/>
  <c r="U76" i="14" s="1"/>
  <c r="V45" i="14"/>
  <c r="V76" i="14" s="1"/>
  <c r="W45" i="14"/>
  <c r="W76" i="14" s="1"/>
  <c r="X45" i="14"/>
  <c r="X76" i="14" s="1"/>
  <c r="Y45" i="14"/>
  <c r="Y76" i="14" s="1"/>
  <c r="Z45" i="14"/>
  <c r="Z76" i="14" s="1"/>
  <c r="AA45" i="14"/>
  <c r="AA76" i="14" s="1"/>
  <c r="AB45" i="14"/>
  <c r="AB76" i="14" s="1"/>
  <c r="AC45" i="14"/>
  <c r="AC76" i="14" s="1"/>
  <c r="AD45" i="14"/>
  <c r="AD76" i="14" s="1"/>
  <c r="AE45" i="14"/>
  <c r="AE76" i="14" s="1"/>
  <c r="AF45" i="14"/>
  <c r="AF76" i="14" s="1"/>
  <c r="AG45" i="14"/>
  <c r="AG76" i="14" s="1"/>
  <c r="AH45" i="14"/>
  <c r="AH76" i="14" s="1"/>
  <c r="AI45" i="14"/>
  <c r="AI76" i="14" s="1"/>
  <c r="AJ45" i="14"/>
  <c r="AJ76" i="14" s="1"/>
  <c r="AK45" i="14"/>
  <c r="AK76" i="14" s="1"/>
  <c r="AL45" i="14"/>
  <c r="AL76" i="14" s="1"/>
  <c r="AM45" i="14"/>
  <c r="AM76" i="14" s="1"/>
  <c r="AN45" i="14"/>
  <c r="AN76" i="14" s="1"/>
  <c r="AO45" i="14"/>
  <c r="AO76" i="14" s="1"/>
  <c r="AP45" i="14"/>
  <c r="AP76" i="14" s="1"/>
  <c r="AQ45" i="14"/>
  <c r="AQ76" i="14" s="1"/>
  <c r="AR45" i="14"/>
  <c r="AR76" i="14" s="1"/>
  <c r="AS45" i="14"/>
  <c r="AS76" i="14" s="1"/>
  <c r="AT45" i="14"/>
  <c r="AT76" i="14" s="1"/>
  <c r="AU45" i="14"/>
  <c r="AU76" i="14" s="1"/>
  <c r="AV45" i="14"/>
  <c r="AV76" i="14" s="1"/>
  <c r="AW45" i="14"/>
  <c r="AW76" i="14" s="1"/>
  <c r="AX45" i="14"/>
  <c r="AX76" i="14" s="1"/>
  <c r="AY45" i="14"/>
  <c r="AY76" i="14" s="1"/>
  <c r="AZ45" i="14"/>
  <c r="AZ76" i="14" s="1"/>
  <c r="BA45" i="14"/>
  <c r="BA76" i="14" s="1"/>
  <c r="BB45" i="14"/>
  <c r="BB76" i="14" s="1"/>
  <c r="BC45" i="14"/>
  <c r="BC76" i="14" s="1"/>
  <c r="BD45" i="14"/>
  <c r="BD76" i="14" s="1"/>
  <c r="BE45" i="14"/>
  <c r="BE76" i="14" s="1"/>
  <c r="BF45" i="14"/>
  <c r="BF76" i="14" s="1"/>
  <c r="BG45" i="14"/>
  <c r="BG76" i="14" s="1"/>
  <c r="BH45" i="14"/>
  <c r="BH76" i="14" s="1"/>
  <c r="BI45" i="14"/>
  <c r="BI76" i="14" s="1"/>
  <c r="BJ45" i="14"/>
  <c r="BJ76" i="14" s="1"/>
  <c r="BK45" i="14"/>
  <c r="BK76" i="14" s="1"/>
  <c r="BL45" i="14"/>
  <c r="BL76" i="14" s="1"/>
  <c r="BM45" i="14"/>
  <c r="BM76" i="14" s="1"/>
  <c r="BN45" i="14"/>
  <c r="BN76" i="14" s="1"/>
  <c r="BO45" i="14"/>
  <c r="BO76" i="14" s="1"/>
  <c r="BP45" i="14"/>
  <c r="BP76" i="14" s="1"/>
  <c r="BQ45" i="14"/>
  <c r="BQ76" i="14" s="1"/>
  <c r="BR45" i="14"/>
  <c r="BR76" i="14" s="1"/>
  <c r="BS45" i="14"/>
  <c r="BS76" i="14" s="1"/>
  <c r="BT45" i="14"/>
  <c r="BT76" i="14" s="1"/>
  <c r="BU45" i="14"/>
  <c r="BU76" i="14" s="1"/>
  <c r="BV45" i="14"/>
  <c r="BV76" i="14" s="1"/>
  <c r="BW45" i="14"/>
  <c r="BW76" i="14" s="1"/>
  <c r="BX45" i="14"/>
  <c r="BX76" i="14" s="1"/>
  <c r="BY45" i="14"/>
  <c r="BY76" i="14" s="1"/>
  <c r="BZ45" i="14"/>
  <c r="BZ76" i="14" s="1"/>
  <c r="CA45" i="14"/>
  <c r="CA76" i="14" s="1"/>
  <c r="CB45" i="14"/>
  <c r="CB76" i="14" s="1"/>
  <c r="CC45" i="14"/>
  <c r="CC76" i="14" s="1"/>
  <c r="CD45" i="14"/>
  <c r="CD76" i="14" s="1"/>
  <c r="CE45" i="14"/>
  <c r="CE76" i="14" s="1"/>
  <c r="CF45" i="14"/>
  <c r="CF76" i="14" s="1"/>
  <c r="CG45" i="14"/>
  <c r="CG76" i="14" s="1"/>
  <c r="CH45" i="14"/>
  <c r="CH76" i="14" s="1"/>
  <c r="CI45" i="14"/>
  <c r="CI76" i="14" s="1"/>
  <c r="CJ45" i="14"/>
  <c r="CJ76" i="14" s="1"/>
  <c r="CK45" i="14"/>
  <c r="CK76" i="14" s="1"/>
  <c r="CL45" i="14"/>
  <c r="CL76" i="14" s="1"/>
  <c r="CM45" i="14"/>
  <c r="CM76" i="14" s="1"/>
  <c r="CN45" i="14"/>
  <c r="CN76" i="14" s="1"/>
  <c r="CO45" i="14"/>
  <c r="CO76" i="14" s="1"/>
  <c r="CP45" i="14"/>
  <c r="CP76" i="14" s="1"/>
  <c r="CQ45" i="14"/>
  <c r="CQ76" i="14" s="1"/>
  <c r="CR45" i="14"/>
  <c r="CR76" i="14" s="1"/>
  <c r="CS45" i="14"/>
  <c r="CS76" i="14" s="1"/>
  <c r="CT45" i="14"/>
  <c r="CT76" i="14" s="1"/>
  <c r="CU45" i="14"/>
  <c r="CU76" i="14" s="1"/>
  <c r="CV45" i="14"/>
  <c r="CV76" i="14" s="1"/>
  <c r="CW45" i="14"/>
  <c r="CW76" i="14" s="1"/>
  <c r="CX45" i="14"/>
  <c r="CX76" i="14" s="1"/>
  <c r="CY45" i="14"/>
  <c r="CY76" i="14" s="1"/>
  <c r="CZ45" i="14"/>
  <c r="CZ76" i="14" s="1"/>
  <c r="DA45" i="14"/>
  <c r="DA76" i="14" s="1"/>
  <c r="DB45" i="14"/>
  <c r="DB76" i="14" s="1"/>
  <c r="DC45" i="14"/>
  <c r="DC76" i="14" s="1"/>
  <c r="DD45" i="14"/>
  <c r="DD76" i="14" s="1"/>
  <c r="DE45" i="14"/>
  <c r="DE76" i="14" s="1"/>
  <c r="DF45" i="14"/>
  <c r="DF76" i="14" s="1"/>
  <c r="DG45" i="14"/>
  <c r="DG76" i="14" s="1"/>
  <c r="DH45" i="14"/>
  <c r="DH76" i="14" s="1"/>
  <c r="DI45" i="14"/>
  <c r="DI76" i="14" s="1"/>
  <c r="DJ45" i="14"/>
  <c r="DJ76" i="14" s="1"/>
  <c r="DK45" i="14"/>
  <c r="DK76" i="14" s="1"/>
  <c r="DL45" i="14"/>
  <c r="DL76" i="14" s="1"/>
  <c r="DM45" i="14"/>
  <c r="DM76" i="14" s="1"/>
  <c r="DN45" i="14"/>
  <c r="DN76" i="14" s="1"/>
  <c r="DO45" i="14"/>
  <c r="DO76" i="14" s="1"/>
  <c r="DP45" i="14"/>
  <c r="DP76" i="14" s="1"/>
  <c r="DQ45" i="14"/>
  <c r="DQ76" i="14" s="1"/>
  <c r="DR45" i="14"/>
  <c r="DR76" i="14" s="1"/>
  <c r="DS45" i="14"/>
  <c r="DS76" i="14" s="1"/>
  <c r="DT45" i="14"/>
  <c r="DT76" i="14" s="1"/>
  <c r="DU45" i="14"/>
  <c r="DU76" i="14" s="1"/>
  <c r="DV45" i="14"/>
  <c r="DV76" i="14" s="1"/>
  <c r="DW45" i="14"/>
  <c r="DW76" i="14" s="1"/>
  <c r="DX45" i="14"/>
  <c r="DX76" i="14" s="1"/>
  <c r="DY45" i="14"/>
  <c r="DY76" i="14" s="1"/>
  <c r="DZ45" i="14"/>
  <c r="DZ76" i="14" s="1"/>
  <c r="EA45" i="14"/>
  <c r="EA76" i="14" s="1"/>
  <c r="EB45" i="14"/>
  <c r="EB76" i="14" s="1"/>
  <c r="EC45" i="14"/>
  <c r="EC76" i="14" s="1"/>
  <c r="ED45" i="14"/>
  <c r="ED76" i="14" s="1"/>
  <c r="EE45" i="14"/>
  <c r="EE76" i="14" s="1"/>
  <c r="EF45" i="14"/>
  <c r="EF76" i="14" s="1"/>
  <c r="EG45" i="14"/>
  <c r="EG76" i="14" s="1"/>
  <c r="EH45" i="14"/>
  <c r="EH76" i="14" s="1"/>
  <c r="EI45" i="14"/>
  <c r="EI76" i="14" s="1"/>
  <c r="EJ45" i="14"/>
  <c r="EJ76" i="14" s="1"/>
  <c r="EK45" i="14"/>
  <c r="EK76" i="14" s="1"/>
  <c r="EL45" i="14"/>
  <c r="EL76" i="14" s="1"/>
  <c r="EM45" i="14"/>
  <c r="EM76" i="14" s="1"/>
  <c r="EN45" i="14"/>
  <c r="EN76" i="14" s="1"/>
  <c r="EO45" i="14"/>
  <c r="EO76" i="14" s="1"/>
  <c r="EP45" i="14"/>
  <c r="EP76" i="14" s="1"/>
  <c r="EQ45" i="14"/>
  <c r="EQ76" i="14" s="1"/>
  <c r="ER45" i="14"/>
  <c r="ER76" i="14" s="1"/>
  <c r="ES45" i="14"/>
  <c r="ES76" i="14" s="1"/>
  <c r="ET45" i="14"/>
  <c r="ET76" i="14" s="1"/>
  <c r="EU45" i="14"/>
  <c r="EU76" i="14" s="1"/>
  <c r="EV45" i="14"/>
  <c r="EV76" i="14" s="1"/>
  <c r="EW45" i="14"/>
  <c r="EW76" i="14" s="1"/>
  <c r="EX45" i="14"/>
  <c r="EX76" i="14" s="1"/>
  <c r="EY45" i="14"/>
  <c r="EY76" i="14" s="1"/>
  <c r="EZ45" i="14"/>
  <c r="EZ76" i="14" s="1"/>
  <c r="FA45" i="14"/>
  <c r="FA76" i="14" s="1"/>
  <c r="FB45" i="14"/>
  <c r="FB76" i="14" s="1"/>
  <c r="FC45" i="14"/>
  <c r="FC76" i="14" s="1"/>
  <c r="FD45" i="14"/>
  <c r="FD76" i="14" s="1"/>
  <c r="FE45" i="14"/>
  <c r="FE76" i="14" s="1"/>
  <c r="FF45" i="14"/>
  <c r="FF76" i="14" s="1"/>
  <c r="B46" i="14"/>
  <c r="B77" i="14" s="1"/>
  <c r="D46" i="14"/>
  <c r="D77" i="14" s="1"/>
  <c r="E46" i="14"/>
  <c r="E77" i="14" s="1"/>
  <c r="F46" i="14"/>
  <c r="F77" i="14" s="1"/>
  <c r="G46" i="14"/>
  <c r="G77" i="14" s="1"/>
  <c r="H46" i="14"/>
  <c r="H77" i="14" s="1"/>
  <c r="I46" i="14"/>
  <c r="I77" i="14" s="1"/>
  <c r="J46" i="14"/>
  <c r="J77" i="14" s="1"/>
  <c r="K46" i="14"/>
  <c r="K77" i="14" s="1"/>
  <c r="L46" i="14"/>
  <c r="L77" i="14" s="1"/>
  <c r="M46" i="14"/>
  <c r="M77" i="14" s="1"/>
  <c r="N46" i="14"/>
  <c r="N77" i="14" s="1"/>
  <c r="O46" i="14"/>
  <c r="O77" i="14" s="1"/>
  <c r="P46" i="14"/>
  <c r="P77" i="14" s="1"/>
  <c r="Q46" i="14"/>
  <c r="Q77" i="14" s="1"/>
  <c r="R46" i="14"/>
  <c r="R77" i="14" s="1"/>
  <c r="S46" i="14"/>
  <c r="S77" i="14" s="1"/>
  <c r="T46" i="14"/>
  <c r="T77" i="14" s="1"/>
  <c r="U46" i="14"/>
  <c r="U77" i="14" s="1"/>
  <c r="V46" i="14"/>
  <c r="V77" i="14" s="1"/>
  <c r="W46" i="14"/>
  <c r="W77" i="14" s="1"/>
  <c r="X46" i="14"/>
  <c r="X77" i="14" s="1"/>
  <c r="Y46" i="14"/>
  <c r="Y77" i="14" s="1"/>
  <c r="Z46" i="14"/>
  <c r="Z77" i="14" s="1"/>
  <c r="AA46" i="14"/>
  <c r="AA77" i="14" s="1"/>
  <c r="AB46" i="14"/>
  <c r="AB77" i="14" s="1"/>
  <c r="AC46" i="14"/>
  <c r="AC77" i="14" s="1"/>
  <c r="AD46" i="14"/>
  <c r="AD77" i="14" s="1"/>
  <c r="AE46" i="14"/>
  <c r="AE77" i="14" s="1"/>
  <c r="AF46" i="14"/>
  <c r="AF77" i="14" s="1"/>
  <c r="AG46" i="14"/>
  <c r="AG77" i="14" s="1"/>
  <c r="AH46" i="14"/>
  <c r="AH77" i="14" s="1"/>
  <c r="AI46" i="14"/>
  <c r="AI77" i="14" s="1"/>
  <c r="AJ46" i="14"/>
  <c r="AJ77" i="14" s="1"/>
  <c r="AK46" i="14"/>
  <c r="AK77" i="14" s="1"/>
  <c r="AL46" i="14"/>
  <c r="AL77" i="14" s="1"/>
  <c r="AM46" i="14"/>
  <c r="AM77" i="14" s="1"/>
  <c r="AN46" i="14"/>
  <c r="AN77" i="14" s="1"/>
  <c r="AO46" i="14"/>
  <c r="AO77" i="14" s="1"/>
  <c r="AP46" i="14"/>
  <c r="AP77" i="14" s="1"/>
  <c r="AQ46" i="14"/>
  <c r="AQ77" i="14" s="1"/>
  <c r="AR46" i="14"/>
  <c r="AR77" i="14" s="1"/>
  <c r="AS46" i="14"/>
  <c r="AS77" i="14" s="1"/>
  <c r="AT46" i="14"/>
  <c r="AT77" i="14" s="1"/>
  <c r="AU46" i="14"/>
  <c r="AU77" i="14" s="1"/>
  <c r="AV46" i="14"/>
  <c r="AV77" i="14" s="1"/>
  <c r="AW46" i="14"/>
  <c r="AW77" i="14" s="1"/>
  <c r="AX46" i="14"/>
  <c r="AX77" i="14" s="1"/>
  <c r="AY46" i="14"/>
  <c r="AY77" i="14" s="1"/>
  <c r="AZ46" i="14"/>
  <c r="AZ77" i="14" s="1"/>
  <c r="BA46" i="14"/>
  <c r="BA77" i="14" s="1"/>
  <c r="BB46" i="14"/>
  <c r="BB77" i="14" s="1"/>
  <c r="BC46" i="14"/>
  <c r="BC77" i="14" s="1"/>
  <c r="BD46" i="14"/>
  <c r="BD77" i="14" s="1"/>
  <c r="BE46" i="14"/>
  <c r="BE77" i="14" s="1"/>
  <c r="BF46" i="14"/>
  <c r="BF77" i="14" s="1"/>
  <c r="BG46" i="14"/>
  <c r="BG77" i="14" s="1"/>
  <c r="BH46" i="14"/>
  <c r="BH77" i="14" s="1"/>
  <c r="BI46" i="14"/>
  <c r="BI77" i="14" s="1"/>
  <c r="BJ46" i="14"/>
  <c r="BJ77" i="14" s="1"/>
  <c r="BK46" i="14"/>
  <c r="BK77" i="14" s="1"/>
  <c r="BL46" i="14"/>
  <c r="BL77" i="14" s="1"/>
  <c r="BM46" i="14"/>
  <c r="BM77" i="14" s="1"/>
  <c r="BN46" i="14"/>
  <c r="BN77" i="14" s="1"/>
  <c r="BO46" i="14"/>
  <c r="BO77" i="14" s="1"/>
  <c r="BP46" i="14"/>
  <c r="BP77" i="14" s="1"/>
  <c r="BQ46" i="14"/>
  <c r="BQ77" i="14" s="1"/>
  <c r="BR46" i="14"/>
  <c r="BR77" i="14" s="1"/>
  <c r="BS46" i="14"/>
  <c r="BS77" i="14" s="1"/>
  <c r="BT46" i="14"/>
  <c r="BT77" i="14" s="1"/>
  <c r="BU46" i="14"/>
  <c r="BU77" i="14" s="1"/>
  <c r="BV46" i="14"/>
  <c r="BV77" i="14" s="1"/>
  <c r="BW46" i="14"/>
  <c r="BW77" i="14" s="1"/>
  <c r="BX46" i="14"/>
  <c r="BX77" i="14" s="1"/>
  <c r="BY46" i="14"/>
  <c r="BY77" i="14" s="1"/>
  <c r="BZ46" i="14"/>
  <c r="BZ77" i="14" s="1"/>
  <c r="CA46" i="14"/>
  <c r="CA77" i="14" s="1"/>
  <c r="CB46" i="14"/>
  <c r="CB77" i="14" s="1"/>
  <c r="CC46" i="14"/>
  <c r="CC77" i="14" s="1"/>
  <c r="CD46" i="14"/>
  <c r="CD77" i="14" s="1"/>
  <c r="CE46" i="14"/>
  <c r="CE77" i="14" s="1"/>
  <c r="CF46" i="14"/>
  <c r="CF77" i="14" s="1"/>
  <c r="CG46" i="14"/>
  <c r="CG77" i="14" s="1"/>
  <c r="CH46" i="14"/>
  <c r="CH77" i="14" s="1"/>
  <c r="CI46" i="14"/>
  <c r="CI77" i="14" s="1"/>
  <c r="CJ46" i="14"/>
  <c r="CJ77" i="14" s="1"/>
  <c r="CK46" i="14"/>
  <c r="CK77" i="14" s="1"/>
  <c r="CL46" i="14"/>
  <c r="CL77" i="14" s="1"/>
  <c r="CM46" i="14"/>
  <c r="CM77" i="14" s="1"/>
  <c r="CN46" i="14"/>
  <c r="CN77" i="14" s="1"/>
  <c r="CO46" i="14"/>
  <c r="CO77" i="14" s="1"/>
  <c r="CP46" i="14"/>
  <c r="CP77" i="14" s="1"/>
  <c r="CQ46" i="14"/>
  <c r="CQ77" i="14" s="1"/>
  <c r="CR46" i="14"/>
  <c r="CR77" i="14" s="1"/>
  <c r="CS46" i="14"/>
  <c r="CS77" i="14" s="1"/>
  <c r="CT46" i="14"/>
  <c r="CT77" i="14" s="1"/>
  <c r="CU46" i="14"/>
  <c r="CU77" i="14" s="1"/>
  <c r="CV46" i="14"/>
  <c r="CV77" i="14" s="1"/>
  <c r="CW46" i="14"/>
  <c r="CW77" i="14" s="1"/>
  <c r="CX46" i="14"/>
  <c r="CX77" i="14" s="1"/>
  <c r="CY46" i="14"/>
  <c r="CY77" i="14" s="1"/>
  <c r="CZ46" i="14"/>
  <c r="CZ77" i="14" s="1"/>
  <c r="DA46" i="14"/>
  <c r="DA77" i="14" s="1"/>
  <c r="DB46" i="14"/>
  <c r="DB77" i="14" s="1"/>
  <c r="DC46" i="14"/>
  <c r="DC77" i="14" s="1"/>
  <c r="DD46" i="14"/>
  <c r="DD77" i="14" s="1"/>
  <c r="DE46" i="14"/>
  <c r="DE77" i="14" s="1"/>
  <c r="DF46" i="14"/>
  <c r="DF77" i="14" s="1"/>
  <c r="DG46" i="14"/>
  <c r="DG77" i="14" s="1"/>
  <c r="DH46" i="14"/>
  <c r="DH77" i="14" s="1"/>
  <c r="DI46" i="14"/>
  <c r="DI77" i="14" s="1"/>
  <c r="DJ46" i="14"/>
  <c r="DJ77" i="14" s="1"/>
  <c r="DK46" i="14"/>
  <c r="DK77" i="14" s="1"/>
  <c r="DL46" i="14"/>
  <c r="DL77" i="14" s="1"/>
  <c r="DM46" i="14"/>
  <c r="DM77" i="14" s="1"/>
  <c r="DN46" i="14"/>
  <c r="DN77" i="14" s="1"/>
  <c r="DO46" i="14"/>
  <c r="DO77" i="14" s="1"/>
  <c r="DP46" i="14"/>
  <c r="DP77" i="14" s="1"/>
  <c r="DQ46" i="14"/>
  <c r="DQ77" i="14" s="1"/>
  <c r="DR46" i="14"/>
  <c r="DR77" i="14" s="1"/>
  <c r="DS46" i="14"/>
  <c r="DS77" i="14" s="1"/>
  <c r="DT46" i="14"/>
  <c r="DT77" i="14" s="1"/>
  <c r="DU46" i="14"/>
  <c r="DU77" i="14" s="1"/>
  <c r="DV46" i="14"/>
  <c r="DV77" i="14" s="1"/>
  <c r="DW46" i="14"/>
  <c r="DW77" i="14" s="1"/>
  <c r="DX46" i="14"/>
  <c r="DX77" i="14" s="1"/>
  <c r="DY46" i="14"/>
  <c r="DY77" i="14" s="1"/>
  <c r="DZ46" i="14"/>
  <c r="DZ77" i="14" s="1"/>
  <c r="EA46" i="14"/>
  <c r="EA77" i="14" s="1"/>
  <c r="EB46" i="14"/>
  <c r="EB77" i="14" s="1"/>
  <c r="EC46" i="14"/>
  <c r="EC77" i="14" s="1"/>
  <c r="ED46" i="14"/>
  <c r="ED77" i="14" s="1"/>
  <c r="EE46" i="14"/>
  <c r="EE77" i="14" s="1"/>
  <c r="EF46" i="14"/>
  <c r="EF77" i="14" s="1"/>
  <c r="EG46" i="14"/>
  <c r="EG77" i="14" s="1"/>
  <c r="EH46" i="14"/>
  <c r="EH77" i="14" s="1"/>
  <c r="EI46" i="14"/>
  <c r="EI77" i="14" s="1"/>
  <c r="EJ46" i="14"/>
  <c r="EJ77" i="14" s="1"/>
  <c r="EK46" i="14"/>
  <c r="EK77" i="14" s="1"/>
  <c r="EL46" i="14"/>
  <c r="EL77" i="14" s="1"/>
  <c r="EM46" i="14"/>
  <c r="EM77" i="14" s="1"/>
  <c r="EN46" i="14"/>
  <c r="EN77" i="14" s="1"/>
  <c r="EO46" i="14"/>
  <c r="EO77" i="14" s="1"/>
  <c r="EP46" i="14"/>
  <c r="EP77" i="14" s="1"/>
  <c r="EQ46" i="14"/>
  <c r="EQ77" i="14" s="1"/>
  <c r="ER46" i="14"/>
  <c r="ER77" i="14" s="1"/>
  <c r="ES46" i="14"/>
  <c r="ES77" i="14" s="1"/>
  <c r="ET46" i="14"/>
  <c r="ET77" i="14" s="1"/>
  <c r="EU46" i="14"/>
  <c r="EU77" i="14" s="1"/>
  <c r="EV46" i="14"/>
  <c r="EV77" i="14" s="1"/>
  <c r="EW46" i="14"/>
  <c r="EW77" i="14" s="1"/>
  <c r="EX46" i="14"/>
  <c r="EX77" i="14" s="1"/>
  <c r="EY46" i="14"/>
  <c r="EY77" i="14" s="1"/>
  <c r="EZ46" i="14"/>
  <c r="EZ77" i="14" s="1"/>
  <c r="FA46" i="14"/>
  <c r="FA77" i="14" s="1"/>
  <c r="FB46" i="14"/>
  <c r="FB77" i="14" s="1"/>
  <c r="FC46" i="14"/>
  <c r="FC77" i="14" s="1"/>
  <c r="FD46" i="14"/>
  <c r="FD77" i="14" s="1"/>
  <c r="FE46" i="14"/>
  <c r="FE77" i="14" s="1"/>
  <c r="FF46" i="14"/>
  <c r="FF77" i="14" s="1"/>
  <c r="B47" i="14"/>
  <c r="B78" i="14" s="1"/>
  <c r="D47" i="14"/>
  <c r="D78" i="14" s="1"/>
  <c r="E47" i="14"/>
  <c r="E78" i="14" s="1"/>
  <c r="F47" i="14"/>
  <c r="F78" i="14" s="1"/>
  <c r="G47" i="14"/>
  <c r="G78" i="14" s="1"/>
  <c r="H47" i="14"/>
  <c r="H78" i="14" s="1"/>
  <c r="I47" i="14"/>
  <c r="I78" i="14" s="1"/>
  <c r="J47" i="14"/>
  <c r="J78" i="14" s="1"/>
  <c r="K47" i="14"/>
  <c r="K78" i="14" s="1"/>
  <c r="L47" i="14"/>
  <c r="L78" i="14" s="1"/>
  <c r="M47" i="14"/>
  <c r="M78" i="14" s="1"/>
  <c r="N47" i="14"/>
  <c r="N78" i="14" s="1"/>
  <c r="O47" i="14"/>
  <c r="O78" i="14" s="1"/>
  <c r="P47" i="14"/>
  <c r="P78" i="14" s="1"/>
  <c r="Q47" i="14"/>
  <c r="Q78" i="14" s="1"/>
  <c r="R47" i="14"/>
  <c r="R78" i="14" s="1"/>
  <c r="S47" i="14"/>
  <c r="S78" i="14" s="1"/>
  <c r="T47" i="14"/>
  <c r="T78" i="14" s="1"/>
  <c r="U47" i="14"/>
  <c r="U78" i="14" s="1"/>
  <c r="V47" i="14"/>
  <c r="V78" i="14" s="1"/>
  <c r="W47" i="14"/>
  <c r="W78" i="14" s="1"/>
  <c r="X47" i="14"/>
  <c r="X78" i="14" s="1"/>
  <c r="Y47" i="14"/>
  <c r="Y78" i="14" s="1"/>
  <c r="Z47" i="14"/>
  <c r="Z78" i="14" s="1"/>
  <c r="AA47" i="14"/>
  <c r="AA78" i="14" s="1"/>
  <c r="AB47" i="14"/>
  <c r="AB78" i="14" s="1"/>
  <c r="AC47" i="14"/>
  <c r="AC78" i="14" s="1"/>
  <c r="AD47" i="14"/>
  <c r="AD78" i="14" s="1"/>
  <c r="AE47" i="14"/>
  <c r="AE78" i="14" s="1"/>
  <c r="AF47" i="14"/>
  <c r="AF78" i="14" s="1"/>
  <c r="AG47" i="14"/>
  <c r="AG78" i="14" s="1"/>
  <c r="AH47" i="14"/>
  <c r="AH78" i="14" s="1"/>
  <c r="AI47" i="14"/>
  <c r="AI78" i="14" s="1"/>
  <c r="AJ47" i="14"/>
  <c r="AJ78" i="14" s="1"/>
  <c r="AK47" i="14"/>
  <c r="AK78" i="14" s="1"/>
  <c r="AL47" i="14"/>
  <c r="AL78" i="14" s="1"/>
  <c r="AM47" i="14"/>
  <c r="AM78" i="14" s="1"/>
  <c r="AN47" i="14"/>
  <c r="AN78" i="14" s="1"/>
  <c r="AO47" i="14"/>
  <c r="AO78" i="14" s="1"/>
  <c r="AP47" i="14"/>
  <c r="AP78" i="14" s="1"/>
  <c r="AQ47" i="14"/>
  <c r="AQ78" i="14" s="1"/>
  <c r="AR47" i="14"/>
  <c r="AR78" i="14" s="1"/>
  <c r="AS47" i="14"/>
  <c r="AS78" i="14" s="1"/>
  <c r="AT47" i="14"/>
  <c r="AT78" i="14" s="1"/>
  <c r="AU47" i="14"/>
  <c r="AU78" i="14" s="1"/>
  <c r="AV47" i="14"/>
  <c r="AV78" i="14" s="1"/>
  <c r="AW47" i="14"/>
  <c r="AW78" i="14" s="1"/>
  <c r="AX47" i="14"/>
  <c r="AX78" i="14" s="1"/>
  <c r="AY47" i="14"/>
  <c r="AY78" i="14" s="1"/>
  <c r="AZ47" i="14"/>
  <c r="AZ78" i="14" s="1"/>
  <c r="BA47" i="14"/>
  <c r="BA78" i="14" s="1"/>
  <c r="BB47" i="14"/>
  <c r="BB78" i="14" s="1"/>
  <c r="BC47" i="14"/>
  <c r="BC78" i="14" s="1"/>
  <c r="BD47" i="14"/>
  <c r="BD78" i="14" s="1"/>
  <c r="BE47" i="14"/>
  <c r="BE78" i="14" s="1"/>
  <c r="BF47" i="14"/>
  <c r="BF78" i="14" s="1"/>
  <c r="BG47" i="14"/>
  <c r="BG78" i="14" s="1"/>
  <c r="BH47" i="14"/>
  <c r="BH78" i="14" s="1"/>
  <c r="BI47" i="14"/>
  <c r="BI78" i="14" s="1"/>
  <c r="BJ47" i="14"/>
  <c r="BJ78" i="14" s="1"/>
  <c r="BK47" i="14"/>
  <c r="BK78" i="14" s="1"/>
  <c r="BL47" i="14"/>
  <c r="BL78" i="14" s="1"/>
  <c r="BM47" i="14"/>
  <c r="BM78" i="14" s="1"/>
  <c r="BN47" i="14"/>
  <c r="BN78" i="14" s="1"/>
  <c r="BO47" i="14"/>
  <c r="BO78" i="14" s="1"/>
  <c r="BP47" i="14"/>
  <c r="BP78" i="14" s="1"/>
  <c r="BQ47" i="14"/>
  <c r="BQ78" i="14" s="1"/>
  <c r="BR47" i="14"/>
  <c r="BR78" i="14" s="1"/>
  <c r="BS47" i="14"/>
  <c r="BS78" i="14" s="1"/>
  <c r="BT47" i="14"/>
  <c r="BT78" i="14" s="1"/>
  <c r="BU47" i="14"/>
  <c r="BU78" i="14" s="1"/>
  <c r="BV47" i="14"/>
  <c r="BV78" i="14" s="1"/>
  <c r="BW47" i="14"/>
  <c r="BW78" i="14" s="1"/>
  <c r="BX47" i="14"/>
  <c r="BX78" i="14" s="1"/>
  <c r="BY47" i="14"/>
  <c r="BY78" i="14" s="1"/>
  <c r="BZ47" i="14"/>
  <c r="BZ78" i="14" s="1"/>
  <c r="CA47" i="14"/>
  <c r="CA78" i="14" s="1"/>
  <c r="CB47" i="14"/>
  <c r="CB78" i="14" s="1"/>
  <c r="CC47" i="14"/>
  <c r="CC78" i="14" s="1"/>
  <c r="CD47" i="14"/>
  <c r="CD78" i="14" s="1"/>
  <c r="CE47" i="14"/>
  <c r="CE78" i="14" s="1"/>
  <c r="CF47" i="14"/>
  <c r="CF78" i="14" s="1"/>
  <c r="CG47" i="14"/>
  <c r="CG78" i="14" s="1"/>
  <c r="CH47" i="14"/>
  <c r="CH78" i="14" s="1"/>
  <c r="CI47" i="14"/>
  <c r="CI78" i="14" s="1"/>
  <c r="CJ47" i="14"/>
  <c r="CJ78" i="14" s="1"/>
  <c r="CK47" i="14"/>
  <c r="CK78" i="14" s="1"/>
  <c r="CL47" i="14"/>
  <c r="CL78" i="14" s="1"/>
  <c r="CM47" i="14"/>
  <c r="CM78" i="14" s="1"/>
  <c r="CN47" i="14"/>
  <c r="CN78" i="14" s="1"/>
  <c r="CO47" i="14"/>
  <c r="CO78" i="14" s="1"/>
  <c r="CP47" i="14"/>
  <c r="CP78" i="14" s="1"/>
  <c r="CQ47" i="14"/>
  <c r="CQ78" i="14" s="1"/>
  <c r="CR47" i="14"/>
  <c r="CR78" i="14" s="1"/>
  <c r="CS47" i="14"/>
  <c r="CS78" i="14" s="1"/>
  <c r="CT47" i="14"/>
  <c r="CT78" i="14" s="1"/>
  <c r="CU47" i="14"/>
  <c r="CU78" i="14" s="1"/>
  <c r="CV47" i="14"/>
  <c r="CV78" i="14" s="1"/>
  <c r="CW47" i="14"/>
  <c r="CW78" i="14" s="1"/>
  <c r="CX47" i="14"/>
  <c r="CX78" i="14" s="1"/>
  <c r="CY47" i="14"/>
  <c r="CY78" i="14" s="1"/>
  <c r="CZ47" i="14"/>
  <c r="CZ78" i="14" s="1"/>
  <c r="DA47" i="14"/>
  <c r="DA78" i="14" s="1"/>
  <c r="DB47" i="14"/>
  <c r="DB78" i="14" s="1"/>
  <c r="DC47" i="14"/>
  <c r="DC78" i="14" s="1"/>
  <c r="DD47" i="14"/>
  <c r="DD78" i="14" s="1"/>
  <c r="DE47" i="14"/>
  <c r="DE78" i="14" s="1"/>
  <c r="DF47" i="14"/>
  <c r="DF78" i="14" s="1"/>
  <c r="DG47" i="14"/>
  <c r="DG78" i="14" s="1"/>
  <c r="DH47" i="14"/>
  <c r="DH78" i="14" s="1"/>
  <c r="DI47" i="14"/>
  <c r="DI78" i="14" s="1"/>
  <c r="DJ47" i="14"/>
  <c r="DJ78" i="14" s="1"/>
  <c r="DK47" i="14"/>
  <c r="DK78" i="14" s="1"/>
  <c r="DL47" i="14"/>
  <c r="DL78" i="14" s="1"/>
  <c r="DM47" i="14"/>
  <c r="DM78" i="14" s="1"/>
  <c r="DN47" i="14"/>
  <c r="DN78" i="14" s="1"/>
  <c r="DO47" i="14"/>
  <c r="DO78" i="14" s="1"/>
  <c r="DP47" i="14"/>
  <c r="DP78" i="14" s="1"/>
  <c r="DQ47" i="14"/>
  <c r="DQ78" i="14" s="1"/>
  <c r="DR47" i="14"/>
  <c r="DR78" i="14" s="1"/>
  <c r="DS47" i="14"/>
  <c r="DS78" i="14" s="1"/>
  <c r="DT47" i="14"/>
  <c r="DT78" i="14" s="1"/>
  <c r="DU47" i="14"/>
  <c r="DU78" i="14" s="1"/>
  <c r="DV47" i="14"/>
  <c r="DV78" i="14" s="1"/>
  <c r="DW47" i="14"/>
  <c r="DW78" i="14" s="1"/>
  <c r="DX47" i="14"/>
  <c r="DX78" i="14" s="1"/>
  <c r="DY47" i="14"/>
  <c r="DY78" i="14" s="1"/>
  <c r="DZ47" i="14"/>
  <c r="DZ78" i="14" s="1"/>
  <c r="EA47" i="14"/>
  <c r="EA78" i="14" s="1"/>
  <c r="EB47" i="14"/>
  <c r="EB78" i="14" s="1"/>
  <c r="EC47" i="14"/>
  <c r="EC78" i="14" s="1"/>
  <c r="ED47" i="14"/>
  <c r="ED78" i="14" s="1"/>
  <c r="EE47" i="14"/>
  <c r="EE78" i="14" s="1"/>
  <c r="EF47" i="14"/>
  <c r="EF78" i="14" s="1"/>
  <c r="EG47" i="14"/>
  <c r="EG78" i="14" s="1"/>
  <c r="EH47" i="14"/>
  <c r="EH78" i="14" s="1"/>
  <c r="EI47" i="14"/>
  <c r="EI78" i="14" s="1"/>
  <c r="EJ47" i="14"/>
  <c r="EJ78" i="14" s="1"/>
  <c r="EK47" i="14"/>
  <c r="EK78" i="14" s="1"/>
  <c r="EL47" i="14"/>
  <c r="EL78" i="14" s="1"/>
  <c r="EM47" i="14"/>
  <c r="EM78" i="14" s="1"/>
  <c r="EN47" i="14"/>
  <c r="EN78" i="14" s="1"/>
  <c r="EO47" i="14"/>
  <c r="EO78" i="14" s="1"/>
  <c r="EP47" i="14"/>
  <c r="EP78" i="14" s="1"/>
  <c r="EQ47" i="14"/>
  <c r="EQ78" i="14" s="1"/>
  <c r="ER47" i="14"/>
  <c r="ER78" i="14" s="1"/>
  <c r="ES47" i="14"/>
  <c r="ES78" i="14" s="1"/>
  <c r="ET47" i="14"/>
  <c r="ET78" i="14" s="1"/>
  <c r="EU47" i="14"/>
  <c r="EU78" i="14" s="1"/>
  <c r="EV47" i="14"/>
  <c r="EV78" i="14" s="1"/>
  <c r="EW47" i="14"/>
  <c r="EW78" i="14" s="1"/>
  <c r="EX47" i="14"/>
  <c r="EX78" i="14" s="1"/>
  <c r="EY47" i="14"/>
  <c r="EY78" i="14" s="1"/>
  <c r="EZ47" i="14"/>
  <c r="EZ78" i="14" s="1"/>
  <c r="FA47" i="14"/>
  <c r="FA78" i="14" s="1"/>
  <c r="FB47" i="14"/>
  <c r="FB78" i="14" s="1"/>
  <c r="FC47" i="14"/>
  <c r="FC78" i="14" s="1"/>
  <c r="FD47" i="14"/>
  <c r="FD78" i="14" s="1"/>
  <c r="FE47" i="14"/>
  <c r="FE78" i="14" s="1"/>
  <c r="FF47" i="14"/>
  <c r="FF78" i="14" s="1"/>
  <c r="B48" i="14"/>
  <c r="B79" i="14" s="1"/>
  <c r="D48" i="14"/>
  <c r="D79" i="14" s="1"/>
  <c r="E48" i="14"/>
  <c r="E79" i="14" s="1"/>
  <c r="F48" i="14"/>
  <c r="F79" i="14" s="1"/>
  <c r="G48" i="14"/>
  <c r="G79" i="14" s="1"/>
  <c r="H48" i="14"/>
  <c r="H79" i="14" s="1"/>
  <c r="I48" i="14"/>
  <c r="I79" i="14" s="1"/>
  <c r="J48" i="14"/>
  <c r="J79" i="14" s="1"/>
  <c r="K48" i="14"/>
  <c r="K79" i="14" s="1"/>
  <c r="L48" i="14"/>
  <c r="L79" i="14" s="1"/>
  <c r="M48" i="14"/>
  <c r="M79" i="14" s="1"/>
  <c r="N48" i="14"/>
  <c r="N79" i="14" s="1"/>
  <c r="O48" i="14"/>
  <c r="O79" i="14" s="1"/>
  <c r="P48" i="14"/>
  <c r="P79" i="14" s="1"/>
  <c r="Q48" i="14"/>
  <c r="Q79" i="14" s="1"/>
  <c r="R48" i="14"/>
  <c r="R79" i="14" s="1"/>
  <c r="S48" i="14"/>
  <c r="S79" i="14" s="1"/>
  <c r="T48" i="14"/>
  <c r="T79" i="14" s="1"/>
  <c r="U48" i="14"/>
  <c r="U79" i="14" s="1"/>
  <c r="V48" i="14"/>
  <c r="V79" i="14" s="1"/>
  <c r="W48" i="14"/>
  <c r="W79" i="14" s="1"/>
  <c r="X48" i="14"/>
  <c r="X79" i="14" s="1"/>
  <c r="Y48" i="14"/>
  <c r="Y79" i="14" s="1"/>
  <c r="Z48" i="14"/>
  <c r="Z79" i="14" s="1"/>
  <c r="AA48" i="14"/>
  <c r="AA79" i="14" s="1"/>
  <c r="AB48" i="14"/>
  <c r="AB79" i="14" s="1"/>
  <c r="AC48" i="14"/>
  <c r="AC79" i="14" s="1"/>
  <c r="AD48" i="14"/>
  <c r="AD79" i="14" s="1"/>
  <c r="AE48" i="14"/>
  <c r="AE79" i="14" s="1"/>
  <c r="AF48" i="14"/>
  <c r="AF79" i="14" s="1"/>
  <c r="AG48" i="14"/>
  <c r="AG79" i="14" s="1"/>
  <c r="AH48" i="14"/>
  <c r="AH79" i="14" s="1"/>
  <c r="AI48" i="14"/>
  <c r="AI79" i="14" s="1"/>
  <c r="AJ48" i="14"/>
  <c r="AJ79" i="14" s="1"/>
  <c r="AK48" i="14"/>
  <c r="AK79" i="14" s="1"/>
  <c r="AL48" i="14"/>
  <c r="AL79" i="14" s="1"/>
  <c r="AM48" i="14"/>
  <c r="AM79" i="14" s="1"/>
  <c r="AN48" i="14"/>
  <c r="AN79" i="14" s="1"/>
  <c r="AO48" i="14"/>
  <c r="AO79" i="14" s="1"/>
  <c r="AP48" i="14"/>
  <c r="AP79" i="14" s="1"/>
  <c r="AQ48" i="14"/>
  <c r="AQ79" i="14" s="1"/>
  <c r="AR48" i="14"/>
  <c r="AR79" i="14" s="1"/>
  <c r="AS48" i="14"/>
  <c r="AS79" i="14" s="1"/>
  <c r="AT48" i="14"/>
  <c r="AT79" i="14" s="1"/>
  <c r="AU48" i="14"/>
  <c r="AU79" i="14" s="1"/>
  <c r="AV48" i="14"/>
  <c r="AV79" i="14" s="1"/>
  <c r="AW48" i="14"/>
  <c r="AW79" i="14" s="1"/>
  <c r="AX48" i="14"/>
  <c r="AX79" i="14" s="1"/>
  <c r="AY48" i="14"/>
  <c r="AY79" i="14" s="1"/>
  <c r="AZ48" i="14"/>
  <c r="AZ79" i="14" s="1"/>
  <c r="BA48" i="14"/>
  <c r="BA79" i="14" s="1"/>
  <c r="BB48" i="14"/>
  <c r="BB79" i="14" s="1"/>
  <c r="BC48" i="14"/>
  <c r="BC79" i="14" s="1"/>
  <c r="BD48" i="14"/>
  <c r="BD79" i="14" s="1"/>
  <c r="BE48" i="14"/>
  <c r="BE79" i="14" s="1"/>
  <c r="BF48" i="14"/>
  <c r="BF79" i="14" s="1"/>
  <c r="BG48" i="14"/>
  <c r="BG79" i="14" s="1"/>
  <c r="BH48" i="14"/>
  <c r="BH79" i="14" s="1"/>
  <c r="BI48" i="14"/>
  <c r="BI79" i="14" s="1"/>
  <c r="BJ48" i="14"/>
  <c r="BJ79" i="14" s="1"/>
  <c r="BK48" i="14"/>
  <c r="BK79" i="14" s="1"/>
  <c r="BL48" i="14"/>
  <c r="BL79" i="14" s="1"/>
  <c r="BM48" i="14"/>
  <c r="BM79" i="14" s="1"/>
  <c r="BN48" i="14"/>
  <c r="BN79" i="14" s="1"/>
  <c r="BO48" i="14"/>
  <c r="BO79" i="14" s="1"/>
  <c r="BP48" i="14"/>
  <c r="BP79" i="14" s="1"/>
  <c r="BQ48" i="14"/>
  <c r="BQ79" i="14" s="1"/>
  <c r="BR48" i="14"/>
  <c r="BR79" i="14" s="1"/>
  <c r="BS48" i="14"/>
  <c r="BS79" i="14" s="1"/>
  <c r="BT48" i="14"/>
  <c r="BT79" i="14" s="1"/>
  <c r="BU48" i="14"/>
  <c r="BU79" i="14" s="1"/>
  <c r="BV48" i="14"/>
  <c r="BV79" i="14" s="1"/>
  <c r="BW48" i="14"/>
  <c r="BW79" i="14" s="1"/>
  <c r="BX48" i="14"/>
  <c r="BX79" i="14" s="1"/>
  <c r="BY48" i="14"/>
  <c r="BY79" i="14" s="1"/>
  <c r="BZ48" i="14"/>
  <c r="BZ79" i="14" s="1"/>
  <c r="CA48" i="14"/>
  <c r="CA79" i="14" s="1"/>
  <c r="CB48" i="14"/>
  <c r="CB79" i="14" s="1"/>
  <c r="CC48" i="14"/>
  <c r="CC79" i="14" s="1"/>
  <c r="CD48" i="14"/>
  <c r="CD79" i="14" s="1"/>
  <c r="CE48" i="14"/>
  <c r="CE79" i="14" s="1"/>
  <c r="CF48" i="14"/>
  <c r="CF79" i="14" s="1"/>
  <c r="CG48" i="14"/>
  <c r="CG79" i="14" s="1"/>
  <c r="CH48" i="14"/>
  <c r="CH79" i="14" s="1"/>
  <c r="CI48" i="14"/>
  <c r="CI79" i="14" s="1"/>
  <c r="CJ48" i="14"/>
  <c r="CJ79" i="14" s="1"/>
  <c r="CK48" i="14"/>
  <c r="CK79" i="14" s="1"/>
  <c r="CL48" i="14"/>
  <c r="CL79" i="14" s="1"/>
  <c r="CM48" i="14"/>
  <c r="CM79" i="14" s="1"/>
  <c r="CN48" i="14"/>
  <c r="CN79" i="14" s="1"/>
  <c r="CO48" i="14"/>
  <c r="CO79" i="14" s="1"/>
  <c r="CP48" i="14"/>
  <c r="CP79" i="14" s="1"/>
  <c r="CQ48" i="14"/>
  <c r="CQ79" i="14" s="1"/>
  <c r="CR48" i="14"/>
  <c r="CR79" i="14" s="1"/>
  <c r="CS48" i="14"/>
  <c r="CS79" i="14" s="1"/>
  <c r="CT48" i="14"/>
  <c r="CT79" i="14" s="1"/>
  <c r="CU48" i="14"/>
  <c r="CU79" i="14" s="1"/>
  <c r="CV48" i="14"/>
  <c r="CV79" i="14" s="1"/>
  <c r="CW48" i="14"/>
  <c r="CW79" i="14" s="1"/>
  <c r="CX48" i="14"/>
  <c r="CX79" i="14" s="1"/>
  <c r="CY48" i="14"/>
  <c r="CY79" i="14" s="1"/>
  <c r="CZ48" i="14"/>
  <c r="CZ79" i="14" s="1"/>
  <c r="DA48" i="14"/>
  <c r="DA79" i="14" s="1"/>
  <c r="DB48" i="14"/>
  <c r="DB79" i="14" s="1"/>
  <c r="DC48" i="14"/>
  <c r="DC79" i="14" s="1"/>
  <c r="DD48" i="14"/>
  <c r="DD79" i="14" s="1"/>
  <c r="DE48" i="14"/>
  <c r="DE79" i="14" s="1"/>
  <c r="DF48" i="14"/>
  <c r="DF79" i="14" s="1"/>
  <c r="DG48" i="14"/>
  <c r="DG79" i="14" s="1"/>
  <c r="DH48" i="14"/>
  <c r="DH79" i="14" s="1"/>
  <c r="DI48" i="14"/>
  <c r="DI79" i="14" s="1"/>
  <c r="DJ48" i="14"/>
  <c r="DJ79" i="14" s="1"/>
  <c r="DK48" i="14"/>
  <c r="DK79" i="14" s="1"/>
  <c r="DL48" i="14"/>
  <c r="DL79" i="14" s="1"/>
  <c r="DM48" i="14"/>
  <c r="DM79" i="14" s="1"/>
  <c r="DN48" i="14"/>
  <c r="DN79" i="14" s="1"/>
  <c r="DO48" i="14"/>
  <c r="DO79" i="14" s="1"/>
  <c r="DP48" i="14"/>
  <c r="DP79" i="14" s="1"/>
  <c r="DQ48" i="14"/>
  <c r="DQ79" i="14" s="1"/>
  <c r="DR48" i="14"/>
  <c r="DR79" i="14" s="1"/>
  <c r="DS48" i="14"/>
  <c r="DS79" i="14" s="1"/>
  <c r="DT48" i="14"/>
  <c r="DT79" i="14" s="1"/>
  <c r="DU48" i="14"/>
  <c r="DU79" i="14" s="1"/>
  <c r="DV48" i="14"/>
  <c r="DV79" i="14" s="1"/>
  <c r="DW48" i="14"/>
  <c r="DW79" i="14" s="1"/>
  <c r="DX48" i="14"/>
  <c r="DX79" i="14" s="1"/>
  <c r="DY48" i="14"/>
  <c r="DY79" i="14" s="1"/>
  <c r="DZ48" i="14"/>
  <c r="DZ79" i="14" s="1"/>
  <c r="EA48" i="14"/>
  <c r="EA79" i="14" s="1"/>
  <c r="EB48" i="14"/>
  <c r="EB79" i="14" s="1"/>
  <c r="EC48" i="14"/>
  <c r="EC79" i="14" s="1"/>
  <c r="ED48" i="14"/>
  <c r="ED79" i="14" s="1"/>
  <c r="EE48" i="14"/>
  <c r="EE79" i="14" s="1"/>
  <c r="EF48" i="14"/>
  <c r="EF79" i="14" s="1"/>
  <c r="EG48" i="14"/>
  <c r="EG79" i="14" s="1"/>
  <c r="EH48" i="14"/>
  <c r="EH79" i="14" s="1"/>
  <c r="EI48" i="14"/>
  <c r="EI79" i="14" s="1"/>
  <c r="EJ48" i="14"/>
  <c r="EJ79" i="14" s="1"/>
  <c r="EK48" i="14"/>
  <c r="EK79" i="14" s="1"/>
  <c r="EL48" i="14"/>
  <c r="EL79" i="14" s="1"/>
  <c r="EM48" i="14"/>
  <c r="EM79" i="14" s="1"/>
  <c r="EN48" i="14"/>
  <c r="EN79" i="14" s="1"/>
  <c r="EO48" i="14"/>
  <c r="EO79" i="14" s="1"/>
  <c r="EP48" i="14"/>
  <c r="EP79" i="14" s="1"/>
  <c r="EQ48" i="14"/>
  <c r="EQ79" i="14" s="1"/>
  <c r="ER48" i="14"/>
  <c r="ER79" i="14" s="1"/>
  <c r="ES48" i="14"/>
  <c r="ES79" i="14" s="1"/>
  <c r="ET48" i="14"/>
  <c r="ET79" i="14" s="1"/>
  <c r="EU48" i="14"/>
  <c r="EU79" i="14" s="1"/>
  <c r="EV48" i="14"/>
  <c r="EV79" i="14" s="1"/>
  <c r="EW48" i="14"/>
  <c r="EW79" i="14" s="1"/>
  <c r="EX48" i="14"/>
  <c r="EX79" i="14" s="1"/>
  <c r="EY48" i="14"/>
  <c r="EY79" i="14" s="1"/>
  <c r="EZ48" i="14"/>
  <c r="EZ79" i="14" s="1"/>
  <c r="FA48" i="14"/>
  <c r="FA79" i="14" s="1"/>
  <c r="FB48" i="14"/>
  <c r="FB79" i="14" s="1"/>
  <c r="FC48" i="14"/>
  <c r="FC79" i="14" s="1"/>
  <c r="FD48" i="14"/>
  <c r="FD79" i="14" s="1"/>
  <c r="FE48" i="14"/>
  <c r="FE79" i="14" s="1"/>
  <c r="FF48" i="14"/>
  <c r="FF79" i="14" s="1"/>
  <c r="B49" i="14"/>
  <c r="B80" i="14" s="1"/>
  <c r="D49" i="14"/>
  <c r="D80" i="14" s="1"/>
  <c r="E49" i="14"/>
  <c r="E80" i="14" s="1"/>
  <c r="F49" i="14"/>
  <c r="F80" i="14" s="1"/>
  <c r="G49" i="14"/>
  <c r="G80" i="14" s="1"/>
  <c r="H49" i="14"/>
  <c r="H80" i="14" s="1"/>
  <c r="I49" i="14"/>
  <c r="I80" i="14" s="1"/>
  <c r="J49" i="14"/>
  <c r="J80" i="14" s="1"/>
  <c r="K49" i="14"/>
  <c r="K80" i="14" s="1"/>
  <c r="L49" i="14"/>
  <c r="L80" i="14" s="1"/>
  <c r="M49" i="14"/>
  <c r="M80" i="14" s="1"/>
  <c r="N49" i="14"/>
  <c r="N80" i="14" s="1"/>
  <c r="O49" i="14"/>
  <c r="O80" i="14" s="1"/>
  <c r="P49" i="14"/>
  <c r="P80" i="14" s="1"/>
  <c r="Q49" i="14"/>
  <c r="Q80" i="14" s="1"/>
  <c r="R49" i="14"/>
  <c r="R80" i="14" s="1"/>
  <c r="S49" i="14"/>
  <c r="S80" i="14" s="1"/>
  <c r="T49" i="14"/>
  <c r="T80" i="14" s="1"/>
  <c r="U49" i="14"/>
  <c r="U80" i="14" s="1"/>
  <c r="V49" i="14"/>
  <c r="V80" i="14" s="1"/>
  <c r="W49" i="14"/>
  <c r="W80" i="14" s="1"/>
  <c r="X49" i="14"/>
  <c r="X80" i="14" s="1"/>
  <c r="Y49" i="14"/>
  <c r="Y80" i="14" s="1"/>
  <c r="Z49" i="14"/>
  <c r="Z80" i="14" s="1"/>
  <c r="AA49" i="14"/>
  <c r="AA80" i="14" s="1"/>
  <c r="AB49" i="14"/>
  <c r="AB80" i="14" s="1"/>
  <c r="AC49" i="14"/>
  <c r="AC80" i="14" s="1"/>
  <c r="AD49" i="14"/>
  <c r="AD80" i="14" s="1"/>
  <c r="AE49" i="14"/>
  <c r="AE80" i="14" s="1"/>
  <c r="AF49" i="14"/>
  <c r="AF80" i="14" s="1"/>
  <c r="AG49" i="14"/>
  <c r="AG80" i="14" s="1"/>
  <c r="AH49" i="14"/>
  <c r="AH80" i="14" s="1"/>
  <c r="AI49" i="14"/>
  <c r="AI80" i="14" s="1"/>
  <c r="AJ49" i="14"/>
  <c r="AJ80" i="14" s="1"/>
  <c r="AK49" i="14"/>
  <c r="AK80" i="14" s="1"/>
  <c r="AL49" i="14"/>
  <c r="AL80" i="14" s="1"/>
  <c r="AM49" i="14"/>
  <c r="AM80" i="14" s="1"/>
  <c r="AN49" i="14"/>
  <c r="AN80" i="14" s="1"/>
  <c r="AO49" i="14"/>
  <c r="AO80" i="14" s="1"/>
  <c r="AP49" i="14"/>
  <c r="AP80" i="14" s="1"/>
  <c r="AQ49" i="14"/>
  <c r="AQ80" i="14" s="1"/>
  <c r="AR49" i="14"/>
  <c r="AR80" i="14" s="1"/>
  <c r="AS49" i="14"/>
  <c r="AS80" i="14" s="1"/>
  <c r="AT49" i="14"/>
  <c r="AT80" i="14" s="1"/>
  <c r="AU49" i="14"/>
  <c r="AU80" i="14" s="1"/>
  <c r="AV49" i="14"/>
  <c r="AV80" i="14" s="1"/>
  <c r="AW49" i="14"/>
  <c r="AW80" i="14" s="1"/>
  <c r="AX49" i="14"/>
  <c r="AX80" i="14" s="1"/>
  <c r="AY49" i="14"/>
  <c r="AY80" i="14" s="1"/>
  <c r="AZ49" i="14"/>
  <c r="AZ80" i="14" s="1"/>
  <c r="BA49" i="14"/>
  <c r="BA80" i="14" s="1"/>
  <c r="BB49" i="14"/>
  <c r="BB80" i="14" s="1"/>
  <c r="BC49" i="14"/>
  <c r="BC80" i="14" s="1"/>
  <c r="BD49" i="14"/>
  <c r="BD80" i="14" s="1"/>
  <c r="BE49" i="14"/>
  <c r="BE80" i="14" s="1"/>
  <c r="BF49" i="14"/>
  <c r="BF80" i="14" s="1"/>
  <c r="BG49" i="14"/>
  <c r="BG80" i="14" s="1"/>
  <c r="BH49" i="14"/>
  <c r="BH80" i="14" s="1"/>
  <c r="BI49" i="14"/>
  <c r="BI80" i="14" s="1"/>
  <c r="BJ49" i="14"/>
  <c r="BJ80" i="14" s="1"/>
  <c r="BK49" i="14"/>
  <c r="BK80" i="14" s="1"/>
  <c r="BL49" i="14"/>
  <c r="BL80" i="14" s="1"/>
  <c r="BM49" i="14"/>
  <c r="BM80" i="14" s="1"/>
  <c r="BN49" i="14"/>
  <c r="BN80" i="14" s="1"/>
  <c r="BO49" i="14"/>
  <c r="BO80" i="14" s="1"/>
  <c r="BP49" i="14"/>
  <c r="BP80" i="14" s="1"/>
  <c r="BQ49" i="14"/>
  <c r="BQ80" i="14" s="1"/>
  <c r="BR49" i="14"/>
  <c r="BR80" i="14" s="1"/>
  <c r="BS49" i="14"/>
  <c r="BS80" i="14" s="1"/>
  <c r="BT49" i="14"/>
  <c r="BT80" i="14" s="1"/>
  <c r="BU49" i="14"/>
  <c r="BU80" i="14" s="1"/>
  <c r="BV49" i="14"/>
  <c r="BV80" i="14" s="1"/>
  <c r="BW49" i="14"/>
  <c r="BW80" i="14" s="1"/>
  <c r="BX49" i="14"/>
  <c r="BX80" i="14" s="1"/>
  <c r="BY49" i="14"/>
  <c r="BY80" i="14" s="1"/>
  <c r="BZ49" i="14"/>
  <c r="BZ80" i="14" s="1"/>
  <c r="CA49" i="14"/>
  <c r="CA80" i="14" s="1"/>
  <c r="CB49" i="14"/>
  <c r="CB80" i="14" s="1"/>
  <c r="CC49" i="14"/>
  <c r="CC80" i="14" s="1"/>
  <c r="CD49" i="14"/>
  <c r="CD80" i="14" s="1"/>
  <c r="CE49" i="14"/>
  <c r="CE80" i="14" s="1"/>
  <c r="CF49" i="14"/>
  <c r="CF80" i="14" s="1"/>
  <c r="CG49" i="14"/>
  <c r="CG80" i="14" s="1"/>
  <c r="CH49" i="14"/>
  <c r="CH80" i="14" s="1"/>
  <c r="CI49" i="14"/>
  <c r="CI80" i="14" s="1"/>
  <c r="CJ49" i="14"/>
  <c r="CJ80" i="14" s="1"/>
  <c r="CK49" i="14"/>
  <c r="CK80" i="14" s="1"/>
  <c r="CL49" i="14"/>
  <c r="CL80" i="14" s="1"/>
  <c r="CM49" i="14"/>
  <c r="CM80" i="14" s="1"/>
  <c r="CN49" i="14"/>
  <c r="CN80" i="14" s="1"/>
  <c r="CO49" i="14"/>
  <c r="CO80" i="14" s="1"/>
  <c r="CP49" i="14"/>
  <c r="CP80" i="14" s="1"/>
  <c r="CQ49" i="14"/>
  <c r="CQ80" i="14" s="1"/>
  <c r="CR49" i="14"/>
  <c r="CR80" i="14" s="1"/>
  <c r="CS49" i="14"/>
  <c r="CS80" i="14" s="1"/>
  <c r="CT49" i="14"/>
  <c r="CT80" i="14" s="1"/>
  <c r="CU49" i="14"/>
  <c r="CU80" i="14" s="1"/>
  <c r="CV49" i="14"/>
  <c r="CV80" i="14" s="1"/>
  <c r="CW49" i="14"/>
  <c r="CW80" i="14" s="1"/>
  <c r="CX49" i="14"/>
  <c r="CX80" i="14" s="1"/>
  <c r="CY49" i="14"/>
  <c r="CY80" i="14" s="1"/>
  <c r="CZ49" i="14"/>
  <c r="CZ80" i="14" s="1"/>
  <c r="DA49" i="14"/>
  <c r="DA80" i="14" s="1"/>
  <c r="DB49" i="14"/>
  <c r="DB80" i="14" s="1"/>
  <c r="DC49" i="14"/>
  <c r="DC80" i="14" s="1"/>
  <c r="DD49" i="14"/>
  <c r="DD80" i="14" s="1"/>
  <c r="DE49" i="14"/>
  <c r="DE80" i="14" s="1"/>
  <c r="DF49" i="14"/>
  <c r="DF80" i="14" s="1"/>
  <c r="DG49" i="14"/>
  <c r="DG80" i="14" s="1"/>
  <c r="DH49" i="14"/>
  <c r="DH80" i="14" s="1"/>
  <c r="DI49" i="14"/>
  <c r="DI80" i="14" s="1"/>
  <c r="DJ49" i="14"/>
  <c r="DJ80" i="14" s="1"/>
  <c r="DK49" i="14"/>
  <c r="DK80" i="14" s="1"/>
  <c r="DL49" i="14"/>
  <c r="DL80" i="14" s="1"/>
  <c r="DM49" i="14"/>
  <c r="DM80" i="14" s="1"/>
  <c r="DN49" i="14"/>
  <c r="DN80" i="14" s="1"/>
  <c r="DO49" i="14"/>
  <c r="DO80" i="14" s="1"/>
  <c r="DP49" i="14"/>
  <c r="DP80" i="14" s="1"/>
  <c r="DQ49" i="14"/>
  <c r="DQ80" i="14" s="1"/>
  <c r="DR49" i="14"/>
  <c r="DR80" i="14" s="1"/>
  <c r="DS49" i="14"/>
  <c r="DS80" i="14" s="1"/>
  <c r="DT49" i="14"/>
  <c r="DT80" i="14" s="1"/>
  <c r="DU49" i="14"/>
  <c r="DU80" i="14" s="1"/>
  <c r="DV49" i="14"/>
  <c r="DV80" i="14" s="1"/>
  <c r="DW49" i="14"/>
  <c r="DW80" i="14" s="1"/>
  <c r="DX49" i="14"/>
  <c r="DX80" i="14" s="1"/>
  <c r="DY49" i="14"/>
  <c r="DY80" i="14" s="1"/>
  <c r="DZ49" i="14"/>
  <c r="DZ80" i="14" s="1"/>
  <c r="EA49" i="14"/>
  <c r="EA80" i="14" s="1"/>
  <c r="EB49" i="14"/>
  <c r="EB80" i="14" s="1"/>
  <c r="EC49" i="14"/>
  <c r="EC80" i="14" s="1"/>
  <c r="ED49" i="14"/>
  <c r="ED80" i="14" s="1"/>
  <c r="EE49" i="14"/>
  <c r="EE80" i="14" s="1"/>
  <c r="EF49" i="14"/>
  <c r="EF80" i="14" s="1"/>
  <c r="EG49" i="14"/>
  <c r="EG80" i="14" s="1"/>
  <c r="EH49" i="14"/>
  <c r="EH80" i="14" s="1"/>
  <c r="EI49" i="14"/>
  <c r="EI80" i="14" s="1"/>
  <c r="EJ49" i="14"/>
  <c r="EJ80" i="14" s="1"/>
  <c r="EK49" i="14"/>
  <c r="EK80" i="14" s="1"/>
  <c r="EL49" i="14"/>
  <c r="EL80" i="14" s="1"/>
  <c r="EM49" i="14"/>
  <c r="EM80" i="14" s="1"/>
  <c r="EN49" i="14"/>
  <c r="EN80" i="14" s="1"/>
  <c r="EO49" i="14"/>
  <c r="EO80" i="14" s="1"/>
  <c r="EP49" i="14"/>
  <c r="EP80" i="14" s="1"/>
  <c r="EQ49" i="14"/>
  <c r="EQ80" i="14" s="1"/>
  <c r="ER49" i="14"/>
  <c r="ER80" i="14" s="1"/>
  <c r="ES49" i="14"/>
  <c r="ES80" i="14" s="1"/>
  <c r="ET49" i="14"/>
  <c r="ET80" i="14" s="1"/>
  <c r="EU49" i="14"/>
  <c r="EU80" i="14" s="1"/>
  <c r="EV49" i="14"/>
  <c r="EV80" i="14" s="1"/>
  <c r="EW49" i="14"/>
  <c r="EW80" i="14" s="1"/>
  <c r="EX49" i="14"/>
  <c r="EX80" i="14" s="1"/>
  <c r="EY49" i="14"/>
  <c r="EY80" i="14" s="1"/>
  <c r="EZ49" i="14"/>
  <c r="EZ80" i="14" s="1"/>
  <c r="FA49" i="14"/>
  <c r="FA80" i="14" s="1"/>
  <c r="FB49" i="14"/>
  <c r="FB80" i="14" s="1"/>
  <c r="FC49" i="14"/>
  <c r="FC80" i="14" s="1"/>
  <c r="FD49" i="14"/>
  <c r="FD80" i="14" s="1"/>
  <c r="FE49" i="14"/>
  <c r="FE80" i="14" s="1"/>
  <c r="FF49" i="14"/>
  <c r="FF80" i="14" s="1"/>
  <c r="B50" i="14"/>
  <c r="B81" i="14" s="1"/>
  <c r="D50" i="14"/>
  <c r="D81" i="14" s="1"/>
  <c r="E50" i="14"/>
  <c r="E81" i="14" s="1"/>
  <c r="F50" i="14"/>
  <c r="F81" i="14" s="1"/>
  <c r="G50" i="14"/>
  <c r="G81" i="14" s="1"/>
  <c r="H50" i="14"/>
  <c r="H81" i="14" s="1"/>
  <c r="I50" i="14"/>
  <c r="I81" i="14" s="1"/>
  <c r="J50" i="14"/>
  <c r="J81" i="14" s="1"/>
  <c r="K50" i="14"/>
  <c r="K81" i="14" s="1"/>
  <c r="L50" i="14"/>
  <c r="L81" i="14" s="1"/>
  <c r="M50" i="14"/>
  <c r="M81" i="14" s="1"/>
  <c r="N50" i="14"/>
  <c r="N81" i="14" s="1"/>
  <c r="O50" i="14"/>
  <c r="O81" i="14" s="1"/>
  <c r="P50" i="14"/>
  <c r="P81" i="14" s="1"/>
  <c r="Q50" i="14"/>
  <c r="Q81" i="14" s="1"/>
  <c r="R50" i="14"/>
  <c r="R81" i="14" s="1"/>
  <c r="S50" i="14"/>
  <c r="S81" i="14" s="1"/>
  <c r="T50" i="14"/>
  <c r="T81" i="14" s="1"/>
  <c r="U50" i="14"/>
  <c r="U81" i="14" s="1"/>
  <c r="V50" i="14"/>
  <c r="V81" i="14" s="1"/>
  <c r="W50" i="14"/>
  <c r="W81" i="14" s="1"/>
  <c r="X50" i="14"/>
  <c r="X81" i="14" s="1"/>
  <c r="Y50" i="14"/>
  <c r="Y81" i="14" s="1"/>
  <c r="Z50" i="14"/>
  <c r="Z81" i="14" s="1"/>
  <c r="AA50" i="14"/>
  <c r="AA81" i="14" s="1"/>
  <c r="AB50" i="14"/>
  <c r="AB81" i="14" s="1"/>
  <c r="AC50" i="14"/>
  <c r="AC81" i="14" s="1"/>
  <c r="AD50" i="14"/>
  <c r="AD81" i="14" s="1"/>
  <c r="AE50" i="14"/>
  <c r="AE81" i="14" s="1"/>
  <c r="AF50" i="14"/>
  <c r="AF81" i="14" s="1"/>
  <c r="AG50" i="14"/>
  <c r="AG81" i="14" s="1"/>
  <c r="AH50" i="14"/>
  <c r="AH81" i="14" s="1"/>
  <c r="AI50" i="14"/>
  <c r="AI81" i="14" s="1"/>
  <c r="AJ50" i="14"/>
  <c r="AJ81" i="14" s="1"/>
  <c r="AK50" i="14"/>
  <c r="AK81" i="14" s="1"/>
  <c r="AL50" i="14"/>
  <c r="AL81" i="14" s="1"/>
  <c r="AM50" i="14"/>
  <c r="AM81" i="14" s="1"/>
  <c r="AN50" i="14"/>
  <c r="AN81" i="14" s="1"/>
  <c r="AO50" i="14"/>
  <c r="AO81" i="14" s="1"/>
  <c r="AP50" i="14"/>
  <c r="AP81" i="14" s="1"/>
  <c r="AQ50" i="14"/>
  <c r="AQ81" i="14" s="1"/>
  <c r="AR50" i="14"/>
  <c r="AR81" i="14" s="1"/>
  <c r="AS50" i="14"/>
  <c r="AS81" i="14" s="1"/>
  <c r="AT50" i="14"/>
  <c r="AT81" i="14" s="1"/>
  <c r="AU50" i="14"/>
  <c r="AU81" i="14" s="1"/>
  <c r="AV50" i="14"/>
  <c r="AV81" i="14" s="1"/>
  <c r="AW50" i="14"/>
  <c r="AW81" i="14" s="1"/>
  <c r="AX50" i="14"/>
  <c r="AX81" i="14" s="1"/>
  <c r="AY50" i="14"/>
  <c r="AY81" i="14" s="1"/>
  <c r="AZ50" i="14"/>
  <c r="AZ81" i="14" s="1"/>
  <c r="BA50" i="14"/>
  <c r="BA81" i="14" s="1"/>
  <c r="BB50" i="14"/>
  <c r="BB81" i="14" s="1"/>
  <c r="BC50" i="14"/>
  <c r="BC81" i="14" s="1"/>
  <c r="BD50" i="14"/>
  <c r="BD81" i="14" s="1"/>
  <c r="BE50" i="14"/>
  <c r="BE81" i="14" s="1"/>
  <c r="BF50" i="14"/>
  <c r="BF81" i="14" s="1"/>
  <c r="BG50" i="14"/>
  <c r="BG81" i="14" s="1"/>
  <c r="BH50" i="14"/>
  <c r="BH81" i="14" s="1"/>
  <c r="BI50" i="14"/>
  <c r="BI81" i="14" s="1"/>
  <c r="BJ50" i="14"/>
  <c r="BJ81" i="14" s="1"/>
  <c r="BK50" i="14"/>
  <c r="BK81" i="14" s="1"/>
  <c r="BL50" i="14"/>
  <c r="BL81" i="14" s="1"/>
  <c r="BM50" i="14"/>
  <c r="BM81" i="14" s="1"/>
  <c r="BN50" i="14"/>
  <c r="BN81" i="14" s="1"/>
  <c r="BO50" i="14"/>
  <c r="BO81" i="14" s="1"/>
  <c r="BP50" i="14"/>
  <c r="BP81" i="14" s="1"/>
  <c r="BQ50" i="14"/>
  <c r="BQ81" i="14" s="1"/>
  <c r="BR50" i="14"/>
  <c r="BR81" i="14" s="1"/>
  <c r="BS50" i="14"/>
  <c r="BS81" i="14" s="1"/>
  <c r="BT50" i="14"/>
  <c r="BT81" i="14" s="1"/>
  <c r="BU50" i="14"/>
  <c r="BU81" i="14" s="1"/>
  <c r="BV50" i="14"/>
  <c r="BV81" i="14" s="1"/>
  <c r="BW50" i="14"/>
  <c r="BW81" i="14" s="1"/>
  <c r="BX50" i="14"/>
  <c r="BX81" i="14" s="1"/>
  <c r="BY50" i="14"/>
  <c r="BY81" i="14" s="1"/>
  <c r="BZ50" i="14"/>
  <c r="BZ81" i="14" s="1"/>
  <c r="CA50" i="14"/>
  <c r="CA81" i="14" s="1"/>
  <c r="CB50" i="14"/>
  <c r="CB81" i="14" s="1"/>
  <c r="CC50" i="14"/>
  <c r="CC81" i="14" s="1"/>
  <c r="CD50" i="14"/>
  <c r="CD81" i="14" s="1"/>
  <c r="CE50" i="14"/>
  <c r="CE81" i="14" s="1"/>
  <c r="CF50" i="14"/>
  <c r="CF81" i="14" s="1"/>
  <c r="CG50" i="14"/>
  <c r="CG81" i="14" s="1"/>
  <c r="CH50" i="14"/>
  <c r="CH81" i="14" s="1"/>
  <c r="CI50" i="14"/>
  <c r="CI81" i="14" s="1"/>
  <c r="CJ50" i="14"/>
  <c r="CJ81" i="14" s="1"/>
  <c r="CK50" i="14"/>
  <c r="CK81" i="14" s="1"/>
  <c r="CL50" i="14"/>
  <c r="CL81" i="14" s="1"/>
  <c r="CM50" i="14"/>
  <c r="CM81" i="14" s="1"/>
  <c r="CN50" i="14"/>
  <c r="CN81" i="14" s="1"/>
  <c r="CO50" i="14"/>
  <c r="CO81" i="14" s="1"/>
  <c r="CP50" i="14"/>
  <c r="CP81" i="14" s="1"/>
  <c r="CQ50" i="14"/>
  <c r="CQ81" i="14" s="1"/>
  <c r="CR50" i="14"/>
  <c r="CR81" i="14" s="1"/>
  <c r="CS50" i="14"/>
  <c r="CS81" i="14" s="1"/>
  <c r="CT50" i="14"/>
  <c r="CT81" i="14" s="1"/>
  <c r="CU50" i="14"/>
  <c r="CU81" i="14" s="1"/>
  <c r="CV50" i="14"/>
  <c r="CV81" i="14" s="1"/>
  <c r="CW50" i="14"/>
  <c r="CW81" i="14" s="1"/>
  <c r="CX50" i="14"/>
  <c r="CX81" i="14" s="1"/>
  <c r="CY50" i="14"/>
  <c r="CY81" i="14" s="1"/>
  <c r="CZ50" i="14"/>
  <c r="CZ81" i="14" s="1"/>
  <c r="DA50" i="14"/>
  <c r="DA81" i="14" s="1"/>
  <c r="DB50" i="14"/>
  <c r="DB81" i="14" s="1"/>
  <c r="DC50" i="14"/>
  <c r="DC81" i="14" s="1"/>
  <c r="DD50" i="14"/>
  <c r="DD81" i="14" s="1"/>
  <c r="DE50" i="14"/>
  <c r="DE81" i="14" s="1"/>
  <c r="DF50" i="14"/>
  <c r="DF81" i="14" s="1"/>
  <c r="DG50" i="14"/>
  <c r="DG81" i="14" s="1"/>
  <c r="DH50" i="14"/>
  <c r="DH81" i="14" s="1"/>
  <c r="DI50" i="14"/>
  <c r="DI81" i="14" s="1"/>
  <c r="DJ50" i="14"/>
  <c r="DJ81" i="14" s="1"/>
  <c r="DK50" i="14"/>
  <c r="DK81" i="14" s="1"/>
  <c r="DL50" i="14"/>
  <c r="DL81" i="14" s="1"/>
  <c r="DM50" i="14"/>
  <c r="DM81" i="14" s="1"/>
  <c r="DN50" i="14"/>
  <c r="DN81" i="14" s="1"/>
  <c r="DO50" i="14"/>
  <c r="DO81" i="14" s="1"/>
  <c r="DP50" i="14"/>
  <c r="DP81" i="14" s="1"/>
  <c r="DQ50" i="14"/>
  <c r="DQ81" i="14" s="1"/>
  <c r="DR50" i="14"/>
  <c r="DR81" i="14" s="1"/>
  <c r="DS50" i="14"/>
  <c r="DS81" i="14" s="1"/>
  <c r="DT50" i="14"/>
  <c r="DT81" i="14" s="1"/>
  <c r="DU50" i="14"/>
  <c r="DU81" i="14" s="1"/>
  <c r="DV50" i="14"/>
  <c r="DV81" i="14" s="1"/>
  <c r="DW50" i="14"/>
  <c r="DW81" i="14" s="1"/>
  <c r="DX50" i="14"/>
  <c r="DX81" i="14" s="1"/>
  <c r="DY50" i="14"/>
  <c r="DY81" i="14" s="1"/>
  <c r="DZ50" i="14"/>
  <c r="DZ81" i="14" s="1"/>
  <c r="EA50" i="14"/>
  <c r="EA81" i="14" s="1"/>
  <c r="EB50" i="14"/>
  <c r="EB81" i="14" s="1"/>
  <c r="EC50" i="14"/>
  <c r="EC81" i="14" s="1"/>
  <c r="ED50" i="14"/>
  <c r="ED81" i="14" s="1"/>
  <c r="EE50" i="14"/>
  <c r="EE81" i="14" s="1"/>
  <c r="EF50" i="14"/>
  <c r="EF81" i="14" s="1"/>
  <c r="EG50" i="14"/>
  <c r="EG81" i="14" s="1"/>
  <c r="EH50" i="14"/>
  <c r="EH81" i="14" s="1"/>
  <c r="EI50" i="14"/>
  <c r="EI81" i="14" s="1"/>
  <c r="EJ50" i="14"/>
  <c r="EJ81" i="14" s="1"/>
  <c r="EK50" i="14"/>
  <c r="EK81" i="14" s="1"/>
  <c r="EL50" i="14"/>
  <c r="EL81" i="14" s="1"/>
  <c r="EM50" i="14"/>
  <c r="EM81" i="14" s="1"/>
  <c r="EN50" i="14"/>
  <c r="EN81" i="14" s="1"/>
  <c r="EO50" i="14"/>
  <c r="EO81" i="14" s="1"/>
  <c r="EP50" i="14"/>
  <c r="EP81" i="14" s="1"/>
  <c r="EQ50" i="14"/>
  <c r="EQ81" i="14" s="1"/>
  <c r="ER50" i="14"/>
  <c r="ER81" i="14" s="1"/>
  <c r="ES50" i="14"/>
  <c r="ES81" i="14" s="1"/>
  <c r="ET50" i="14"/>
  <c r="ET81" i="14" s="1"/>
  <c r="EU50" i="14"/>
  <c r="EU81" i="14" s="1"/>
  <c r="EV50" i="14"/>
  <c r="EV81" i="14" s="1"/>
  <c r="EW50" i="14"/>
  <c r="EW81" i="14" s="1"/>
  <c r="EX50" i="14"/>
  <c r="EX81" i="14" s="1"/>
  <c r="EY50" i="14"/>
  <c r="EY81" i="14" s="1"/>
  <c r="EZ50" i="14"/>
  <c r="EZ81" i="14" s="1"/>
  <c r="FA50" i="14"/>
  <c r="FA81" i="14" s="1"/>
  <c r="FB50" i="14"/>
  <c r="FB81" i="14" s="1"/>
  <c r="FC50" i="14"/>
  <c r="FC81" i="14" s="1"/>
  <c r="FD50" i="14"/>
  <c r="FD81" i="14" s="1"/>
  <c r="FE50" i="14"/>
  <c r="FE81" i="14" s="1"/>
  <c r="FF50" i="14"/>
  <c r="FF81" i="14" s="1"/>
  <c r="B51" i="14"/>
  <c r="D51" i="14"/>
  <c r="D82" i="14" s="1"/>
  <c r="E51" i="14"/>
  <c r="E82" i="14" s="1"/>
  <c r="F51" i="14"/>
  <c r="F82" i="14" s="1"/>
  <c r="G51" i="14"/>
  <c r="G82" i="14" s="1"/>
  <c r="H51" i="14"/>
  <c r="H82" i="14" s="1"/>
  <c r="I51" i="14"/>
  <c r="I82" i="14" s="1"/>
  <c r="J51" i="14"/>
  <c r="J82" i="14" s="1"/>
  <c r="K51" i="14"/>
  <c r="K82" i="14" s="1"/>
  <c r="L51" i="14"/>
  <c r="L82" i="14" s="1"/>
  <c r="M51" i="14"/>
  <c r="M82" i="14" s="1"/>
  <c r="N51" i="14"/>
  <c r="N82" i="14" s="1"/>
  <c r="O51" i="14"/>
  <c r="O82" i="14" s="1"/>
  <c r="P51" i="14"/>
  <c r="P82" i="14" s="1"/>
  <c r="Q51" i="14"/>
  <c r="Q82" i="14" s="1"/>
  <c r="R51" i="14"/>
  <c r="R82" i="14" s="1"/>
  <c r="S51" i="14"/>
  <c r="S82" i="14" s="1"/>
  <c r="T51" i="14"/>
  <c r="T82" i="14" s="1"/>
  <c r="U51" i="14"/>
  <c r="U82" i="14" s="1"/>
  <c r="V51" i="14"/>
  <c r="V82" i="14" s="1"/>
  <c r="W51" i="14"/>
  <c r="W82" i="14" s="1"/>
  <c r="X51" i="14"/>
  <c r="X82" i="14" s="1"/>
  <c r="Y51" i="14"/>
  <c r="Y82" i="14" s="1"/>
  <c r="Z51" i="14"/>
  <c r="Z82" i="14" s="1"/>
  <c r="AA51" i="14"/>
  <c r="AA82" i="14" s="1"/>
  <c r="AB51" i="14"/>
  <c r="AB82" i="14" s="1"/>
  <c r="AC51" i="14"/>
  <c r="AC82" i="14" s="1"/>
  <c r="AD51" i="14"/>
  <c r="AD82" i="14" s="1"/>
  <c r="AE51" i="14"/>
  <c r="AE82" i="14" s="1"/>
  <c r="AF51" i="14"/>
  <c r="AF82" i="14" s="1"/>
  <c r="AG51" i="14"/>
  <c r="AG82" i="14" s="1"/>
  <c r="AH51" i="14"/>
  <c r="AH82" i="14" s="1"/>
  <c r="AI51" i="14"/>
  <c r="AI82" i="14" s="1"/>
  <c r="AJ51" i="14"/>
  <c r="AJ82" i="14" s="1"/>
  <c r="AK51" i="14"/>
  <c r="AK82" i="14" s="1"/>
  <c r="AL51" i="14"/>
  <c r="AL82" i="14" s="1"/>
  <c r="AM51" i="14"/>
  <c r="AM82" i="14" s="1"/>
  <c r="AN51" i="14"/>
  <c r="AN82" i="14" s="1"/>
  <c r="AO51" i="14"/>
  <c r="AO82" i="14" s="1"/>
  <c r="AP51" i="14"/>
  <c r="AP82" i="14" s="1"/>
  <c r="AQ51" i="14"/>
  <c r="AQ82" i="14" s="1"/>
  <c r="AR51" i="14"/>
  <c r="AR82" i="14" s="1"/>
  <c r="AS51" i="14"/>
  <c r="AS82" i="14" s="1"/>
  <c r="AT51" i="14"/>
  <c r="AT82" i="14" s="1"/>
  <c r="AU51" i="14"/>
  <c r="AU82" i="14" s="1"/>
  <c r="AV51" i="14"/>
  <c r="AV82" i="14" s="1"/>
  <c r="AW51" i="14"/>
  <c r="AW82" i="14" s="1"/>
  <c r="AX51" i="14"/>
  <c r="AX82" i="14" s="1"/>
  <c r="AY51" i="14"/>
  <c r="AY82" i="14" s="1"/>
  <c r="AZ51" i="14"/>
  <c r="AZ82" i="14" s="1"/>
  <c r="BA51" i="14"/>
  <c r="BA82" i="14" s="1"/>
  <c r="BB51" i="14"/>
  <c r="BB82" i="14" s="1"/>
  <c r="BC51" i="14"/>
  <c r="BC82" i="14" s="1"/>
  <c r="BD51" i="14"/>
  <c r="BD82" i="14" s="1"/>
  <c r="BE51" i="14"/>
  <c r="BE82" i="14" s="1"/>
  <c r="BF51" i="14"/>
  <c r="BF82" i="14" s="1"/>
  <c r="BG51" i="14"/>
  <c r="BG82" i="14" s="1"/>
  <c r="BH51" i="14"/>
  <c r="BH82" i="14" s="1"/>
  <c r="BI51" i="14"/>
  <c r="BI82" i="14" s="1"/>
  <c r="BJ51" i="14"/>
  <c r="BJ82" i="14" s="1"/>
  <c r="BK51" i="14"/>
  <c r="BK82" i="14" s="1"/>
  <c r="BL51" i="14"/>
  <c r="BL82" i="14" s="1"/>
  <c r="BM51" i="14"/>
  <c r="BM82" i="14" s="1"/>
  <c r="BN51" i="14"/>
  <c r="BN82" i="14" s="1"/>
  <c r="BO51" i="14"/>
  <c r="BO82" i="14" s="1"/>
  <c r="BP51" i="14"/>
  <c r="BP82" i="14" s="1"/>
  <c r="BQ51" i="14"/>
  <c r="BQ82" i="14" s="1"/>
  <c r="BR51" i="14"/>
  <c r="BR82" i="14" s="1"/>
  <c r="BS51" i="14"/>
  <c r="BS82" i="14" s="1"/>
  <c r="BT51" i="14"/>
  <c r="BT82" i="14" s="1"/>
  <c r="BU51" i="14"/>
  <c r="BU82" i="14" s="1"/>
  <c r="BV51" i="14"/>
  <c r="BV82" i="14" s="1"/>
  <c r="BW51" i="14"/>
  <c r="BW82" i="14" s="1"/>
  <c r="BX51" i="14"/>
  <c r="BX82" i="14" s="1"/>
  <c r="BY51" i="14"/>
  <c r="BY82" i="14" s="1"/>
  <c r="BZ51" i="14"/>
  <c r="BZ82" i="14" s="1"/>
  <c r="CA51" i="14"/>
  <c r="CA82" i="14" s="1"/>
  <c r="CB51" i="14"/>
  <c r="CB82" i="14" s="1"/>
  <c r="CC51" i="14"/>
  <c r="CC82" i="14" s="1"/>
  <c r="CD51" i="14"/>
  <c r="CD82" i="14" s="1"/>
  <c r="CE51" i="14"/>
  <c r="CE82" i="14" s="1"/>
  <c r="CF51" i="14"/>
  <c r="CF82" i="14" s="1"/>
  <c r="CG51" i="14"/>
  <c r="CG82" i="14" s="1"/>
  <c r="CH51" i="14"/>
  <c r="CH82" i="14" s="1"/>
  <c r="CI51" i="14"/>
  <c r="CI82" i="14" s="1"/>
  <c r="CJ51" i="14"/>
  <c r="CJ82" i="14" s="1"/>
  <c r="CK51" i="14"/>
  <c r="CK82" i="14" s="1"/>
  <c r="CL51" i="14"/>
  <c r="CL82" i="14" s="1"/>
  <c r="CM51" i="14"/>
  <c r="CM82" i="14" s="1"/>
  <c r="CN51" i="14"/>
  <c r="CN82" i="14" s="1"/>
  <c r="CO51" i="14"/>
  <c r="CO82" i="14" s="1"/>
  <c r="CP51" i="14"/>
  <c r="CP82" i="14" s="1"/>
  <c r="CQ51" i="14"/>
  <c r="CQ82" i="14" s="1"/>
  <c r="CR51" i="14"/>
  <c r="CR82" i="14" s="1"/>
  <c r="CS51" i="14"/>
  <c r="CS82" i="14" s="1"/>
  <c r="CT51" i="14"/>
  <c r="CT82" i="14" s="1"/>
  <c r="CU51" i="14"/>
  <c r="CU82" i="14" s="1"/>
  <c r="CV51" i="14"/>
  <c r="CV82" i="14" s="1"/>
  <c r="CW51" i="14"/>
  <c r="CW82" i="14" s="1"/>
  <c r="CX51" i="14"/>
  <c r="CX82" i="14" s="1"/>
  <c r="CY51" i="14"/>
  <c r="CY82" i="14" s="1"/>
  <c r="CZ51" i="14"/>
  <c r="CZ82" i="14" s="1"/>
  <c r="DA51" i="14"/>
  <c r="DA82" i="14" s="1"/>
  <c r="DB51" i="14"/>
  <c r="DB82" i="14" s="1"/>
  <c r="DC51" i="14"/>
  <c r="DC82" i="14" s="1"/>
  <c r="DD51" i="14"/>
  <c r="DD82" i="14" s="1"/>
  <c r="DE51" i="14"/>
  <c r="DE82" i="14" s="1"/>
  <c r="DF51" i="14"/>
  <c r="DF82" i="14" s="1"/>
  <c r="DG51" i="14"/>
  <c r="DG82" i="14" s="1"/>
  <c r="DH51" i="14"/>
  <c r="DH82" i="14" s="1"/>
  <c r="DI51" i="14"/>
  <c r="DI82" i="14" s="1"/>
  <c r="DJ51" i="14"/>
  <c r="DJ82" i="14" s="1"/>
  <c r="DK51" i="14"/>
  <c r="DK82" i="14" s="1"/>
  <c r="DL51" i="14"/>
  <c r="DL82" i="14" s="1"/>
  <c r="DM51" i="14"/>
  <c r="DM82" i="14" s="1"/>
  <c r="DN51" i="14"/>
  <c r="DN82" i="14" s="1"/>
  <c r="DO51" i="14"/>
  <c r="DO82" i="14" s="1"/>
  <c r="DP51" i="14"/>
  <c r="DP82" i="14" s="1"/>
  <c r="DQ51" i="14"/>
  <c r="DQ82" i="14" s="1"/>
  <c r="DR51" i="14"/>
  <c r="DR82" i="14" s="1"/>
  <c r="DS51" i="14"/>
  <c r="DS82" i="14" s="1"/>
  <c r="DT51" i="14"/>
  <c r="DT82" i="14" s="1"/>
  <c r="DU51" i="14"/>
  <c r="DU82" i="14" s="1"/>
  <c r="DV51" i="14"/>
  <c r="DV82" i="14" s="1"/>
  <c r="DW51" i="14"/>
  <c r="DW82" i="14" s="1"/>
  <c r="DX51" i="14"/>
  <c r="DX82" i="14" s="1"/>
  <c r="DY51" i="14"/>
  <c r="DY82" i="14" s="1"/>
  <c r="DZ51" i="14"/>
  <c r="DZ82" i="14" s="1"/>
  <c r="EA51" i="14"/>
  <c r="EA82" i="14" s="1"/>
  <c r="EB51" i="14"/>
  <c r="EB82" i="14" s="1"/>
  <c r="EC51" i="14"/>
  <c r="EC82" i="14" s="1"/>
  <c r="ED51" i="14"/>
  <c r="ED82" i="14" s="1"/>
  <c r="EE51" i="14"/>
  <c r="EE82" i="14" s="1"/>
  <c r="EF51" i="14"/>
  <c r="EF82" i="14" s="1"/>
  <c r="EG51" i="14"/>
  <c r="EG82" i="14" s="1"/>
  <c r="EH51" i="14"/>
  <c r="EH82" i="14" s="1"/>
  <c r="EI51" i="14"/>
  <c r="EI82" i="14" s="1"/>
  <c r="EJ51" i="14"/>
  <c r="EJ82" i="14" s="1"/>
  <c r="EK51" i="14"/>
  <c r="EK82" i="14" s="1"/>
  <c r="EL51" i="14"/>
  <c r="EL82" i="14" s="1"/>
  <c r="EM51" i="14"/>
  <c r="EM82" i="14" s="1"/>
  <c r="EN51" i="14"/>
  <c r="EN82" i="14" s="1"/>
  <c r="EO51" i="14"/>
  <c r="EO82" i="14" s="1"/>
  <c r="EP51" i="14"/>
  <c r="EP82" i="14" s="1"/>
  <c r="EQ51" i="14"/>
  <c r="EQ82" i="14" s="1"/>
  <c r="ER51" i="14"/>
  <c r="ER82" i="14" s="1"/>
  <c r="ES51" i="14"/>
  <c r="ES82" i="14" s="1"/>
  <c r="ET51" i="14"/>
  <c r="ET82" i="14" s="1"/>
  <c r="EU51" i="14"/>
  <c r="EU82" i="14" s="1"/>
  <c r="EV51" i="14"/>
  <c r="EV82" i="14" s="1"/>
  <c r="EW51" i="14"/>
  <c r="EW82" i="14" s="1"/>
  <c r="EX51" i="14"/>
  <c r="EX82" i="14" s="1"/>
  <c r="EY51" i="14"/>
  <c r="EY82" i="14" s="1"/>
  <c r="EZ51" i="14"/>
  <c r="EZ82" i="14" s="1"/>
  <c r="FA51" i="14"/>
  <c r="FA82" i="14" s="1"/>
  <c r="FB51" i="14"/>
  <c r="FB82" i="14" s="1"/>
  <c r="FC51" i="14"/>
  <c r="FC82" i="14" s="1"/>
  <c r="FD51" i="14"/>
  <c r="FD82" i="14" s="1"/>
  <c r="FE51" i="14"/>
  <c r="FE82" i="14" s="1"/>
  <c r="FF51" i="14"/>
  <c r="FF82" i="14" s="1"/>
  <c r="B53" i="14"/>
  <c r="B84" i="14" s="1"/>
  <c r="D53" i="14"/>
  <c r="D84" i="14" s="1"/>
  <c r="E53" i="14"/>
  <c r="E84" i="14" s="1"/>
  <c r="F53" i="14"/>
  <c r="F84" i="14" s="1"/>
  <c r="G53" i="14"/>
  <c r="G84" i="14" s="1"/>
  <c r="H53" i="14"/>
  <c r="H84" i="14" s="1"/>
  <c r="I53" i="14"/>
  <c r="I84" i="14" s="1"/>
  <c r="J53" i="14"/>
  <c r="J84" i="14" s="1"/>
  <c r="K53" i="14"/>
  <c r="K84" i="14" s="1"/>
  <c r="L53" i="14"/>
  <c r="L84" i="14" s="1"/>
  <c r="M53" i="14"/>
  <c r="M84" i="14" s="1"/>
  <c r="N53" i="14"/>
  <c r="N84" i="14" s="1"/>
  <c r="O53" i="14"/>
  <c r="O84" i="14" s="1"/>
  <c r="P53" i="14"/>
  <c r="P84" i="14" s="1"/>
  <c r="Q53" i="14"/>
  <c r="Q84" i="14" s="1"/>
  <c r="R53" i="14"/>
  <c r="R84" i="14" s="1"/>
  <c r="S53" i="14"/>
  <c r="S84" i="14" s="1"/>
  <c r="T53" i="14"/>
  <c r="T84" i="14" s="1"/>
  <c r="U53" i="14"/>
  <c r="U84" i="14" s="1"/>
  <c r="V53" i="14"/>
  <c r="V84" i="14" s="1"/>
  <c r="W53" i="14"/>
  <c r="W84" i="14" s="1"/>
  <c r="X53" i="14"/>
  <c r="X84" i="14" s="1"/>
  <c r="Y53" i="14"/>
  <c r="Y84" i="14" s="1"/>
  <c r="Z53" i="14"/>
  <c r="Z84" i="14" s="1"/>
  <c r="AA53" i="14"/>
  <c r="AA84" i="14" s="1"/>
  <c r="AB53" i="14"/>
  <c r="AB84" i="14" s="1"/>
  <c r="AC53" i="14"/>
  <c r="AC84" i="14" s="1"/>
  <c r="AD53" i="14"/>
  <c r="AD84" i="14" s="1"/>
  <c r="AE53" i="14"/>
  <c r="AE84" i="14" s="1"/>
  <c r="AF53" i="14"/>
  <c r="AF84" i="14" s="1"/>
  <c r="AG53" i="14"/>
  <c r="AG84" i="14" s="1"/>
  <c r="AH53" i="14"/>
  <c r="AH84" i="14" s="1"/>
  <c r="AI53" i="14"/>
  <c r="AI84" i="14" s="1"/>
  <c r="AJ53" i="14"/>
  <c r="AJ84" i="14" s="1"/>
  <c r="AK53" i="14"/>
  <c r="AK84" i="14" s="1"/>
  <c r="AL53" i="14"/>
  <c r="AL84" i="14" s="1"/>
  <c r="AM53" i="14"/>
  <c r="AM84" i="14" s="1"/>
  <c r="AN53" i="14"/>
  <c r="AN84" i="14" s="1"/>
  <c r="AO53" i="14"/>
  <c r="AO84" i="14" s="1"/>
  <c r="AP53" i="14"/>
  <c r="AP84" i="14" s="1"/>
  <c r="AQ53" i="14"/>
  <c r="AQ84" i="14" s="1"/>
  <c r="AR53" i="14"/>
  <c r="AR84" i="14" s="1"/>
  <c r="AS53" i="14"/>
  <c r="AS84" i="14" s="1"/>
  <c r="AT53" i="14"/>
  <c r="AT84" i="14" s="1"/>
  <c r="AU53" i="14"/>
  <c r="AU84" i="14" s="1"/>
  <c r="AV53" i="14"/>
  <c r="AV84" i="14" s="1"/>
  <c r="AW53" i="14"/>
  <c r="AW84" i="14" s="1"/>
  <c r="AX53" i="14"/>
  <c r="AX84" i="14" s="1"/>
  <c r="AY53" i="14"/>
  <c r="AY84" i="14" s="1"/>
  <c r="AZ53" i="14"/>
  <c r="AZ84" i="14" s="1"/>
  <c r="BA53" i="14"/>
  <c r="BA84" i="14" s="1"/>
  <c r="BB53" i="14"/>
  <c r="BB84" i="14" s="1"/>
  <c r="BC53" i="14"/>
  <c r="BC84" i="14" s="1"/>
  <c r="BD53" i="14"/>
  <c r="BD84" i="14" s="1"/>
  <c r="BE53" i="14"/>
  <c r="BE84" i="14" s="1"/>
  <c r="BF53" i="14"/>
  <c r="BF84" i="14" s="1"/>
  <c r="BG53" i="14"/>
  <c r="BG84" i="14" s="1"/>
  <c r="BH53" i="14"/>
  <c r="BH84" i="14" s="1"/>
  <c r="BI53" i="14"/>
  <c r="BI84" i="14" s="1"/>
  <c r="BJ53" i="14"/>
  <c r="BJ84" i="14" s="1"/>
  <c r="BK53" i="14"/>
  <c r="BK84" i="14" s="1"/>
  <c r="BL53" i="14"/>
  <c r="BL84" i="14" s="1"/>
  <c r="BM53" i="14"/>
  <c r="BM84" i="14" s="1"/>
  <c r="BN53" i="14"/>
  <c r="BN84" i="14" s="1"/>
  <c r="BO53" i="14"/>
  <c r="BO84" i="14" s="1"/>
  <c r="BP53" i="14"/>
  <c r="BP84" i="14" s="1"/>
  <c r="BQ53" i="14"/>
  <c r="BQ84" i="14" s="1"/>
  <c r="BR53" i="14"/>
  <c r="BR84" i="14" s="1"/>
  <c r="BS53" i="14"/>
  <c r="BS84" i="14" s="1"/>
  <c r="BT53" i="14"/>
  <c r="BT84" i="14" s="1"/>
  <c r="BU53" i="14"/>
  <c r="BU84" i="14" s="1"/>
  <c r="BV53" i="14"/>
  <c r="BV84" i="14" s="1"/>
  <c r="BW53" i="14"/>
  <c r="BW84" i="14" s="1"/>
  <c r="BX53" i="14"/>
  <c r="BX84" i="14" s="1"/>
  <c r="BY53" i="14"/>
  <c r="BY84" i="14" s="1"/>
  <c r="BZ53" i="14"/>
  <c r="BZ84" i="14" s="1"/>
  <c r="CA53" i="14"/>
  <c r="CA84" i="14" s="1"/>
  <c r="CB53" i="14"/>
  <c r="CB84" i="14" s="1"/>
  <c r="CC53" i="14"/>
  <c r="CC84" i="14" s="1"/>
  <c r="CD53" i="14"/>
  <c r="CD84" i="14" s="1"/>
  <c r="CE53" i="14"/>
  <c r="CE84" i="14" s="1"/>
  <c r="CF53" i="14"/>
  <c r="CF84" i="14" s="1"/>
  <c r="CG53" i="14"/>
  <c r="CG84" i="14" s="1"/>
  <c r="CH53" i="14"/>
  <c r="CH84" i="14" s="1"/>
  <c r="CI53" i="14"/>
  <c r="CI84" i="14" s="1"/>
  <c r="CJ53" i="14"/>
  <c r="CJ84" i="14" s="1"/>
  <c r="CK53" i="14"/>
  <c r="CK84" i="14" s="1"/>
  <c r="CL53" i="14"/>
  <c r="CL84" i="14" s="1"/>
  <c r="CM53" i="14"/>
  <c r="CM84" i="14" s="1"/>
  <c r="CN53" i="14"/>
  <c r="CN84" i="14" s="1"/>
  <c r="CO53" i="14"/>
  <c r="CO84" i="14" s="1"/>
  <c r="CP53" i="14"/>
  <c r="CP84" i="14" s="1"/>
  <c r="CQ53" i="14"/>
  <c r="CQ84" i="14" s="1"/>
  <c r="CR53" i="14"/>
  <c r="CR84" i="14" s="1"/>
  <c r="CS53" i="14"/>
  <c r="CS84" i="14" s="1"/>
  <c r="CT53" i="14"/>
  <c r="CT84" i="14" s="1"/>
  <c r="CU53" i="14"/>
  <c r="CU84" i="14" s="1"/>
  <c r="CV53" i="14"/>
  <c r="CV84" i="14" s="1"/>
  <c r="CW53" i="14"/>
  <c r="CW84" i="14" s="1"/>
  <c r="CX53" i="14"/>
  <c r="CX84" i="14" s="1"/>
  <c r="CY53" i="14"/>
  <c r="CY84" i="14" s="1"/>
  <c r="CZ53" i="14"/>
  <c r="CZ84" i="14" s="1"/>
  <c r="DA53" i="14"/>
  <c r="DA84" i="14" s="1"/>
  <c r="DB53" i="14"/>
  <c r="DB84" i="14" s="1"/>
  <c r="DC53" i="14"/>
  <c r="DC84" i="14" s="1"/>
  <c r="DD53" i="14"/>
  <c r="DD84" i="14" s="1"/>
  <c r="DE53" i="14"/>
  <c r="DE84" i="14" s="1"/>
  <c r="DF53" i="14"/>
  <c r="DF84" i="14" s="1"/>
  <c r="DG53" i="14"/>
  <c r="DG84" i="14" s="1"/>
  <c r="DH53" i="14"/>
  <c r="DH84" i="14" s="1"/>
  <c r="DI53" i="14"/>
  <c r="DI84" i="14" s="1"/>
  <c r="DJ53" i="14"/>
  <c r="DJ84" i="14" s="1"/>
  <c r="DK53" i="14"/>
  <c r="DK84" i="14" s="1"/>
  <c r="DL53" i="14"/>
  <c r="DL84" i="14" s="1"/>
  <c r="DM53" i="14"/>
  <c r="DM84" i="14" s="1"/>
  <c r="DN53" i="14"/>
  <c r="DN84" i="14" s="1"/>
  <c r="DO53" i="14"/>
  <c r="DO84" i="14" s="1"/>
  <c r="DP53" i="14"/>
  <c r="DP84" i="14" s="1"/>
  <c r="DQ53" i="14"/>
  <c r="DQ84" i="14" s="1"/>
  <c r="DR53" i="14"/>
  <c r="DR84" i="14" s="1"/>
  <c r="DS53" i="14"/>
  <c r="DS84" i="14" s="1"/>
  <c r="DT53" i="14"/>
  <c r="DT84" i="14" s="1"/>
  <c r="DU53" i="14"/>
  <c r="DU84" i="14" s="1"/>
  <c r="DV53" i="14"/>
  <c r="DV84" i="14" s="1"/>
  <c r="DW53" i="14"/>
  <c r="DW84" i="14" s="1"/>
  <c r="DX53" i="14"/>
  <c r="DX84" i="14" s="1"/>
  <c r="DY53" i="14"/>
  <c r="DY84" i="14" s="1"/>
  <c r="DZ53" i="14"/>
  <c r="DZ84" i="14" s="1"/>
  <c r="EA53" i="14"/>
  <c r="EA84" i="14" s="1"/>
  <c r="EB53" i="14"/>
  <c r="EB84" i="14" s="1"/>
  <c r="EC53" i="14"/>
  <c r="EC84" i="14" s="1"/>
  <c r="ED53" i="14"/>
  <c r="ED84" i="14" s="1"/>
  <c r="EE53" i="14"/>
  <c r="EE84" i="14" s="1"/>
  <c r="EF53" i="14"/>
  <c r="EF84" i="14" s="1"/>
  <c r="EG53" i="14"/>
  <c r="EG84" i="14" s="1"/>
  <c r="EH53" i="14"/>
  <c r="EH84" i="14" s="1"/>
  <c r="EI53" i="14"/>
  <c r="EI84" i="14" s="1"/>
  <c r="EJ53" i="14"/>
  <c r="EJ84" i="14" s="1"/>
  <c r="EK53" i="14"/>
  <c r="EK84" i="14" s="1"/>
  <c r="EL53" i="14"/>
  <c r="EL84" i="14" s="1"/>
  <c r="EM53" i="14"/>
  <c r="EM84" i="14" s="1"/>
  <c r="EN53" i="14"/>
  <c r="EN84" i="14" s="1"/>
  <c r="EO53" i="14"/>
  <c r="EO84" i="14" s="1"/>
  <c r="EP53" i="14"/>
  <c r="EP84" i="14" s="1"/>
  <c r="EQ53" i="14"/>
  <c r="EQ84" i="14" s="1"/>
  <c r="ER53" i="14"/>
  <c r="ER84" i="14" s="1"/>
  <c r="ES53" i="14"/>
  <c r="ES84" i="14" s="1"/>
  <c r="ET53" i="14"/>
  <c r="ET84" i="14" s="1"/>
  <c r="EU53" i="14"/>
  <c r="EU84" i="14" s="1"/>
  <c r="EV53" i="14"/>
  <c r="EV84" i="14" s="1"/>
  <c r="EW53" i="14"/>
  <c r="EW84" i="14" s="1"/>
  <c r="EX53" i="14"/>
  <c r="EX84" i="14" s="1"/>
  <c r="EY53" i="14"/>
  <c r="EY84" i="14" s="1"/>
  <c r="EZ53" i="14"/>
  <c r="EZ84" i="14" s="1"/>
  <c r="FA53" i="14"/>
  <c r="FA84" i="14" s="1"/>
  <c r="FB53" i="14"/>
  <c r="FB84" i="14" s="1"/>
  <c r="FC53" i="14"/>
  <c r="FC84" i="14" s="1"/>
  <c r="FD53" i="14"/>
  <c r="FD84" i="14" s="1"/>
  <c r="FE53" i="14"/>
  <c r="FE84" i="14" s="1"/>
  <c r="FF53" i="14"/>
  <c r="FF84" i="14" s="1"/>
  <c r="B54" i="14"/>
  <c r="B85" i="14" s="1"/>
  <c r="D54" i="14"/>
  <c r="D85" i="14" s="1"/>
  <c r="E54" i="14"/>
  <c r="E85" i="14" s="1"/>
  <c r="F54" i="14"/>
  <c r="F85" i="14" s="1"/>
  <c r="G54" i="14"/>
  <c r="G85" i="14" s="1"/>
  <c r="H54" i="14"/>
  <c r="H85" i="14" s="1"/>
  <c r="I54" i="14"/>
  <c r="I85" i="14" s="1"/>
  <c r="J54" i="14"/>
  <c r="J85" i="14" s="1"/>
  <c r="K54" i="14"/>
  <c r="K85" i="14" s="1"/>
  <c r="L54" i="14"/>
  <c r="L85" i="14" s="1"/>
  <c r="M54" i="14"/>
  <c r="M85" i="14" s="1"/>
  <c r="N54" i="14"/>
  <c r="N85" i="14" s="1"/>
  <c r="O54" i="14"/>
  <c r="O85" i="14" s="1"/>
  <c r="P54" i="14"/>
  <c r="P85" i="14" s="1"/>
  <c r="Q54" i="14"/>
  <c r="Q85" i="14" s="1"/>
  <c r="R54" i="14"/>
  <c r="R85" i="14" s="1"/>
  <c r="S54" i="14"/>
  <c r="S85" i="14" s="1"/>
  <c r="T54" i="14"/>
  <c r="T85" i="14" s="1"/>
  <c r="U54" i="14"/>
  <c r="U85" i="14" s="1"/>
  <c r="V54" i="14"/>
  <c r="V85" i="14" s="1"/>
  <c r="W54" i="14"/>
  <c r="W85" i="14" s="1"/>
  <c r="X54" i="14"/>
  <c r="X85" i="14" s="1"/>
  <c r="Y54" i="14"/>
  <c r="Y85" i="14" s="1"/>
  <c r="Z54" i="14"/>
  <c r="Z85" i="14" s="1"/>
  <c r="AA54" i="14"/>
  <c r="AA85" i="14" s="1"/>
  <c r="AB54" i="14"/>
  <c r="AB85" i="14" s="1"/>
  <c r="AC54" i="14"/>
  <c r="AC85" i="14" s="1"/>
  <c r="AD54" i="14"/>
  <c r="AD85" i="14" s="1"/>
  <c r="AE54" i="14"/>
  <c r="AE85" i="14" s="1"/>
  <c r="AF54" i="14"/>
  <c r="AF85" i="14" s="1"/>
  <c r="AG54" i="14"/>
  <c r="AG85" i="14" s="1"/>
  <c r="AH54" i="14"/>
  <c r="AH85" i="14" s="1"/>
  <c r="AI54" i="14"/>
  <c r="AI85" i="14" s="1"/>
  <c r="AJ54" i="14"/>
  <c r="AJ85" i="14" s="1"/>
  <c r="AK54" i="14"/>
  <c r="AK85" i="14" s="1"/>
  <c r="AL54" i="14"/>
  <c r="AL85" i="14" s="1"/>
  <c r="AM54" i="14"/>
  <c r="AM85" i="14" s="1"/>
  <c r="AN54" i="14"/>
  <c r="AN85" i="14" s="1"/>
  <c r="AO54" i="14"/>
  <c r="AO85" i="14" s="1"/>
  <c r="AP54" i="14"/>
  <c r="AP85" i="14" s="1"/>
  <c r="AQ54" i="14"/>
  <c r="AQ85" i="14" s="1"/>
  <c r="AR54" i="14"/>
  <c r="AR85" i="14" s="1"/>
  <c r="AS54" i="14"/>
  <c r="AS85" i="14" s="1"/>
  <c r="AT54" i="14"/>
  <c r="AT85" i="14" s="1"/>
  <c r="AU54" i="14"/>
  <c r="AU85" i="14" s="1"/>
  <c r="AV54" i="14"/>
  <c r="AV85" i="14" s="1"/>
  <c r="AW54" i="14"/>
  <c r="AW85" i="14" s="1"/>
  <c r="AX54" i="14"/>
  <c r="AX85" i="14" s="1"/>
  <c r="AY54" i="14"/>
  <c r="AY85" i="14" s="1"/>
  <c r="AZ54" i="14"/>
  <c r="AZ85" i="14" s="1"/>
  <c r="BA54" i="14"/>
  <c r="BA85" i="14" s="1"/>
  <c r="BB54" i="14"/>
  <c r="BB85" i="14" s="1"/>
  <c r="BC54" i="14"/>
  <c r="BC85" i="14" s="1"/>
  <c r="BD54" i="14"/>
  <c r="BD85" i="14" s="1"/>
  <c r="BE54" i="14"/>
  <c r="BE85" i="14" s="1"/>
  <c r="BF54" i="14"/>
  <c r="BF85" i="14" s="1"/>
  <c r="BG54" i="14"/>
  <c r="BG85" i="14" s="1"/>
  <c r="BH54" i="14"/>
  <c r="BH85" i="14" s="1"/>
  <c r="BI54" i="14"/>
  <c r="BI85" i="14" s="1"/>
  <c r="BJ54" i="14"/>
  <c r="BJ85" i="14" s="1"/>
  <c r="BK54" i="14"/>
  <c r="BK85" i="14" s="1"/>
  <c r="BL54" i="14"/>
  <c r="BL85" i="14" s="1"/>
  <c r="BM54" i="14"/>
  <c r="BM85" i="14" s="1"/>
  <c r="BN54" i="14"/>
  <c r="BN85" i="14" s="1"/>
  <c r="BO54" i="14"/>
  <c r="BO85" i="14" s="1"/>
  <c r="BP54" i="14"/>
  <c r="BP85" i="14" s="1"/>
  <c r="BQ54" i="14"/>
  <c r="BQ85" i="14" s="1"/>
  <c r="BR54" i="14"/>
  <c r="BR85" i="14" s="1"/>
  <c r="BS54" i="14"/>
  <c r="BS85" i="14" s="1"/>
  <c r="BT54" i="14"/>
  <c r="BT85" i="14" s="1"/>
  <c r="BU54" i="14"/>
  <c r="BU85" i="14" s="1"/>
  <c r="BV54" i="14"/>
  <c r="BV85" i="14" s="1"/>
  <c r="BW54" i="14"/>
  <c r="BW85" i="14" s="1"/>
  <c r="BX54" i="14"/>
  <c r="BX85" i="14" s="1"/>
  <c r="BY54" i="14"/>
  <c r="BY85" i="14" s="1"/>
  <c r="BZ54" i="14"/>
  <c r="BZ85" i="14" s="1"/>
  <c r="CA54" i="14"/>
  <c r="CA85" i="14" s="1"/>
  <c r="CB54" i="14"/>
  <c r="CB85" i="14" s="1"/>
  <c r="CC54" i="14"/>
  <c r="CC85" i="14" s="1"/>
  <c r="CD54" i="14"/>
  <c r="CD85" i="14" s="1"/>
  <c r="CE54" i="14"/>
  <c r="CE85" i="14" s="1"/>
  <c r="CF54" i="14"/>
  <c r="CF85" i="14" s="1"/>
  <c r="CG54" i="14"/>
  <c r="CG85" i="14" s="1"/>
  <c r="CH54" i="14"/>
  <c r="CH85" i="14" s="1"/>
  <c r="CI54" i="14"/>
  <c r="CI85" i="14" s="1"/>
  <c r="CJ54" i="14"/>
  <c r="CJ85" i="14" s="1"/>
  <c r="CK54" i="14"/>
  <c r="CK85" i="14" s="1"/>
  <c r="CL54" i="14"/>
  <c r="CL85" i="14" s="1"/>
  <c r="CM54" i="14"/>
  <c r="CM85" i="14" s="1"/>
  <c r="CN54" i="14"/>
  <c r="CN85" i="14" s="1"/>
  <c r="CO54" i="14"/>
  <c r="CO85" i="14" s="1"/>
  <c r="CP54" i="14"/>
  <c r="CP85" i="14" s="1"/>
  <c r="CQ54" i="14"/>
  <c r="CQ85" i="14" s="1"/>
  <c r="CR54" i="14"/>
  <c r="CR85" i="14" s="1"/>
  <c r="CS54" i="14"/>
  <c r="CS85" i="14" s="1"/>
  <c r="CT54" i="14"/>
  <c r="CT85" i="14" s="1"/>
  <c r="CU54" i="14"/>
  <c r="CU85" i="14" s="1"/>
  <c r="CV54" i="14"/>
  <c r="CV85" i="14" s="1"/>
  <c r="CW54" i="14"/>
  <c r="CW85" i="14" s="1"/>
  <c r="CX54" i="14"/>
  <c r="CX85" i="14" s="1"/>
  <c r="CY54" i="14"/>
  <c r="CY85" i="14" s="1"/>
  <c r="CZ54" i="14"/>
  <c r="CZ85" i="14" s="1"/>
  <c r="DA54" i="14"/>
  <c r="DA85" i="14" s="1"/>
  <c r="DB54" i="14"/>
  <c r="DB85" i="14" s="1"/>
  <c r="DC54" i="14"/>
  <c r="DC85" i="14" s="1"/>
  <c r="DD54" i="14"/>
  <c r="DD85" i="14" s="1"/>
  <c r="DE54" i="14"/>
  <c r="DE85" i="14" s="1"/>
  <c r="DF54" i="14"/>
  <c r="DF85" i="14" s="1"/>
  <c r="DG54" i="14"/>
  <c r="DG85" i="14" s="1"/>
  <c r="DH54" i="14"/>
  <c r="DH85" i="14" s="1"/>
  <c r="DI54" i="14"/>
  <c r="DI85" i="14" s="1"/>
  <c r="DJ54" i="14"/>
  <c r="DJ85" i="14" s="1"/>
  <c r="DK54" i="14"/>
  <c r="DK85" i="14" s="1"/>
  <c r="DL54" i="14"/>
  <c r="DL85" i="14" s="1"/>
  <c r="DM54" i="14"/>
  <c r="DM85" i="14" s="1"/>
  <c r="DN54" i="14"/>
  <c r="DN85" i="14" s="1"/>
  <c r="DO54" i="14"/>
  <c r="DO85" i="14" s="1"/>
  <c r="DP54" i="14"/>
  <c r="DP85" i="14" s="1"/>
  <c r="DQ54" i="14"/>
  <c r="DQ85" i="14" s="1"/>
  <c r="DR54" i="14"/>
  <c r="DR85" i="14" s="1"/>
  <c r="DS54" i="14"/>
  <c r="DS85" i="14" s="1"/>
  <c r="DT54" i="14"/>
  <c r="DT85" i="14" s="1"/>
  <c r="DU54" i="14"/>
  <c r="DU85" i="14" s="1"/>
  <c r="DV54" i="14"/>
  <c r="DV85" i="14" s="1"/>
  <c r="DW54" i="14"/>
  <c r="DW85" i="14" s="1"/>
  <c r="DX54" i="14"/>
  <c r="DX85" i="14" s="1"/>
  <c r="DY54" i="14"/>
  <c r="DY85" i="14" s="1"/>
  <c r="DZ54" i="14"/>
  <c r="DZ85" i="14" s="1"/>
  <c r="EA54" i="14"/>
  <c r="EA85" i="14" s="1"/>
  <c r="EB54" i="14"/>
  <c r="EB85" i="14" s="1"/>
  <c r="EC54" i="14"/>
  <c r="EC85" i="14" s="1"/>
  <c r="ED54" i="14"/>
  <c r="ED85" i="14" s="1"/>
  <c r="EE54" i="14"/>
  <c r="EE85" i="14" s="1"/>
  <c r="EF54" i="14"/>
  <c r="EF85" i="14" s="1"/>
  <c r="EG54" i="14"/>
  <c r="EG85" i="14" s="1"/>
  <c r="EH54" i="14"/>
  <c r="EH85" i="14" s="1"/>
  <c r="EI54" i="14"/>
  <c r="EI85" i="14" s="1"/>
  <c r="EJ54" i="14"/>
  <c r="EJ85" i="14" s="1"/>
  <c r="EK54" i="14"/>
  <c r="EK85" i="14" s="1"/>
  <c r="EL54" i="14"/>
  <c r="EL85" i="14" s="1"/>
  <c r="EM54" i="14"/>
  <c r="EM85" i="14" s="1"/>
  <c r="EN54" i="14"/>
  <c r="EN85" i="14" s="1"/>
  <c r="EO54" i="14"/>
  <c r="EO85" i="14" s="1"/>
  <c r="EP54" i="14"/>
  <c r="EP85" i="14" s="1"/>
  <c r="EQ54" i="14"/>
  <c r="EQ85" i="14" s="1"/>
  <c r="ER54" i="14"/>
  <c r="ER85" i="14" s="1"/>
  <c r="ES54" i="14"/>
  <c r="ES85" i="14" s="1"/>
  <c r="ET54" i="14"/>
  <c r="ET85" i="14" s="1"/>
  <c r="EU54" i="14"/>
  <c r="EU85" i="14" s="1"/>
  <c r="EV54" i="14"/>
  <c r="EV85" i="14" s="1"/>
  <c r="EW54" i="14"/>
  <c r="EW85" i="14" s="1"/>
  <c r="EX54" i="14"/>
  <c r="EX85" i="14" s="1"/>
  <c r="EY54" i="14"/>
  <c r="EY85" i="14" s="1"/>
  <c r="EZ54" i="14"/>
  <c r="EZ85" i="14" s="1"/>
  <c r="FA54" i="14"/>
  <c r="FA85" i="14" s="1"/>
  <c r="FB54" i="14"/>
  <c r="FB85" i="14" s="1"/>
  <c r="FC54" i="14"/>
  <c r="FC85" i="14" s="1"/>
  <c r="FD54" i="14"/>
  <c r="FD85" i="14" s="1"/>
  <c r="FE54" i="14"/>
  <c r="FE85" i="14" s="1"/>
  <c r="FF54" i="14"/>
  <c r="FF85" i="14" s="1"/>
  <c r="B55" i="14"/>
  <c r="B86" i="14" s="1"/>
  <c r="D55" i="14"/>
  <c r="D86" i="14" s="1"/>
  <c r="E55" i="14"/>
  <c r="E86" i="14" s="1"/>
  <c r="F55" i="14"/>
  <c r="F86" i="14" s="1"/>
  <c r="G55" i="14"/>
  <c r="G86" i="14" s="1"/>
  <c r="H55" i="14"/>
  <c r="H86" i="14" s="1"/>
  <c r="I55" i="14"/>
  <c r="I86" i="14" s="1"/>
  <c r="J55" i="14"/>
  <c r="J86" i="14" s="1"/>
  <c r="K55" i="14"/>
  <c r="K86" i="14" s="1"/>
  <c r="L55" i="14"/>
  <c r="L86" i="14" s="1"/>
  <c r="M55" i="14"/>
  <c r="M86" i="14" s="1"/>
  <c r="N55" i="14"/>
  <c r="N86" i="14" s="1"/>
  <c r="O55" i="14"/>
  <c r="O86" i="14" s="1"/>
  <c r="P55" i="14"/>
  <c r="P86" i="14" s="1"/>
  <c r="Q55" i="14"/>
  <c r="Q86" i="14" s="1"/>
  <c r="R55" i="14"/>
  <c r="R86" i="14" s="1"/>
  <c r="S55" i="14"/>
  <c r="S86" i="14" s="1"/>
  <c r="T55" i="14"/>
  <c r="T86" i="14" s="1"/>
  <c r="U55" i="14"/>
  <c r="U86" i="14" s="1"/>
  <c r="V55" i="14"/>
  <c r="V86" i="14" s="1"/>
  <c r="W55" i="14"/>
  <c r="W86" i="14" s="1"/>
  <c r="X55" i="14"/>
  <c r="X86" i="14" s="1"/>
  <c r="Y55" i="14"/>
  <c r="Y86" i="14" s="1"/>
  <c r="Z55" i="14"/>
  <c r="Z86" i="14" s="1"/>
  <c r="AA55" i="14"/>
  <c r="AA86" i="14" s="1"/>
  <c r="AB55" i="14"/>
  <c r="AB86" i="14" s="1"/>
  <c r="AC55" i="14"/>
  <c r="AC86" i="14" s="1"/>
  <c r="AD55" i="14"/>
  <c r="AD86" i="14" s="1"/>
  <c r="AE55" i="14"/>
  <c r="AE86" i="14" s="1"/>
  <c r="AF55" i="14"/>
  <c r="AF86" i="14" s="1"/>
  <c r="AG55" i="14"/>
  <c r="AG86" i="14" s="1"/>
  <c r="AH55" i="14"/>
  <c r="AH86" i="14" s="1"/>
  <c r="AI55" i="14"/>
  <c r="AI86" i="14" s="1"/>
  <c r="AJ55" i="14"/>
  <c r="AJ86" i="14" s="1"/>
  <c r="AK55" i="14"/>
  <c r="AK86" i="14" s="1"/>
  <c r="AL55" i="14"/>
  <c r="AL86" i="14" s="1"/>
  <c r="AM55" i="14"/>
  <c r="AM86" i="14" s="1"/>
  <c r="AN55" i="14"/>
  <c r="AN86" i="14" s="1"/>
  <c r="AO55" i="14"/>
  <c r="AO86" i="14" s="1"/>
  <c r="AP55" i="14"/>
  <c r="AP86" i="14" s="1"/>
  <c r="AQ55" i="14"/>
  <c r="AQ86" i="14" s="1"/>
  <c r="AR55" i="14"/>
  <c r="AR86" i="14" s="1"/>
  <c r="AS55" i="14"/>
  <c r="AS86" i="14" s="1"/>
  <c r="AT55" i="14"/>
  <c r="AT86" i="14" s="1"/>
  <c r="AU55" i="14"/>
  <c r="AU86" i="14" s="1"/>
  <c r="AV55" i="14"/>
  <c r="AV86" i="14" s="1"/>
  <c r="AW55" i="14"/>
  <c r="AW86" i="14" s="1"/>
  <c r="AX55" i="14"/>
  <c r="AX86" i="14" s="1"/>
  <c r="AY55" i="14"/>
  <c r="AY86" i="14" s="1"/>
  <c r="AZ55" i="14"/>
  <c r="AZ86" i="14" s="1"/>
  <c r="BA55" i="14"/>
  <c r="BA86" i="14" s="1"/>
  <c r="BB55" i="14"/>
  <c r="BB86" i="14" s="1"/>
  <c r="BC55" i="14"/>
  <c r="BC86" i="14" s="1"/>
  <c r="BD55" i="14"/>
  <c r="BD86" i="14" s="1"/>
  <c r="BE55" i="14"/>
  <c r="BE86" i="14" s="1"/>
  <c r="BF55" i="14"/>
  <c r="BF86" i="14" s="1"/>
  <c r="BG55" i="14"/>
  <c r="BG86" i="14" s="1"/>
  <c r="BH55" i="14"/>
  <c r="BH86" i="14" s="1"/>
  <c r="BI55" i="14"/>
  <c r="BI86" i="14" s="1"/>
  <c r="BJ55" i="14"/>
  <c r="BJ86" i="14" s="1"/>
  <c r="BK55" i="14"/>
  <c r="BK86" i="14" s="1"/>
  <c r="BL55" i="14"/>
  <c r="BL86" i="14" s="1"/>
  <c r="BM55" i="14"/>
  <c r="BM86" i="14" s="1"/>
  <c r="BN55" i="14"/>
  <c r="BN86" i="14" s="1"/>
  <c r="BO55" i="14"/>
  <c r="BO86" i="14" s="1"/>
  <c r="BP55" i="14"/>
  <c r="BP86" i="14" s="1"/>
  <c r="BQ55" i="14"/>
  <c r="BQ86" i="14" s="1"/>
  <c r="BR55" i="14"/>
  <c r="BR86" i="14" s="1"/>
  <c r="BS55" i="14"/>
  <c r="BS86" i="14" s="1"/>
  <c r="BT55" i="14"/>
  <c r="BT86" i="14" s="1"/>
  <c r="BU55" i="14"/>
  <c r="BU86" i="14" s="1"/>
  <c r="BV55" i="14"/>
  <c r="BV86" i="14" s="1"/>
  <c r="BW55" i="14"/>
  <c r="BW86" i="14" s="1"/>
  <c r="BX55" i="14"/>
  <c r="BX86" i="14" s="1"/>
  <c r="BY55" i="14"/>
  <c r="BY86" i="14" s="1"/>
  <c r="BZ55" i="14"/>
  <c r="BZ86" i="14" s="1"/>
  <c r="CA55" i="14"/>
  <c r="CA86" i="14" s="1"/>
  <c r="CB55" i="14"/>
  <c r="CB86" i="14" s="1"/>
  <c r="CC55" i="14"/>
  <c r="CC86" i="14" s="1"/>
  <c r="CD55" i="14"/>
  <c r="CD86" i="14" s="1"/>
  <c r="CE55" i="14"/>
  <c r="CE86" i="14" s="1"/>
  <c r="CF55" i="14"/>
  <c r="CF86" i="14" s="1"/>
  <c r="CG55" i="14"/>
  <c r="CG86" i="14" s="1"/>
  <c r="CH55" i="14"/>
  <c r="CH86" i="14" s="1"/>
  <c r="CI55" i="14"/>
  <c r="CI86" i="14" s="1"/>
  <c r="CJ55" i="14"/>
  <c r="CJ86" i="14" s="1"/>
  <c r="CK55" i="14"/>
  <c r="CK86" i="14" s="1"/>
  <c r="CL55" i="14"/>
  <c r="CL86" i="14" s="1"/>
  <c r="CM55" i="14"/>
  <c r="CM86" i="14" s="1"/>
  <c r="CN55" i="14"/>
  <c r="CN86" i="14" s="1"/>
  <c r="CO55" i="14"/>
  <c r="CO86" i="14" s="1"/>
  <c r="CP55" i="14"/>
  <c r="CP86" i="14" s="1"/>
  <c r="CQ55" i="14"/>
  <c r="CQ86" i="14" s="1"/>
  <c r="CR55" i="14"/>
  <c r="CR86" i="14" s="1"/>
  <c r="CS55" i="14"/>
  <c r="CS86" i="14" s="1"/>
  <c r="CT55" i="14"/>
  <c r="CT86" i="14" s="1"/>
  <c r="CU55" i="14"/>
  <c r="CU86" i="14" s="1"/>
  <c r="CV55" i="14"/>
  <c r="CV86" i="14" s="1"/>
  <c r="CW55" i="14"/>
  <c r="CW86" i="14" s="1"/>
  <c r="CX55" i="14"/>
  <c r="CX86" i="14" s="1"/>
  <c r="CY55" i="14"/>
  <c r="CY86" i="14" s="1"/>
  <c r="CZ55" i="14"/>
  <c r="CZ86" i="14" s="1"/>
  <c r="DA55" i="14"/>
  <c r="DA86" i="14" s="1"/>
  <c r="DB55" i="14"/>
  <c r="DB86" i="14" s="1"/>
  <c r="DC55" i="14"/>
  <c r="DC86" i="14" s="1"/>
  <c r="DD55" i="14"/>
  <c r="DD86" i="14" s="1"/>
  <c r="DE55" i="14"/>
  <c r="DE86" i="14" s="1"/>
  <c r="DF55" i="14"/>
  <c r="DF86" i="14" s="1"/>
  <c r="DG55" i="14"/>
  <c r="DG86" i="14" s="1"/>
  <c r="DH55" i="14"/>
  <c r="DH86" i="14" s="1"/>
  <c r="DI55" i="14"/>
  <c r="DI86" i="14" s="1"/>
  <c r="DJ55" i="14"/>
  <c r="DJ86" i="14" s="1"/>
  <c r="DK55" i="14"/>
  <c r="DK86" i="14" s="1"/>
  <c r="DL55" i="14"/>
  <c r="DL86" i="14" s="1"/>
  <c r="DM55" i="14"/>
  <c r="DM86" i="14" s="1"/>
  <c r="DN55" i="14"/>
  <c r="DN86" i="14" s="1"/>
  <c r="DO55" i="14"/>
  <c r="DO86" i="14" s="1"/>
  <c r="DP55" i="14"/>
  <c r="DP86" i="14" s="1"/>
  <c r="DQ55" i="14"/>
  <c r="DQ86" i="14" s="1"/>
  <c r="DR55" i="14"/>
  <c r="DR86" i="14" s="1"/>
  <c r="DS55" i="14"/>
  <c r="DS86" i="14" s="1"/>
  <c r="DT55" i="14"/>
  <c r="DT86" i="14" s="1"/>
  <c r="DU55" i="14"/>
  <c r="DU86" i="14" s="1"/>
  <c r="DV55" i="14"/>
  <c r="DV86" i="14" s="1"/>
  <c r="DW55" i="14"/>
  <c r="DW86" i="14" s="1"/>
  <c r="DX55" i="14"/>
  <c r="DX86" i="14" s="1"/>
  <c r="DY55" i="14"/>
  <c r="DY86" i="14" s="1"/>
  <c r="DZ55" i="14"/>
  <c r="DZ86" i="14" s="1"/>
  <c r="EA55" i="14"/>
  <c r="EA86" i="14" s="1"/>
  <c r="EB55" i="14"/>
  <c r="EB86" i="14" s="1"/>
  <c r="EC55" i="14"/>
  <c r="EC86" i="14" s="1"/>
  <c r="ED55" i="14"/>
  <c r="ED86" i="14" s="1"/>
  <c r="EE55" i="14"/>
  <c r="EE86" i="14" s="1"/>
  <c r="EF55" i="14"/>
  <c r="EF86" i="14" s="1"/>
  <c r="EG55" i="14"/>
  <c r="EG86" i="14" s="1"/>
  <c r="EH55" i="14"/>
  <c r="EH86" i="14" s="1"/>
  <c r="EI55" i="14"/>
  <c r="EI86" i="14" s="1"/>
  <c r="EJ55" i="14"/>
  <c r="EJ86" i="14" s="1"/>
  <c r="EK55" i="14"/>
  <c r="EK86" i="14" s="1"/>
  <c r="EL55" i="14"/>
  <c r="EL86" i="14" s="1"/>
  <c r="EM55" i="14"/>
  <c r="EM86" i="14" s="1"/>
  <c r="EN55" i="14"/>
  <c r="EN86" i="14" s="1"/>
  <c r="EO55" i="14"/>
  <c r="EO86" i="14" s="1"/>
  <c r="EP55" i="14"/>
  <c r="EP86" i="14" s="1"/>
  <c r="EQ55" i="14"/>
  <c r="EQ86" i="14" s="1"/>
  <c r="ER55" i="14"/>
  <c r="ER86" i="14" s="1"/>
  <c r="ES55" i="14"/>
  <c r="ES86" i="14" s="1"/>
  <c r="ET55" i="14"/>
  <c r="ET86" i="14" s="1"/>
  <c r="EU55" i="14"/>
  <c r="EU86" i="14" s="1"/>
  <c r="EV55" i="14"/>
  <c r="EV86" i="14" s="1"/>
  <c r="EW55" i="14"/>
  <c r="EW86" i="14" s="1"/>
  <c r="EX55" i="14"/>
  <c r="EX86" i="14" s="1"/>
  <c r="EY55" i="14"/>
  <c r="EY86" i="14" s="1"/>
  <c r="EZ55" i="14"/>
  <c r="EZ86" i="14" s="1"/>
  <c r="FA55" i="14"/>
  <c r="FA86" i="14" s="1"/>
  <c r="FB55" i="14"/>
  <c r="FB86" i="14" s="1"/>
  <c r="FC55" i="14"/>
  <c r="FC86" i="14" s="1"/>
  <c r="FD55" i="14"/>
  <c r="FD86" i="14" s="1"/>
  <c r="FE55" i="14"/>
  <c r="FE86" i="14" s="1"/>
  <c r="FF55" i="14"/>
  <c r="FF86" i="14" s="1"/>
  <c r="B57" i="14"/>
  <c r="D57" i="14"/>
  <c r="E57" i="14"/>
  <c r="F57" i="14"/>
  <c r="G57" i="14"/>
  <c r="H57" i="14"/>
  <c r="I57" i="14"/>
  <c r="J57" i="14"/>
  <c r="K57" i="14"/>
  <c r="L57" i="14"/>
  <c r="M57" i="14"/>
  <c r="N57" i="14"/>
  <c r="O57" i="14"/>
  <c r="P57" i="14"/>
  <c r="Q57" i="14"/>
  <c r="R57" i="14"/>
  <c r="S57" i="14"/>
  <c r="T57" i="14"/>
  <c r="U57" i="14"/>
  <c r="V57" i="14"/>
  <c r="W57" i="14"/>
  <c r="X57" i="14"/>
  <c r="Y57" i="14"/>
  <c r="Z57" i="14"/>
  <c r="AA57" i="14"/>
  <c r="AB57" i="14"/>
  <c r="AC57" i="14"/>
  <c r="AD57" i="14"/>
  <c r="AE57" i="14"/>
  <c r="AF57" i="14"/>
  <c r="AG57" i="14"/>
  <c r="AH57" i="14"/>
  <c r="AI57" i="14"/>
  <c r="AJ57" i="14"/>
  <c r="AK57" i="14"/>
  <c r="AL57" i="14"/>
  <c r="AM57" i="14"/>
  <c r="AN57" i="14"/>
  <c r="AO57" i="14"/>
  <c r="AP57" i="14"/>
  <c r="AQ57" i="14"/>
  <c r="AR57" i="14"/>
  <c r="AS57" i="14"/>
  <c r="AT57" i="14"/>
  <c r="AU57" i="14"/>
  <c r="AV57" i="14"/>
  <c r="AW57" i="14"/>
  <c r="AX57" i="14"/>
  <c r="AY57" i="14"/>
  <c r="AZ57" i="14"/>
  <c r="BA57" i="14"/>
  <c r="BB57" i="14"/>
  <c r="BC57" i="14"/>
  <c r="BD57" i="14"/>
  <c r="BE57" i="14"/>
  <c r="BF57" i="14"/>
  <c r="BG57" i="14"/>
  <c r="BH57" i="14"/>
  <c r="BI57" i="14"/>
  <c r="BJ57" i="14"/>
  <c r="BK57" i="14"/>
  <c r="BL57" i="14"/>
  <c r="BM57" i="14"/>
  <c r="BN57" i="14"/>
  <c r="BO57" i="14"/>
  <c r="BP57" i="14"/>
  <c r="BQ57" i="14"/>
  <c r="BR57" i="14"/>
  <c r="BS57" i="14"/>
  <c r="BT57" i="14"/>
  <c r="BU57" i="14"/>
  <c r="BV57" i="14"/>
  <c r="BW57" i="14"/>
  <c r="BX57" i="14"/>
  <c r="BY57" i="14"/>
  <c r="BZ57" i="14"/>
  <c r="CA57" i="14"/>
  <c r="CB57" i="14"/>
  <c r="CC57" i="14"/>
  <c r="CD57" i="14"/>
  <c r="CE57" i="14"/>
  <c r="CF57" i="14"/>
  <c r="CG57" i="14"/>
  <c r="CH57" i="14"/>
  <c r="CI57" i="14"/>
  <c r="CJ57" i="14"/>
  <c r="CK57" i="14"/>
  <c r="CL57" i="14"/>
  <c r="CM57" i="14"/>
  <c r="CN57" i="14"/>
  <c r="CO57" i="14"/>
  <c r="CP57" i="14"/>
  <c r="CQ57" i="14"/>
  <c r="CR57" i="14"/>
  <c r="CS57" i="14"/>
  <c r="CT57" i="14"/>
  <c r="CU57" i="14"/>
  <c r="CV57" i="14"/>
  <c r="CW57" i="14"/>
  <c r="CX57" i="14"/>
  <c r="CY57" i="14"/>
  <c r="CZ57" i="14"/>
  <c r="DA57" i="14"/>
  <c r="DB57" i="14"/>
  <c r="DC57" i="14"/>
  <c r="DD57" i="14"/>
  <c r="DE57" i="14"/>
  <c r="DF57" i="14"/>
  <c r="DG57" i="14"/>
  <c r="DH57" i="14"/>
  <c r="DI57" i="14"/>
  <c r="DJ57" i="14"/>
  <c r="DK57" i="14"/>
  <c r="DL57" i="14"/>
  <c r="DM57" i="14"/>
  <c r="DN57" i="14"/>
  <c r="DO57" i="14"/>
  <c r="DP57" i="14"/>
  <c r="DQ57" i="14"/>
  <c r="DR57" i="14"/>
  <c r="DS57" i="14"/>
  <c r="DT57" i="14"/>
  <c r="DU57" i="14"/>
  <c r="DV57" i="14"/>
  <c r="DW57" i="14"/>
  <c r="DX57" i="14"/>
  <c r="DY57" i="14"/>
  <c r="DZ57" i="14"/>
  <c r="EA57" i="14"/>
  <c r="EB57" i="14"/>
  <c r="EC57" i="14"/>
  <c r="ED57" i="14"/>
  <c r="EE57" i="14"/>
  <c r="EF57" i="14"/>
  <c r="EG57" i="14"/>
  <c r="EH57" i="14"/>
  <c r="EI57" i="14"/>
  <c r="EJ57" i="14"/>
  <c r="EK57" i="14"/>
  <c r="EL57" i="14"/>
  <c r="EM57" i="14"/>
  <c r="EN57" i="14"/>
  <c r="EO57" i="14"/>
  <c r="EP57" i="14"/>
  <c r="EQ57" i="14"/>
  <c r="ER57" i="14"/>
  <c r="ES57" i="14"/>
  <c r="ET57" i="14"/>
  <c r="EU57" i="14"/>
  <c r="EV57" i="14"/>
  <c r="EW57" i="14"/>
  <c r="EX57" i="14"/>
  <c r="EY57" i="14"/>
  <c r="EZ57" i="14"/>
  <c r="FA57" i="14"/>
  <c r="FB57" i="14"/>
  <c r="FC57" i="14"/>
  <c r="FD57" i="14"/>
  <c r="FE57" i="14"/>
  <c r="FF57" i="14"/>
  <c r="B58" i="14"/>
  <c r="D58" i="14"/>
  <c r="E58" i="14"/>
  <c r="F58" i="14"/>
  <c r="G58" i="14"/>
  <c r="H58" i="14"/>
  <c r="I58" i="14"/>
  <c r="J58" i="14"/>
  <c r="K58" i="14"/>
  <c r="L58" i="14"/>
  <c r="M58" i="14"/>
  <c r="N58" i="14"/>
  <c r="O58" i="14"/>
  <c r="P58" i="14"/>
  <c r="Q58" i="14"/>
  <c r="R58" i="14"/>
  <c r="S58" i="14"/>
  <c r="T58" i="14"/>
  <c r="U58" i="14"/>
  <c r="V58" i="14"/>
  <c r="W58" i="14"/>
  <c r="X58" i="14"/>
  <c r="Y58" i="14"/>
  <c r="Z58" i="14"/>
  <c r="AA58" i="14"/>
  <c r="AB58" i="14"/>
  <c r="AC58" i="14"/>
  <c r="AD58" i="14"/>
  <c r="AE58" i="14"/>
  <c r="AF58" i="14"/>
  <c r="AG58" i="14"/>
  <c r="AH58" i="14"/>
  <c r="AI58" i="14"/>
  <c r="AJ58" i="14"/>
  <c r="AK58" i="14"/>
  <c r="AL58" i="14"/>
  <c r="AM58" i="14"/>
  <c r="AN58" i="14"/>
  <c r="AO58" i="14"/>
  <c r="AP58" i="14"/>
  <c r="AQ58" i="14"/>
  <c r="AR58" i="14"/>
  <c r="AS58" i="14"/>
  <c r="AT58" i="14"/>
  <c r="AU58" i="14"/>
  <c r="AV58" i="14"/>
  <c r="AW58" i="14"/>
  <c r="AX58" i="14"/>
  <c r="AY58" i="14"/>
  <c r="AZ58" i="14"/>
  <c r="BA58" i="14"/>
  <c r="BB58" i="14"/>
  <c r="BC58" i="14"/>
  <c r="BD58" i="14"/>
  <c r="BE58" i="14"/>
  <c r="BF58" i="14"/>
  <c r="BG58" i="14"/>
  <c r="BH58" i="14"/>
  <c r="BI58" i="14"/>
  <c r="BJ58" i="14"/>
  <c r="BK58" i="14"/>
  <c r="BL58" i="14"/>
  <c r="BM58" i="14"/>
  <c r="BN58" i="14"/>
  <c r="BO58" i="14"/>
  <c r="BP58" i="14"/>
  <c r="BQ58" i="14"/>
  <c r="BR58" i="14"/>
  <c r="BS58" i="14"/>
  <c r="BT58" i="14"/>
  <c r="BU58" i="14"/>
  <c r="BV58" i="14"/>
  <c r="BW58" i="14"/>
  <c r="BX58" i="14"/>
  <c r="BY58" i="14"/>
  <c r="BZ58" i="14"/>
  <c r="CA58" i="14"/>
  <c r="CB58" i="14"/>
  <c r="CC58" i="14"/>
  <c r="CD58" i="14"/>
  <c r="CE58" i="14"/>
  <c r="CF58" i="14"/>
  <c r="CG58" i="14"/>
  <c r="CH58" i="14"/>
  <c r="CI58" i="14"/>
  <c r="CJ58" i="14"/>
  <c r="CK58" i="14"/>
  <c r="CL58" i="14"/>
  <c r="CM58" i="14"/>
  <c r="CN58" i="14"/>
  <c r="CO58" i="14"/>
  <c r="CP58" i="14"/>
  <c r="CQ58" i="14"/>
  <c r="CR58" i="14"/>
  <c r="CS58" i="14"/>
  <c r="CT58" i="14"/>
  <c r="CU58" i="14"/>
  <c r="CV58" i="14"/>
  <c r="CW58" i="14"/>
  <c r="CX58" i="14"/>
  <c r="CY58" i="14"/>
  <c r="CZ58" i="14"/>
  <c r="DA58" i="14"/>
  <c r="DB58" i="14"/>
  <c r="DC58" i="14"/>
  <c r="DD58" i="14"/>
  <c r="DE58" i="14"/>
  <c r="DF58" i="14"/>
  <c r="DG58" i="14"/>
  <c r="DH58" i="14"/>
  <c r="DI58" i="14"/>
  <c r="DJ58" i="14"/>
  <c r="DK58" i="14"/>
  <c r="DL58" i="14"/>
  <c r="DM58" i="14"/>
  <c r="DN58" i="14"/>
  <c r="DO58" i="14"/>
  <c r="DP58" i="14"/>
  <c r="DQ58" i="14"/>
  <c r="DR58" i="14"/>
  <c r="DS58" i="14"/>
  <c r="N65" i="24" s="1"/>
  <c r="DT58" i="14"/>
  <c r="O65" i="24" s="1"/>
  <c r="DU58" i="14"/>
  <c r="P65" i="24" s="1"/>
  <c r="DV58" i="14"/>
  <c r="Q65" i="24" s="1"/>
  <c r="DW58" i="14"/>
  <c r="R65" i="24" s="1"/>
  <c r="DX58" i="14"/>
  <c r="S65" i="24" s="1"/>
  <c r="DY58" i="14"/>
  <c r="T65" i="24" s="1"/>
  <c r="DZ58" i="14"/>
  <c r="U65" i="24" s="1"/>
  <c r="EA58" i="14"/>
  <c r="V65" i="24" s="1"/>
  <c r="EB58" i="14"/>
  <c r="W65" i="24" s="1"/>
  <c r="EC58" i="14"/>
  <c r="X65" i="24" s="1"/>
  <c r="ED58" i="14"/>
  <c r="Y65" i="24" s="1"/>
  <c r="EE58" i="14"/>
  <c r="Z65" i="24" s="1"/>
  <c r="EF58" i="14"/>
  <c r="AA65" i="24" s="1"/>
  <c r="EG58" i="14"/>
  <c r="AB65" i="24" s="1"/>
  <c r="EH58" i="14"/>
  <c r="AC65" i="24" s="1"/>
  <c r="EI58" i="14"/>
  <c r="AD65" i="24" s="1"/>
  <c r="EJ58" i="14"/>
  <c r="AE65" i="24" s="1"/>
  <c r="EK58" i="14"/>
  <c r="AF65" i="24" s="1"/>
  <c r="EL58" i="14"/>
  <c r="AG65" i="24" s="1"/>
  <c r="EM58" i="14"/>
  <c r="AH65" i="24" s="1"/>
  <c r="EN58" i="14"/>
  <c r="AI65" i="24" s="1"/>
  <c r="EO58" i="14"/>
  <c r="AJ65" i="24" s="1"/>
  <c r="EP58" i="14"/>
  <c r="AK65" i="24" s="1"/>
  <c r="EQ58" i="14"/>
  <c r="AL65" i="24" s="1"/>
  <c r="ER58" i="14"/>
  <c r="AM65" i="24" s="1"/>
  <c r="ES58" i="14"/>
  <c r="AN65" i="24" s="1"/>
  <c r="ET58" i="14"/>
  <c r="AO65" i="24" s="1"/>
  <c r="EU58" i="14"/>
  <c r="EV58" i="14"/>
  <c r="EW58" i="14"/>
  <c r="EX58" i="14"/>
  <c r="EY58" i="14"/>
  <c r="EZ58" i="14"/>
  <c r="FA58" i="14"/>
  <c r="FB58" i="14"/>
  <c r="FC58" i="14"/>
  <c r="FD58" i="14"/>
  <c r="FE58" i="14"/>
  <c r="FF58" i="14"/>
  <c r="B59" i="14"/>
  <c r="D59" i="14"/>
  <c r="E59" i="14"/>
  <c r="F59" i="14"/>
  <c r="G59" i="14"/>
  <c r="H59" i="14"/>
  <c r="I59" i="14"/>
  <c r="J59" i="14"/>
  <c r="K59" i="14"/>
  <c r="L59" i="14"/>
  <c r="M59" i="14"/>
  <c r="N59" i="14"/>
  <c r="O59" i="14"/>
  <c r="P59" i="14"/>
  <c r="Q59" i="14"/>
  <c r="R59" i="14"/>
  <c r="S59" i="14"/>
  <c r="T59" i="14"/>
  <c r="U59" i="14"/>
  <c r="V59" i="14"/>
  <c r="W59" i="14"/>
  <c r="X59" i="14"/>
  <c r="Y59" i="14"/>
  <c r="Z59" i="14"/>
  <c r="AA59" i="14"/>
  <c r="AB59" i="14"/>
  <c r="AC59" i="14"/>
  <c r="AD59" i="14"/>
  <c r="AE59" i="14"/>
  <c r="AF59" i="14"/>
  <c r="AG59" i="14"/>
  <c r="AH59" i="14"/>
  <c r="AI59" i="14"/>
  <c r="AJ59" i="14"/>
  <c r="AK59" i="14"/>
  <c r="AL59" i="14"/>
  <c r="AM59" i="14"/>
  <c r="AN59" i="14"/>
  <c r="AO59" i="14"/>
  <c r="AP59" i="14"/>
  <c r="AQ59" i="14"/>
  <c r="AR59" i="14"/>
  <c r="AS59" i="14"/>
  <c r="AT59" i="14"/>
  <c r="AU59" i="14"/>
  <c r="AV59" i="14"/>
  <c r="AW59" i="14"/>
  <c r="AX59" i="14"/>
  <c r="AY59" i="14"/>
  <c r="AZ59" i="14"/>
  <c r="BA59" i="14"/>
  <c r="BB59" i="14"/>
  <c r="BC59" i="14"/>
  <c r="BD59" i="14"/>
  <c r="BE59" i="14"/>
  <c r="BF59" i="14"/>
  <c r="BG59" i="14"/>
  <c r="BH59" i="14"/>
  <c r="BI59" i="14"/>
  <c r="BJ59" i="14"/>
  <c r="BK59" i="14"/>
  <c r="BL59" i="14"/>
  <c r="BM59" i="14"/>
  <c r="BN59" i="14"/>
  <c r="BO59" i="14"/>
  <c r="BP59" i="14"/>
  <c r="BQ59" i="14"/>
  <c r="BR59" i="14"/>
  <c r="BS59" i="14"/>
  <c r="BT59" i="14"/>
  <c r="BU59" i="14"/>
  <c r="BV59" i="14"/>
  <c r="BW59" i="14"/>
  <c r="BX59" i="14"/>
  <c r="BY59" i="14"/>
  <c r="BZ59" i="14"/>
  <c r="CA59" i="14"/>
  <c r="CB59" i="14"/>
  <c r="CC59" i="14"/>
  <c r="CD59" i="14"/>
  <c r="CE59" i="14"/>
  <c r="CF59" i="14"/>
  <c r="CG59" i="14"/>
  <c r="CH59" i="14"/>
  <c r="CI59" i="14"/>
  <c r="CJ59" i="14"/>
  <c r="CK59" i="14"/>
  <c r="CL59" i="14"/>
  <c r="CM59" i="14"/>
  <c r="CN59" i="14"/>
  <c r="CO59" i="14"/>
  <c r="CP59" i="14"/>
  <c r="CQ59" i="14"/>
  <c r="CR59" i="14"/>
  <c r="CS59" i="14"/>
  <c r="CT59" i="14"/>
  <c r="CU59" i="14"/>
  <c r="CV59" i="14"/>
  <c r="CW59" i="14"/>
  <c r="CX59" i="14"/>
  <c r="CY59" i="14"/>
  <c r="CZ59" i="14"/>
  <c r="DA59" i="14"/>
  <c r="DB59" i="14"/>
  <c r="DC59" i="14"/>
  <c r="DD59" i="14"/>
  <c r="DE59" i="14"/>
  <c r="DF59" i="14"/>
  <c r="DG59" i="14"/>
  <c r="DH59" i="14"/>
  <c r="DI59" i="14"/>
  <c r="DJ59" i="14"/>
  <c r="DK59" i="14"/>
  <c r="DL59" i="14"/>
  <c r="DM59" i="14"/>
  <c r="DN59" i="14"/>
  <c r="DO59" i="14"/>
  <c r="DP59" i="14"/>
  <c r="DQ59" i="14"/>
  <c r="DR59" i="14"/>
  <c r="DS59" i="14"/>
  <c r="DT59" i="14"/>
  <c r="DU59" i="14"/>
  <c r="DV59" i="14"/>
  <c r="DW59" i="14"/>
  <c r="DX59" i="14"/>
  <c r="DY59" i="14"/>
  <c r="DZ59" i="14"/>
  <c r="EA59" i="14"/>
  <c r="EB59" i="14"/>
  <c r="EC59" i="14"/>
  <c r="ED59" i="14"/>
  <c r="EE59" i="14"/>
  <c r="EF59" i="14"/>
  <c r="EG59" i="14"/>
  <c r="EH59" i="14"/>
  <c r="EI59" i="14"/>
  <c r="EJ59" i="14"/>
  <c r="EK59" i="14"/>
  <c r="EL59" i="14"/>
  <c r="EM59" i="14"/>
  <c r="EN59" i="14"/>
  <c r="EO59" i="14"/>
  <c r="EP59" i="14"/>
  <c r="EQ59" i="14"/>
  <c r="ER59" i="14"/>
  <c r="ES59" i="14"/>
  <c r="ET59" i="14"/>
  <c r="EU59" i="14"/>
  <c r="EV59" i="14"/>
  <c r="EW59" i="14"/>
  <c r="EX59" i="14"/>
  <c r="EY59" i="14"/>
  <c r="EZ59" i="14"/>
  <c r="FA59" i="14"/>
  <c r="FB59" i="14"/>
  <c r="FC59" i="14"/>
  <c r="FD59" i="14"/>
  <c r="FE59" i="14"/>
  <c r="FF59" i="14"/>
  <c r="B60" i="14"/>
  <c r="D60" i="14"/>
  <c r="E60" i="14"/>
  <c r="F60" i="14"/>
  <c r="G60" i="14"/>
  <c r="H60" i="14"/>
  <c r="I60" i="14"/>
  <c r="J60" i="14"/>
  <c r="K60" i="14"/>
  <c r="L60" i="14"/>
  <c r="M60" i="14"/>
  <c r="N60" i="14"/>
  <c r="O60" i="14"/>
  <c r="P60" i="14"/>
  <c r="Q60" i="14"/>
  <c r="R60" i="14"/>
  <c r="S60" i="14"/>
  <c r="T60" i="14"/>
  <c r="U60" i="14"/>
  <c r="V60" i="14"/>
  <c r="W60" i="14"/>
  <c r="X60" i="14"/>
  <c r="Y60" i="14"/>
  <c r="Z60" i="14"/>
  <c r="AA60" i="14"/>
  <c r="AB60" i="14"/>
  <c r="AC60" i="14"/>
  <c r="AD60" i="14"/>
  <c r="AE60" i="14"/>
  <c r="AF60" i="14"/>
  <c r="AG60" i="14"/>
  <c r="AH60" i="14"/>
  <c r="AI60" i="14"/>
  <c r="AJ60" i="14"/>
  <c r="AK60" i="14"/>
  <c r="AL60" i="14"/>
  <c r="AM60" i="14"/>
  <c r="AN60" i="14"/>
  <c r="AO60" i="14"/>
  <c r="AP60" i="14"/>
  <c r="AQ60" i="14"/>
  <c r="AR60" i="14"/>
  <c r="AS60" i="14"/>
  <c r="AT60" i="14"/>
  <c r="AU60" i="14"/>
  <c r="AV60" i="14"/>
  <c r="AW60" i="14"/>
  <c r="AX60" i="14"/>
  <c r="AY60" i="14"/>
  <c r="AZ60" i="14"/>
  <c r="BA60" i="14"/>
  <c r="BB60" i="14"/>
  <c r="BC60" i="14"/>
  <c r="BD60" i="14"/>
  <c r="BE60" i="14"/>
  <c r="BF60" i="14"/>
  <c r="BG60" i="14"/>
  <c r="BH60" i="14"/>
  <c r="BI60" i="14"/>
  <c r="BJ60" i="14"/>
  <c r="BK60" i="14"/>
  <c r="BL60" i="14"/>
  <c r="BM60" i="14"/>
  <c r="BN60" i="14"/>
  <c r="BO60" i="14"/>
  <c r="BP60" i="14"/>
  <c r="BQ60" i="14"/>
  <c r="BR60" i="14"/>
  <c r="BS60" i="14"/>
  <c r="BT60" i="14"/>
  <c r="BU60" i="14"/>
  <c r="BV60" i="14"/>
  <c r="BW60" i="14"/>
  <c r="BX60" i="14"/>
  <c r="BY60" i="14"/>
  <c r="BZ60" i="14"/>
  <c r="CA60" i="14"/>
  <c r="CB60" i="14"/>
  <c r="CC60" i="14"/>
  <c r="CD60" i="14"/>
  <c r="CE60" i="14"/>
  <c r="CF60" i="14"/>
  <c r="CG60" i="14"/>
  <c r="CH60" i="14"/>
  <c r="CI60" i="14"/>
  <c r="CJ60" i="14"/>
  <c r="CK60" i="14"/>
  <c r="CL60" i="14"/>
  <c r="CM60" i="14"/>
  <c r="CN60" i="14"/>
  <c r="CO60" i="14"/>
  <c r="CP60" i="14"/>
  <c r="CQ60" i="14"/>
  <c r="CR60" i="14"/>
  <c r="CS60" i="14"/>
  <c r="CT60" i="14"/>
  <c r="CU60" i="14"/>
  <c r="CV60" i="14"/>
  <c r="CW60" i="14"/>
  <c r="CX60" i="14"/>
  <c r="CY60" i="14"/>
  <c r="CZ60" i="14"/>
  <c r="DA60" i="14"/>
  <c r="DB60" i="14"/>
  <c r="DC60" i="14"/>
  <c r="DD60" i="14"/>
  <c r="DE60" i="14"/>
  <c r="DF60" i="14"/>
  <c r="DG60" i="14"/>
  <c r="DH60" i="14"/>
  <c r="DI60" i="14"/>
  <c r="DJ60" i="14"/>
  <c r="DK60" i="14"/>
  <c r="DL60" i="14"/>
  <c r="DM60" i="14"/>
  <c r="DN60" i="14"/>
  <c r="DO60" i="14"/>
  <c r="DP60" i="14"/>
  <c r="DQ60" i="14"/>
  <c r="DR60" i="14"/>
  <c r="DS60" i="14"/>
  <c r="DT60" i="14"/>
  <c r="DU60" i="14"/>
  <c r="DV60" i="14"/>
  <c r="DW60" i="14"/>
  <c r="DX60" i="14"/>
  <c r="DY60" i="14"/>
  <c r="DZ60" i="14"/>
  <c r="EA60" i="14"/>
  <c r="EB60" i="14"/>
  <c r="EC60" i="14"/>
  <c r="ED60" i="14"/>
  <c r="EE60" i="14"/>
  <c r="EF60" i="14"/>
  <c r="EG60" i="14"/>
  <c r="EH60" i="14"/>
  <c r="EI60" i="14"/>
  <c r="EJ60" i="14"/>
  <c r="EK60" i="14"/>
  <c r="EL60" i="14"/>
  <c r="EM60" i="14"/>
  <c r="EN60" i="14"/>
  <c r="EO60" i="14"/>
  <c r="EP60" i="14"/>
  <c r="EQ60" i="14"/>
  <c r="ER60" i="14"/>
  <c r="ES60" i="14"/>
  <c r="ET60" i="14"/>
  <c r="EU60" i="14"/>
  <c r="EV60" i="14"/>
  <c r="EW60" i="14"/>
  <c r="EX60" i="14"/>
  <c r="EY60" i="14"/>
  <c r="EZ60" i="14"/>
  <c r="FA60" i="14"/>
  <c r="FB60" i="14"/>
  <c r="FC60" i="14"/>
  <c r="FD60" i="14"/>
  <c r="FE60" i="14"/>
  <c r="FF60" i="14"/>
  <c r="B62" i="14"/>
  <c r="D62" i="14"/>
  <c r="E62" i="14"/>
  <c r="F62" i="14"/>
  <c r="G62" i="14"/>
  <c r="H62" i="14"/>
  <c r="I62" i="14"/>
  <c r="J62" i="14"/>
  <c r="K62" i="14"/>
  <c r="L62" i="14"/>
  <c r="M62" i="14"/>
  <c r="N62" i="14"/>
  <c r="O62" i="14"/>
  <c r="P62" i="14"/>
  <c r="Q62" i="14"/>
  <c r="R62" i="14"/>
  <c r="S62" i="14"/>
  <c r="T62" i="14"/>
  <c r="U62" i="14"/>
  <c r="V62" i="14"/>
  <c r="W62" i="14"/>
  <c r="X62" i="14"/>
  <c r="Y62" i="14"/>
  <c r="Z62" i="14"/>
  <c r="AA62" i="14"/>
  <c r="AB62" i="14"/>
  <c r="AC62" i="14"/>
  <c r="AD62" i="14"/>
  <c r="AE62" i="14"/>
  <c r="AF62" i="14"/>
  <c r="AG62" i="14"/>
  <c r="AH62" i="14"/>
  <c r="AI62" i="14"/>
  <c r="AJ62" i="14"/>
  <c r="AK62" i="14"/>
  <c r="AL62" i="14"/>
  <c r="AM62" i="14"/>
  <c r="AN62" i="14"/>
  <c r="AO62" i="14"/>
  <c r="AP62" i="14"/>
  <c r="AQ62" i="14"/>
  <c r="AR62" i="14"/>
  <c r="AS62" i="14"/>
  <c r="AT62" i="14"/>
  <c r="AU62" i="14"/>
  <c r="AV62" i="14"/>
  <c r="AW62" i="14"/>
  <c r="AX62" i="14"/>
  <c r="AY62" i="14"/>
  <c r="AZ62" i="14"/>
  <c r="BA62" i="14"/>
  <c r="BB62" i="14"/>
  <c r="BC62" i="14"/>
  <c r="BD62" i="14"/>
  <c r="BE62" i="14"/>
  <c r="BF62" i="14"/>
  <c r="BG62" i="14"/>
  <c r="BH62" i="14"/>
  <c r="BI62" i="14"/>
  <c r="BJ62" i="14"/>
  <c r="BK62" i="14"/>
  <c r="BL62" i="14"/>
  <c r="BM62" i="14"/>
  <c r="BN62" i="14"/>
  <c r="BO62" i="14"/>
  <c r="BP62" i="14"/>
  <c r="BQ62" i="14"/>
  <c r="BR62" i="14"/>
  <c r="BS62" i="14"/>
  <c r="BT62" i="14"/>
  <c r="BU62" i="14"/>
  <c r="BV62" i="14"/>
  <c r="BW62" i="14"/>
  <c r="BX62" i="14"/>
  <c r="BY62" i="14"/>
  <c r="BZ62" i="14"/>
  <c r="CA62" i="14"/>
  <c r="CB62" i="14"/>
  <c r="CC62" i="14"/>
  <c r="CD62" i="14"/>
  <c r="CE62" i="14"/>
  <c r="CF62" i="14"/>
  <c r="CG62" i="14"/>
  <c r="CH62" i="14"/>
  <c r="CI62" i="14"/>
  <c r="CJ62" i="14"/>
  <c r="CK62" i="14"/>
  <c r="CL62" i="14"/>
  <c r="CM62" i="14"/>
  <c r="CN62" i="14"/>
  <c r="CO62" i="14"/>
  <c r="CP62" i="14"/>
  <c r="CQ62" i="14"/>
  <c r="CR62" i="14"/>
  <c r="CS62" i="14"/>
  <c r="CT62" i="14"/>
  <c r="CU62" i="14"/>
  <c r="CV62" i="14"/>
  <c r="CW62" i="14"/>
  <c r="CX62" i="14"/>
  <c r="CY62" i="14"/>
  <c r="CZ62" i="14"/>
  <c r="DA62" i="14"/>
  <c r="DB62" i="14"/>
  <c r="DC62" i="14"/>
  <c r="DD62" i="14"/>
  <c r="DE62" i="14"/>
  <c r="DF62" i="14"/>
  <c r="DG62" i="14"/>
  <c r="DH62" i="14"/>
  <c r="DI62" i="14"/>
  <c r="DJ62" i="14"/>
  <c r="DK62" i="14"/>
  <c r="DL62" i="14"/>
  <c r="DM62" i="14"/>
  <c r="DN62" i="14"/>
  <c r="DO62" i="14"/>
  <c r="DP62" i="14"/>
  <c r="DQ62" i="14"/>
  <c r="DR62" i="14"/>
  <c r="DS62" i="14"/>
  <c r="DT62" i="14"/>
  <c r="DU62" i="14"/>
  <c r="DV62" i="14"/>
  <c r="DW62" i="14"/>
  <c r="DX62" i="14"/>
  <c r="DY62" i="14"/>
  <c r="DZ62" i="14"/>
  <c r="EA62" i="14"/>
  <c r="EB62" i="14"/>
  <c r="EC62" i="14"/>
  <c r="ED62" i="14"/>
  <c r="EE62" i="14"/>
  <c r="EF62" i="14"/>
  <c r="EG62" i="14"/>
  <c r="EH62" i="14"/>
  <c r="EI62" i="14"/>
  <c r="EJ62" i="14"/>
  <c r="EK62" i="14"/>
  <c r="EL62" i="14"/>
  <c r="EM62" i="14"/>
  <c r="EN62" i="14"/>
  <c r="EO62" i="14"/>
  <c r="EP62" i="14"/>
  <c r="EQ62" i="14"/>
  <c r="ER62" i="14"/>
  <c r="ES62" i="14"/>
  <c r="ET62" i="14"/>
  <c r="EU62" i="14"/>
  <c r="EV62" i="14"/>
  <c r="EW62" i="14"/>
  <c r="EX62" i="14"/>
  <c r="EY62" i="14"/>
  <c r="EZ62" i="14"/>
  <c r="FA62" i="14"/>
  <c r="FB62" i="14"/>
  <c r="FC62" i="14"/>
  <c r="FD62" i="14"/>
  <c r="FE62" i="14"/>
  <c r="FF62" i="14"/>
  <c r="B65" i="14"/>
  <c r="D65" i="14"/>
  <c r="E65" i="14"/>
  <c r="F65" i="14"/>
  <c r="G65" i="14"/>
  <c r="H65" i="14"/>
  <c r="I65" i="14"/>
  <c r="J65" i="14"/>
  <c r="K65" i="14"/>
  <c r="L65" i="14"/>
  <c r="M65" i="14"/>
  <c r="N65" i="14"/>
  <c r="O65" i="14"/>
  <c r="P65" i="14"/>
  <c r="Q65" i="14"/>
  <c r="R65" i="14"/>
  <c r="S65" i="14"/>
  <c r="T65" i="14"/>
  <c r="U65" i="14"/>
  <c r="V65" i="14"/>
  <c r="W65" i="14"/>
  <c r="X65" i="14"/>
  <c r="Y65" i="14"/>
  <c r="Z65" i="14"/>
  <c r="AA65" i="14"/>
  <c r="AB65" i="14"/>
  <c r="AC65" i="14"/>
  <c r="AD65" i="14"/>
  <c r="AE65" i="14"/>
  <c r="AF65" i="14"/>
  <c r="AG65" i="14"/>
  <c r="AH65" i="14"/>
  <c r="AI65" i="14"/>
  <c r="AJ65" i="14"/>
  <c r="AK65" i="14"/>
  <c r="AL65" i="14"/>
  <c r="AM65" i="14"/>
  <c r="AN65" i="14"/>
  <c r="AO65" i="14"/>
  <c r="AP65" i="14"/>
  <c r="AQ65" i="14"/>
  <c r="AR65" i="14"/>
  <c r="AS65" i="14"/>
  <c r="AT65" i="14"/>
  <c r="AU65" i="14"/>
  <c r="AV65" i="14"/>
  <c r="AW65" i="14"/>
  <c r="AX65" i="14"/>
  <c r="AY65" i="14"/>
  <c r="AZ65" i="14"/>
  <c r="BA65" i="14"/>
  <c r="BB65" i="14"/>
  <c r="BC65" i="14"/>
  <c r="BD65" i="14"/>
  <c r="BE65" i="14"/>
  <c r="BF65" i="14"/>
  <c r="BG65" i="14"/>
  <c r="BH65" i="14"/>
  <c r="BI65" i="14"/>
  <c r="BJ65" i="14"/>
  <c r="BK65" i="14"/>
  <c r="BL65" i="14"/>
  <c r="BM65" i="14"/>
  <c r="BN65" i="14"/>
  <c r="BO65" i="14"/>
  <c r="BP65" i="14"/>
  <c r="BQ65" i="14"/>
  <c r="BR65" i="14"/>
  <c r="BS65" i="14"/>
  <c r="BT65" i="14"/>
  <c r="BU65" i="14"/>
  <c r="BV65" i="14"/>
  <c r="BW65" i="14"/>
  <c r="BX65" i="14"/>
  <c r="BY65" i="14"/>
  <c r="BZ65" i="14"/>
  <c r="CA65" i="14"/>
  <c r="CB65" i="14"/>
  <c r="CC65" i="14"/>
  <c r="CD65" i="14"/>
  <c r="CE65" i="14"/>
  <c r="CF65" i="14"/>
  <c r="CG65" i="14"/>
  <c r="CH65" i="14"/>
  <c r="CI65" i="14"/>
  <c r="CJ65" i="14"/>
  <c r="CK65" i="14"/>
  <c r="CL65" i="14"/>
  <c r="CM65" i="14"/>
  <c r="CN65" i="14"/>
  <c r="CO65" i="14"/>
  <c r="CP65" i="14"/>
  <c r="CQ65" i="14"/>
  <c r="CR65" i="14"/>
  <c r="CS65" i="14"/>
  <c r="CT65" i="14"/>
  <c r="CU65" i="14"/>
  <c r="CV65" i="14"/>
  <c r="CW65" i="14"/>
  <c r="CX65" i="14"/>
  <c r="CY65" i="14"/>
  <c r="CZ65" i="14"/>
  <c r="DA65" i="14"/>
  <c r="DB65" i="14"/>
  <c r="DC65" i="14"/>
  <c r="DD65" i="14"/>
  <c r="DE65" i="14"/>
  <c r="DF65" i="14"/>
  <c r="DG65" i="14"/>
  <c r="DH65" i="14"/>
  <c r="DI65" i="14"/>
  <c r="DJ65" i="14"/>
  <c r="DK65" i="14"/>
  <c r="DL65" i="14"/>
  <c r="DM65" i="14"/>
  <c r="DN65" i="14"/>
  <c r="DO65" i="14"/>
  <c r="DP65" i="14"/>
  <c r="DQ65" i="14"/>
  <c r="DR65" i="14"/>
  <c r="DS65" i="14"/>
  <c r="DT65" i="14"/>
  <c r="DU65" i="14"/>
  <c r="DV65" i="14"/>
  <c r="DW65" i="14"/>
  <c r="DX65" i="14"/>
  <c r="DY65" i="14"/>
  <c r="DZ65" i="14"/>
  <c r="EA65" i="14"/>
  <c r="EB65" i="14"/>
  <c r="EC65" i="14"/>
  <c r="ED65" i="14"/>
  <c r="EE65" i="14"/>
  <c r="EF65" i="14"/>
  <c r="EG65" i="14"/>
  <c r="EH65" i="14"/>
  <c r="EI65" i="14"/>
  <c r="EJ65" i="14"/>
  <c r="EK65" i="14"/>
  <c r="EL65" i="14"/>
  <c r="EM65" i="14"/>
  <c r="EN65" i="14"/>
  <c r="EO65" i="14"/>
  <c r="EP65" i="14"/>
  <c r="EQ65" i="14"/>
  <c r="ER65" i="14"/>
  <c r="ES65" i="14"/>
  <c r="ET65" i="14"/>
  <c r="EU65" i="14"/>
  <c r="EV65" i="14"/>
  <c r="EW65" i="14"/>
  <c r="EX65" i="14"/>
  <c r="EY65" i="14"/>
  <c r="EZ65" i="14"/>
  <c r="FA65" i="14"/>
  <c r="FB65" i="14"/>
  <c r="FC65" i="14"/>
  <c r="FD65" i="14"/>
  <c r="FE65" i="14"/>
  <c r="FF65" i="14"/>
  <c r="B66" i="14"/>
  <c r="D66" i="14"/>
  <c r="E66" i="14"/>
  <c r="F66" i="14"/>
  <c r="G66" i="14"/>
  <c r="H66" i="14"/>
  <c r="I66" i="14"/>
  <c r="J66" i="14"/>
  <c r="K66" i="14"/>
  <c r="L66" i="14"/>
  <c r="M66" i="14"/>
  <c r="N66" i="14"/>
  <c r="O66" i="14"/>
  <c r="P66" i="14"/>
  <c r="Q66" i="14"/>
  <c r="R66" i="14"/>
  <c r="S66" i="14"/>
  <c r="T66" i="14"/>
  <c r="U66" i="14"/>
  <c r="V66" i="14"/>
  <c r="W66" i="14"/>
  <c r="X66" i="14"/>
  <c r="Y66" i="14"/>
  <c r="Z66" i="14"/>
  <c r="AA66" i="14"/>
  <c r="AB66" i="14"/>
  <c r="AC66" i="14"/>
  <c r="AD66" i="14"/>
  <c r="AE66" i="14"/>
  <c r="AF66" i="14"/>
  <c r="AG66" i="14"/>
  <c r="AH66" i="14"/>
  <c r="AI66" i="14"/>
  <c r="AJ66" i="14"/>
  <c r="AK66" i="14"/>
  <c r="AL66" i="14"/>
  <c r="AM66" i="14"/>
  <c r="AN66" i="14"/>
  <c r="AO66" i="14"/>
  <c r="AP66" i="14"/>
  <c r="AQ66" i="14"/>
  <c r="AR66" i="14"/>
  <c r="AS66" i="14"/>
  <c r="AT66" i="14"/>
  <c r="AU66" i="14"/>
  <c r="AV66" i="14"/>
  <c r="AW66" i="14"/>
  <c r="AX66" i="14"/>
  <c r="AY66" i="14"/>
  <c r="AZ66" i="14"/>
  <c r="BA66" i="14"/>
  <c r="BB66" i="14"/>
  <c r="BC66" i="14"/>
  <c r="BD66" i="14"/>
  <c r="BE66" i="14"/>
  <c r="BF66" i="14"/>
  <c r="BG66" i="14"/>
  <c r="BH66" i="14"/>
  <c r="BI66" i="14"/>
  <c r="BJ66" i="14"/>
  <c r="BK66" i="14"/>
  <c r="BL66" i="14"/>
  <c r="BM66" i="14"/>
  <c r="BN66" i="14"/>
  <c r="BO66" i="14"/>
  <c r="BP66" i="14"/>
  <c r="BQ66" i="14"/>
  <c r="BR66" i="14"/>
  <c r="BS66" i="14"/>
  <c r="BT66" i="14"/>
  <c r="BU66" i="14"/>
  <c r="BV66" i="14"/>
  <c r="BW66" i="14"/>
  <c r="BX66" i="14"/>
  <c r="BY66" i="14"/>
  <c r="BZ66" i="14"/>
  <c r="CA66" i="14"/>
  <c r="CB66" i="14"/>
  <c r="CC66" i="14"/>
  <c r="CD66" i="14"/>
  <c r="CE66" i="14"/>
  <c r="CF66" i="14"/>
  <c r="CG66" i="14"/>
  <c r="CH66" i="14"/>
  <c r="CI66" i="14"/>
  <c r="CJ66" i="14"/>
  <c r="CK66" i="14"/>
  <c r="CL66" i="14"/>
  <c r="CM66" i="14"/>
  <c r="CN66" i="14"/>
  <c r="CO66" i="14"/>
  <c r="CP66" i="14"/>
  <c r="CQ66" i="14"/>
  <c r="CR66" i="14"/>
  <c r="CS66" i="14"/>
  <c r="CT66" i="14"/>
  <c r="CU66" i="14"/>
  <c r="CV66" i="14"/>
  <c r="CW66" i="14"/>
  <c r="CX66" i="14"/>
  <c r="CY66" i="14"/>
  <c r="CZ66" i="14"/>
  <c r="DA66" i="14"/>
  <c r="DB66" i="14"/>
  <c r="DC66" i="14"/>
  <c r="DD66" i="14"/>
  <c r="DE66" i="14"/>
  <c r="DF66" i="14"/>
  <c r="DG66" i="14"/>
  <c r="DH66" i="14"/>
  <c r="DI66" i="14"/>
  <c r="DJ66" i="14"/>
  <c r="DK66" i="14"/>
  <c r="DL66" i="14"/>
  <c r="DM66" i="14"/>
  <c r="DN66" i="14"/>
  <c r="DO66" i="14"/>
  <c r="DP66" i="14"/>
  <c r="DQ66" i="14"/>
  <c r="DR66" i="14"/>
  <c r="DS66" i="14"/>
  <c r="DT66" i="14"/>
  <c r="DU66" i="14"/>
  <c r="DV66" i="14"/>
  <c r="DW66" i="14"/>
  <c r="DX66" i="14"/>
  <c r="DY66" i="14"/>
  <c r="DZ66" i="14"/>
  <c r="EA66" i="14"/>
  <c r="EB66" i="14"/>
  <c r="EC66" i="14"/>
  <c r="ED66" i="14"/>
  <c r="EE66" i="14"/>
  <c r="EF66" i="14"/>
  <c r="EG66" i="14"/>
  <c r="EH66" i="14"/>
  <c r="EI66" i="14"/>
  <c r="EJ66" i="14"/>
  <c r="EK66" i="14"/>
  <c r="EL66" i="14"/>
  <c r="EM66" i="14"/>
  <c r="EN66" i="14"/>
  <c r="EO66" i="14"/>
  <c r="EP66" i="14"/>
  <c r="EQ66" i="14"/>
  <c r="ER66" i="14"/>
  <c r="ES66" i="14"/>
  <c r="ET66" i="14"/>
  <c r="EU66" i="14"/>
  <c r="EV66" i="14"/>
  <c r="EW66" i="14"/>
  <c r="EX66" i="14"/>
  <c r="EY66" i="14"/>
  <c r="EZ66" i="14"/>
  <c r="FA66" i="14"/>
  <c r="FB66" i="14"/>
  <c r="FC66" i="14"/>
  <c r="FD66" i="14"/>
  <c r="FE66" i="14"/>
  <c r="FF66" i="14"/>
  <c r="C69" i="14"/>
  <c r="D69" i="14"/>
  <c r="E69" i="14"/>
  <c r="F69" i="14"/>
  <c r="G69" i="14"/>
  <c r="H69" i="14"/>
  <c r="I69" i="14"/>
  <c r="J69" i="14"/>
  <c r="K69" i="14"/>
  <c r="L69" i="14"/>
  <c r="M69" i="14"/>
  <c r="N69" i="14"/>
  <c r="O69" i="14"/>
  <c r="P69" i="14"/>
  <c r="Q69" i="14"/>
  <c r="R69" i="14"/>
  <c r="S69" i="14"/>
  <c r="T69" i="14"/>
  <c r="U69" i="14"/>
  <c r="V69" i="14"/>
  <c r="W69" i="14"/>
  <c r="X69" i="14"/>
  <c r="Y69" i="14"/>
  <c r="Z69" i="14"/>
  <c r="AA69" i="14"/>
  <c r="AB69" i="14"/>
  <c r="AC69" i="14"/>
  <c r="AD69" i="14"/>
  <c r="AE69" i="14"/>
  <c r="AF69" i="14"/>
  <c r="AG69" i="14"/>
  <c r="AH69" i="14"/>
  <c r="AI69" i="14"/>
  <c r="AJ69" i="14"/>
  <c r="AK69" i="14"/>
  <c r="AL69" i="14"/>
  <c r="AM69" i="14"/>
  <c r="AN69" i="14"/>
  <c r="AO69" i="14"/>
  <c r="AP69" i="14"/>
  <c r="AQ69" i="14"/>
  <c r="AR69" i="14"/>
  <c r="AS69" i="14"/>
  <c r="AT69" i="14"/>
  <c r="AU69" i="14"/>
  <c r="AV69" i="14"/>
  <c r="AW69" i="14"/>
  <c r="AX69" i="14"/>
  <c r="AY69" i="14"/>
  <c r="AZ69" i="14"/>
  <c r="BA69" i="14"/>
  <c r="BB69" i="14"/>
  <c r="BC69" i="14"/>
  <c r="BD69" i="14"/>
  <c r="BE69" i="14"/>
  <c r="BF69" i="14"/>
  <c r="BG69" i="14"/>
  <c r="BH69" i="14"/>
  <c r="BI69" i="14"/>
  <c r="BJ69" i="14"/>
  <c r="BK69" i="14"/>
  <c r="BL69" i="14"/>
  <c r="BM69" i="14"/>
  <c r="BN69" i="14"/>
  <c r="BO69" i="14"/>
  <c r="BP69" i="14"/>
  <c r="BQ69" i="14"/>
  <c r="BR69" i="14"/>
  <c r="BS69" i="14"/>
  <c r="BT69" i="14"/>
  <c r="BU69" i="14"/>
  <c r="BV69" i="14"/>
  <c r="BW69" i="14"/>
  <c r="BX69" i="14"/>
  <c r="BY69" i="14"/>
  <c r="BZ69" i="14"/>
  <c r="CA69" i="14"/>
  <c r="CB69" i="14"/>
  <c r="CC69" i="14"/>
  <c r="CD69" i="14"/>
  <c r="CE69" i="14"/>
  <c r="CF69" i="14"/>
  <c r="CG69" i="14"/>
  <c r="CH69" i="14"/>
  <c r="CI69" i="14"/>
  <c r="CJ69" i="14"/>
  <c r="CK69" i="14"/>
  <c r="CL69" i="14"/>
  <c r="CM69" i="14"/>
  <c r="CN69" i="14"/>
  <c r="CO69" i="14"/>
  <c r="CP69" i="14"/>
  <c r="CQ69" i="14"/>
  <c r="CR69" i="14"/>
  <c r="CS69" i="14"/>
  <c r="CT69" i="14"/>
  <c r="CU69" i="14"/>
  <c r="CV69" i="14"/>
  <c r="CW69" i="14"/>
  <c r="CX69" i="14"/>
  <c r="CY69" i="14"/>
  <c r="CZ69" i="14"/>
  <c r="DA69" i="14"/>
  <c r="DB69" i="14"/>
  <c r="DC69" i="14"/>
  <c r="DD69" i="14"/>
  <c r="DE69" i="14"/>
  <c r="DF69" i="14"/>
  <c r="DG69" i="14"/>
  <c r="DH69" i="14"/>
  <c r="DI69" i="14"/>
  <c r="DJ69" i="14"/>
  <c r="DK69" i="14"/>
  <c r="DL69" i="14"/>
  <c r="DM69" i="14"/>
  <c r="DN69" i="14"/>
  <c r="DO69" i="14"/>
  <c r="DP69" i="14"/>
  <c r="DQ69" i="14"/>
  <c r="DR69" i="14"/>
  <c r="DS69" i="14"/>
  <c r="DT69" i="14"/>
  <c r="DU69" i="14"/>
  <c r="DV69" i="14"/>
  <c r="DW69" i="14"/>
  <c r="DX69" i="14"/>
  <c r="DY69" i="14"/>
  <c r="DZ69" i="14"/>
  <c r="EA69" i="14"/>
  <c r="EB69" i="14"/>
  <c r="EC69" i="14"/>
  <c r="ED69" i="14"/>
  <c r="EE69" i="14"/>
  <c r="EF69" i="14"/>
  <c r="EG69" i="14"/>
  <c r="EH69" i="14"/>
  <c r="EI69" i="14"/>
  <c r="EJ69" i="14"/>
  <c r="EK69" i="14"/>
  <c r="EL69" i="14"/>
  <c r="EM69" i="14"/>
  <c r="EN69" i="14"/>
  <c r="EO69" i="14"/>
  <c r="EP69" i="14"/>
  <c r="EQ69" i="14"/>
  <c r="ER69" i="14"/>
  <c r="ES69" i="14"/>
  <c r="ET69" i="14"/>
  <c r="EU69" i="14"/>
  <c r="EV69" i="14"/>
  <c r="EW69" i="14"/>
  <c r="EX69" i="14"/>
  <c r="EY69" i="14"/>
  <c r="EZ69" i="14"/>
  <c r="FA69" i="14"/>
  <c r="FB69" i="14"/>
  <c r="FC69" i="14"/>
  <c r="FD69" i="14"/>
  <c r="FE69" i="14"/>
  <c r="FF69" i="14"/>
  <c r="B70" i="14"/>
  <c r="B72" i="14"/>
  <c r="B73" i="14"/>
  <c r="B74" i="14"/>
  <c r="B76" i="14"/>
  <c r="B82" i="14"/>
  <c r="C90" i="14"/>
  <c r="D90" i="14"/>
  <c r="E90" i="14"/>
  <c r="F90" i="14"/>
  <c r="G90" i="14"/>
  <c r="H90" i="14"/>
  <c r="I90" i="14"/>
  <c r="J90" i="14"/>
  <c r="K90" i="14"/>
  <c r="L90" i="14"/>
  <c r="M90" i="14"/>
  <c r="N90" i="14"/>
  <c r="O90" i="14"/>
  <c r="P90" i="14"/>
  <c r="Q90" i="14"/>
  <c r="R90" i="14"/>
  <c r="S90" i="14"/>
  <c r="T90" i="14"/>
  <c r="U90" i="14"/>
  <c r="V90" i="14"/>
  <c r="W90" i="14"/>
  <c r="X90" i="14"/>
  <c r="Y90" i="14"/>
  <c r="Z90" i="14"/>
  <c r="AA90" i="14"/>
  <c r="AB90" i="14"/>
  <c r="AC90" i="14"/>
  <c r="AD90" i="14"/>
  <c r="AE90" i="14"/>
  <c r="AF90" i="14"/>
  <c r="AG90" i="14"/>
  <c r="AH90" i="14"/>
  <c r="AI90" i="14"/>
  <c r="AJ90" i="14"/>
  <c r="AK90" i="14"/>
  <c r="AL90" i="14"/>
  <c r="AM90" i="14"/>
  <c r="AN90" i="14"/>
  <c r="AO90" i="14"/>
  <c r="AP90" i="14"/>
  <c r="AQ90" i="14"/>
  <c r="AR90" i="14"/>
  <c r="AS90" i="14"/>
  <c r="AT90" i="14"/>
  <c r="AU90" i="14"/>
  <c r="AV90" i="14"/>
  <c r="AW90" i="14"/>
  <c r="AX90" i="14"/>
  <c r="AY90" i="14"/>
  <c r="AZ90" i="14"/>
  <c r="BA90" i="14"/>
  <c r="BB90" i="14"/>
  <c r="BC90" i="14"/>
  <c r="BD90" i="14"/>
  <c r="BE90" i="14"/>
  <c r="BF90" i="14"/>
  <c r="BG90" i="14"/>
  <c r="BH90" i="14"/>
  <c r="BI90" i="14"/>
  <c r="BJ90" i="14"/>
  <c r="BK90" i="14"/>
  <c r="BL90" i="14"/>
  <c r="BM90" i="14"/>
  <c r="BN90" i="14"/>
  <c r="BO90" i="14"/>
  <c r="BP90" i="14"/>
  <c r="BQ90" i="14"/>
  <c r="BR90" i="14"/>
  <c r="BS90" i="14"/>
  <c r="BT90" i="14"/>
  <c r="BU90" i="14"/>
  <c r="BV90" i="14"/>
  <c r="BW90" i="14"/>
  <c r="BX90" i="14"/>
  <c r="BY90" i="14"/>
  <c r="BZ90" i="14"/>
  <c r="CA90" i="14"/>
  <c r="CB90" i="14"/>
  <c r="CC90" i="14"/>
  <c r="CD90" i="14"/>
  <c r="CE90" i="14"/>
  <c r="CF90" i="14"/>
  <c r="CG90" i="14"/>
  <c r="CH90" i="14"/>
  <c r="CI90" i="14"/>
  <c r="CJ90" i="14"/>
  <c r="CK90" i="14"/>
  <c r="CL90" i="14"/>
  <c r="CM90" i="14"/>
  <c r="CN90" i="14"/>
  <c r="CO90" i="14"/>
  <c r="CP90" i="14"/>
  <c r="CQ90" i="14"/>
  <c r="CR90" i="14"/>
  <c r="CS90" i="14"/>
  <c r="CT90" i="14"/>
  <c r="CU90" i="14"/>
  <c r="CV90" i="14"/>
  <c r="CW90" i="14"/>
  <c r="CX90" i="14"/>
  <c r="CY90" i="14"/>
  <c r="CZ90" i="14"/>
  <c r="DA90" i="14"/>
  <c r="DB90" i="14"/>
  <c r="DC90" i="14"/>
  <c r="DD90" i="14"/>
  <c r="DE90" i="14"/>
  <c r="DF90" i="14"/>
  <c r="DG90" i="14"/>
  <c r="DH90" i="14"/>
  <c r="DI90" i="14"/>
  <c r="DJ90" i="14"/>
  <c r="DK90" i="14"/>
  <c r="DL90" i="14"/>
  <c r="DM90" i="14"/>
  <c r="DN90" i="14"/>
  <c r="DO90" i="14"/>
  <c r="DP90" i="14"/>
  <c r="DQ90" i="14"/>
  <c r="DR90" i="14"/>
  <c r="DS90" i="14"/>
  <c r="DT90" i="14"/>
  <c r="DU90" i="14"/>
  <c r="DV90" i="14"/>
  <c r="DW90" i="14"/>
  <c r="DX90" i="14"/>
  <c r="DY90" i="14"/>
  <c r="DZ90" i="14"/>
  <c r="EA90" i="14"/>
  <c r="EB90" i="14"/>
  <c r="EC90" i="14"/>
  <c r="ED90" i="14"/>
  <c r="EE90" i="14"/>
  <c r="EF90" i="14"/>
  <c r="EG90" i="14"/>
  <c r="EH90" i="14"/>
  <c r="EI90" i="14"/>
  <c r="EJ90" i="14"/>
  <c r="EK90" i="14"/>
  <c r="EL90" i="14"/>
  <c r="EM90" i="14"/>
  <c r="EN90" i="14"/>
  <c r="EO90" i="14"/>
  <c r="EP90" i="14"/>
  <c r="EQ90" i="14"/>
  <c r="ER90" i="14"/>
  <c r="ES90" i="14"/>
  <c r="ET90" i="14"/>
  <c r="EU90" i="14"/>
  <c r="EV90" i="14"/>
  <c r="EW90" i="14"/>
  <c r="EX90" i="14"/>
  <c r="EY90" i="14"/>
  <c r="EZ90" i="14"/>
  <c r="FA90" i="14"/>
  <c r="FB90" i="14"/>
  <c r="FC90" i="14"/>
  <c r="FD90" i="14"/>
  <c r="FE90" i="14"/>
  <c r="FF90" i="14"/>
  <c r="B91" i="14"/>
  <c r="B123" i="14" s="1"/>
  <c r="G91" i="14"/>
  <c r="G123" i="14" s="1"/>
  <c r="H91" i="14"/>
  <c r="H123" i="14" s="1"/>
  <c r="I91" i="14"/>
  <c r="I123" i="14" s="1"/>
  <c r="J91" i="14"/>
  <c r="J123" i="14" s="1"/>
  <c r="K91" i="14"/>
  <c r="K123" i="14" s="1"/>
  <c r="L91" i="14"/>
  <c r="L123" i="14" s="1"/>
  <c r="M91" i="14"/>
  <c r="M123" i="14" s="1"/>
  <c r="N91" i="14"/>
  <c r="N123" i="14" s="1"/>
  <c r="O91" i="14"/>
  <c r="O123" i="14" s="1"/>
  <c r="P91" i="14"/>
  <c r="P123" i="14" s="1"/>
  <c r="Q91" i="14"/>
  <c r="Q123" i="14" s="1"/>
  <c r="R91" i="14"/>
  <c r="R123" i="14" s="1"/>
  <c r="S91" i="14"/>
  <c r="S123" i="14" s="1"/>
  <c r="T91" i="14"/>
  <c r="T123" i="14" s="1"/>
  <c r="U91" i="14"/>
  <c r="U123" i="14" s="1"/>
  <c r="V91" i="14"/>
  <c r="V123" i="14" s="1"/>
  <c r="W91" i="14"/>
  <c r="W123" i="14" s="1"/>
  <c r="X91" i="14"/>
  <c r="X123" i="14" s="1"/>
  <c r="Y91" i="14"/>
  <c r="Y123" i="14" s="1"/>
  <c r="Z91" i="14"/>
  <c r="Z123" i="14" s="1"/>
  <c r="AA91" i="14"/>
  <c r="AA123" i="14" s="1"/>
  <c r="AB91" i="14"/>
  <c r="AB123" i="14" s="1"/>
  <c r="AC91" i="14"/>
  <c r="AC123" i="14" s="1"/>
  <c r="AD91" i="14"/>
  <c r="AD123" i="14" s="1"/>
  <c r="AE91" i="14"/>
  <c r="AE123" i="14" s="1"/>
  <c r="AF91" i="14"/>
  <c r="AF123" i="14" s="1"/>
  <c r="AG91" i="14"/>
  <c r="AG123" i="14" s="1"/>
  <c r="AH91" i="14"/>
  <c r="AH123" i="14" s="1"/>
  <c r="AI91" i="14"/>
  <c r="AI123" i="14" s="1"/>
  <c r="AJ91" i="14"/>
  <c r="AJ123" i="14" s="1"/>
  <c r="AK91" i="14"/>
  <c r="AK123" i="14" s="1"/>
  <c r="AL91" i="14"/>
  <c r="AL123" i="14" s="1"/>
  <c r="AM91" i="14"/>
  <c r="AM123" i="14" s="1"/>
  <c r="AN91" i="14"/>
  <c r="AN123" i="14" s="1"/>
  <c r="AO91" i="14"/>
  <c r="AO123" i="14" s="1"/>
  <c r="AP91" i="14"/>
  <c r="AP123" i="14" s="1"/>
  <c r="AQ91" i="14"/>
  <c r="AQ123" i="14" s="1"/>
  <c r="AR91" i="14"/>
  <c r="AR123" i="14" s="1"/>
  <c r="AS91" i="14"/>
  <c r="AS123" i="14" s="1"/>
  <c r="AT91" i="14"/>
  <c r="AT123" i="14" s="1"/>
  <c r="AU91" i="14"/>
  <c r="AU123" i="14" s="1"/>
  <c r="AV91" i="14"/>
  <c r="AV123" i="14" s="1"/>
  <c r="AW91" i="14"/>
  <c r="AW123" i="14" s="1"/>
  <c r="AX91" i="14"/>
  <c r="AX123" i="14" s="1"/>
  <c r="AY91" i="14"/>
  <c r="AY123" i="14" s="1"/>
  <c r="AZ91" i="14"/>
  <c r="AZ123" i="14" s="1"/>
  <c r="BA91" i="14"/>
  <c r="BA123" i="14" s="1"/>
  <c r="BB91" i="14"/>
  <c r="BB123" i="14" s="1"/>
  <c r="BC91" i="14"/>
  <c r="BC123" i="14" s="1"/>
  <c r="BD91" i="14"/>
  <c r="BD123" i="14" s="1"/>
  <c r="BE91" i="14"/>
  <c r="BE123" i="14" s="1"/>
  <c r="BF91" i="14"/>
  <c r="BF123" i="14" s="1"/>
  <c r="BG91" i="14"/>
  <c r="BG123" i="14" s="1"/>
  <c r="BH91" i="14"/>
  <c r="BH123" i="14" s="1"/>
  <c r="BI91" i="14"/>
  <c r="BI123" i="14" s="1"/>
  <c r="BJ91" i="14"/>
  <c r="BJ123" i="14" s="1"/>
  <c r="BK91" i="14"/>
  <c r="BK123" i="14" s="1"/>
  <c r="BL91" i="14"/>
  <c r="BL123" i="14" s="1"/>
  <c r="BM91" i="14"/>
  <c r="BM123" i="14" s="1"/>
  <c r="BN91" i="14"/>
  <c r="BN123" i="14" s="1"/>
  <c r="BO91" i="14"/>
  <c r="BO123" i="14" s="1"/>
  <c r="BP91" i="14"/>
  <c r="BP123" i="14" s="1"/>
  <c r="BQ91" i="14"/>
  <c r="BQ123" i="14" s="1"/>
  <c r="BR91" i="14"/>
  <c r="BR123" i="14" s="1"/>
  <c r="BS91" i="14"/>
  <c r="BS123" i="14" s="1"/>
  <c r="BT91" i="14"/>
  <c r="BT123" i="14" s="1"/>
  <c r="BU91" i="14"/>
  <c r="BU123" i="14" s="1"/>
  <c r="BV91" i="14"/>
  <c r="BV123" i="14" s="1"/>
  <c r="BW91" i="14"/>
  <c r="BW123" i="14" s="1"/>
  <c r="BX91" i="14"/>
  <c r="BX123" i="14" s="1"/>
  <c r="BY91" i="14"/>
  <c r="BY123" i="14" s="1"/>
  <c r="BZ91" i="14"/>
  <c r="BZ123" i="14" s="1"/>
  <c r="CA91" i="14"/>
  <c r="CA123" i="14" s="1"/>
  <c r="CB91" i="14"/>
  <c r="CB123" i="14" s="1"/>
  <c r="CC91" i="14"/>
  <c r="CC123" i="14" s="1"/>
  <c r="CD91" i="14"/>
  <c r="CD123" i="14" s="1"/>
  <c r="CE91" i="14"/>
  <c r="CE123" i="14" s="1"/>
  <c r="CF91" i="14"/>
  <c r="CF123" i="14" s="1"/>
  <c r="CG91" i="14"/>
  <c r="CG123" i="14" s="1"/>
  <c r="CH91" i="14"/>
  <c r="CH123" i="14" s="1"/>
  <c r="CI91" i="14"/>
  <c r="CI123" i="14" s="1"/>
  <c r="CJ91" i="14"/>
  <c r="CJ123" i="14" s="1"/>
  <c r="CK91" i="14"/>
  <c r="CK123" i="14" s="1"/>
  <c r="CL91" i="14"/>
  <c r="CL123" i="14" s="1"/>
  <c r="CM91" i="14"/>
  <c r="CM123" i="14" s="1"/>
  <c r="CN91" i="14"/>
  <c r="CN123" i="14" s="1"/>
  <c r="CO91" i="14"/>
  <c r="CO123" i="14" s="1"/>
  <c r="CP91" i="14"/>
  <c r="CP123" i="14" s="1"/>
  <c r="CQ91" i="14"/>
  <c r="CQ123" i="14" s="1"/>
  <c r="CR91" i="14"/>
  <c r="CR123" i="14" s="1"/>
  <c r="CS91" i="14"/>
  <c r="CS123" i="14" s="1"/>
  <c r="CT91" i="14"/>
  <c r="CT123" i="14" s="1"/>
  <c r="CU91" i="14"/>
  <c r="CU123" i="14" s="1"/>
  <c r="CV91" i="14"/>
  <c r="CV123" i="14" s="1"/>
  <c r="CW91" i="14"/>
  <c r="CW123" i="14" s="1"/>
  <c r="CX91" i="14"/>
  <c r="CX123" i="14" s="1"/>
  <c r="CY91" i="14"/>
  <c r="CY123" i="14" s="1"/>
  <c r="CZ91" i="14"/>
  <c r="CZ123" i="14" s="1"/>
  <c r="DA91" i="14"/>
  <c r="DA123" i="14" s="1"/>
  <c r="DB91" i="14"/>
  <c r="DB123" i="14" s="1"/>
  <c r="DC91" i="14"/>
  <c r="DC123" i="14" s="1"/>
  <c r="DD91" i="14"/>
  <c r="DD123" i="14" s="1"/>
  <c r="DE91" i="14"/>
  <c r="DE123" i="14" s="1"/>
  <c r="DF91" i="14"/>
  <c r="DF123" i="14" s="1"/>
  <c r="DG91" i="14"/>
  <c r="DG123" i="14" s="1"/>
  <c r="DH91" i="14"/>
  <c r="DH123" i="14" s="1"/>
  <c r="DI91" i="14"/>
  <c r="DI123" i="14" s="1"/>
  <c r="DJ91" i="14"/>
  <c r="DJ123" i="14" s="1"/>
  <c r="DK91" i="14"/>
  <c r="DK123" i="14" s="1"/>
  <c r="DL91" i="14"/>
  <c r="DL123" i="14" s="1"/>
  <c r="DM91" i="14"/>
  <c r="DM123" i="14" s="1"/>
  <c r="DN91" i="14"/>
  <c r="DN123" i="14" s="1"/>
  <c r="DO91" i="14"/>
  <c r="DO123" i="14" s="1"/>
  <c r="DP91" i="14"/>
  <c r="DP123" i="14" s="1"/>
  <c r="DQ91" i="14"/>
  <c r="DQ123" i="14" s="1"/>
  <c r="DR91" i="14"/>
  <c r="DR123" i="14" s="1"/>
  <c r="DS91" i="14"/>
  <c r="DS123" i="14" s="1"/>
  <c r="DT91" i="14"/>
  <c r="DT123" i="14" s="1"/>
  <c r="DU91" i="14"/>
  <c r="DU123" i="14" s="1"/>
  <c r="DV91" i="14"/>
  <c r="DV123" i="14" s="1"/>
  <c r="DW91" i="14"/>
  <c r="DW123" i="14" s="1"/>
  <c r="DX91" i="14"/>
  <c r="DX123" i="14" s="1"/>
  <c r="DY91" i="14"/>
  <c r="DY123" i="14" s="1"/>
  <c r="DZ91" i="14"/>
  <c r="DZ123" i="14" s="1"/>
  <c r="EA91" i="14"/>
  <c r="EA123" i="14" s="1"/>
  <c r="EB91" i="14"/>
  <c r="EB123" i="14" s="1"/>
  <c r="EC91" i="14"/>
  <c r="EC123" i="14" s="1"/>
  <c r="ED91" i="14"/>
  <c r="ED123" i="14" s="1"/>
  <c r="EE91" i="14"/>
  <c r="EE123" i="14" s="1"/>
  <c r="EF91" i="14"/>
  <c r="EF123" i="14" s="1"/>
  <c r="EG91" i="14"/>
  <c r="EG123" i="14" s="1"/>
  <c r="EH91" i="14"/>
  <c r="EH123" i="14" s="1"/>
  <c r="EI91" i="14"/>
  <c r="EI123" i="14" s="1"/>
  <c r="EJ91" i="14"/>
  <c r="EJ123" i="14" s="1"/>
  <c r="EK91" i="14"/>
  <c r="EK123" i="14" s="1"/>
  <c r="EL91" i="14"/>
  <c r="EL123" i="14" s="1"/>
  <c r="EM91" i="14"/>
  <c r="EM123" i="14" s="1"/>
  <c r="EN91" i="14"/>
  <c r="EN123" i="14" s="1"/>
  <c r="EO91" i="14"/>
  <c r="EO123" i="14" s="1"/>
  <c r="EP91" i="14"/>
  <c r="EP123" i="14" s="1"/>
  <c r="EQ91" i="14"/>
  <c r="EQ123" i="14" s="1"/>
  <c r="ER91" i="14"/>
  <c r="ER123" i="14" s="1"/>
  <c r="ES91" i="14"/>
  <c r="ES123" i="14" s="1"/>
  <c r="ET91" i="14"/>
  <c r="ET123" i="14" s="1"/>
  <c r="EU91" i="14"/>
  <c r="EU123" i="14" s="1"/>
  <c r="EV91" i="14"/>
  <c r="EV123" i="14" s="1"/>
  <c r="EW91" i="14"/>
  <c r="EW123" i="14" s="1"/>
  <c r="EX91" i="14"/>
  <c r="EX123" i="14" s="1"/>
  <c r="EY91" i="14"/>
  <c r="EY123" i="14" s="1"/>
  <c r="EZ91" i="14"/>
  <c r="EZ123" i="14" s="1"/>
  <c r="FA91" i="14"/>
  <c r="FA123" i="14" s="1"/>
  <c r="FB91" i="14"/>
  <c r="FB123" i="14" s="1"/>
  <c r="FC91" i="14"/>
  <c r="FC123" i="14" s="1"/>
  <c r="FD91" i="14"/>
  <c r="FD123" i="14" s="1"/>
  <c r="FE91" i="14"/>
  <c r="FE123" i="14" s="1"/>
  <c r="FF91" i="14"/>
  <c r="FF123" i="14" s="1"/>
  <c r="B92" i="14"/>
  <c r="B124" i="14" s="1"/>
  <c r="G92" i="14"/>
  <c r="G124" i="14" s="1"/>
  <c r="H92" i="14"/>
  <c r="H124" i="14" s="1"/>
  <c r="I92" i="14"/>
  <c r="I124" i="14" s="1"/>
  <c r="J92" i="14"/>
  <c r="J124" i="14" s="1"/>
  <c r="K92" i="14"/>
  <c r="K124" i="14" s="1"/>
  <c r="L92" i="14"/>
  <c r="L124" i="14" s="1"/>
  <c r="M92" i="14"/>
  <c r="M124" i="14" s="1"/>
  <c r="N92" i="14"/>
  <c r="N124" i="14" s="1"/>
  <c r="O92" i="14"/>
  <c r="O124" i="14" s="1"/>
  <c r="P92" i="14"/>
  <c r="P124" i="14" s="1"/>
  <c r="Q92" i="14"/>
  <c r="Q124" i="14" s="1"/>
  <c r="R92" i="14"/>
  <c r="R124" i="14" s="1"/>
  <c r="S92" i="14"/>
  <c r="S124" i="14" s="1"/>
  <c r="T92" i="14"/>
  <c r="T124" i="14" s="1"/>
  <c r="U92" i="14"/>
  <c r="U124" i="14" s="1"/>
  <c r="V92" i="14"/>
  <c r="V124" i="14" s="1"/>
  <c r="W92" i="14"/>
  <c r="W124" i="14" s="1"/>
  <c r="X92" i="14"/>
  <c r="X124" i="14" s="1"/>
  <c r="Y92" i="14"/>
  <c r="Y124" i="14" s="1"/>
  <c r="Z92" i="14"/>
  <c r="Z124" i="14" s="1"/>
  <c r="AA92" i="14"/>
  <c r="AA124" i="14" s="1"/>
  <c r="AB92" i="14"/>
  <c r="AB124" i="14" s="1"/>
  <c r="AC92" i="14"/>
  <c r="AC124" i="14" s="1"/>
  <c r="AD92" i="14"/>
  <c r="AD124" i="14" s="1"/>
  <c r="AE92" i="14"/>
  <c r="AE124" i="14" s="1"/>
  <c r="AF92" i="14"/>
  <c r="AF124" i="14" s="1"/>
  <c r="AG92" i="14"/>
  <c r="AG124" i="14" s="1"/>
  <c r="AH92" i="14"/>
  <c r="AH124" i="14" s="1"/>
  <c r="AI92" i="14"/>
  <c r="AI124" i="14" s="1"/>
  <c r="AJ92" i="14"/>
  <c r="AJ124" i="14" s="1"/>
  <c r="AK92" i="14"/>
  <c r="AK124" i="14" s="1"/>
  <c r="AL92" i="14"/>
  <c r="AL124" i="14" s="1"/>
  <c r="AM92" i="14"/>
  <c r="AM124" i="14" s="1"/>
  <c r="AN92" i="14"/>
  <c r="AN124" i="14" s="1"/>
  <c r="AO92" i="14"/>
  <c r="AO124" i="14" s="1"/>
  <c r="AP92" i="14"/>
  <c r="AP124" i="14" s="1"/>
  <c r="AQ92" i="14"/>
  <c r="AQ124" i="14" s="1"/>
  <c r="AR92" i="14"/>
  <c r="AR124" i="14" s="1"/>
  <c r="AS92" i="14"/>
  <c r="AS124" i="14" s="1"/>
  <c r="AT92" i="14"/>
  <c r="AT124" i="14" s="1"/>
  <c r="AU92" i="14"/>
  <c r="AU124" i="14" s="1"/>
  <c r="AV92" i="14"/>
  <c r="AV124" i="14" s="1"/>
  <c r="AW92" i="14"/>
  <c r="AW124" i="14" s="1"/>
  <c r="AX92" i="14"/>
  <c r="AX124" i="14" s="1"/>
  <c r="AY92" i="14"/>
  <c r="AY124" i="14" s="1"/>
  <c r="AZ92" i="14"/>
  <c r="AZ124" i="14" s="1"/>
  <c r="BA92" i="14"/>
  <c r="BA124" i="14" s="1"/>
  <c r="BB92" i="14"/>
  <c r="BB124" i="14" s="1"/>
  <c r="BC92" i="14"/>
  <c r="BC124" i="14" s="1"/>
  <c r="BD92" i="14"/>
  <c r="BD124" i="14" s="1"/>
  <c r="BE92" i="14"/>
  <c r="BE124" i="14" s="1"/>
  <c r="BF92" i="14"/>
  <c r="BF124" i="14" s="1"/>
  <c r="BG92" i="14"/>
  <c r="BG124" i="14" s="1"/>
  <c r="BH92" i="14"/>
  <c r="BH124" i="14" s="1"/>
  <c r="BI92" i="14"/>
  <c r="BI124" i="14" s="1"/>
  <c r="BJ92" i="14"/>
  <c r="BJ124" i="14" s="1"/>
  <c r="BK92" i="14"/>
  <c r="BK124" i="14" s="1"/>
  <c r="BL92" i="14"/>
  <c r="BL124" i="14" s="1"/>
  <c r="BM92" i="14"/>
  <c r="BM124" i="14" s="1"/>
  <c r="BN92" i="14"/>
  <c r="BN124" i="14" s="1"/>
  <c r="BO92" i="14"/>
  <c r="BO124" i="14" s="1"/>
  <c r="BP92" i="14"/>
  <c r="BP124" i="14" s="1"/>
  <c r="BQ92" i="14"/>
  <c r="BQ124" i="14" s="1"/>
  <c r="BR92" i="14"/>
  <c r="BR124" i="14" s="1"/>
  <c r="BS92" i="14"/>
  <c r="BS124" i="14" s="1"/>
  <c r="BT92" i="14"/>
  <c r="BT124" i="14" s="1"/>
  <c r="BU92" i="14"/>
  <c r="BU124" i="14" s="1"/>
  <c r="BV92" i="14"/>
  <c r="BV124" i="14" s="1"/>
  <c r="BW92" i="14"/>
  <c r="BW124" i="14" s="1"/>
  <c r="BX92" i="14"/>
  <c r="BX124" i="14" s="1"/>
  <c r="BY92" i="14"/>
  <c r="BY124" i="14" s="1"/>
  <c r="BZ92" i="14"/>
  <c r="BZ124" i="14" s="1"/>
  <c r="CA92" i="14"/>
  <c r="CA124" i="14" s="1"/>
  <c r="CB92" i="14"/>
  <c r="CB124" i="14" s="1"/>
  <c r="CC92" i="14"/>
  <c r="CC124" i="14" s="1"/>
  <c r="CD92" i="14"/>
  <c r="CD124" i="14" s="1"/>
  <c r="CE92" i="14"/>
  <c r="CE124" i="14" s="1"/>
  <c r="CF92" i="14"/>
  <c r="CF124" i="14" s="1"/>
  <c r="CG92" i="14"/>
  <c r="CG124" i="14" s="1"/>
  <c r="CH92" i="14"/>
  <c r="CH124" i="14" s="1"/>
  <c r="CI92" i="14"/>
  <c r="CI124" i="14" s="1"/>
  <c r="CJ92" i="14"/>
  <c r="CJ124" i="14" s="1"/>
  <c r="CK92" i="14"/>
  <c r="CK124" i="14" s="1"/>
  <c r="CL92" i="14"/>
  <c r="CL124" i="14" s="1"/>
  <c r="CM92" i="14"/>
  <c r="CM124" i="14" s="1"/>
  <c r="CN92" i="14"/>
  <c r="CN124" i="14" s="1"/>
  <c r="CO92" i="14"/>
  <c r="CO124" i="14" s="1"/>
  <c r="CP92" i="14"/>
  <c r="CP124" i="14" s="1"/>
  <c r="CQ92" i="14"/>
  <c r="CQ124" i="14" s="1"/>
  <c r="CR92" i="14"/>
  <c r="CR124" i="14" s="1"/>
  <c r="CS92" i="14"/>
  <c r="CS124" i="14" s="1"/>
  <c r="CT92" i="14"/>
  <c r="CT124" i="14" s="1"/>
  <c r="CU92" i="14"/>
  <c r="CU124" i="14" s="1"/>
  <c r="CV92" i="14"/>
  <c r="CV124" i="14" s="1"/>
  <c r="CW92" i="14"/>
  <c r="CW124" i="14" s="1"/>
  <c r="CX92" i="14"/>
  <c r="CX124" i="14" s="1"/>
  <c r="CY92" i="14"/>
  <c r="CY124" i="14" s="1"/>
  <c r="CZ92" i="14"/>
  <c r="CZ124" i="14" s="1"/>
  <c r="DA92" i="14"/>
  <c r="DA124" i="14" s="1"/>
  <c r="DB92" i="14"/>
  <c r="DB124" i="14" s="1"/>
  <c r="DC92" i="14"/>
  <c r="DC124" i="14" s="1"/>
  <c r="DD92" i="14"/>
  <c r="DD124" i="14" s="1"/>
  <c r="DE92" i="14"/>
  <c r="DE124" i="14" s="1"/>
  <c r="DF92" i="14"/>
  <c r="DF124" i="14" s="1"/>
  <c r="DG92" i="14"/>
  <c r="DG124" i="14" s="1"/>
  <c r="DH92" i="14"/>
  <c r="DH124" i="14" s="1"/>
  <c r="DI92" i="14"/>
  <c r="DI124" i="14" s="1"/>
  <c r="DJ92" i="14"/>
  <c r="DJ124" i="14" s="1"/>
  <c r="DK92" i="14"/>
  <c r="DK124" i="14" s="1"/>
  <c r="DL92" i="14"/>
  <c r="DL124" i="14" s="1"/>
  <c r="DM92" i="14"/>
  <c r="DM124" i="14" s="1"/>
  <c r="DN92" i="14"/>
  <c r="DN124" i="14" s="1"/>
  <c r="DO92" i="14"/>
  <c r="DO124" i="14" s="1"/>
  <c r="DP92" i="14"/>
  <c r="DP124" i="14" s="1"/>
  <c r="DQ92" i="14"/>
  <c r="DQ124" i="14" s="1"/>
  <c r="DR92" i="14"/>
  <c r="DR124" i="14" s="1"/>
  <c r="DS92" i="14"/>
  <c r="DS124" i="14" s="1"/>
  <c r="DT92" i="14"/>
  <c r="DT124" i="14" s="1"/>
  <c r="DU92" i="14"/>
  <c r="DU124" i="14" s="1"/>
  <c r="DV92" i="14"/>
  <c r="DV124" i="14" s="1"/>
  <c r="DW92" i="14"/>
  <c r="DW124" i="14" s="1"/>
  <c r="DX92" i="14"/>
  <c r="DX124" i="14" s="1"/>
  <c r="DY92" i="14"/>
  <c r="DY124" i="14" s="1"/>
  <c r="DZ92" i="14"/>
  <c r="DZ124" i="14" s="1"/>
  <c r="EA92" i="14"/>
  <c r="EA124" i="14" s="1"/>
  <c r="EB92" i="14"/>
  <c r="EB124" i="14" s="1"/>
  <c r="EC92" i="14"/>
  <c r="EC124" i="14" s="1"/>
  <c r="ED92" i="14"/>
  <c r="ED124" i="14" s="1"/>
  <c r="EE92" i="14"/>
  <c r="EE124" i="14" s="1"/>
  <c r="EF92" i="14"/>
  <c r="EF124" i="14" s="1"/>
  <c r="EG92" i="14"/>
  <c r="EG124" i="14" s="1"/>
  <c r="EH92" i="14"/>
  <c r="EH124" i="14" s="1"/>
  <c r="EI92" i="14"/>
  <c r="EI124" i="14" s="1"/>
  <c r="EJ92" i="14"/>
  <c r="EJ124" i="14" s="1"/>
  <c r="EK92" i="14"/>
  <c r="EK124" i="14" s="1"/>
  <c r="EL92" i="14"/>
  <c r="EL124" i="14" s="1"/>
  <c r="EM92" i="14"/>
  <c r="EM124" i="14" s="1"/>
  <c r="EN92" i="14"/>
  <c r="EN124" i="14" s="1"/>
  <c r="EO92" i="14"/>
  <c r="EO124" i="14" s="1"/>
  <c r="EP92" i="14"/>
  <c r="EP124" i="14" s="1"/>
  <c r="EQ92" i="14"/>
  <c r="EQ124" i="14" s="1"/>
  <c r="ER92" i="14"/>
  <c r="ER124" i="14" s="1"/>
  <c r="ES92" i="14"/>
  <c r="ES124" i="14" s="1"/>
  <c r="ET92" i="14"/>
  <c r="ET124" i="14" s="1"/>
  <c r="EU92" i="14"/>
  <c r="EU124" i="14" s="1"/>
  <c r="EV92" i="14"/>
  <c r="EV124" i="14" s="1"/>
  <c r="EW92" i="14"/>
  <c r="EW124" i="14" s="1"/>
  <c r="EX92" i="14"/>
  <c r="EX124" i="14" s="1"/>
  <c r="EY92" i="14"/>
  <c r="EY124" i="14" s="1"/>
  <c r="EZ92" i="14"/>
  <c r="EZ124" i="14" s="1"/>
  <c r="FA92" i="14"/>
  <c r="FA124" i="14" s="1"/>
  <c r="FB92" i="14"/>
  <c r="FB124" i="14" s="1"/>
  <c r="FC92" i="14"/>
  <c r="FC124" i="14" s="1"/>
  <c r="FD92" i="14"/>
  <c r="FD124" i="14" s="1"/>
  <c r="FE92" i="14"/>
  <c r="FE124" i="14" s="1"/>
  <c r="FF92" i="14"/>
  <c r="FF124" i="14" s="1"/>
  <c r="B93" i="14"/>
  <c r="G93" i="14"/>
  <c r="G125" i="14" s="1"/>
  <c r="H93" i="14"/>
  <c r="H125" i="14" s="1"/>
  <c r="I93" i="14"/>
  <c r="I125" i="14" s="1"/>
  <c r="J93" i="14"/>
  <c r="J125" i="14" s="1"/>
  <c r="K93" i="14"/>
  <c r="K125" i="14" s="1"/>
  <c r="L93" i="14"/>
  <c r="L125" i="14" s="1"/>
  <c r="M93" i="14"/>
  <c r="M125" i="14" s="1"/>
  <c r="N93" i="14"/>
  <c r="N125" i="14" s="1"/>
  <c r="O93" i="14"/>
  <c r="O125" i="14" s="1"/>
  <c r="P93" i="14"/>
  <c r="P125" i="14" s="1"/>
  <c r="Q93" i="14"/>
  <c r="Q125" i="14" s="1"/>
  <c r="R93" i="14"/>
  <c r="R125" i="14" s="1"/>
  <c r="S93" i="14"/>
  <c r="S125" i="14" s="1"/>
  <c r="T93" i="14"/>
  <c r="T125" i="14" s="1"/>
  <c r="U93" i="14"/>
  <c r="U125" i="14" s="1"/>
  <c r="V93" i="14"/>
  <c r="V125" i="14" s="1"/>
  <c r="W93" i="14"/>
  <c r="W125" i="14" s="1"/>
  <c r="X93" i="14"/>
  <c r="X125" i="14" s="1"/>
  <c r="Y93" i="14"/>
  <c r="Y125" i="14" s="1"/>
  <c r="Z93" i="14"/>
  <c r="Z125" i="14" s="1"/>
  <c r="AA93" i="14"/>
  <c r="AA125" i="14" s="1"/>
  <c r="AB93" i="14"/>
  <c r="AB125" i="14" s="1"/>
  <c r="AC93" i="14"/>
  <c r="AC125" i="14" s="1"/>
  <c r="AD93" i="14"/>
  <c r="AD125" i="14" s="1"/>
  <c r="AE93" i="14"/>
  <c r="AE125" i="14" s="1"/>
  <c r="AF93" i="14"/>
  <c r="AF125" i="14" s="1"/>
  <c r="AG93" i="14"/>
  <c r="AG125" i="14" s="1"/>
  <c r="AH93" i="14"/>
  <c r="AH125" i="14" s="1"/>
  <c r="AI93" i="14"/>
  <c r="AI125" i="14" s="1"/>
  <c r="AJ93" i="14"/>
  <c r="AJ125" i="14" s="1"/>
  <c r="AK93" i="14"/>
  <c r="AK125" i="14" s="1"/>
  <c r="AL93" i="14"/>
  <c r="AL125" i="14" s="1"/>
  <c r="AM93" i="14"/>
  <c r="AM125" i="14" s="1"/>
  <c r="AN93" i="14"/>
  <c r="AN125" i="14" s="1"/>
  <c r="AO93" i="14"/>
  <c r="AO125" i="14" s="1"/>
  <c r="AP93" i="14"/>
  <c r="AP125" i="14" s="1"/>
  <c r="AQ93" i="14"/>
  <c r="AQ125" i="14" s="1"/>
  <c r="AR93" i="14"/>
  <c r="AR125" i="14" s="1"/>
  <c r="AS93" i="14"/>
  <c r="AS125" i="14" s="1"/>
  <c r="AT93" i="14"/>
  <c r="AT125" i="14" s="1"/>
  <c r="AU93" i="14"/>
  <c r="AU125" i="14" s="1"/>
  <c r="AV93" i="14"/>
  <c r="AV125" i="14" s="1"/>
  <c r="AW93" i="14"/>
  <c r="AW125" i="14" s="1"/>
  <c r="AX93" i="14"/>
  <c r="AX125" i="14" s="1"/>
  <c r="AY93" i="14"/>
  <c r="AY125" i="14" s="1"/>
  <c r="AZ93" i="14"/>
  <c r="AZ125" i="14" s="1"/>
  <c r="BA93" i="14"/>
  <c r="BA125" i="14" s="1"/>
  <c r="BB93" i="14"/>
  <c r="BB125" i="14" s="1"/>
  <c r="BC93" i="14"/>
  <c r="BC125" i="14" s="1"/>
  <c r="BD93" i="14"/>
  <c r="BD125" i="14" s="1"/>
  <c r="BE93" i="14"/>
  <c r="BE125" i="14" s="1"/>
  <c r="BF93" i="14"/>
  <c r="BF125" i="14" s="1"/>
  <c r="BG93" i="14"/>
  <c r="BG125" i="14" s="1"/>
  <c r="BH93" i="14"/>
  <c r="BH125" i="14" s="1"/>
  <c r="BI93" i="14"/>
  <c r="BI125" i="14" s="1"/>
  <c r="BJ93" i="14"/>
  <c r="BJ125" i="14" s="1"/>
  <c r="BK93" i="14"/>
  <c r="BK125" i="14" s="1"/>
  <c r="BL93" i="14"/>
  <c r="BL125" i="14" s="1"/>
  <c r="BM93" i="14"/>
  <c r="BM125" i="14" s="1"/>
  <c r="BN93" i="14"/>
  <c r="BN125" i="14" s="1"/>
  <c r="BO93" i="14"/>
  <c r="BO125" i="14" s="1"/>
  <c r="BP93" i="14"/>
  <c r="BP125" i="14" s="1"/>
  <c r="BQ93" i="14"/>
  <c r="BQ125" i="14" s="1"/>
  <c r="BR93" i="14"/>
  <c r="BR125" i="14" s="1"/>
  <c r="BS93" i="14"/>
  <c r="BS125" i="14" s="1"/>
  <c r="BT93" i="14"/>
  <c r="BT125" i="14" s="1"/>
  <c r="BU93" i="14"/>
  <c r="BU125" i="14" s="1"/>
  <c r="BV93" i="14"/>
  <c r="BV125" i="14" s="1"/>
  <c r="BW93" i="14"/>
  <c r="BW125" i="14" s="1"/>
  <c r="BX93" i="14"/>
  <c r="BX125" i="14" s="1"/>
  <c r="BY93" i="14"/>
  <c r="BY125" i="14" s="1"/>
  <c r="BZ93" i="14"/>
  <c r="BZ125" i="14" s="1"/>
  <c r="CA93" i="14"/>
  <c r="CA125" i="14" s="1"/>
  <c r="CB93" i="14"/>
  <c r="CB125" i="14" s="1"/>
  <c r="CC93" i="14"/>
  <c r="CC125" i="14" s="1"/>
  <c r="CD93" i="14"/>
  <c r="CD125" i="14" s="1"/>
  <c r="CE93" i="14"/>
  <c r="CE125" i="14" s="1"/>
  <c r="CF93" i="14"/>
  <c r="CF125" i="14" s="1"/>
  <c r="CG93" i="14"/>
  <c r="CG125" i="14" s="1"/>
  <c r="CH93" i="14"/>
  <c r="CH125" i="14" s="1"/>
  <c r="CI93" i="14"/>
  <c r="CI125" i="14" s="1"/>
  <c r="CJ93" i="14"/>
  <c r="CJ125" i="14" s="1"/>
  <c r="CK93" i="14"/>
  <c r="CK125" i="14" s="1"/>
  <c r="CL93" i="14"/>
  <c r="CL125" i="14" s="1"/>
  <c r="CM93" i="14"/>
  <c r="CM125" i="14" s="1"/>
  <c r="CN93" i="14"/>
  <c r="CN125" i="14" s="1"/>
  <c r="CO93" i="14"/>
  <c r="CO125" i="14" s="1"/>
  <c r="CP93" i="14"/>
  <c r="CP125" i="14" s="1"/>
  <c r="CQ93" i="14"/>
  <c r="CQ125" i="14" s="1"/>
  <c r="CR93" i="14"/>
  <c r="CR125" i="14" s="1"/>
  <c r="CS93" i="14"/>
  <c r="CS125" i="14" s="1"/>
  <c r="CT93" i="14"/>
  <c r="CT125" i="14" s="1"/>
  <c r="CU93" i="14"/>
  <c r="CU125" i="14" s="1"/>
  <c r="CV93" i="14"/>
  <c r="CV125" i="14" s="1"/>
  <c r="CW93" i="14"/>
  <c r="CW125" i="14" s="1"/>
  <c r="CX93" i="14"/>
  <c r="CX125" i="14" s="1"/>
  <c r="CY93" i="14"/>
  <c r="CY125" i="14" s="1"/>
  <c r="CZ93" i="14"/>
  <c r="CZ125" i="14" s="1"/>
  <c r="DA93" i="14"/>
  <c r="DA125" i="14" s="1"/>
  <c r="DB93" i="14"/>
  <c r="DB125" i="14" s="1"/>
  <c r="DC93" i="14"/>
  <c r="DC125" i="14" s="1"/>
  <c r="DD93" i="14"/>
  <c r="DD125" i="14" s="1"/>
  <c r="DE93" i="14"/>
  <c r="DE125" i="14" s="1"/>
  <c r="DF93" i="14"/>
  <c r="DF125" i="14" s="1"/>
  <c r="DG93" i="14"/>
  <c r="DG125" i="14" s="1"/>
  <c r="DH93" i="14"/>
  <c r="DH125" i="14" s="1"/>
  <c r="DI93" i="14"/>
  <c r="DI125" i="14" s="1"/>
  <c r="DJ93" i="14"/>
  <c r="DJ125" i="14" s="1"/>
  <c r="DK93" i="14"/>
  <c r="DK125" i="14" s="1"/>
  <c r="DL93" i="14"/>
  <c r="DL125" i="14" s="1"/>
  <c r="DM93" i="14"/>
  <c r="DM125" i="14" s="1"/>
  <c r="DN93" i="14"/>
  <c r="DN125" i="14" s="1"/>
  <c r="DO93" i="14"/>
  <c r="DO125" i="14" s="1"/>
  <c r="DP93" i="14"/>
  <c r="DP125" i="14" s="1"/>
  <c r="DQ93" i="14"/>
  <c r="DQ125" i="14" s="1"/>
  <c r="DR93" i="14"/>
  <c r="DR125" i="14" s="1"/>
  <c r="DS93" i="14"/>
  <c r="DS125" i="14" s="1"/>
  <c r="DT93" i="14"/>
  <c r="DT125" i="14" s="1"/>
  <c r="DU93" i="14"/>
  <c r="DU125" i="14" s="1"/>
  <c r="DV93" i="14"/>
  <c r="DV125" i="14" s="1"/>
  <c r="DW93" i="14"/>
  <c r="DW125" i="14" s="1"/>
  <c r="DX93" i="14"/>
  <c r="DX125" i="14" s="1"/>
  <c r="DY93" i="14"/>
  <c r="DY125" i="14" s="1"/>
  <c r="DZ93" i="14"/>
  <c r="DZ125" i="14" s="1"/>
  <c r="EA93" i="14"/>
  <c r="EA125" i="14" s="1"/>
  <c r="EB93" i="14"/>
  <c r="EB125" i="14" s="1"/>
  <c r="EC93" i="14"/>
  <c r="EC125" i="14" s="1"/>
  <c r="ED93" i="14"/>
  <c r="ED125" i="14" s="1"/>
  <c r="EE93" i="14"/>
  <c r="EE125" i="14" s="1"/>
  <c r="EF93" i="14"/>
  <c r="EF125" i="14" s="1"/>
  <c r="EG93" i="14"/>
  <c r="EG125" i="14" s="1"/>
  <c r="EH93" i="14"/>
  <c r="EH125" i="14" s="1"/>
  <c r="EI93" i="14"/>
  <c r="EI125" i="14" s="1"/>
  <c r="EJ93" i="14"/>
  <c r="EJ125" i="14" s="1"/>
  <c r="EK93" i="14"/>
  <c r="EK125" i="14" s="1"/>
  <c r="EL93" i="14"/>
  <c r="EL125" i="14" s="1"/>
  <c r="EM93" i="14"/>
  <c r="EM125" i="14" s="1"/>
  <c r="EN93" i="14"/>
  <c r="EN125" i="14" s="1"/>
  <c r="EO93" i="14"/>
  <c r="EO125" i="14" s="1"/>
  <c r="EP93" i="14"/>
  <c r="EP125" i="14" s="1"/>
  <c r="EQ93" i="14"/>
  <c r="EQ125" i="14" s="1"/>
  <c r="ER93" i="14"/>
  <c r="ER125" i="14" s="1"/>
  <c r="ES93" i="14"/>
  <c r="ES125" i="14" s="1"/>
  <c r="ET93" i="14"/>
  <c r="ET125" i="14" s="1"/>
  <c r="EU93" i="14"/>
  <c r="EU125" i="14" s="1"/>
  <c r="EV93" i="14"/>
  <c r="EV125" i="14" s="1"/>
  <c r="EW93" i="14"/>
  <c r="EW125" i="14" s="1"/>
  <c r="EX93" i="14"/>
  <c r="EX125" i="14" s="1"/>
  <c r="EY93" i="14"/>
  <c r="EY125" i="14" s="1"/>
  <c r="EZ93" i="14"/>
  <c r="EZ125" i="14" s="1"/>
  <c r="FA93" i="14"/>
  <c r="FA125" i="14" s="1"/>
  <c r="FB93" i="14"/>
  <c r="FB125" i="14" s="1"/>
  <c r="FC93" i="14"/>
  <c r="FC125" i="14" s="1"/>
  <c r="FD93" i="14"/>
  <c r="FD125" i="14" s="1"/>
  <c r="FE93" i="14"/>
  <c r="FE125" i="14" s="1"/>
  <c r="FF93" i="14"/>
  <c r="FF125" i="14" s="1"/>
  <c r="B94" i="14"/>
  <c r="B126" i="14" s="1"/>
  <c r="G94" i="14"/>
  <c r="G126" i="14" s="1"/>
  <c r="H94" i="14"/>
  <c r="H126" i="14" s="1"/>
  <c r="I94" i="14"/>
  <c r="I126" i="14" s="1"/>
  <c r="J94" i="14"/>
  <c r="J126" i="14" s="1"/>
  <c r="K94" i="14"/>
  <c r="K126" i="14" s="1"/>
  <c r="L94" i="14"/>
  <c r="L126" i="14" s="1"/>
  <c r="M94" i="14"/>
  <c r="M126" i="14" s="1"/>
  <c r="N94" i="14"/>
  <c r="N126" i="14" s="1"/>
  <c r="O94" i="14"/>
  <c r="O126" i="14" s="1"/>
  <c r="P94" i="14"/>
  <c r="P126" i="14" s="1"/>
  <c r="Q94" i="14"/>
  <c r="Q126" i="14" s="1"/>
  <c r="R94" i="14"/>
  <c r="R126" i="14" s="1"/>
  <c r="S94" i="14"/>
  <c r="S126" i="14" s="1"/>
  <c r="T94" i="14"/>
  <c r="T126" i="14" s="1"/>
  <c r="U94" i="14"/>
  <c r="U126" i="14" s="1"/>
  <c r="V94" i="14"/>
  <c r="V126" i="14" s="1"/>
  <c r="W94" i="14"/>
  <c r="W126" i="14" s="1"/>
  <c r="X94" i="14"/>
  <c r="X126" i="14" s="1"/>
  <c r="Y94" i="14"/>
  <c r="Y126" i="14" s="1"/>
  <c r="Z94" i="14"/>
  <c r="Z126" i="14" s="1"/>
  <c r="AA94" i="14"/>
  <c r="AA126" i="14" s="1"/>
  <c r="AB94" i="14"/>
  <c r="AB126" i="14" s="1"/>
  <c r="AC94" i="14"/>
  <c r="AC126" i="14" s="1"/>
  <c r="AD94" i="14"/>
  <c r="AD126" i="14" s="1"/>
  <c r="AE94" i="14"/>
  <c r="AE126" i="14" s="1"/>
  <c r="AF94" i="14"/>
  <c r="AF126" i="14" s="1"/>
  <c r="AG94" i="14"/>
  <c r="AG126" i="14" s="1"/>
  <c r="AH94" i="14"/>
  <c r="AH126" i="14" s="1"/>
  <c r="AI94" i="14"/>
  <c r="AI126" i="14" s="1"/>
  <c r="AJ94" i="14"/>
  <c r="AJ126" i="14" s="1"/>
  <c r="AK94" i="14"/>
  <c r="AK126" i="14" s="1"/>
  <c r="AL94" i="14"/>
  <c r="AL126" i="14" s="1"/>
  <c r="AM94" i="14"/>
  <c r="AM126" i="14" s="1"/>
  <c r="AN94" i="14"/>
  <c r="AN126" i="14" s="1"/>
  <c r="AO94" i="14"/>
  <c r="AO126" i="14" s="1"/>
  <c r="AP94" i="14"/>
  <c r="AP126" i="14" s="1"/>
  <c r="AQ94" i="14"/>
  <c r="AQ126" i="14" s="1"/>
  <c r="AR94" i="14"/>
  <c r="AR126" i="14" s="1"/>
  <c r="AS94" i="14"/>
  <c r="AS126" i="14" s="1"/>
  <c r="AT94" i="14"/>
  <c r="AT126" i="14" s="1"/>
  <c r="AU94" i="14"/>
  <c r="AU126" i="14" s="1"/>
  <c r="AV94" i="14"/>
  <c r="AV126" i="14" s="1"/>
  <c r="AW94" i="14"/>
  <c r="AW126" i="14" s="1"/>
  <c r="AX94" i="14"/>
  <c r="AX126" i="14" s="1"/>
  <c r="AY94" i="14"/>
  <c r="AY126" i="14" s="1"/>
  <c r="AZ94" i="14"/>
  <c r="AZ126" i="14" s="1"/>
  <c r="BA94" i="14"/>
  <c r="BA126" i="14" s="1"/>
  <c r="BB94" i="14"/>
  <c r="BB126" i="14" s="1"/>
  <c r="BC94" i="14"/>
  <c r="BC126" i="14" s="1"/>
  <c r="BD94" i="14"/>
  <c r="BD126" i="14" s="1"/>
  <c r="BE94" i="14"/>
  <c r="BE126" i="14" s="1"/>
  <c r="BF94" i="14"/>
  <c r="BF126" i="14" s="1"/>
  <c r="BG94" i="14"/>
  <c r="BG126" i="14" s="1"/>
  <c r="BH94" i="14"/>
  <c r="BH126" i="14" s="1"/>
  <c r="BI94" i="14"/>
  <c r="BI126" i="14" s="1"/>
  <c r="BJ94" i="14"/>
  <c r="BJ126" i="14" s="1"/>
  <c r="BK94" i="14"/>
  <c r="BK126" i="14" s="1"/>
  <c r="BL94" i="14"/>
  <c r="BL126" i="14" s="1"/>
  <c r="BM94" i="14"/>
  <c r="BM126" i="14" s="1"/>
  <c r="BN94" i="14"/>
  <c r="BN126" i="14" s="1"/>
  <c r="BO94" i="14"/>
  <c r="BO126" i="14" s="1"/>
  <c r="BP94" i="14"/>
  <c r="BP126" i="14" s="1"/>
  <c r="BQ94" i="14"/>
  <c r="BQ126" i="14" s="1"/>
  <c r="BR94" i="14"/>
  <c r="BR126" i="14" s="1"/>
  <c r="BS94" i="14"/>
  <c r="BS126" i="14" s="1"/>
  <c r="BT94" i="14"/>
  <c r="BT126" i="14" s="1"/>
  <c r="BU94" i="14"/>
  <c r="BU126" i="14" s="1"/>
  <c r="BV94" i="14"/>
  <c r="BV126" i="14" s="1"/>
  <c r="BW94" i="14"/>
  <c r="BW126" i="14" s="1"/>
  <c r="BX94" i="14"/>
  <c r="BX126" i="14" s="1"/>
  <c r="BY94" i="14"/>
  <c r="BY126" i="14" s="1"/>
  <c r="BZ94" i="14"/>
  <c r="BZ126" i="14" s="1"/>
  <c r="CA94" i="14"/>
  <c r="CA126" i="14" s="1"/>
  <c r="CB94" i="14"/>
  <c r="CB126" i="14" s="1"/>
  <c r="CC94" i="14"/>
  <c r="CC126" i="14" s="1"/>
  <c r="CD94" i="14"/>
  <c r="CD126" i="14" s="1"/>
  <c r="CE94" i="14"/>
  <c r="CE126" i="14" s="1"/>
  <c r="CF94" i="14"/>
  <c r="CF126" i="14" s="1"/>
  <c r="CG94" i="14"/>
  <c r="CG126" i="14" s="1"/>
  <c r="CH94" i="14"/>
  <c r="CH126" i="14" s="1"/>
  <c r="CI94" i="14"/>
  <c r="CI126" i="14" s="1"/>
  <c r="CJ94" i="14"/>
  <c r="CJ126" i="14" s="1"/>
  <c r="CK94" i="14"/>
  <c r="CK126" i="14" s="1"/>
  <c r="CL94" i="14"/>
  <c r="CL126" i="14" s="1"/>
  <c r="CM94" i="14"/>
  <c r="CM126" i="14" s="1"/>
  <c r="CN94" i="14"/>
  <c r="CN126" i="14" s="1"/>
  <c r="CO94" i="14"/>
  <c r="CO126" i="14" s="1"/>
  <c r="CP94" i="14"/>
  <c r="CP126" i="14" s="1"/>
  <c r="CQ94" i="14"/>
  <c r="CQ126" i="14" s="1"/>
  <c r="CR94" i="14"/>
  <c r="CR126" i="14" s="1"/>
  <c r="CS94" i="14"/>
  <c r="CS126" i="14" s="1"/>
  <c r="CT94" i="14"/>
  <c r="CT126" i="14" s="1"/>
  <c r="CU94" i="14"/>
  <c r="CU126" i="14" s="1"/>
  <c r="CV94" i="14"/>
  <c r="CV126" i="14" s="1"/>
  <c r="CW94" i="14"/>
  <c r="CW126" i="14" s="1"/>
  <c r="CX94" i="14"/>
  <c r="CX126" i="14" s="1"/>
  <c r="CY94" i="14"/>
  <c r="CY126" i="14" s="1"/>
  <c r="CZ94" i="14"/>
  <c r="CZ126" i="14" s="1"/>
  <c r="DA94" i="14"/>
  <c r="DA126" i="14" s="1"/>
  <c r="DB94" i="14"/>
  <c r="DB126" i="14" s="1"/>
  <c r="DC94" i="14"/>
  <c r="DC126" i="14" s="1"/>
  <c r="DD94" i="14"/>
  <c r="DD126" i="14" s="1"/>
  <c r="DE94" i="14"/>
  <c r="DE126" i="14" s="1"/>
  <c r="DF94" i="14"/>
  <c r="DF126" i="14" s="1"/>
  <c r="DG94" i="14"/>
  <c r="DG126" i="14" s="1"/>
  <c r="DH94" i="14"/>
  <c r="DH126" i="14" s="1"/>
  <c r="DI94" i="14"/>
  <c r="DI126" i="14" s="1"/>
  <c r="DJ94" i="14"/>
  <c r="DJ126" i="14" s="1"/>
  <c r="DK94" i="14"/>
  <c r="DK126" i="14" s="1"/>
  <c r="DL94" i="14"/>
  <c r="DL126" i="14" s="1"/>
  <c r="DM94" i="14"/>
  <c r="DM126" i="14" s="1"/>
  <c r="DN94" i="14"/>
  <c r="DN126" i="14" s="1"/>
  <c r="DO94" i="14"/>
  <c r="DO126" i="14" s="1"/>
  <c r="DP94" i="14"/>
  <c r="DP126" i="14" s="1"/>
  <c r="DQ94" i="14"/>
  <c r="DQ126" i="14" s="1"/>
  <c r="DR94" i="14"/>
  <c r="DR126" i="14" s="1"/>
  <c r="DS94" i="14"/>
  <c r="DS126" i="14" s="1"/>
  <c r="DT94" i="14"/>
  <c r="DT126" i="14" s="1"/>
  <c r="DU94" i="14"/>
  <c r="DU126" i="14" s="1"/>
  <c r="DV94" i="14"/>
  <c r="DV126" i="14" s="1"/>
  <c r="DW94" i="14"/>
  <c r="DW126" i="14" s="1"/>
  <c r="DX94" i="14"/>
  <c r="DX126" i="14" s="1"/>
  <c r="DY94" i="14"/>
  <c r="DY126" i="14" s="1"/>
  <c r="DZ94" i="14"/>
  <c r="DZ126" i="14" s="1"/>
  <c r="EA94" i="14"/>
  <c r="EA126" i="14" s="1"/>
  <c r="EB94" i="14"/>
  <c r="EB126" i="14" s="1"/>
  <c r="EC94" i="14"/>
  <c r="EC126" i="14" s="1"/>
  <c r="ED94" i="14"/>
  <c r="ED126" i="14" s="1"/>
  <c r="EE94" i="14"/>
  <c r="EE126" i="14" s="1"/>
  <c r="EF94" i="14"/>
  <c r="EF126" i="14" s="1"/>
  <c r="EG94" i="14"/>
  <c r="EG126" i="14" s="1"/>
  <c r="EH94" i="14"/>
  <c r="EH126" i="14" s="1"/>
  <c r="EI94" i="14"/>
  <c r="EI126" i="14" s="1"/>
  <c r="EJ94" i="14"/>
  <c r="EJ126" i="14" s="1"/>
  <c r="EK94" i="14"/>
  <c r="EK126" i="14" s="1"/>
  <c r="EL94" i="14"/>
  <c r="EL126" i="14" s="1"/>
  <c r="EM94" i="14"/>
  <c r="EM126" i="14" s="1"/>
  <c r="EN94" i="14"/>
  <c r="EN126" i="14" s="1"/>
  <c r="EO94" i="14"/>
  <c r="EO126" i="14" s="1"/>
  <c r="EP94" i="14"/>
  <c r="EP126" i="14" s="1"/>
  <c r="EQ94" i="14"/>
  <c r="EQ126" i="14" s="1"/>
  <c r="ER94" i="14"/>
  <c r="ER126" i="14" s="1"/>
  <c r="ES94" i="14"/>
  <c r="ES126" i="14" s="1"/>
  <c r="ET94" i="14"/>
  <c r="ET126" i="14" s="1"/>
  <c r="EU94" i="14"/>
  <c r="EU126" i="14" s="1"/>
  <c r="EV94" i="14"/>
  <c r="EV126" i="14" s="1"/>
  <c r="EW94" i="14"/>
  <c r="EW126" i="14" s="1"/>
  <c r="EX94" i="14"/>
  <c r="EX126" i="14" s="1"/>
  <c r="EY94" i="14"/>
  <c r="EY126" i="14" s="1"/>
  <c r="EZ94" i="14"/>
  <c r="EZ126" i="14" s="1"/>
  <c r="FA94" i="14"/>
  <c r="FA126" i="14" s="1"/>
  <c r="FB94" i="14"/>
  <c r="FB126" i="14" s="1"/>
  <c r="FC94" i="14"/>
  <c r="FC126" i="14" s="1"/>
  <c r="FD94" i="14"/>
  <c r="FD126" i="14" s="1"/>
  <c r="FE94" i="14"/>
  <c r="FE126" i="14" s="1"/>
  <c r="FF94" i="14"/>
  <c r="FF126" i="14" s="1"/>
  <c r="B95" i="14"/>
  <c r="B127" i="14" s="1"/>
  <c r="G95" i="14"/>
  <c r="G127" i="14" s="1"/>
  <c r="H95" i="14"/>
  <c r="H127" i="14" s="1"/>
  <c r="I95" i="14"/>
  <c r="I127" i="14" s="1"/>
  <c r="J95" i="14"/>
  <c r="J127" i="14" s="1"/>
  <c r="K95" i="14"/>
  <c r="K127" i="14" s="1"/>
  <c r="L95" i="14"/>
  <c r="L127" i="14" s="1"/>
  <c r="M95" i="14"/>
  <c r="M127" i="14" s="1"/>
  <c r="N95" i="14"/>
  <c r="N127" i="14" s="1"/>
  <c r="O95" i="14"/>
  <c r="O127" i="14" s="1"/>
  <c r="P95" i="14"/>
  <c r="P127" i="14" s="1"/>
  <c r="Q95" i="14"/>
  <c r="Q127" i="14" s="1"/>
  <c r="R95" i="14"/>
  <c r="R127" i="14" s="1"/>
  <c r="S95" i="14"/>
  <c r="S127" i="14" s="1"/>
  <c r="T95" i="14"/>
  <c r="T127" i="14" s="1"/>
  <c r="U95" i="14"/>
  <c r="U127" i="14" s="1"/>
  <c r="V95" i="14"/>
  <c r="V127" i="14" s="1"/>
  <c r="W95" i="14"/>
  <c r="W127" i="14" s="1"/>
  <c r="X95" i="14"/>
  <c r="X127" i="14" s="1"/>
  <c r="Y95" i="14"/>
  <c r="Y127" i="14" s="1"/>
  <c r="Z95" i="14"/>
  <c r="Z127" i="14" s="1"/>
  <c r="AA95" i="14"/>
  <c r="AA127" i="14" s="1"/>
  <c r="AB95" i="14"/>
  <c r="AB127" i="14" s="1"/>
  <c r="AC95" i="14"/>
  <c r="AC127" i="14" s="1"/>
  <c r="AD95" i="14"/>
  <c r="AD127" i="14" s="1"/>
  <c r="AE95" i="14"/>
  <c r="AE127" i="14" s="1"/>
  <c r="AF95" i="14"/>
  <c r="AF127" i="14" s="1"/>
  <c r="AG95" i="14"/>
  <c r="AG127" i="14" s="1"/>
  <c r="AH95" i="14"/>
  <c r="AH127" i="14" s="1"/>
  <c r="AI95" i="14"/>
  <c r="AI127" i="14" s="1"/>
  <c r="AJ95" i="14"/>
  <c r="AJ127" i="14" s="1"/>
  <c r="AK95" i="14"/>
  <c r="AK127" i="14" s="1"/>
  <c r="AL95" i="14"/>
  <c r="AL127" i="14" s="1"/>
  <c r="AM95" i="14"/>
  <c r="AM127" i="14" s="1"/>
  <c r="AN95" i="14"/>
  <c r="AN127" i="14" s="1"/>
  <c r="AO95" i="14"/>
  <c r="AO127" i="14" s="1"/>
  <c r="AP95" i="14"/>
  <c r="AP127" i="14" s="1"/>
  <c r="AQ95" i="14"/>
  <c r="AQ127" i="14" s="1"/>
  <c r="AR95" i="14"/>
  <c r="AR127" i="14" s="1"/>
  <c r="AS95" i="14"/>
  <c r="AS127" i="14" s="1"/>
  <c r="AT95" i="14"/>
  <c r="AT127" i="14" s="1"/>
  <c r="AU95" i="14"/>
  <c r="AU127" i="14" s="1"/>
  <c r="AV95" i="14"/>
  <c r="AV127" i="14" s="1"/>
  <c r="AW95" i="14"/>
  <c r="AW127" i="14" s="1"/>
  <c r="AX95" i="14"/>
  <c r="AX127" i="14" s="1"/>
  <c r="AY95" i="14"/>
  <c r="AY127" i="14" s="1"/>
  <c r="AZ95" i="14"/>
  <c r="AZ127" i="14" s="1"/>
  <c r="BA95" i="14"/>
  <c r="BA127" i="14" s="1"/>
  <c r="BB95" i="14"/>
  <c r="BB127" i="14" s="1"/>
  <c r="BC95" i="14"/>
  <c r="BC127" i="14" s="1"/>
  <c r="BD95" i="14"/>
  <c r="BD127" i="14" s="1"/>
  <c r="BE95" i="14"/>
  <c r="BE127" i="14" s="1"/>
  <c r="BF95" i="14"/>
  <c r="BF127" i="14" s="1"/>
  <c r="BG95" i="14"/>
  <c r="BG127" i="14" s="1"/>
  <c r="BH95" i="14"/>
  <c r="BH127" i="14" s="1"/>
  <c r="BI95" i="14"/>
  <c r="BI127" i="14" s="1"/>
  <c r="BJ95" i="14"/>
  <c r="BJ127" i="14" s="1"/>
  <c r="BK95" i="14"/>
  <c r="BK127" i="14" s="1"/>
  <c r="BL95" i="14"/>
  <c r="BL127" i="14" s="1"/>
  <c r="BM95" i="14"/>
  <c r="BM127" i="14" s="1"/>
  <c r="BN95" i="14"/>
  <c r="BN127" i="14" s="1"/>
  <c r="BO95" i="14"/>
  <c r="BO127" i="14" s="1"/>
  <c r="BP95" i="14"/>
  <c r="BP127" i="14" s="1"/>
  <c r="BQ95" i="14"/>
  <c r="BQ127" i="14" s="1"/>
  <c r="BR95" i="14"/>
  <c r="BR127" i="14" s="1"/>
  <c r="BS95" i="14"/>
  <c r="BS127" i="14" s="1"/>
  <c r="BT95" i="14"/>
  <c r="BT127" i="14" s="1"/>
  <c r="BU95" i="14"/>
  <c r="BU127" i="14" s="1"/>
  <c r="BV95" i="14"/>
  <c r="BV127" i="14" s="1"/>
  <c r="BW95" i="14"/>
  <c r="BW127" i="14" s="1"/>
  <c r="BX95" i="14"/>
  <c r="BX127" i="14" s="1"/>
  <c r="BY95" i="14"/>
  <c r="BY127" i="14" s="1"/>
  <c r="BZ95" i="14"/>
  <c r="BZ127" i="14" s="1"/>
  <c r="CA95" i="14"/>
  <c r="CA127" i="14" s="1"/>
  <c r="CB95" i="14"/>
  <c r="CB127" i="14" s="1"/>
  <c r="CC95" i="14"/>
  <c r="CC127" i="14" s="1"/>
  <c r="CD95" i="14"/>
  <c r="CD127" i="14" s="1"/>
  <c r="CE95" i="14"/>
  <c r="CE127" i="14" s="1"/>
  <c r="CF95" i="14"/>
  <c r="CF127" i="14" s="1"/>
  <c r="CG95" i="14"/>
  <c r="CG127" i="14" s="1"/>
  <c r="CH95" i="14"/>
  <c r="CH127" i="14" s="1"/>
  <c r="CI95" i="14"/>
  <c r="CI127" i="14" s="1"/>
  <c r="CJ95" i="14"/>
  <c r="CJ127" i="14" s="1"/>
  <c r="CK95" i="14"/>
  <c r="CK127" i="14" s="1"/>
  <c r="CL95" i="14"/>
  <c r="CL127" i="14" s="1"/>
  <c r="CM95" i="14"/>
  <c r="CM127" i="14" s="1"/>
  <c r="CN95" i="14"/>
  <c r="CN127" i="14" s="1"/>
  <c r="CO95" i="14"/>
  <c r="CO127" i="14" s="1"/>
  <c r="CP95" i="14"/>
  <c r="CP127" i="14" s="1"/>
  <c r="CQ95" i="14"/>
  <c r="CQ127" i="14" s="1"/>
  <c r="CR95" i="14"/>
  <c r="CR127" i="14" s="1"/>
  <c r="CS95" i="14"/>
  <c r="CS127" i="14" s="1"/>
  <c r="CT95" i="14"/>
  <c r="CT127" i="14" s="1"/>
  <c r="CU95" i="14"/>
  <c r="CU127" i="14" s="1"/>
  <c r="CV95" i="14"/>
  <c r="CV127" i="14" s="1"/>
  <c r="CW95" i="14"/>
  <c r="CW127" i="14" s="1"/>
  <c r="CX95" i="14"/>
  <c r="CX127" i="14" s="1"/>
  <c r="CY95" i="14"/>
  <c r="CY127" i="14" s="1"/>
  <c r="CZ95" i="14"/>
  <c r="CZ127" i="14" s="1"/>
  <c r="DA95" i="14"/>
  <c r="DA127" i="14" s="1"/>
  <c r="DB95" i="14"/>
  <c r="DB127" i="14" s="1"/>
  <c r="DC95" i="14"/>
  <c r="DC127" i="14" s="1"/>
  <c r="DD95" i="14"/>
  <c r="DD127" i="14" s="1"/>
  <c r="DE95" i="14"/>
  <c r="DE127" i="14" s="1"/>
  <c r="DF95" i="14"/>
  <c r="DF127" i="14" s="1"/>
  <c r="DG95" i="14"/>
  <c r="DG127" i="14" s="1"/>
  <c r="DH95" i="14"/>
  <c r="DH127" i="14" s="1"/>
  <c r="DI95" i="14"/>
  <c r="DI127" i="14" s="1"/>
  <c r="DJ95" i="14"/>
  <c r="DJ127" i="14" s="1"/>
  <c r="DK95" i="14"/>
  <c r="DK127" i="14" s="1"/>
  <c r="DL95" i="14"/>
  <c r="DL127" i="14" s="1"/>
  <c r="DM95" i="14"/>
  <c r="DM127" i="14" s="1"/>
  <c r="DN95" i="14"/>
  <c r="DN127" i="14" s="1"/>
  <c r="DO95" i="14"/>
  <c r="DO127" i="14" s="1"/>
  <c r="DP95" i="14"/>
  <c r="DP127" i="14" s="1"/>
  <c r="DQ95" i="14"/>
  <c r="DQ127" i="14" s="1"/>
  <c r="DR95" i="14"/>
  <c r="DR127" i="14" s="1"/>
  <c r="DS95" i="14"/>
  <c r="DS127" i="14" s="1"/>
  <c r="DT95" i="14"/>
  <c r="DT127" i="14" s="1"/>
  <c r="DU95" i="14"/>
  <c r="DU127" i="14" s="1"/>
  <c r="DV95" i="14"/>
  <c r="DV127" i="14" s="1"/>
  <c r="DW95" i="14"/>
  <c r="DW127" i="14" s="1"/>
  <c r="DX95" i="14"/>
  <c r="DX127" i="14" s="1"/>
  <c r="DY95" i="14"/>
  <c r="DY127" i="14" s="1"/>
  <c r="DZ95" i="14"/>
  <c r="DZ127" i="14" s="1"/>
  <c r="EA95" i="14"/>
  <c r="EA127" i="14" s="1"/>
  <c r="EB95" i="14"/>
  <c r="EB127" i="14" s="1"/>
  <c r="EC95" i="14"/>
  <c r="EC127" i="14" s="1"/>
  <c r="ED95" i="14"/>
  <c r="ED127" i="14" s="1"/>
  <c r="EE95" i="14"/>
  <c r="EE127" i="14" s="1"/>
  <c r="EF95" i="14"/>
  <c r="EF127" i="14" s="1"/>
  <c r="EG95" i="14"/>
  <c r="EG127" i="14" s="1"/>
  <c r="EH95" i="14"/>
  <c r="EH127" i="14" s="1"/>
  <c r="EI95" i="14"/>
  <c r="EI127" i="14" s="1"/>
  <c r="EJ95" i="14"/>
  <c r="EJ127" i="14" s="1"/>
  <c r="EK95" i="14"/>
  <c r="EK127" i="14" s="1"/>
  <c r="EL95" i="14"/>
  <c r="EL127" i="14" s="1"/>
  <c r="EM95" i="14"/>
  <c r="EM127" i="14" s="1"/>
  <c r="EN95" i="14"/>
  <c r="EN127" i="14" s="1"/>
  <c r="EO95" i="14"/>
  <c r="EO127" i="14" s="1"/>
  <c r="EP95" i="14"/>
  <c r="EP127" i="14" s="1"/>
  <c r="EQ95" i="14"/>
  <c r="EQ127" i="14" s="1"/>
  <c r="ER95" i="14"/>
  <c r="ER127" i="14" s="1"/>
  <c r="ES95" i="14"/>
  <c r="ES127" i="14" s="1"/>
  <c r="ET95" i="14"/>
  <c r="ET127" i="14" s="1"/>
  <c r="EU95" i="14"/>
  <c r="EU127" i="14" s="1"/>
  <c r="EV95" i="14"/>
  <c r="EV127" i="14" s="1"/>
  <c r="EW95" i="14"/>
  <c r="EW127" i="14" s="1"/>
  <c r="EX95" i="14"/>
  <c r="EX127" i="14" s="1"/>
  <c r="EY95" i="14"/>
  <c r="EY127" i="14" s="1"/>
  <c r="EZ95" i="14"/>
  <c r="EZ127" i="14" s="1"/>
  <c r="FA95" i="14"/>
  <c r="FA127" i="14" s="1"/>
  <c r="FB95" i="14"/>
  <c r="FB127" i="14" s="1"/>
  <c r="FC95" i="14"/>
  <c r="FC127" i="14" s="1"/>
  <c r="FD95" i="14"/>
  <c r="FD127" i="14" s="1"/>
  <c r="FE95" i="14"/>
  <c r="FE127" i="14" s="1"/>
  <c r="FF95" i="14"/>
  <c r="FF127" i="14" s="1"/>
  <c r="B97" i="14"/>
  <c r="B129" i="14" s="1"/>
  <c r="G97" i="14"/>
  <c r="G129" i="14" s="1"/>
  <c r="H97" i="14"/>
  <c r="H129" i="14" s="1"/>
  <c r="I97" i="14"/>
  <c r="I129" i="14" s="1"/>
  <c r="J97" i="14"/>
  <c r="J129" i="14" s="1"/>
  <c r="K97" i="14"/>
  <c r="K129" i="14" s="1"/>
  <c r="L97" i="14"/>
  <c r="L129" i="14" s="1"/>
  <c r="M97" i="14"/>
  <c r="M129" i="14" s="1"/>
  <c r="N97" i="14"/>
  <c r="N129" i="14" s="1"/>
  <c r="O97" i="14"/>
  <c r="O129" i="14" s="1"/>
  <c r="P97" i="14"/>
  <c r="P129" i="14" s="1"/>
  <c r="Q97" i="14"/>
  <c r="Q129" i="14" s="1"/>
  <c r="R97" i="14"/>
  <c r="R129" i="14" s="1"/>
  <c r="S97" i="14"/>
  <c r="S129" i="14" s="1"/>
  <c r="T97" i="14"/>
  <c r="T129" i="14" s="1"/>
  <c r="U97" i="14"/>
  <c r="U129" i="14" s="1"/>
  <c r="V97" i="14"/>
  <c r="V129" i="14" s="1"/>
  <c r="W97" i="14"/>
  <c r="W129" i="14" s="1"/>
  <c r="X97" i="14"/>
  <c r="X129" i="14" s="1"/>
  <c r="Y97" i="14"/>
  <c r="Y129" i="14" s="1"/>
  <c r="Z97" i="14"/>
  <c r="Z129" i="14" s="1"/>
  <c r="AA97" i="14"/>
  <c r="AA129" i="14" s="1"/>
  <c r="AB97" i="14"/>
  <c r="AB129" i="14" s="1"/>
  <c r="AC97" i="14"/>
  <c r="AC129" i="14" s="1"/>
  <c r="AD97" i="14"/>
  <c r="AD129" i="14" s="1"/>
  <c r="AE97" i="14"/>
  <c r="AE129" i="14" s="1"/>
  <c r="AF97" i="14"/>
  <c r="AF129" i="14" s="1"/>
  <c r="AG97" i="14"/>
  <c r="AG129" i="14" s="1"/>
  <c r="AH97" i="14"/>
  <c r="AH129" i="14" s="1"/>
  <c r="AI97" i="14"/>
  <c r="AI129" i="14" s="1"/>
  <c r="AJ97" i="14"/>
  <c r="AJ129" i="14" s="1"/>
  <c r="AK97" i="14"/>
  <c r="AK129" i="14" s="1"/>
  <c r="AL97" i="14"/>
  <c r="AL129" i="14" s="1"/>
  <c r="AM97" i="14"/>
  <c r="AM129" i="14" s="1"/>
  <c r="AN97" i="14"/>
  <c r="AN129" i="14" s="1"/>
  <c r="AO97" i="14"/>
  <c r="AO129" i="14" s="1"/>
  <c r="AP97" i="14"/>
  <c r="AP129" i="14" s="1"/>
  <c r="AQ97" i="14"/>
  <c r="AQ129" i="14" s="1"/>
  <c r="AR97" i="14"/>
  <c r="AR129" i="14" s="1"/>
  <c r="AS97" i="14"/>
  <c r="AS129" i="14" s="1"/>
  <c r="AT97" i="14"/>
  <c r="AT129" i="14" s="1"/>
  <c r="AU97" i="14"/>
  <c r="AU129" i="14" s="1"/>
  <c r="AV97" i="14"/>
  <c r="AV129" i="14" s="1"/>
  <c r="AW97" i="14"/>
  <c r="AW129" i="14" s="1"/>
  <c r="AX97" i="14"/>
  <c r="AX129" i="14" s="1"/>
  <c r="AY97" i="14"/>
  <c r="AY129" i="14" s="1"/>
  <c r="AZ97" i="14"/>
  <c r="AZ129" i="14" s="1"/>
  <c r="BA97" i="14"/>
  <c r="BA129" i="14" s="1"/>
  <c r="BB97" i="14"/>
  <c r="BB129" i="14" s="1"/>
  <c r="BC97" i="14"/>
  <c r="BC129" i="14" s="1"/>
  <c r="BD97" i="14"/>
  <c r="BD129" i="14" s="1"/>
  <c r="BE97" i="14"/>
  <c r="BE129" i="14" s="1"/>
  <c r="BF97" i="14"/>
  <c r="BF129" i="14" s="1"/>
  <c r="BG97" i="14"/>
  <c r="BG129" i="14" s="1"/>
  <c r="BH97" i="14"/>
  <c r="BH129" i="14" s="1"/>
  <c r="BI97" i="14"/>
  <c r="BI129" i="14" s="1"/>
  <c r="BJ97" i="14"/>
  <c r="BJ129" i="14" s="1"/>
  <c r="BK97" i="14"/>
  <c r="BK129" i="14" s="1"/>
  <c r="BL97" i="14"/>
  <c r="BL129" i="14" s="1"/>
  <c r="BM97" i="14"/>
  <c r="BM129" i="14" s="1"/>
  <c r="BN97" i="14"/>
  <c r="BN129" i="14" s="1"/>
  <c r="BO97" i="14"/>
  <c r="BO129" i="14" s="1"/>
  <c r="BP97" i="14"/>
  <c r="BP129" i="14" s="1"/>
  <c r="BQ97" i="14"/>
  <c r="BQ129" i="14" s="1"/>
  <c r="BR97" i="14"/>
  <c r="BR129" i="14" s="1"/>
  <c r="BS97" i="14"/>
  <c r="BS129" i="14" s="1"/>
  <c r="BT97" i="14"/>
  <c r="BT129" i="14" s="1"/>
  <c r="BU97" i="14"/>
  <c r="BU129" i="14" s="1"/>
  <c r="BV97" i="14"/>
  <c r="BV129" i="14" s="1"/>
  <c r="BW97" i="14"/>
  <c r="BW129" i="14" s="1"/>
  <c r="BX97" i="14"/>
  <c r="BX129" i="14" s="1"/>
  <c r="BY97" i="14"/>
  <c r="BY129" i="14" s="1"/>
  <c r="BZ97" i="14"/>
  <c r="BZ129" i="14" s="1"/>
  <c r="CA97" i="14"/>
  <c r="CA129" i="14" s="1"/>
  <c r="CB97" i="14"/>
  <c r="CB129" i="14" s="1"/>
  <c r="CC97" i="14"/>
  <c r="CC129" i="14" s="1"/>
  <c r="CD97" i="14"/>
  <c r="CD129" i="14" s="1"/>
  <c r="CE97" i="14"/>
  <c r="CE129" i="14" s="1"/>
  <c r="CF97" i="14"/>
  <c r="CF129" i="14" s="1"/>
  <c r="CG97" i="14"/>
  <c r="CG129" i="14" s="1"/>
  <c r="CH97" i="14"/>
  <c r="CH129" i="14" s="1"/>
  <c r="CI97" i="14"/>
  <c r="CI129" i="14" s="1"/>
  <c r="CJ97" i="14"/>
  <c r="CJ129" i="14" s="1"/>
  <c r="CK97" i="14"/>
  <c r="CK129" i="14" s="1"/>
  <c r="CL97" i="14"/>
  <c r="CL129" i="14" s="1"/>
  <c r="CM97" i="14"/>
  <c r="CM129" i="14" s="1"/>
  <c r="CN97" i="14"/>
  <c r="CN129" i="14" s="1"/>
  <c r="CO97" i="14"/>
  <c r="CO129" i="14" s="1"/>
  <c r="CP97" i="14"/>
  <c r="CP129" i="14" s="1"/>
  <c r="CQ97" i="14"/>
  <c r="CQ129" i="14" s="1"/>
  <c r="CR97" i="14"/>
  <c r="CR129" i="14" s="1"/>
  <c r="CS97" i="14"/>
  <c r="CS129" i="14" s="1"/>
  <c r="CT97" i="14"/>
  <c r="CT129" i="14" s="1"/>
  <c r="CU97" i="14"/>
  <c r="CU129" i="14" s="1"/>
  <c r="CV97" i="14"/>
  <c r="CV129" i="14" s="1"/>
  <c r="CW97" i="14"/>
  <c r="CW129" i="14" s="1"/>
  <c r="CX97" i="14"/>
  <c r="CX129" i="14" s="1"/>
  <c r="CY97" i="14"/>
  <c r="CY129" i="14" s="1"/>
  <c r="CZ97" i="14"/>
  <c r="CZ129" i="14" s="1"/>
  <c r="DA97" i="14"/>
  <c r="DA129" i="14" s="1"/>
  <c r="DB97" i="14"/>
  <c r="DB129" i="14" s="1"/>
  <c r="DC97" i="14"/>
  <c r="DC129" i="14" s="1"/>
  <c r="DD97" i="14"/>
  <c r="DD129" i="14" s="1"/>
  <c r="DE97" i="14"/>
  <c r="DE129" i="14" s="1"/>
  <c r="DF97" i="14"/>
  <c r="DF129" i="14" s="1"/>
  <c r="DG97" i="14"/>
  <c r="DG129" i="14" s="1"/>
  <c r="DH97" i="14"/>
  <c r="DH129" i="14" s="1"/>
  <c r="DI97" i="14"/>
  <c r="DI129" i="14" s="1"/>
  <c r="DJ97" i="14"/>
  <c r="DJ129" i="14" s="1"/>
  <c r="DK97" i="14"/>
  <c r="DK129" i="14" s="1"/>
  <c r="DL97" i="14"/>
  <c r="DL129" i="14" s="1"/>
  <c r="DM97" i="14"/>
  <c r="DM129" i="14" s="1"/>
  <c r="DN97" i="14"/>
  <c r="DN129" i="14" s="1"/>
  <c r="DO97" i="14"/>
  <c r="DO129" i="14" s="1"/>
  <c r="DP97" i="14"/>
  <c r="DP129" i="14" s="1"/>
  <c r="DQ97" i="14"/>
  <c r="DQ129" i="14" s="1"/>
  <c r="DR97" i="14"/>
  <c r="DR129" i="14" s="1"/>
  <c r="DS97" i="14"/>
  <c r="DS129" i="14" s="1"/>
  <c r="DT97" i="14"/>
  <c r="DT129" i="14" s="1"/>
  <c r="DU97" i="14"/>
  <c r="DU129" i="14" s="1"/>
  <c r="DV97" i="14"/>
  <c r="DV129" i="14" s="1"/>
  <c r="DW97" i="14"/>
  <c r="DW129" i="14" s="1"/>
  <c r="DX97" i="14"/>
  <c r="DX129" i="14" s="1"/>
  <c r="DY97" i="14"/>
  <c r="DY129" i="14" s="1"/>
  <c r="DZ97" i="14"/>
  <c r="DZ129" i="14" s="1"/>
  <c r="EA97" i="14"/>
  <c r="EA129" i="14" s="1"/>
  <c r="EB97" i="14"/>
  <c r="EB129" i="14" s="1"/>
  <c r="EC97" i="14"/>
  <c r="EC129" i="14" s="1"/>
  <c r="ED97" i="14"/>
  <c r="ED129" i="14" s="1"/>
  <c r="EE97" i="14"/>
  <c r="EE129" i="14" s="1"/>
  <c r="EF97" i="14"/>
  <c r="EF129" i="14" s="1"/>
  <c r="EG97" i="14"/>
  <c r="EG129" i="14" s="1"/>
  <c r="EH97" i="14"/>
  <c r="EH129" i="14" s="1"/>
  <c r="EI97" i="14"/>
  <c r="EI129" i="14" s="1"/>
  <c r="EJ97" i="14"/>
  <c r="EJ129" i="14" s="1"/>
  <c r="EK97" i="14"/>
  <c r="EK129" i="14" s="1"/>
  <c r="EL97" i="14"/>
  <c r="EL129" i="14" s="1"/>
  <c r="EM97" i="14"/>
  <c r="EM129" i="14" s="1"/>
  <c r="EN97" i="14"/>
  <c r="EN129" i="14" s="1"/>
  <c r="EO97" i="14"/>
  <c r="EO129" i="14" s="1"/>
  <c r="EP97" i="14"/>
  <c r="EP129" i="14" s="1"/>
  <c r="EQ97" i="14"/>
  <c r="EQ129" i="14" s="1"/>
  <c r="ER97" i="14"/>
  <c r="ER129" i="14" s="1"/>
  <c r="ES97" i="14"/>
  <c r="ES129" i="14" s="1"/>
  <c r="ET97" i="14"/>
  <c r="ET129" i="14" s="1"/>
  <c r="EU97" i="14"/>
  <c r="EU129" i="14" s="1"/>
  <c r="EV97" i="14"/>
  <c r="EV129" i="14" s="1"/>
  <c r="EW97" i="14"/>
  <c r="EW129" i="14" s="1"/>
  <c r="EX97" i="14"/>
  <c r="EX129" i="14" s="1"/>
  <c r="EY97" i="14"/>
  <c r="EY129" i="14" s="1"/>
  <c r="EZ97" i="14"/>
  <c r="EZ129" i="14" s="1"/>
  <c r="FA97" i="14"/>
  <c r="FA129" i="14" s="1"/>
  <c r="FB97" i="14"/>
  <c r="FB129" i="14" s="1"/>
  <c r="FC97" i="14"/>
  <c r="FC129" i="14" s="1"/>
  <c r="FD97" i="14"/>
  <c r="FD129" i="14" s="1"/>
  <c r="FE97" i="14"/>
  <c r="FE129" i="14" s="1"/>
  <c r="FF97" i="14"/>
  <c r="FF129" i="14" s="1"/>
  <c r="B98" i="14"/>
  <c r="B130" i="14" s="1"/>
  <c r="G98" i="14"/>
  <c r="G130" i="14" s="1"/>
  <c r="H98" i="14"/>
  <c r="H130" i="14" s="1"/>
  <c r="I98" i="14"/>
  <c r="I130" i="14" s="1"/>
  <c r="J98" i="14"/>
  <c r="J130" i="14" s="1"/>
  <c r="K98" i="14"/>
  <c r="K130" i="14" s="1"/>
  <c r="L98" i="14"/>
  <c r="L130" i="14" s="1"/>
  <c r="M98" i="14"/>
  <c r="M130" i="14" s="1"/>
  <c r="N98" i="14"/>
  <c r="N130" i="14" s="1"/>
  <c r="O98" i="14"/>
  <c r="O130" i="14" s="1"/>
  <c r="P98" i="14"/>
  <c r="P130" i="14" s="1"/>
  <c r="Q98" i="14"/>
  <c r="Q130" i="14" s="1"/>
  <c r="R98" i="14"/>
  <c r="R130" i="14" s="1"/>
  <c r="S98" i="14"/>
  <c r="S130" i="14" s="1"/>
  <c r="T98" i="14"/>
  <c r="T130" i="14" s="1"/>
  <c r="U98" i="14"/>
  <c r="U130" i="14" s="1"/>
  <c r="V98" i="14"/>
  <c r="V130" i="14" s="1"/>
  <c r="W98" i="14"/>
  <c r="W130" i="14" s="1"/>
  <c r="X98" i="14"/>
  <c r="X130" i="14" s="1"/>
  <c r="Y98" i="14"/>
  <c r="Y130" i="14" s="1"/>
  <c r="Z98" i="14"/>
  <c r="Z130" i="14" s="1"/>
  <c r="AA98" i="14"/>
  <c r="AA130" i="14" s="1"/>
  <c r="AB98" i="14"/>
  <c r="AB130" i="14" s="1"/>
  <c r="AC98" i="14"/>
  <c r="AC130" i="14" s="1"/>
  <c r="AD98" i="14"/>
  <c r="AD130" i="14" s="1"/>
  <c r="AE98" i="14"/>
  <c r="AE130" i="14" s="1"/>
  <c r="AF98" i="14"/>
  <c r="AF130" i="14" s="1"/>
  <c r="AG98" i="14"/>
  <c r="AG130" i="14" s="1"/>
  <c r="AH98" i="14"/>
  <c r="AH130" i="14" s="1"/>
  <c r="AI98" i="14"/>
  <c r="AI130" i="14" s="1"/>
  <c r="AJ98" i="14"/>
  <c r="AJ130" i="14" s="1"/>
  <c r="AK98" i="14"/>
  <c r="AK130" i="14" s="1"/>
  <c r="AL98" i="14"/>
  <c r="AL130" i="14" s="1"/>
  <c r="AM98" i="14"/>
  <c r="AM130" i="14" s="1"/>
  <c r="AN98" i="14"/>
  <c r="AN130" i="14" s="1"/>
  <c r="AO98" i="14"/>
  <c r="AO130" i="14" s="1"/>
  <c r="AP98" i="14"/>
  <c r="AP130" i="14" s="1"/>
  <c r="AQ98" i="14"/>
  <c r="AQ130" i="14" s="1"/>
  <c r="AR98" i="14"/>
  <c r="AR130" i="14" s="1"/>
  <c r="AS98" i="14"/>
  <c r="AS130" i="14" s="1"/>
  <c r="AT98" i="14"/>
  <c r="AT130" i="14" s="1"/>
  <c r="AU98" i="14"/>
  <c r="AU130" i="14" s="1"/>
  <c r="AV98" i="14"/>
  <c r="AV130" i="14" s="1"/>
  <c r="AW98" i="14"/>
  <c r="AW130" i="14" s="1"/>
  <c r="AX98" i="14"/>
  <c r="AX130" i="14" s="1"/>
  <c r="AY98" i="14"/>
  <c r="AY130" i="14" s="1"/>
  <c r="AZ98" i="14"/>
  <c r="AZ130" i="14" s="1"/>
  <c r="BA98" i="14"/>
  <c r="BA130" i="14" s="1"/>
  <c r="BB98" i="14"/>
  <c r="BB130" i="14" s="1"/>
  <c r="BC98" i="14"/>
  <c r="BC130" i="14" s="1"/>
  <c r="BD98" i="14"/>
  <c r="BD130" i="14" s="1"/>
  <c r="BE98" i="14"/>
  <c r="BE130" i="14" s="1"/>
  <c r="BF98" i="14"/>
  <c r="BF130" i="14" s="1"/>
  <c r="BG98" i="14"/>
  <c r="BG130" i="14" s="1"/>
  <c r="BH98" i="14"/>
  <c r="BH130" i="14" s="1"/>
  <c r="BI98" i="14"/>
  <c r="BI130" i="14" s="1"/>
  <c r="BJ98" i="14"/>
  <c r="BJ130" i="14" s="1"/>
  <c r="BK98" i="14"/>
  <c r="BK130" i="14" s="1"/>
  <c r="BL98" i="14"/>
  <c r="BL130" i="14" s="1"/>
  <c r="BM98" i="14"/>
  <c r="BM130" i="14" s="1"/>
  <c r="BN98" i="14"/>
  <c r="BN130" i="14" s="1"/>
  <c r="BO98" i="14"/>
  <c r="BO130" i="14" s="1"/>
  <c r="BP98" i="14"/>
  <c r="BP130" i="14" s="1"/>
  <c r="BQ98" i="14"/>
  <c r="BQ130" i="14" s="1"/>
  <c r="BR98" i="14"/>
  <c r="BR130" i="14" s="1"/>
  <c r="BS98" i="14"/>
  <c r="BS130" i="14" s="1"/>
  <c r="BT98" i="14"/>
  <c r="BT130" i="14" s="1"/>
  <c r="BU98" i="14"/>
  <c r="BU130" i="14" s="1"/>
  <c r="BV98" i="14"/>
  <c r="BV130" i="14" s="1"/>
  <c r="BW98" i="14"/>
  <c r="BW130" i="14" s="1"/>
  <c r="BX98" i="14"/>
  <c r="BX130" i="14" s="1"/>
  <c r="BY98" i="14"/>
  <c r="BY130" i="14" s="1"/>
  <c r="BZ98" i="14"/>
  <c r="BZ130" i="14" s="1"/>
  <c r="CA98" i="14"/>
  <c r="CA130" i="14" s="1"/>
  <c r="CB98" i="14"/>
  <c r="CB130" i="14" s="1"/>
  <c r="CC98" i="14"/>
  <c r="CC130" i="14" s="1"/>
  <c r="CD98" i="14"/>
  <c r="CD130" i="14" s="1"/>
  <c r="CE98" i="14"/>
  <c r="CE130" i="14" s="1"/>
  <c r="CF98" i="14"/>
  <c r="CF130" i="14" s="1"/>
  <c r="CG98" i="14"/>
  <c r="CG130" i="14" s="1"/>
  <c r="CH98" i="14"/>
  <c r="CH130" i="14" s="1"/>
  <c r="CI98" i="14"/>
  <c r="CI130" i="14" s="1"/>
  <c r="CJ98" i="14"/>
  <c r="CJ130" i="14" s="1"/>
  <c r="CK98" i="14"/>
  <c r="CK130" i="14" s="1"/>
  <c r="CL98" i="14"/>
  <c r="CL130" i="14" s="1"/>
  <c r="CM98" i="14"/>
  <c r="CM130" i="14" s="1"/>
  <c r="CN98" i="14"/>
  <c r="CN130" i="14" s="1"/>
  <c r="CO98" i="14"/>
  <c r="CO130" i="14" s="1"/>
  <c r="CP98" i="14"/>
  <c r="CP130" i="14" s="1"/>
  <c r="CQ98" i="14"/>
  <c r="CQ130" i="14" s="1"/>
  <c r="CR98" i="14"/>
  <c r="CR130" i="14" s="1"/>
  <c r="CS98" i="14"/>
  <c r="CS130" i="14" s="1"/>
  <c r="CT98" i="14"/>
  <c r="CT130" i="14" s="1"/>
  <c r="CU98" i="14"/>
  <c r="CU130" i="14" s="1"/>
  <c r="CV98" i="14"/>
  <c r="CV130" i="14" s="1"/>
  <c r="CW98" i="14"/>
  <c r="CW130" i="14" s="1"/>
  <c r="CX98" i="14"/>
  <c r="CX130" i="14" s="1"/>
  <c r="CY98" i="14"/>
  <c r="CY130" i="14" s="1"/>
  <c r="CZ98" i="14"/>
  <c r="CZ130" i="14" s="1"/>
  <c r="DA98" i="14"/>
  <c r="DA130" i="14" s="1"/>
  <c r="DB98" i="14"/>
  <c r="DB130" i="14" s="1"/>
  <c r="DC98" i="14"/>
  <c r="DC130" i="14" s="1"/>
  <c r="DD98" i="14"/>
  <c r="DD130" i="14" s="1"/>
  <c r="DE98" i="14"/>
  <c r="DE130" i="14" s="1"/>
  <c r="DF98" i="14"/>
  <c r="DF130" i="14" s="1"/>
  <c r="DG98" i="14"/>
  <c r="DG130" i="14" s="1"/>
  <c r="DH98" i="14"/>
  <c r="DH130" i="14" s="1"/>
  <c r="DI98" i="14"/>
  <c r="DI130" i="14" s="1"/>
  <c r="DJ98" i="14"/>
  <c r="DJ130" i="14" s="1"/>
  <c r="DK98" i="14"/>
  <c r="DK130" i="14" s="1"/>
  <c r="DL98" i="14"/>
  <c r="DL130" i="14" s="1"/>
  <c r="DM98" i="14"/>
  <c r="DM130" i="14" s="1"/>
  <c r="DN98" i="14"/>
  <c r="DN130" i="14" s="1"/>
  <c r="DO98" i="14"/>
  <c r="DO130" i="14" s="1"/>
  <c r="DP98" i="14"/>
  <c r="DP130" i="14" s="1"/>
  <c r="DQ98" i="14"/>
  <c r="DQ130" i="14" s="1"/>
  <c r="DR98" i="14"/>
  <c r="DR130" i="14" s="1"/>
  <c r="DS98" i="14"/>
  <c r="DS130" i="14" s="1"/>
  <c r="DT98" i="14"/>
  <c r="DT130" i="14" s="1"/>
  <c r="DU98" i="14"/>
  <c r="DU130" i="14" s="1"/>
  <c r="DV98" i="14"/>
  <c r="DV130" i="14" s="1"/>
  <c r="DW98" i="14"/>
  <c r="DW130" i="14" s="1"/>
  <c r="DX98" i="14"/>
  <c r="DX130" i="14" s="1"/>
  <c r="DY98" i="14"/>
  <c r="DY130" i="14" s="1"/>
  <c r="DZ98" i="14"/>
  <c r="DZ130" i="14" s="1"/>
  <c r="EA98" i="14"/>
  <c r="EA130" i="14" s="1"/>
  <c r="EB98" i="14"/>
  <c r="EB130" i="14" s="1"/>
  <c r="EC98" i="14"/>
  <c r="EC130" i="14" s="1"/>
  <c r="ED98" i="14"/>
  <c r="ED130" i="14" s="1"/>
  <c r="EE98" i="14"/>
  <c r="EE130" i="14" s="1"/>
  <c r="EF98" i="14"/>
  <c r="EF130" i="14" s="1"/>
  <c r="EG98" i="14"/>
  <c r="EG130" i="14" s="1"/>
  <c r="EH98" i="14"/>
  <c r="EH130" i="14" s="1"/>
  <c r="EI98" i="14"/>
  <c r="EI130" i="14" s="1"/>
  <c r="EJ98" i="14"/>
  <c r="EJ130" i="14" s="1"/>
  <c r="EK98" i="14"/>
  <c r="EK130" i="14" s="1"/>
  <c r="EL98" i="14"/>
  <c r="EL130" i="14" s="1"/>
  <c r="EM98" i="14"/>
  <c r="EM130" i="14" s="1"/>
  <c r="EN98" i="14"/>
  <c r="EN130" i="14" s="1"/>
  <c r="EO98" i="14"/>
  <c r="EO130" i="14" s="1"/>
  <c r="EP98" i="14"/>
  <c r="EP130" i="14" s="1"/>
  <c r="EQ98" i="14"/>
  <c r="EQ130" i="14" s="1"/>
  <c r="ER98" i="14"/>
  <c r="ER130" i="14" s="1"/>
  <c r="ES98" i="14"/>
  <c r="ES130" i="14" s="1"/>
  <c r="ET98" i="14"/>
  <c r="ET130" i="14" s="1"/>
  <c r="EU98" i="14"/>
  <c r="EU130" i="14" s="1"/>
  <c r="EV98" i="14"/>
  <c r="EV130" i="14" s="1"/>
  <c r="EW98" i="14"/>
  <c r="EW130" i="14" s="1"/>
  <c r="EX98" i="14"/>
  <c r="EX130" i="14" s="1"/>
  <c r="EY98" i="14"/>
  <c r="EY130" i="14" s="1"/>
  <c r="EZ98" i="14"/>
  <c r="EZ130" i="14" s="1"/>
  <c r="FA98" i="14"/>
  <c r="FA130" i="14" s="1"/>
  <c r="FB98" i="14"/>
  <c r="FB130" i="14" s="1"/>
  <c r="FC98" i="14"/>
  <c r="FC130" i="14" s="1"/>
  <c r="FD98" i="14"/>
  <c r="FD130" i="14" s="1"/>
  <c r="FE98" i="14"/>
  <c r="FE130" i="14" s="1"/>
  <c r="FF98" i="14"/>
  <c r="FF130" i="14" s="1"/>
  <c r="B99" i="14"/>
  <c r="B131" i="14" s="1"/>
  <c r="G99" i="14"/>
  <c r="G131" i="14" s="1"/>
  <c r="H99" i="14"/>
  <c r="H131" i="14" s="1"/>
  <c r="I99" i="14"/>
  <c r="I131" i="14" s="1"/>
  <c r="J99" i="14"/>
  <c r="J131" i="14" s="1"/>
  <c r="K99" i="14"/>
  <c r="K131" i="14" s="1"/>
  <c r="L99" i="14"/>
  <c r="L131" i="14" s="1"/>
  <c r="M99" i="14"/>
  <c r="M131" i="14" s="1"/>
  <c r="N99" i="14"/>
  <c r="N131" i="14" s="1"/>
  <c r="O99" i="14"/>
  <c r="O131" i="14" s="1"/>
  <c r="P99" i="14"/>
  <c r="P131" i="14" s="1"/>
  <c r="Q99" i="14"/>
  <c r="Q131" i="14" s="1"/>
  <c r="R99" i="14"/>
  <c r="R131" i="14" s="1"/>
  <c r="S99" i="14"/>
  <c r="S131" i="14" s="1"/>
  <c r="T99" i="14"/>
  <c r="T131" i="14" s="1"/>
  <c r="U99" i="14"/>
  <c r="U131" i="14" s="1"/>
  <c r="V99" i="14"/>
  <c r="V131" i="14" s="1"/>
  <c r="W99" i="14"/>
  <c r="W131" i="14" s="1"/>
  <c r="X99" i="14"/>
  <c r="X131" i="14" s="1"/>
  <c r="Y99" i="14"/>
  <c r="Y131" i="14" s="1"/>
  <c r="Z99" i="14"/>
  <c r="Z131" i="14" s="1"/>
  <c r="AA99" i="14"/>
  <c r="AA131" i="14" s="1"/>
  <c r="AB99" i="14"/>
  <c r="AB131" i="14" s="1"/>
  <c r="AC99" i="14"/>
  <c r="AC131" i="14" s="1"/>
  <c r="AD99" i="14"/>
  <c r="AD131" i="14" s="1"/>
  <c r="AE99" i="14"/>
  <c r="AE131" i="14" s="1"/>
  <c r="AF99" i="14"/>
  <c r="AF131" i="14" s="1"/>
  <c r="AG99" i="14"/>
  <c r="AG131" i="14" s="1"/>
  <c r="AH99" i="14"/>
  <c r="AH131" i="14" s="1"/>
  <c r="AI99" i="14"/>
  <c r="AI131" i="14" s="1"/>
  <c r="AJ99" i="14"/>
  <c r="AJ131" i="14" s="1"/>
  <c r="AK99" i="14"/>
  <c r="AK131" i="14" s="1"/>
  <c r="AL99" i="14"/>
  <c r="AL131" i="14" s="1"/>
  <c r="AM99" i="14"/>
  <c r="AM131" i="14" s="1"/>
  <c r="AN99" i="14"/>
  <c r="AN131" i="14" s="1"/>
  <c r="AO99" i="14"/>
  <c r="AO131" i="14" s="1"/>
  <c r="AP99" i="14"/>
  <c r="AP131" i="14" s="1"/>
  <c r="AQ99" i="14"/>
  <c r="AQ131" i="14" s="1"/>
  <c r="AR99" i="14"/>
  <c r="AR131" i="14" s="1"/>
  <c r="AS99" i="14"/>
  <c r="AS131" i="14" s="1"/>
  <c r="AT99" i="14"/>
  <c r="AT131" i="14" s="1"/>
  <c r="AU99" i="14"/>
  <c r="AU131" i="14" s="1"/>
  <c r="AV99" i="14"/>
  <c r="AV131" i="14" s="1"/>
  <c r="AW99" i="14"/>
  <c r="AW131" i="14" s="1"/>
  <c r="AX99" i="14"/>
  <c r="AX131" i="14" s="1"/>
  <c r="AY99" i="14"/>
  <c r="AY131" i="14" s="1"/>
  <c r="AZ99" i="14"/>
  <c r="AZ131" i="14" s="1"/>
  <c r="BA99" i="14"/>
  <c r="BA131" i="14" s="1"/>
  <c r="BB99" i="14"/>
  <c r="BB131" i="14" s="1"/>
  <c r="BC99" i="14"/>
  <c r="BC131" i="14" s="1"/>
  <c r="BD99" i="14"/>
  <c r="BD131" i="14" s="1"/>
  <c r="BE99" i="14"/>
  <c r="BE131" i="14" s="1"/>
  <c r="BF99" i="14"/>
  <c r="BF131" i="14" s="1"/>
  <c r="BG99" i="14"/>
  <c r="BG131" i="14" s="1"/>
  <c r="BH99" i="14"/>
  <c r="BH131" i="14" s="1"/>
  <c r="BI99" i="14"/>
  <c r="BI131" i="14" s="1"/>
  <c r="BJ99" i="14"/>
  <c r="BJ131" i="14" s="1"/>
  <c r="BK99" i="14"/>
  <c r="BK131" i="14" s="1"/>
  <c r="BL99" i="14"/>
  <c r="BL131" i="14" s="1"/>
  <c r="BM99" i="14"/>
  <c r="BM131" i="14" s="1"/>
  <c r="BN99" i="14"/>
  <c r="BN131" i="14" s="1"/>
  <c r="BO99" i="14"/>
  <c r="BO131" i="14" s="1"/>
  <c r="BP99" i="14"/>
  <c r="BP131" i="14" s="1"/>
  <c r="BQ99" i="14"/>
  <c r="BQ131" i="14" s="1"/>
  <c r="BR99" i="14"/>
  <c r="BR131" i="14" s="1"/>
  <c r="BS99" i="14"/>
  <c r="BS131" i="14" s="1"/>
  <c r="BT99" i="14"/>
  <c r="BT131" i="14" s="1"/>
  <c r="BU99" i="14"/>
  <c r="BU131" i="14" s="1"/>
  <c r="BV99" i="14"/>
  <c r="BV131" i="14" s="1"/>
  <c r="BW99" i="14"/>
  <c r="BW131" i="14" s="1"/>
  <c r="BX99" i="14"/>
  <c r="BX131" i="14" s="1"/>
  <c r="BY99" i="14"/>
  <c r="BY131" i="14" s="1"/>
  <c r="BZ99" i="14"/>
  <c r="BZ131" i="14" s="1"/>
  <c r="CA99" i="14"/>
  <c r="CA131" i="14" s="1"/>
  <c r="CB99" i="14"/>
  <c r="CB131" i="14" s="1"/>
  <c r="CC99" i="14"/>
  <c r="CC131" i="14" s="1"/>
  <c r="CD99" i="14"/>
  <c r="CD131" i="14" s="1"/>
  <c r="CE99" i="14"/>
  <c r="CE131" i="14" s="1"/>
  <c r="CF99" i="14"/>
  <c r="CF131" i="14" s="1"/>
  <c r="CG99" i="14"/>
  <c r="CG131" i="14" s="1"/>
  <c r="CH99" i="14"/>
  <c r="CH131" i="14" s="1"/>
  <c r="CI99" i="14"/>
  <c r="CI131" i="14" s="1"/>
  <c r="CJ99" i="14"/>
  <c r="CJ131" i="14" s="1"/>
  <c r="CK99" i="14"/>
  <c r="CK131" i="14" s="1"/>
  <c r="CL99" i="14"/>
  <c r="CL131" i="14" s="1"/>
  <c r="CM99" i="14"/>
  <c r="CM131" i="14" s="1"/>
  <c r="CN99" i="14"/>
  <c r="CN131" i="14" s="1"/>
  <c r="CO99" i="14"/>
  <c r="CO131" i="14" s="1"/>
  <c r="CP99" i="14"/>
  <c r="CP131" i="14" s="1"/>
  <c r="CQ99" i="14"/>
  <c r="CQ131" i="14" s="1"/>
  <c r="CR99" i="14"/>
  <c r="CR131" i="14" s="1"/>
  <c r="CS99" i="14"/>
  <c r="CS131" i="14" s="1"/>
  <c r="CT99" i="14"/>
  <c r="CT131" i="14" s="1"/>
  <c r="CU99" i="14"/>
  <c r="CU131" i="14" s="1"/>
  <c r="CV99" i="14"/>
  <c r="CV131" i="14" s="1"/>
  <c r="CW99" i="14"/>
  <c r="CW131" i="14" s="1"/>
  <c r="CX99" i="14"/>
  <c r="CX131" i="14" s="1"/>
  <c r="CY99" i="14"/>
  <c r="CY131" i="14" s="1"/>
  <c r="CZ99" i="14"/>
  <c r="CZ131" i="14" s="1"/>
  <c r="DA99" i="14"/>
  <c r="DA131" i="14" s="1"/>
  <c r="DB99" i="14"/>
  <c r="DB131" i="14" s="1"/>
  <c r="DC99" i="14"/>
  <c r="DC131" i="14" s="1"/>
  <c r="DD99" i="14"/>
  <c r="DD131" i="14" s="1"/>
  <c r="DE99" i="14"/>
  <c r="DE131" i="14" s="1"/>
  <c r="DF99" i="14"/>
  <c r="DF131" i="14" s="1"/>
  <c r="DG99" i="14"/>
  <c r="DG131" i="14" s="1"/>
  <c r="DH99" i="14"/>
  <c r="DH131" i="14" s="1"/>
  <c r="DI99" i="14"/>
  <c r="DI131" i="14" s="1"/>
  <c r="DJ99" i="14"/>
  <c r="DJ131" i="14" s="1"/>
  <c r="DK99" i="14"/>
  <c r="DK131" i="14" s="1"/>
  <c r="DL99" i="14"/>
  <c r="DL131" i="14" s="1"/>
  <c r="DM99" i="14"/>
  <c r="DM131" i="14" s="1"/>
  <c r="DN99" i="14"/>
  <c r="DN131" i="14" s="1"/>
  <c r="DO99" i="14"/>
  <c r="DO131" i="14" s="1"/>
  <c r="DP99" i="14"/>
  <c r="DP131" i="14" s="1"/>
  <c r="DQ99" i="14"/>
  <c r="DQ131" i="14" s="1"/>
  <c r="DR99" i="14"/>
  <c r="DR131" i="14" s="1"/>
  <c r="DS99" i="14"/>
  <c r="DS131" i="14" s="1"/>
  <c r="DT99" i="14"/>
  <c r="DT131" i="14" s="1"/>
  <c r="DU99" i="14"/>
  <c r="DU131" i="14" s="1"/>
  <c r="DV99" i="14"/>
  <c r="DV131" i="14" s="1"/>
  <c r="DW99" i="14"/>
  <c r="DW131" i="14" s="1"/>
  <c r="DX99" i="14"/>
  <c r="DX131" i="14" s="1"/>
  <c r="DY99" i="14"/>
  <c r="DY131" i="14" s="1"/>
  <c r="DZ99" i="14"/>
  <c r="DZ131" i="14" s="1"/>
  <c r="EA99" i="14"/>
  <c r="EA131" i="14" s="1"/>
  <c r="EB99" i="14"/>
  <c r="EB131" i="14" s="1"/>
  <c r="EC99" i="14"/>
  <c r="EC131" i="14" s="1"/>
  <c r="ED99" i="14"/>
  <c r="ED131" i="14" s="1"/>
  <c r="EE99" i="14"/>
  <c r="EE131" i="14" s="1"/>
  <c r="EF99" i="14"/>
  <c r="EF131" i="14" s="1"/>
  <c r="EG99" i="14"/>
  <c r="EG131" i="14" s="1"/>
  <c r="EH99" i="14"/>
  <c r="EH131" i="14" s="1"/>
  <c r="EI99" i="14"/>
  <c r="EI131" i="14" s="1"/>
  <c r="EJ99" i="14"/>
  <c r="EJ131" i="14" s="1"/>
  <c r="EK99" i="14"/>
  <c r="EK131" i="14" s="1"/>
  <c r="EL99" i="14"/>
  <c r="EL131" i="14" s="1"/>
  <c r="EM99" i="14"/>
  <c r="EM131" i="14" s="1"/>
  <c r="EN99" i="14"/>
  <c r="EN131" i="14" s="1"/>
  <c r="EO99" i="14"/>
  <c r="EO131" i="14" s="1"/>
  <c r="EP99" i="14"/>
  <c r="EP131" i="14" s="1"/>
  <c r="EQ99" i="14"/>
  <c r="EQ131" i="14" s="1"/>
  <c r="ER99" i="14"/>
  <c r="ER131" i="14" s="1"/>
  <c r="ES99" i="14"/>
  <c r="ES131" i="14" s="1"/>
  <c r="ET99" i="14"/>
  <c r="ET131" i="14" s="1"/>
  <c r="EU99" i="14"/>
  <c r="EU131" i="14" s="1"/>
  <c r="EV99" i="14"/>
  <c r="EV131" i="14" s="1"/>
  <c r="EW99" i="14"/>
  <c r="EW131" i="14" s="1"/>
  <c r="EX99" i="14"/>
  <c r="EX131" i="14" s="1"/>
  <c r="EY99" i="14"/>
  <c r="EY131" i="14" s="1"/>
  <c r="EZ99" i="14"/>
  <c r="EZ131" i="14" s="1"/>
  <c r="FA99" i="14"/>
  <c r="FA131" i="14" s="1"/>
  <c r="FB99" i="14"/>
  <c r="FB131" i="14" s="1"/>
  <c r="FC99" i="14"/>
  <c r="FC131" i="14" s="1"/>
  <c r="FD99" i="14"/>
  <c r="FD131" i="14" s="1"/>
  <c r="FE99" i="14"/>
  <c r="FE131" i="14" s="1"/>
  <c r="FF99" i="14"/>
  <c r="FF131" i="14" s="1"/>
  <c r="B100" i="14"/>
  <c r="B132" i="14" s="1"/>
  <c r="G100" i="14"/>
  <c r="G132" i="14" s="1"/>
  <c r="H100" i="14"/>
  <c r="H132" i="14" s="1"/>
  <c r="I100" i="14"/>
  <c r="I132" i="14" s="1"/>
  <c r="J100" i="14"/>
  <c r="J132" i="14" s="1"/>
  <c r="K100" i="14"/>
  <c r="K132" i="14" s="1"/>
  <c r="L100" i="14"/>
  <c r="L132" i="14" s="1"/>
  <c r="M100" i="14"/>
  <c r="M132" i="14" s="1"/>
  <c r="N100" i="14"/>
  <c r="N132" i="14" s="1"/>
  <c r="O100" i="14"/>
  <c r="O132" i="14" s="1"/>
  <c r="P100" i="14"/>
  <c r="P132" i="14" s="1"/>
  <c r="Q100" i="14"/>
  <c r="Q132" i="14" s="1"/>
  <c r="R100" i="14"/>
  <c r="R132" i="14" s="1"/>
  <c r="S100" i="14"/>
  <c r="S132" i="14" s="1"/>
  <c r="T100" i="14"/>
  <c r="T132" i="14" s="1"/>
  <c r="U100" i="14"/>
  <c r="U132" i="14" s="1"/>
  <c r="V100" i="14"/>
  <c r="V132" i="14" s="1"/>
  <c r="W100" i="14"/>
  <c r="W132" i="14" s="1"/>
  <c r="X100" i="14"/>
  <c r="X132" i="14" s="1"/>
  <c r="Y100" i="14"/>
  <c r="Y132" i="14" s="1"/>
  <c r="Z100" i="14"/>
  <c r="Z132" i="14" s="1"/>
  <c r="AA100" i="14"/>
  <c r="AA132" i="14" s="1"/>
  <c r="AB100" i="14"/>
  <c r="AB132" i="14" s="1"/>
  <c r="AC100" i="14"/>
  <c r="AC132" i="14" s="1"/>
  <c r="AD100" i="14"/>
  <c r="AD132" i="14" s="1"/>
  <c r="AE100" i="14"/>
  <c r="AE132" i="14" s="1"/>
  <c r="AF100" i="14"/>
  <c r="AF132" i="14" s="1"/>
  <c r="AG100" i="14"/>
  <c r="AG132" i="14" s="1"/>
  <c r="AH100" i="14"/>
  <c r="AH132" i="14" s="1"/>
  <c r="AI100" i="14"/>
  <c r="AI132" i="14" s="1"/>
  <c r="AJ100" i="14"/>
  <c r="AJ132" i="14" s="1"/>
  <c r="AK100" i="14"/>
  <c r="AK132" i="14" s="1"/>
  <c r="AL100" i="14"/>
  <c r="AL132" i="14" s="1"/>
  <c r="AM100" i="14"/>
  <c r="AM132" i="14" s="1"/>
  <c r="AN100" i="14"/>
  <c r="AN132" i="14" s="1"/>
  <c r="AO100" i="14"/>
  <c r="AO132" i="14" s="1"/>
  <c r="AP100" i="14"/>
  <c r="AP132" i="14" s="1"/>
  <c r="AQ100" i="14"/>
  <c r="AQ132" i="14" s="1"/>
  <c r="AR100" i="14"/>
  <c r="AR132" i="14" s="1"/>
  <c r="AS100" i="14"/>
  <c r="AS132" i="14" s="1"/>
  <c r="AT100" i="14"/>
  <c r="AT132" i="14" s="1"/>
  <c r="AU100" i="14"/>
  <c r="AU132" i="14" s="1"/>
  <c r="AV100" i="14"/>
  <c r="AV132" i="14" s="1"/>
  <c r="AW100" i="14"/>
  <c r="AW132" i="14" s="1"/>
  <c r="AX100" i="14"/>
  <c r="AX132" i="14" s="1"/>
  <c r="AY100" i="14"/>
  <c r="AY132" i="14" s="1"/>
  <c r="AZ100" i="14"/>
  <c r="AZ132" i="14" s="1"/>
  <c r="BA100" i="14"/>
  <c r="BA132" i="14" s="1"/>
  <c r="BB100" i="14"/>
  <c r="BB132" i="14" s="1"/>
  <c r="BC100" i="14"/>
  <c r="BC132" i="14" s="1"/>
  <c r="BD100" i="14"/>
  <c r="BD132" i="14" s="1"/>
  <c r="BE100" i="14"/>
  <c r="BE132" i="14" s="1"/>
  <c r="BF100" i="14"/>
  <c r="BF132" i="14" s="1"/>
  <c r="BG100" i="14"/>
  <c r="BG132" i="14" s="1"/>
  <c r="BH100" i="14"/>
  <c r="BH132" i="14" s="1"/>
  <c r="BI100" i="14"/>
  <c r="BI132" i="14" s="1"/>
  <c r="BJ100" i="14"/>
  <c r="BJ132" i="14" s="1"/>
  <c r="BK100" i="14"/>
  <c r="BK132" i="14" s="1"/>
  <c r="BL100" i="14"/>
  <c r="BL132" i="14" s="1"/>
  <c r="BM100" i="14"/>
  <c r="BM132" i="14" s="1"/>
  <c r="BN100" i="14"/>
  <c r="BN132" i="14" s="1"/>
  <c r="BO100" i="14"/>
  <c r="BO132" i="14" s="1"/>
  <c r="BP100" i="14"/>
  <c r="BP132" i="14" s="1"/>
  <c r="BQ100" i="14"/>
  <c r="BQ132" i="14" s="1"/>
  <c r="BR100" i="14"/>
  <c r="BR132" i="14" s="1"/>
  <c r="BS100" i="14"/>
  <c r="BS132" i="14" s="1"/>
  <c r="BT100" i="14"/>
  <c r="BT132" i="14" s="1"/>
  <c r="BU100" i="14"/>
  <c r="BU132" i="14" s="1"/>
  <c r="BV100" i="14"/>
  <c r="BV132" i="14" s="1"/>
  <c r="BW100" i="14"/>
  <c r="BW132" i="14" s="1"/>
  <c r="BX100" i="14"/>
  <c r="BX132" i="14" s="1"/>
  <c r="BY100" i="14"/>
  <c r="BY132" i="14" s="1"/>
  <c r="BZ100" i="14"/>
  <c r="BZ132" i="14" s="1"/>
  <c r="CA100" i="14"/>
  <c r="CA132" i="14" s="1"/>
  <c r="CB100" i="14"/>
  <c r="CB132" i="14" s="1"/>
  <c r="CC100" i="14"/>
  <c r="CC132" i="14" s="1"/>
  <c r="CD100" i="14"/>
  <c r="CD132" i="14" s="1"/>
  <c r="CE100" i="14"/>
  <c r="CE132" i="14" s="1"/>
  <c r="CF100" i="14"/>
  <c r="CF132" i="14" s="1"/>
  <c r="CG100" i="14"/>
  <c r="CG132" i="14" s="1"/>
  <c r="CH100" i="14"/>
  <c r="CH132" i="14" s="1"/>
  <c r="CI100" i="14"/>
  <c r="CI132" i="14" s="1"/>
  <c r="CJ100" i="14"/>
  <c r="CJ132" i="14" s="1"/>
  <c r="CK100" i="14"/>
  <c r="CK132" i="14" s="1"/>
  <c r="CL100" i="14"/>
  <c r="CL132" i="14" s="1"/>
  <c r="CM100" i="14"/>
  <c r="CM132" i="14" s="1"/>
  <c r="CN100" i="14"/>
  <c r="CN132" i="14" s="1"/>
  <c r="CO100" i="14"/>
  <c r="CO132" i="14" s="1"/>
  <c r="CP100" i="14"/>
  <c r="CP132" i="14" s="1"/>
  <c r="CQ100" i="14"/>
  <c r="CQ132" i="14" s="1"/>
  <c r="CR100" i="14"/>
  <c r="CR132" i="14" s="1"/>
  <c r="CS100" i="14"/>
  <c r="CS132" i="14" s="1"/>
  <c r="CT100" i="14"/>
  <c r="CT132" i="14" s="1"/>
  <c r="CU100" i="14"/>
  <c r="CU132" i="14" s="1"/>
  <c r="CV100" i="14"/>
  <c r="CV132" i="14" s="1"/>
  <c r="CW100" i="14"/>
  <c r="CW132" i="14" s="1"/>
  <c r="CX100" i="14"/>
  <c r="CX132" i="14" s="1"/>
  <c r="CY100" i="14"/>
  <c r="CY132" i="14" s="1"/>
  <c r="CZ100" i="14"/>
  <c r="CZ132" i="14" s="1"/>
  <c r="DA100" i="14"/>
  <c r="DA132" i="14" s="1"/>
  <c r="DB100" i="14"/>
  <c r="DB132" i="14" s="1"/>
  <c r="DC100" i="14"/>
  <c r="DC132" i="14" s="1"/>
  <c r="DD100" i="14"/>
  <c r="DD132" i="14" s="1"/>
  <c r="DE100" i="14"/>
  <c r="DE132" i="14" s="1"/>
  <c r="DF100" i="14"/>
  <c r="DF132" i="14" s="1"/>
  <c r="DG100" i="14"/>
  <c r="DG132" i="14" s="1"/>
  <c r="DH100" i="14"/>
  <c r="DH132" i="14" s="1"/>
  <c r="DI100" i="14"/>
  <c r="DI132" i="14" s="1"/>
  <c r="DJ100" i="14"/>
  <c r="DJ132" i="14" s="1"/>
  <c r="DK100" i="14"/>
  <c r="DK132" i="14" s="1"/>
  <c r="DL100" i="14"/>
  <c r="DL132" i="14" s="1"/>
  <c r="DM100" i="14"/>
  <c r="DM132" i="14" s="1"/>
  <c r="DN100" i="14"/>
  <c r="DN132" i="14" s="1"/>
  <c r="DO100" i="14"/>
  <c r="DO132" i="14" s="1"/>
  <c r="DP100" i="14"/>
  <c r="DP132" i="14" s="1"/>
  <c r="DQ100" i="14"/>
  <c r="DQ132" i="14" s="1"/>
  <c r="DR100" i="14"/>
  <c r="DR132" i="14" s="1"/>
  <c r="DS100" i="14"/>
  <c r="DS132" i="14" s="1"/>
  <c r="DT100" i="14"/>
  <c r="DT132" i="14" s="1"/>
  <c r="DU100" i="14"/>
  <c r="DU132" i="14" s="1"/>
  <c r="DV100" i="14"/>
  <c r="DV132" i="14" s="1"/>
  <c r="DW100" i="14"/>
  <c r="DW132" i="14" s="1"/>
  <c r="DX100" i="14"/>
  <c r="DX132" i="14" s="1"/>
  <c r="DY100" i="14"/>
  <c r="DY132" i="14" s="1"/>
  <c r="DZ100" i="14"/>
  <c r="DZ132" i="14" s="1"/>
  <c r="EA100" i="14"/>
  <c r="EA132" i="14" s="1"/>
  <c r="EB100" i="14"/>
  <c r="EB132" i="14" s="1"/>
  <c r="EC100" i="14"/>
  <c r="EC132" i="14" s="1"/>
  <c r="ED100" i="14"/>
  <c r="ED132" i="14" s="1"/>
  <c r="EE100" i="14"/>
  <c r="EE132" i="14" s="1"/>
  <c r="EF100" i="14"/>
  <c r="EF132" i="14" s="1"/>
  <c r="EG100" i="14"/>
  <c r="EG132" i="14" s="1"/>
  <c r="EH100" i="14"/>
  <c r="EH132" i="14" s="1"/>
  <c r="EI100" i="14"/>
  <c r="EI132" i="14" s="1"/>
  <c r="EJ100" i="14"/>
  <c r="EJ132" i="14" s="1"/>
  <c r="EK100" i="14"/>
  <c r="EK132" i="14" s="1"/>
  <c r="EL100" i="14"/>
  <c r="EL132" i="14" s="1"/>
  <c r="EM100" i="14"/>
  <c r="EM132" i="14" s="1"/>
  <c r="EN100" i="14"/>
  <c r="EN132" i="14" s="1"/>
  <c r="EO100" i="14"/>
  <c r="EO132" i="14" s="1"/>
  <c r="EP100" i="14"/>
  <c r="EP132" i="14" s="1"/>
  <c r="EQ100" i="14"/>
  <c r="EQ132" i="14" s="1"/>
  <c r="ER100" i="14"/>
  <c r="ER132" i="14" s="1"/>
  <c r="ES100" i="14"/>
  <c r="ES132" i="14" s="1"/>
  <c r="ET100" i="14"/>
  <c r="ET132" i="14" s="1"/>
  <c r="EU100" i="14"/>
  <c r="EU132" i="14" s="1"/>
  <c r="EV100" i="14"/>
  <c r="EV132" i="14" s="1"/>
  <c r="EW100" i="14"/>
  <c r="EW132" i="14" s="1"/>
  <c r="EX100" i="14"/>
  <c r="EX132" i="14" s="1"/>
  <c r="EY100" i="14"/>
  <c r="EY132" i="14" s="1"/>
  <c r="EZ100" i="14"/>
  <c r="EZ132" i="14" s="1"/>
  <c r="FA100" i="14"/>
  <c r="FA132" i="14" s="1"/>
  <c r="FB100" i="14"/>
  <c r="FB132" i="14" s="1"/>
  <c r="FC100" i="14"/>
  <c r="FC132" i="14" s="1"/>
  <c r="FD100" i="14"/>
  <c r="FD132" i="14" s="1"/>
  <c r="FE100" i="14"/>
  <c r="FE132" i="14" s="1"/>
  <c r="FF100" i="14"/>
  <c r="FF132" i="14" s="1"/>
  <c r="B101" i="14"/>
  <c r="B133" i="14" s="1"/>
  <c r="G101" i="14"/>
  <c r="G133" i="14" s="1"/>
  <c r="H101" i="14"/>
  <c r="H133" i="14" s="1"/>
  <c r="I101" i="14"/>
  <c r="I133" i="14" s="1"/>
  <c r="J101" i="14"/>
  <c r="J133" i="14" s="1"/>
  <c r="K101" i="14"/>
  <c r="K133" i="14" s="1"/>
  <c r="L101" i="14"/>
  <c r="L133" i="14" s="1"/>
  <c r="M101" i="14"/>
  <c r="M133" i="14" s="1"/>
  <c r="N101" i="14"/>
  <c r="N133" i="14" s="1"/>
  <c r="O101" i="14"/>
  <c r="O133" i="14" s="1"/>
  <c r="P101" i="14"/>
  <c r="P133" i="14" s="1"/>
  <c r="Q101" i="14"/>
  <c r="Q133" i="14" s="1"/>
  <c r="R101" i="14"/>
  <c r="R133" i="14" s="1"/>
  <c r="S101" i="14"/>
  <c r="S133" i="14" s="1"/>
  <c r="T101" i="14"/>
  <c r="T133" i="14" s="1"/>
  <c r="U101" i="14"/>
  <c r="U133" i="14" s="1"/>
  <c r="V101" i="14"/>
  <c r="V133" i="14" s="1"/>
  <c r="W101" i="14"/>
  <c r="W133" i="14" s="1"/>
  <c r="X101" i="14"/>
  <c r="X133" i="14" s="1"/>
  <c r="Y101" i="14"/>
  <c r="Y133" i="14" s="1"/>
  <c r="Z101" i="14"/>
  <c r="Z133" i="14" s="1"/>
  <c r="AA101" i="14"/>
  <c r="AA133" i="14" s="1"/>
  <c r="AB101" i="14"/>
  <c r="AB133" i="14" s="1"/>
  <c r="AC101" i="14"/>
  <c r="AC133" i="14" s="1"/>
  <c r="AD101" i="14"/>
  <c r="AD133" i="14" s="1"/>
  <c r="AE101" i="14"/>
  <c r="AE133" i="14" s="1"/>
  <c r="AF101" i="14"/>
  <c r="AF133" i="14" s="1"/>
  <c r="AG101" i="14"/>
  <c r="AG133" i="14" s="1"/>
  <c r="AH101" i="14"/>
  <c r="AH133" i="14" s="1"/>
  <c r="AI101" i="14"/>
  <c r="AI133" i="14" s="1"/>
  <c r="AJ101" i="14"/>
  <c r="AJ133" i="14" s="1"/>
  <c r="AK101" i="14"/>
  <c r="AK133" i="14" s="1"/>
  <c r="AL101" i="14"/>
  <c r="AL133" i="14" s="1"/>
  <c r="AM101" i="14"/>
  <c r="AM133" i="14" s="1"/>
  <c r="AN101" i="14"/>
  <c r="AN133" i="14" s="1"/>
  <c r="AO101" i="14"/>
  <c r="AO133" i="14" s="1"/>
  <c r="AP101" i="14"/>
  <c r="AP133" i="14" s="1"/>
  <c r="AQ101" i="14"/>
  <c r="AQ133" i="14" s="1"/>
  <c r="AR101" i="14"/>
  <c r="AR133" i="14" s="1"/>
  <c r="AS101" i="14"/>
  <c r="AS133" i="14" s="1"/>
  <c r="AT101" i="14"/>
  <c r="AT133" i="14" s="1"/>
  <c r="AU101" i="14"/>
  <c r="AU133" i="14" s="1"/>
  <c r="AV101" i="14"/>
  <c r="AV133" i="14" s="1"/>
  <c r="AW101" i="14"/>
  <c r="AW133" i="14" s="1"/>
  <c r="AX101" i="14"/>
  <c r="AX133" i="14" s="1"/>
  <c r="AY101" i="14"/>
  <c r="AY133" i="14" s="1"/>
  <c r="AZ101" i="14"/>
  <c r="AZ133" i="14" s="1"/>
  <c r="BA101" i="14"/>
  <c r="BA133" i="14" s="1"/>
  <c r="BB101" i="14"/>
  <c r="BB133" i="14" s="1"/>
  <c r="BC101" i="14"/>
  <c r="BC133" i="14" s="1"/>
  <c r="BD101" i="14"/>
  <c r="BD133" i="14" s="1"/>
  <c r="BE101" i="14"/>
  <c r="BE133" i="14" s="1"/>
  <c r="BF101" i="14"/>
  <c r="BF133" i="14" s="1"/>
  <c r="BG101" i="14"/>
  <c r="BG133" i="14" s="1"/>
  <c r="BH101" i="14"/>
  <c r="BH133" i="14" s="1"/>
  <c r="BI101" i="14"/>
  <c r="BI133" i="14" s="1"/>
  <c r="BJ101" i="14"/>
  <c r="BJ133" i="14" s="1"/>
  <c r="BK101" i="14"/>
  <c r="BK133" i="14" s="1"/>
  <c r="BL101" i="14"/>
  <c r="BL133" i="14" s="1"/>
  <c r="BM101" i="14"/>
  <c r="BM133" i="14" s="1"/>
  <c r="BN101" i="14"/>
  <c r="BN133" i="14" s="1"/>
  <c r="BO101" i="14"/>
  <c r="BO133" i="14" s="1"/>
  <c r="BP101" i="14"/>
  <c r="BP133" i="14" s="1"/>
  <c r="BQ101" i="14"/>
  <c r="BQ133" i="14" s="1"/>
  <c r="BR101" i="14"/>
  <c r="BR133" i="14" s="1"/>
  <c r="BS101" i="14"/>
  <c r="BS133" i="14" s="1"/>
  <c r="BT101" i="14"/>
  <c r="BT133" i="14" s="1"/>
  <c r="BU101" i="14"/>
  <c r="BU133" i="14" s="1"/>
  <c r="BV101" i="14"/>
  <c r="BV133" i="14" s="1"/>
  <c r="BW101" i="14"/>
  <c r="BW133" i="14" s="1"/>
  <c r="BX101" i="14"/>
  <c r="BX133" i="14" s="1"/>
  <c r="BY101" i="14"/>
  <c r="BY133" i="14" s="1"/>
  <c r="BZ101" i="14"/>
  <c r="BZ133" i="14" s="1"/>
  <c r="CA101" i="14"/>
  <c r="CA133" i="14" s="1"/>
  <c r="CB101" i="14"/>
  <c r="CB133" i="14" s="1"/>
  <c r="CC101" i="14"/>
  <c r="CC133" i="14" s="1"/>
  <c r="CD101" i="14"/>
  <c r="CD133" i="14" s="1"/>
  <c r="CE101" i="14"/>
  <c r="CE133" i="14" s="1"/>
  <c r="CF101" i="14"/>
  <c r="CF133" i="14" s="1"/>
  <c r="CG101" i="14"/>
  <c r="CG133" i="14" s="1"/>
  <c r="CH101" i="14"/>
  <c r="CH133" i="14" s="1"/>
  <c r="CI101" i="14"/>
  <c r="CI133" i="14" s="1"/>
  <c r="CJ101" i="14"/>
  <c r="CJ133" i="14" s="1"/>
  <c r="CK101" i="14"/>
  <c r="CK133" i="14" s="1"/>
  <c r="CL101" i="14"/>
  <c r="CL133" i="14" s="1"/>
  <c r="CM101" i="14"/>
  <c r="CM133" i="14" s="1"/>
  <c r="CN101" i="14"/>
  <c r="CN133" i="14" s="1"/>
  <c r="CO101" i="14"/>
  <c r="CO133" i="14" s="1"/>
  <c r="CP101" i="14"/>
  <c r="CP133" i="14" s="1"/>
  <c r="CQ101" i="14"/>
  <c r="CQ133" i="14" s="1"/>
  <c r="CR101" i="14"/>
  <c r="CR133" i="14" s="1"/>
  <c r="CS101" i="14"/>
  <c r="CS133" i="14" s="1"/>
  <c r="CT101" i="14"/>
  <c r="CT133" i="14" s="1"/>
  <c r="CU101" i="14"/>
  <c r="CU133" i="14" s="1"/>
  <c r="CV101" i="14"/>
  <c r="CV133" i="14" s="1"/>
  <c r="CW101" i="14"/>
  <c r="CW133" i="14" s="1"/>
  <c r="CX101" i="14"/>
  <c r="CX133" i="14" s="1"/>
  <c r="CY101" i="14"/>
  <c r="CY133" i="14" s="1"/>
  <c r="CZ101" i="14"/>
  <c r="CZ133" i="14" s="1"/>
  <c r="DA101" i="14"/>
  <c r="DA133" i="14" s="1"/>
  <c r="DB101" i="14"/>
  <c r="DB133" i="14" s="1"/>
  <c r="DC101" i="14"/>
  <c r="DC133" i="14" s="1"/>
  <c r="DD101" i="14"/>
  <c r="DD133" i="14" s="1"/>
  <c r="DE101" i="14"/>
  <c r="DE133" i="14" s="1"/>
  <c r="DF101" i="14"/>
  <c r="DF133" i="14" s="1"/>
  <c r="DG101" i="14"/>
  <c r="DG133" i="14" s="1"/>
  <c r="DH101" i="14"/>
  <c r="DH133" i="14" s="1"/>
  <c r="DI101" i="14"/>
  <c r="DI133" i="14" s="1"/>
  <c r="DJ101" i="14"/>
  <c r="DJ133" i="14" s="1"/>
  <c r="DK101" i="14"/>
  <c r="DK133" i="14" s="1"/>
  <c r="DL101" i="14"/>
  <c r="DL133" i="14" s="1"/>
  <c r="DM101" i="14"/>
  <c r="DM133" i="14" s="1"/>
  <c r="DN101" i="14"/>
  <c r="DN133" i="14" s="1"/>
  <c r="DO101" i="14"/>
  <c r="DO133" i="14" s="1"/>
  <c r="DP101" i="14"/>
  <c r="DP133" i="14" s="1"/>
  <c r="DQ101" i="14"/>
  <c r="DQ133" i="14" s="1"/>
  <c r="DR101" i="14"/>
  <c r="DR133" i="14" s="1"/>
  <c r="DS101" i="14"/>
  <c r="DS133" i="14" s="1"/>
  <c r="DT101" i="14"/>
  <c r="DT133" i="14" s="1"/>
  <c r="DU101" i="14"/>
  <c r="DU133" i="14" s="1"/>
  <c r="DV101" i="14"/>
  <c r="DV133" i="14" s="1"/>
  <c r="DW101" i="14"/>
  <c r="DW133" i="14" s="1"/>
  <c r="DX101" i="14"/>
  <c r="DX133" i="14" s="1"/>
  <c r="DY101" i="14"/>
  <c r="DY133" i="14" s="1"/>
  <c r="DZ101" i="14"/>
  <c r="DZ133" i="14" s="1"/>
  <c r="EA101" i="14"/>
  <c r="EA133" i="14" s="1"/>
  <c r="EB101" i="14"/>
  <c r="EB133" i="14" s="1"/>
  <c r="EC101" i="14"/>
  <c r="EC133" i="14" s="1"/>
  <c r="ED101" i="14"/>
  <c r="ED133" i="14" s="1"/>
  <c r="EE101" i="14"/>
  <c r="EE133" i="14" s="1"/>
  <c r="EF101" i="14"/>
  <c r="EF133" i="14" s="1"/>
  <c r="EG101" i="14"/>
  <c r="EG133" i="14" s="1"/>
  <c r="EH101" i="14"/>
  <c r="EH133" i="14" s="1"/>
  <c r="EI101" i="14"/>
  <c r="EI133" i="14" s="1"/>
  <c r="EJ101" i="14"/>
  <c r="EJ133" i="14" s="1"/>
  <c r="EK101" i="14"/>
  <c r="EK133" i="14" s="1"/>
  <c r="EL101" i="14"/>
  <c r="EL133" i="14" s="1"/>
  <c r="EM101" i="14"/>
  <c r="EM133" i="14" s="1"/>
  <c r="EN101" i="14"/>
  <c r="EN133" i="14" s="1"/>
  <c r="EO101" i="14"/>
  <c r="EO133" i="14" s="1"/>
  <c r="EP101" i="14"/>
  <c r="EP133" i="14" s="1"/>
  <c r="EQ101" i="14"/>
  <c r="EQ133" i="14" s="1"/>
  <c r="ER101" i="14"/>
  <c r="ER133" i="14" s="1"/>
  <c r="ES101" i="14"/>
  <c r="ES133" i="14" s="1"/>
  <c r="ET101" i="14"/>
  <c r="ET133" i="14" s="1"/>
  <c r="EU101" i="14"/>
  <c r="EU133" i="14" s="1"/>
  <c r="EV101" i="14"/>
  <c r="EV133" i="14" s="1"/>
  <c r="EW101" i="14"/>
  <c r="EW133" i="14" s="1"/>
  <c r="EX101" i="14"/>
  <c r="EX133" i="14" s="1"/>
  <c r="EY101" i="14"/>
  <c r="EY133" i="14" s="1"/>
  <c r="EZ101" i="14"/>
  <c r="EZ133" i="14" s="1"/>
  <c r="FA101" i="14"/>
  <c r="FA133" i="14" s="1"/>
  <c r="FB101" i="14"/>
  <c r="FB133" i="14" s="1"/>
  <c r="FC101" i="14"/>
  <c r="FC133" i="14" s="1"/>
  <c r="FD101" i="14"/>
  <c r="FD133" i="14" s="1"/>
  <c r="FE101" i="14"/>
  <c r="FE133" i="14" s="1"/>
  <c r="FF101" i="14"/>
  <c r="FF133" i="14" s="1"/>
  <c r="B102" i="14"/>
  <c r="B134" i="14" s="1"/>
  <c r="G102" i="14"/>
  <c r="G134" i="14" s="1"/>
  <c r="H102" i="14"/>
  <c r="H134" i="14" s="1"/>
  <c r="I102" i="14"/>
  <c r="I134" i="14" s="1"/>
  <c r="J102" i="14"/>
  <c r="J134" i="14" s="1"/>
  <c r="K102" i="14"/>
  <c r="K134" i="14" s="1"/>
  <c r="L102" i="14"/>
  <c r="L134" i="14" s="1"/>
  <c r="M102" i="14"/>
  <c r="M134" i="14" s="1"/>
  <c r="N102" i="14"/>
  <c r="N134" i="14" s="1"/>
  <c r="O102" i="14"/>
  <c r="O134" i="14" s="1"/>
  <c r="P102" i="14"/>
  <c r="P134" i="14" s="1"/>
  <c r="Q102" i="14"/>
  <c r="Q134" i="14" s="1"/>
  <c r="R102" i="14"/>
  <c r="R134" i="14" s="1"/>
  <c r="S102" i="14"/>
  <c r="S134" i="14" s="1"/>
  <c r="T102" i="14"/>
  <c r="T134" i="14" s="1"/>
  <c r="U102" i="14"/>
  <c r="U134" i="14" s="1"/>
  <c r="V102" i="14"/>
  <c r="V134" i="14" s="1"/>
  <c r="W102" i="14"/>
  <c r="W134" i="14" s="1"/>
  <c r="X102" i="14"/>
  <c r="X134" i="14" s="1"/>
  <c r="Y102" i="14"/>
  <c r="Y134" i="14" s="1"/>
  <c r="Z102" i="14"/>
  <c r="Z134" i="14" s="1"/>
  <c r="AA102" i="14"/>
  <c r="AA134" i="14" s="1"/>
  <c r="AB102" i="14"/>
  <c r="AB134" i="14" s="1"/>
  <c r="AC102" i="14"/>
  <c r="AC134" i="14" s="1"/>
  <c r="AD102" i="14"/>
  <c r="AD134" i="14" s="1"/>
  <c r="AE102" i="14"/>
  <c r="AE134" i="14" s="1"/>
  <c r="AF102" i="14"/>
  <c r="AF134" i="14" s="1"/>
  <c r="AG102" i="14"/>
  <c r="AG134" i="14" s="1"/>
  <c r="AH102" i="14"/>
  <c r="AH134" i="14" s="1"/>
  <c r="AI102" i="14"/>
  <c r="AI134" i="14" s="1"/>
  <c r="AJ102" i="14"/>
  <c r="AJ134" i="14" s="1"/>
  <c r="AK102" i="14"/>
  <c r="AK134" i="14" s="1"/>
  <c r="AL102" i="14"/>
  <c r="AL134" i="14" s="1"/>
  <c r="AM102" i="14"/>
  <c r="AM134" i="14" s="1"/>
  <c r="AN102" i="14"/>
  <c r="AN134" i="14" s="1"/>
  <c r="AO102" i="14"/>
  <c r="AO134" i="14" s="1"/>
  <c r="AP102" i="14"/>
  <c r="AP134" i="14" s="1"/>
  <c r="AQ102" i="14"/>
  <c r="AQ134" i="14" s="1"/>
  <c r="AR102" i="14"/>
  <c r="AR134" i="14" s="1"/>
  <c r="AS102" i="14"/>
  <c r="AS134" i="14" s="1"/>
  <c r="AT102" i="14"/>
  <c r="AT134" i="14" s="1"/>
  <c r="AU102" i="14"/>
  <c r="AU134" i="14" s="1"/>
  <c r="AV102" i="14"/>
  <c r="AV134" i="14" s="1"/>
  <c r="AW102" i="14"/>
  <c r="AW134" i="14" s="1"/>
  <c r="AX102" i="14"/>
  <c r="AX134" i="14" s="1"/>
  <c r="AY102" i="14"/>
  <c r="AY134" i="14" s="1"/>
  <c r="AZ102" i="14"/>
  <c r="AZ134" i="14" s="1"/>
  <c r="BA102" i="14"/>
  <c r="BA134" i="14" s="1"/>
  <c r="BB102" i="14"/>
  <c r="BB134" i="14" s="1"/>
  <c r="BC102" i="14"/>
  <c r="BC134" i="14" s="1"/>
  <c r="BD102" i="14"/>
  <c r="BD134" i="14" s="1"/>
  <c r="BE102" i="14"/>
  <c r="BE134" i="14" s="1"/>
  <c r="BF102" i="14"/>
  <c r="BF134" i="14" s="1"/>
  <c r="BG102" i="14"/>
  <c r="BG134" i="14" s="1"/>
  <c r="BH102" i="14"/>
  <c r="BH134" i="14" s="1"/>
  <c r="BI102" i="14"/>
  <c r="BI134" i="14" s="1"/>
  <c r="BJ102" i="14"/>
  <c r="BJ134" i="14" s="1"/>
  <c r="BK102" i="14"/>
  <c r="BK134" i="14" s="1"/>
  <c r="BL102" i="14"/>
  <c r="BL134" i="14" s="1"/>
  <c r="BM102" i="14"/>
  <c r="BM134" i="14" s="1"/>
  <c r="BN102" i="14"/>
  <c r="BN134" i="14" s="1"/>
  <c r="BO102" i="14"/>
  <c r="BO134" i="14" s="1"/>
  <c r="BP102" i="14"/>
  <c r="BP134" i="14" s="1"/>
  <c r="BQ102" i="14"/>
  <c r="BQ134" i="14" s="1"/>
  <c r="BR102" i="14"/>
  <c r="BR134" i="14" s="1"/>
  <c r="BS102" i="14"/>
  <c r="BS134" i="14" s="1"/>
  <c r="BT102" i="14"/>
  <c r="BT134" i="14" s="1"/>
  <c r="BU102" i="14"/>
  <c r="BU134" i="14" s="1"/>
  <c r="BV102" i="14"/>
  <c r="BV134" i="14" s="1"/>
  <c r="BW102" i="14"/>
  <c r="BW134" i="14" s="1"/>
  <c r="BX102" i="14"/>
  <c r="BX134" i="14" s="1"/>
  <c r="BY102" i="14"/>
  <c r="BY134" i="14" s="1"/>
  <c r="BZ102" i="14"/>
  <c r="BZ134" i="14" s="1"/>
  <c r="CA102" i="14"/>
  <c r="CA134" i="14" s="1"/>
  <c r="CB102" i="14"/>
  <c r="CB134" i="14" s="1"/>
  <c r="CC102" i="14"/>
  <c r="CC134" i="14" s="1"/>
  <c r="CD102" i="14"/>
  <c r="CD134" i="14" s="1"/>
  <c r="CE102" i="14"/>
  <c r="CE134" i="14" s="1"/>
  <c r="CF102" i="14"/>
  <c r="CF134" i="14" s="1"/>
  <c r="CG102" i="14"/>
  <c r="CG134" i="14" s="1"/>
  <c r="CH102" i="14"/>
  <c r="CH134" i="14" s="1"/>
  <c r="CI102" i="14"/>
  <c r="CI134" i="14" s="1"/>
  <c r="CJ102" i="14"/>
  <c r="CJ134" i="14" s="1"/>
  <c r="CK102" i="14"/>
  <c r="CK134" i="14" s="1"/>
  <c r="CL102" i="14"/>
  <c r="CL134" i="14" s="1"/>
  <c r="CM102" i="14"/>
  <c r="CM134" i="14" s="1"/>
  <c r="CN102" i="14"/>
  <c r="CN134" i="14" s="1"/>
  <c r="CO102" i="14"/>
  <c r="CO134" i="14" s="1"/>
  <c r="CP102" i="14"/>
  <c r="CP134" i="14" s="1"/>
  <c r="CQ102" i="14"/>
  <c r="CQ134" i="14" s="1"/>
  <c r="CR102" i="14"/>
  <c r="CR134" i="14" s="1"/>
  <c r="CS102" i="14"/>
  <c r="CS134" i="14" s="1"/>
  <c r="CT102" i="14"/>
  <c r="CT134" i="14" s="1"/>
  <c r="CU102" i="14"/>
  <c r="CU134" i="14" s="1"/>
  <c r="CV102" i="14"/>
  <c r="CV134" i="14" s="1"/>
  <c r="CW102" i="14"/>
  <c r="CW134" i="14" s="1"/>
  <c r="CX102" i="14"/>
  <c r="CX134" i="14" s="1"/>
  <c r="CY102" i="14"/>
  <c r="CY134" i="14" s="1"/>
  <c r="CZ102" i="14"/>
  <c r="CZ134" i="14" s="1"/>
  <c r="DA102" i="14"/>
  <c r="DA134" i="14" s="1"/>
  <c r="DB102" i="14"/>
  <c r="DB134" i="14" s="1"/>
  <c r="DC102" i="14"/>
  <c r="DC134" i="14" s="1"/>
  <c r="DD102" i="14"/>
  <c r="DD134" i="14" s="1"/>
  <c r="DE102" i="14"/>
  <c r="DE134" i="14" s="1"/>
  <c r="DF102" i="14"/>
  <c r="DF134" i="14" s="1"/>
  <c r="DG102" i="14"/>
  <c r="DG134" i="14" s="1"/>
  <c r="DH102" i="14"/>
  <c r="DH134" i="14" s="1"/>
  <c r="DI102" i="14"/>
  <c r="DI134" i="14" s="1"/>
  <c r="DJ102" i="14"/>
  <c r="DJ134" i="14" s="1"/>
  <c r="DK102" i="14"/>
  <c r="DK134" i="14" s="1"/>
  <c r="DL102" i="14"/>
  <c r="DL134" i="14" s="1"/>
  <c r="DM102" i="14"/>
  <c r="DM134" i="14" s="1"/>
  <c r="DN102" i="14"/>
  <c r="DN134" i="14" s="1"/>
  <c r="DO102" i="14"/>
  <c r="DO134" i="14" s="1"/>
  <c r="DP102" i="14"/>
  <c r="DP134" i="14" s="1"/>
  <c r="DQ102" i="14"/>
  <c r="DQ134" i="14" s="1"/>
  <c r="DR102" i="14"/>
  <c r="DR134" i="14" s="1"/>
  <c r="DS102" i="14"/>
  <c r="DS134" i="14" s="1"/>
  <c r="DT102" i="14"/>
  <c r="DT134" i="14" s="1"/>
  <c r="DU102" i="14"/>
  <c r="DU134" i="14" s="1"/>
  <c r="DV102" i="14"/>
  <c r="DV134" i="14" s="1"/>
  <c r="DW102" i="14"/>
  <c r="DW134" i="14" s="1"/>
  <c r="DX102" i="14"/>
  <c r="DX134" i="14" s="1"/>
  <c r="DY102" i="14"/>
  <c r="DY134" i="14" s="1"/>
  <c r="DZ102" i="14"/>
  <c r="DZ134" i="14" s="1"/>
  <c r="EA102" i="14"/>
  <c r="EA134" i="14" s="1"/>
  <c r="EB102" i="14"/>
  <c r="EB134" i="14" s="1"/>
  <c r="EC102" i="14"/>
  <c r="EC134" i="14" s="1"/>
  <c r="ED102" i="14"/>
  <c r="ED134" i="14" s="1"/>
  <c r="EE102" i="14"/>
  <c r="EE134" i="14" s="1"/>
  <c r="EF102" i="14"/>
  <c r="EF134" i="14" s="1"/>
  <c r="EG102" i="14"/>
  <c r="EG134" i="14" s="1"/>
  <c r="EH102" i="14"/>
  <c r="EH134" i="14" s="1"/>
  <c r="EI102" i="14"/>
  <c r="EI134" i="14" s="1"/>
  <c r="EJ102" i="14"/>
  <c r="EJ134" i="14" s="1"/>
  <c r="EK102" i="14"/>
  <c r="EK134" i="14" s="1"/>
  <c r="EL102" i="14"/>
  <c r="EL134" i="14" s="1"/>
  <c r="EM102" i="14"/>
  <c r="EM134" i="14" s="1"/>
  <c r="EN102" i="14"/>
  <c r="EN134" i="14" s="1"/>
  <c r="EO102" i="14"/>
  <c r="EO134" i="14" s="1"/>
  <c r="EP102" i="14"/>
  <c r="EP134" i="14" s="1"/>
  <c r="EQ102" i="14"/>
  <c r="EQ134" i="14" s="1"/>
  <c r="ER102" i="14"/>
  <c r="ER134" i="14" s="1"/>
  <c r="ES102" i="14"/>
  <c r="ES134" i="14" s="1"/>
  <c r="ET102" i="14"/>
  <c r="ET134" i="14" s="1"/>
  <c r="EU102" i="14"/>
  <c r="EU134" i="14" s="1"/>
  <c r="EV102" i="14"/>
  <c r="EV134" i="14" s="1"/>
  <c r="EW102" i="14"/>
  <c r="EW134" i="14" s="1"/>
  <c r="EX102" i="14"/>
  <c r="EX134" i="14" s="1"/>
  <c r="EY102" i="14"/>
  <c r="EY134" i="14" s="1"/>
  <c r="EZ102" i="14"/>
  <c r="EZ134" i="14" s="1"/>
  <c r="FA102" i="14"/>
  <c r="FA134" i="14" s="1"/>
  <c r="FB102" i="14"/>
  <c r="FB134" i="14" s="1"/>
  <c r="FC102" i="14"/>
  <c r="FC134" i="14" s="1"/>
  <c r="FD102" i="14"/>
  <c r="FD134" i="14" s="1"/>
  <c r="FE102" i="14"/>
  <c r="FE134" i="14" s="1"/>
  <c r="FF102" i="14"/>
  <c r="FF134" i="14" s="1"/>
  <c r="B103" i="14"/>
  <c r="B135" i="14" s="1"/>
  <c r="G103" i="14"/>
  <c r="G135" i="14" s="1"/>
  <c r="H103" i="14"/>
  <c r="H135" i="14" s="1"/>
  <c r="I103" i="14"/>
  <c r="I135" i="14" s="1"/>
  <c r="J103" i="14"/>
  <c r="J135" i="14" s="1"/>
  <c r="K103" i="14"/>
  <c r="K135" i="14" s="1"/>
  <c r="L103" i="14"/>
  <c r="L135" i="14" s="1"/>
  <c r="M103" i="14"/>
  <c r="M135" i="14" s="1"/>
  <c r="N103" i="14"/>
  <c r="N135" i="14" s="1"/>
  <c r="O103" i="14"/>
  <c r="O135" i="14" s="1"/>
  <c r="P103" i="14"/>
  <c r="P135" i="14" s="1"/>
  <c r="Q103" i="14"/>
  <c r="Q135" i="14" s="1"/>
  <c r="R103" i="14"/>
  <c r="R135" i="14" s="1"/>
  <c r="S103" i="14"/>
  <c r="S135" i="14" s="1"/>
  <c r="T103" i="14"/>
  <c r="T135" i="14" s="1"/>
  <c r="U103" i="14"/>
  <c r="U135" i="14" s="1"/>
  <c r="V103" i="14"/>
  <c r="V135" i="14" s="1"/>
  <c r="W103" i="14"/>
  <c r="W135" i="14" s="1"/>
  <c r="X103" i="14"/>
  <c r="X135" i="14" s="1"/>
  <c r="Y103" i="14"/>
  <c r="Y135" i="14" s="1"/>
  <c r="Z103" i="14"/>
  <c r="Z135" i="14" s="1"/>
  <c r="AA103" i="14"/>
  <c r="AA135" i="14" s="1"/>
  <c r="AB103" i="14"/>
  <c r="AB135" i="14" s="1"/>
  <c r="AC103" i="14"/>
  <c r="AC135" i="14" s="1"/>
  <c r="AD103" i="14"/>
  <c r="AD135" i="14" s="1"/>
  <c r="AE103" i="14"/>
  <c r="AE135" i="14" s="1"/>
  <c r="AF103" i="14"/>
  <c r="AF135" i="14" s="1"/>
  <c r="AG103" i="14"/>
  <c r="AG135" i="14" s="1"/>
  <c r="AH103" i="14"/>
  <c r="AH135" i="14" s="1"/>
  <c r="AI103" i="14"/>
  <c r="AI135" i="14" s="1"/>
  <c r="AJ103" i="14"/>
  <c r="AJ135" i="14" s="1"/>
  <c r="AK103" i="14"/>
  <c r="AK135" i="14" s="1"/>
  <c r="AL103" i="14"/>
  <c r="AL135" i="14" s="1"/>
  <c r="AM103" i="14"/>
  <c r="AM135" i="14" s="1"/>
  <c r="AN103" i="14"/>
  <c r="AN135" i="14" s="1"/>
  <c r="AO103" i="14"/>
  <c r="AO135" i="14" s="1"/>
  <c r="AP103" i="14"/>
  <c r="AP135" i="14" s="1"/>
  <c r="AQ103" i="14"/>
  <c r="AQ135" i="14" s="1"/>
  <c r="AR103" i="14"/>
  <c r="AR135" i="14" s="1"/>
  <c r="AS103" i="14"/>
  <c r="AS135" i="14" s="1"/>
  <c r="AT103" i="14"/>
  <c r="AT135" i="14" s="1"/>
  <c r="AU103" i="14"/>
  <c r="AU135" i="14" s="1"/>
  <c r="AV103" i="14"/>
  <c r="AV135" i="14" s="1"/>
  <c r="AW103" i="14"/>
  <c r="AW135" i="14" s="1"/>
  <c r="AX103" i="14"/>
  <c r="AX135" i="14" s="1"/>
  <c r="AY103" i="14"/>
  <c r="AY135" i="14" s="1"/>
  <c r="AZ103" i="14"/>
  <c r="AZ135" i="14" s="1"/>
  <c r="BA103" i="14"/>
  <c r="BA135" i="14" s="1"/>
  <c r="BB103" i="14"/>
  <c r="BB135" i="14" s="1"/>
  <c r="BC103" i="14"/>
  <c r="BC135" i="14" s="1"/>
  <c r="BD103" i="14"/>
  <c r="BD135" i="14" s="1"/>
  <c r="BE103" i="14"/>
  <c r="BE135" i="14" s="1"/>
  <c r="BF103" i="14"/>
  <c r="BF135" i="14" s="1"/>
  <c r="BG103" i="14"/>
  <c r="BG135" i="14" s="1"/>
  <c r="BH103" i="14"/>
  <c r="BH135" i="14" s="1"/>
  <c r="BI103" i="14"/>
  <c r="BI135" i="14" s="1"/>
  <c r="BJ103" i="14"/>
  <c r="BJ135" i="14" s="1"/>
  <c r="BK103" i="14"/>
  <c r="BK135" i="14" s="1"/>
  <c r="BL103" i="14"/>
  <c r="BL135" i="14" s="1"/>
  <c r="BM103" i="14"/>
  <c r="BM135" i="14" s="1"/>
  <c r="BN103" i="14"/>
  <c r="BN135" i="14" s="1"/>
  <c r="BO103" i="14"/>
  <c r="BO135" i="14" s="1"/>
  <c r="BP103" i="14"/>
  <c r="BP135" i="14" s="1"/>
  <c r="BQ103" i="14"/>
  <c r="BQ135" i="14" s="1"/>
  <c r="BR103" i="14"/>
  <c r="BR135" i="14" s="1"/>
  <c r="BS103" i="14"/>
  <c r="BS135" i="14" s="1"/>
  <c r="BT103" i="14"/>
  <c r="BT135" i="14" s="1"/>
  <c r="BU103" i="14"/>
  <c r="BU135" i="14" s="1"/>
  <c r="BV103" i="14"/>
  <c r="BV135" i="14" s="1"/>
  <c r="BW103" i="14"/>
  <c r="BW135" i="14" s="1"/>
  <c r="BX103" i="14"/>
  <c r="BX135" i="14" s="1"/>
  <c r="BY103" i="14"/>
  <c r="BY135" i="14" s="1"/>
  <c r="BZ103" i="14"/>
  <c r="BZ135" i="14" s="1"/>
  <c r="CA103" i="14"/>
  <c r="CA135" i="14" s="1"/>
  <c r="CB103" i="14"/>
  <c r="CB135" i="14" s="1"/>
  <c r="CC103" i="14"/>
  <c r="CC135" i="14" s="1"/>
  <c r="CD103" i="14"/>
  <c r="CD135" i="14" s="1"/>
  <c r="CE103" i="14"/>
  <c r="CE135" i="14" s="1"/>
  <c r="CF103" i="14"/>
  <c r="CF135" i="14" s="1"/>
  <c r="CG103" i="14"/>
  <c r="CG135" i="14" s="1"/>
  <c r="CH103" i="14"/>
  <c r="CH135" i="14" s="1"/>
  <c r="CI103" i="14"/>
  <c r="CI135" i="14" s="1"/>
  <c r="CJ103" i="14"/>
  <c r="CJ135" i="14" s="1"/>
  <c r="CK103" i="14"/>
  <c r="CK135" i="14" s="1"/>
  <c r="CL103" i="14"/>
  <c r="CL135" i="14" s="1"/>
  <c r="CM103" i="14"/>
  <c r="CM135" i="14" s="1"/>
  <c r="CN103" i="14"/>
  <c r="CN135" i="14" s="1"/>
  <c r="CO103" i="14"/>
  <c r="CO135" i="14" s="1"/>
  <c r="CP103" i="14"/>
  <c r="CP135" i="14" s="1"/>
  <c r="CQ103" i="14"/>
  <c r="CQ135" i="14" s="1"/>
  <c r="CR103" i="14"/>
  <c r="CR135" i="14" s="1"/>
  <c r="CS103" i="14"/>
  <c r="CS135" i="14" s="1"/>
  <c r="CT103" i="14"/>
  <c r="CT135" i="14" s="1"/>
  <c r="CU103" i="14"/>
  <c r="CU135" i="14" s="1"/>
  <c r="CV103" i="14"/>
  <c r="CV135" i="14" s="1"/>
  <c r="CW103" i="14"/>
  <c r="CW135" i="14" s="1"/>
  <c r="CX103" i="14"/>
  <c r="CX135" i="14" s="1"/>
  <c r="CY103" i="14"/>
  <c r="CY135" i="14" s="1"/>
  <c r="CZ103" i="14"/>
  <c r="CZ135" i="14" s="1"/>
  <c r="DA103" i="14"/>
  <c r="DA135" i="14" s="1"/>
  <c r="DB103" i="14"/>
  <c r="DB135" i="14" s="1"/>
  <c r="DC103" i="14"/>
  <c r="DC135" i="14" s="1"/>
  <c r="DD103" i="14"/>
  <c r="DD135" i="14" s="1"/>
  <c r="DE103" i="14"/>
  <c r="DE135" i="14" s="1"/>
  <c r="DF103" i="14"/>
  <c r="DF135" i="14" s="1"/>
  <c r="DG103" i="14"/>
  <c r="DG135" i="14" s="1"/>
  <c r="DH103" i="14"/>
  <c r="DH135" i="14" s="1"/>
  <c r="DI103" i="14"/>
  <c r="DI135" i="14" s="1"/>
  <c r="DJ103" i="14"/>
  <c r="DJ135" i="14" s="1"/>
  <c r="DK103" i="14"/>
  <c r="DK135" i="14" s="1"/>
  <c r="DL103" i="14"/>
  <c r="DL135" i="14" s="1"/>
  <c r="DM103" i="14"/>
  <c r="DM135" i="14" s="1"/>
  <c r="DN103" i="14"/>
  <c r="DN135" i="14" s="1"/>
  <c r="DO103" i="14"/>
  <c r="DO135" i="14" s="1"/>
  <c r="DP103" i="14"/>
  <c r="DP135" i="14" s="1"/>
  <c r="DQ103" i="14"/>
  <c r="DQ135" i="14" s="1"/>
  <c r="DR103" i="14"/>
  <c r="DR135" i="14" s="1"/>
  <c r="DS103" i="14"/>
  <c r="DS135" i="14" s="1"/>
  <c r="DT103" i="14"/>
  <c r="DT135" i="14" s="1"/>
  <c r="DU103" i="14"/>
  <c r="DU135" i="14" s="1"/>
  <c r="DV103" i="14"/>
  <c r="DV135" i="14" s="1"/>
  <c r="DW103" i="14"/>
  <c r="DW135" i="14" s="1"/>
  <c r="DX103" i="14"/>
  <c r="DX135" i="14" s="1"/>
  <c r="DY103" i="14"/>
  <c r="DY135" i="14" s="1"/>
  <c r="DZ103" i="14"/>
  <c r="DZ135" i="14" s="1"/>
  <c r="EA103" i="14"/>
  <c r="EA135" i="14" s="1"/>
  <c r="EB103" i="14"/>
  <c r="EB135" i="14" s="1"/>
  <c r="EC103" i="14"/>
  <c r="EC135" i="14" s="1"/>
  <c r="ED103" i="14"/>
  <c r="ED135" i="14" s="1"/>
  <c r="EE103" i="14"/>
  <c r="EE135" i="14" s="1"/>
  <c r="EF103" i="14"/>
  <c r="EF135" i="14" s="1"/>
  <c r="EG103" i="14"/>
  <c r="EG135" i="14" s="1"/>
  <c r="EH103" i="14"/>
  <c r="EH135" i="14" s="1"/>
  <c r="EI103" i="14"/>
  <c r="EI135" i="14" s="1"/>
  <c r="EJ103" i="14"/>
  <c r="EJ135" i="14" s="1"/>
  <c r="EK103" i="14"/>
  <c r="EK135" i="14" s="1"/>
  <c r="EL103" i="14"/>
  <c r="EL135" i="14" s="1"/>
  <c r="EM103" i="14"/>
  <c r="EM135" i="14" s="1"/>
  <c r="EN103" i="14"/>
  <c r="EN135" i="14" s="1"/>
  <c r="EO103" i="14"/>
  <c r="EO135" i="14" s="1"/>
  <c r="EP103" i="14"/>
  <c r="EP135" i="14" s="1"/>
  <c r="EQ103" i="14"/>
  <c r="EQ135" i="14" s="1"/>
  <c r="ER103" i="14"/>
  <c r="ER135" i="14" s="1"/>
  <c r="ES103" i="14"/>
  <c r="ES135" i="14" s="1"/>
  <c r="ET103" i="14"/>
  <c r="ET135" i="14" s="1"/>
  <c r="EU103" i="14"/>
  <c r="EU135" i="14" s="1"/>
  <c r="EV103" i="14"/>
  <c r="EV135" i="14" s="1"/>
  <c r="EW103" i="14"/>
  <c r="EW135" i="14" s="1"/>
  <c r="EX103" i="14"/>
  <c r="EX135" i="14" s="1"/>
  <c r="EY103" i="14"/>
  <c r="EY135" i="14" s="1"/>
  <c r="EZ103" i="14"/>
  <c r="EZ135" i="14" s="1"/>
  <c r="FA103" i="14"/>
  <c r="FA135" i="14" s="1"/>
  <c r="FB103" i="14"/>
  <c r="FB135" i="14" s="1"/>
  <c r="FC103" i="14"/>
  <c r="FC135" i="14" s="1"/>
  <c r="FD103" i="14"/>
  <c r="FD135" i="14" s="1"/>
  <c r="FE103" i="14"/>
  <c r="FE135" i="14" s="1"/>
  <c r="FF103" i="14"/>
  <c r="FF135" i="14" s="1"/>
  <c r="B105" i="14"/>
  <c r="B137" i="14" s="1"/>
  <c r="G105" i="14"/>
  <c r="G137" i="14" s="1"/>
  <c r="H105" i="14"/>
  <c r="H137" i="14" s="1"/>
  <c r="I105" i="14"/>
  <c r="I137" i="14" s="1"/>
  <c r="J105" i="14"/>
  <c r="J137" i="14" s="1"/>
  <c r="K105" i="14"/>
  <c r="K137" i="14" s="1"/>
  <c r="L105" i="14"/>
  <c r="L137" i="14" s="1"/>
  <c r="M105" i="14"/>
  <c r="M137" i="14" s="1"/>
  <c r="N105" i="14"/>
  <c r="N137" i="14" s="1"/>
  <c r="O105" i="14"/>
  <c r="O137" i="14" s="1"/>
  <c r="P105" i="14"/>
  <c r="P137" i="14" s="1"/>
  <c r="Q105" i="14"/>
  <c r="Q137" i="14" s="1"/>
  <c r="R105" i="14"/>
  <c r="R137" i="14" s="1"/>
  <c r="S105" i="14"/>
  <c r="S137" i="14" s="1"/>
  <c r="T105" i="14"/>
  <c r="T137" i="14" s="1"/>
  <c r="U105" i="14"/>
  <c r="U137" i="14" s="1"/>
  <c r="V105" i="14"/>
  <c r="V137" i="14" s="1"/>
  <c r="W105" i="14"/>
  <c r="W137" i="14" s="1"/>
  <c r="X105" i="14"/>
  <c r="X137" i="14" s="1"/>
  <c r="Y105" i="14"/>
  <c r="Y137" i="14" s="1"/>
  <c r="Z105" i="14"/>
  <c r="Z137" i="14" s="1"/>
  <c r="AA105" i="14"/>
  <c r="AA137" i="14" s="1"/>
  <c r="AB105" i="14"/>
  <c r="AB137" i="14" s="1"/>
  <c r="AC105" i="14"/>
  <c r="AC137" i="14" s="1"/>
  <c r="AD105" i="14"/>
  <c r="AD137" i="14" s="1"/>
  <c r="AE105" i="14"/>
  <c r="AE137" i="14" s="1"/>
  <c r="AF105" i="14"/>
  <c r="AF137" i="14" s="1"/>
  <c r="AG105" i="14"/>
  <c r="AG137" i="14" s="1"/>
  <c r="AH105" i="14"/>
  <c r="AH137" i="14" s="1"/>
  <c r="AI105" i="14"/>
  <c r="AI137" i="14" s="1"/>
  <c r="AJ105" i="14"/>
  <c r="AJ137" i="14" s="1"/>
  <c r="AK105" i="14"/>
  <c r="AK137" i="14" s="1"/>
  <c r="AL105" i="14"/>
  <c r="AL137" i="14" s="1"/>
  <c r="AM105" i="14"/>
  <c r="AM137" i="14" s="1"/>
  <c r="AN105" i="14"/>
  <c r="AN137" i="14" s="1"/>
  <c r="AO105" i="14"/>
  <c r="AO137" i="14" s="1"/>
  <c r="AP105" i="14"/>
  <c r="AP137" i="14" s="1"/>
  <c r="AQ105" i="14"/>
  <c r="AQ137" i="14" s="1"/>
  <c r="AR105" i="14"/>
  <c r="AR137" i="14" s="1"/>
  <c r="AS105" i="14"/>
  <c r="AS137" i="14" s="1"/>
  <c r="AT105" i="14"/>
  <c r="AT137" i="14" s="1"/>
  <c r="AU105" i="14"/>
  <c r="AU137" i="14" s="1"/>
  <c r="AV105" i="14"/>
  <c r="AV137" i="14" s="1"/>
  <c r="AW105" i="14"/>
  <c r="AW137" i="14" s="1"/>
  <c r="AX105" i="14"/>
  <c r="AX137" i="14" s="1"/>
  <c r="AY105" i="14"/>
  <c r="AY137" i="14" s="1"/>
  <c r="AZ105" i="14"/>
  <c r="AZ137" i="14" s="1"/>
  <c r="BA105" i="14"/>
  <c r="BA137" i="14" s="1"/>
  <c r="BB105" i="14"/>
  <c r="BB137" i="14" s="1"/>
  <c r="BC105" i="14"/>
  <c r="BC137" i="14" s="1"/>
  <c r="BD105" i="14"/>
  <c r="BD137" i="14" s="1"/>
  <c r="BE105" i="14"/>
  <c r="BE137" i="14" s="1"/>
  <c r="BF105" i="14"/>
  <c r="BF137" i="14" s="1"/>
  <c r="BG105" i="14"/>
  <c r="BG137" i="14" s="1"/>
  <c r="BH105" i="14"/>
  <c r="BH137" i="14" s="1"/>
  <c r="BI105" i="14"/>
  <c r="BI137" i="14" s="1"/>
  <c r="BJ105" i="14"/>
  <c r="BJ137" i="14" s="1"/>
  <c r="BK105" i="14"/>
  <c r="BK137" i="14" s="1"/>
  <c r="BL105" i="14"/>
  <c r="BL137" i="14" s="1"/>
  <c r="BM105" i="14"/>
  <c r="BM137" i="14" s="1"/>
  <c r="BN105" i="14"/>
  <c r="BN137" i="14" s="1"/>
  <c r="BO105" i="14"/>
  <c r="BO137" i="14" s="1"/>
  <c r="BP105" i="14"/>
  <c r="BP137" i="14" s="1"/>
  <c r="BQ105" i="14"/>
  <c r="BQ137" i="14" s="1"/>
  <c r="BR105" i="14"/>
  <c r="BR137" i="14" s="1"/>
  <c r="BS105" i="14"/>
  <c r="BS137" i="14" s="1"/>
  <c r="BT105" i="14"/>
  <c r="BT137" i="14" s="1"/>
  <c r="BU105" i="14"/>
  <c r="BU137" i="14" s="1"/>
  <c r="BV105" i="14"/>
  <c r="BV137" i="14" s="1"/>
  <c r="BW105" i="14"/>
  <c r="BW137" i="14" s="1"/>
  <c r="BX105" i="14"/>
  <c r="BX137" i="14" s="1"/>
  <c r="BY105" i="14"/>
  <c r="BY137" i="14" s="1"/>
  <c r="BZ105" i="14"/>
  <c r="BZ137" i="14" s="1"/>
  <c r="CA105" i="14"/>
  <c r="CA137" i="14" s="1"/>
  <c r="CB105" i="14"/>
  <c r="CB137" i="14" s="1"/>
  <c r="CC105" i="14"/>
  <c r="CC137" i="14" s="1"/>
  <c r="CD105" i="14"/>
  <c r="CD137" i="14" s="1"/>
  <c r="CE105" i="14"/>
  <c r="CE137" i="14" s="1"/>
  <c r="CF105" i="14"/>
  <c r="CF137" i="14" s="1"/>
  <c r="CG105" i="14"/>
  <c r="CG137" i="14" s="1"/>
  <c r="CH105" i="14"/>
  <c r="CH137" i="14" s="1"/>
  <c r="CI105" i="14"/>
  <c r="CI137" i="14" s="1"/>
  <c r="CJ105" i="14"/>
  <c r="CJ137" i="14" s="1"/>
  <c r="CK105" i="14"/>
  <c r="CK137" i="14" s="1"/>
  <c r="CL105" i="14"/>
  <c r="CL137" i="14" s="1"/>
  <c r="CM105" i="14"/>
  <c r="CM137" i="14" s="1"/>
  <c r="CN105" i="14"/>
  <c r="CN137" i="14" s="1"/>
  <c r="CO105" i="14"/>
  <c r="CO137" i="14" s="1"/>
  <c r="CP105" i="14"/>
  <c r="CP137" i="14" s="1"/>
  <c r="CQ105" i="14"/>
  <c r="CQ137" i="14" s="1"/>
  <c r="CR105" i="14"/>
  <c r="CR137" i="14" s="1"/>
  <c r="CS105" i="14"/>
  <c r="CS137" i="14" s="1"/>
  <c r="CT105" i="14"/>
  <c r="CT137" i="14" s="1"/>
  <c r="CU105" i="14"/>
  <c r="CU137" i="14" s="1"/>
  <c r="CV105" i="14"/>
  <c r="CV137" i="14" s="1"/>
  <c r="CW105" i="14"/>
  <c r="CW137" i="14" s="1"/>
  <c r="CX105" i="14"/>
  <c r="CX137" i="14" s="1"/>
  <c r="CY105" i="14"/>
  <c r="CY137" i="14" s="1"/>
  <c r="CZ105" i="14"/>
  <c r="CZ137" i="14" s="1"/>
  <c r="DA105" i="14"/>
  <c r="DA137" i="14" s="1"/>
  <c r="DB105" i="14"/>
  <c r="DB137" i="14" s="1"/>
  <c r="DC105" i="14"/>
  <c r="DC137" i="14" s="1"/>
  <c r="DD105" i="14"/>
  <c r="DD137" i="14" s="1"/>
  <c r="DE105" i="14"/>
  <c r="DE137" i="14" s="1"/>
  <c r="DF105" i="14"/>
  <c r="DF137" i="14" s="1"/>
  <c r="DG105" i="14"/>
  <c r="DG137" i="14" s="1"/>
  <c r="DH105" i="14"/>
  <c r="DH137" i="14" s="1"/>
  <c r="DI105" i="14"/>
  <c r="DI137" i="14" s="1"/>
  <c r="DJ105" i="14"/>
  <c r="DJ137" i="14" s="1"/>
  <c r="DK105" i="14"/>
  <c r="DK137" i="14" s="1"/>
  <c r="DL105" i="14"/>
  <c r="DL137" i="14" s="1"/>
  <c r="DM105" i="14"/>
  <c r="DM137" i="14" s="1"/>
  <c r="DN105" i="14"/>
  <c r="DN137" i="14" s="1"/>
  <c r="DO105" i="14"/>
  <c r="DO137" i="14" s="1"/>
  <c r="DP105" i="14"/>
  <c r="DP137" i="14" s="1"/>
  <c r="DQ105" i="14"/>
  <c r="DQ137" i="14" s="1"/>
  <c r="DR105" i="14"/>
  <c r="DR137" i="14" s="1"/>
  <c r="DS105" i="14"/>
  <c r="DS137" i="14" s="1"/>
  <c r="DT105" i="14"/>
  <c r="DT137" i="14" s="1"/>
  <c r="DU105" i="14"/>
  <c r="DU137" i="14" s="1"/>
  <c r="DV105" i="14"/>
  <c r="DV137" i="14" s="1"/>
  <c r="DW105" i="14"/>
  <c r="DW137" i="14" s="1"/>
  <c r="DX105" i="14"/>
  <c r="DX137" i="14" s="1"/>
  <c r="DY105" i="14"/>
  <c r="DY137" i="14" s="1"/>
  <c r="DZ105" i="14"/>
  <c r="DZ137" i="14" s="1"/>
  <c r="EA105" i="14"/>
  <c r="EA137" i="14" s="1"/>
  <c r="EB105" i="14"/>
  <c r="EB137" i="14" s="1"/>
  <c r="EC105" i="14"/>
  <c r="EC137" i="14" s="1"/>
  <c r="ED105" i="14"/>
  <c r="ED137" i="14" s="1"/>
  <c r="EE105" i="14"/>
  <c r="EE137" i="14" s="1"/>
  <c r="EF105" i="14"/>
  <c r="EF137" i="14" s="1"/>
  <c r="EG105" i="14"/>
  <c r="EG137" i="14" s="1"/>
  <c r="EH105" i="14"/>
  <c r="EH137" i="14" s="1"/>
  <c r="EI105" i="14"/>
  <c r="EI137" i="14" s="1"/>
  <c r="EJ105" i="14"/>
  <c r="EJ137" i="14" s="1"/>
  <c r="EK105" i="14"/>
  <c r="EK137" i="14" s="1"/>
  <c r="EL105" i="14"/>
  <c r="EL137" i="14" s="1"/>
  <c r="EM105" i="14"/>
  <c r="EM137" i="14" s="1"/>
  <c r="EN105" i="14"/>
  <c r="EN137" i="14" s="1"/>
  <c r="EO105" i="14"/>
  <c r="EO137" i="14" s="1"/>
  <c r="EP105" i="14"/>
  <c r="EP137" i="14" s="1"/>
  <c r="EQ105" i="14"/>
  <c r="EQ137" i="14" s="1"/>
  <c r="ER105" i="14"/>
  <c r="ER137" i="14" s="1"/>
  <c r="ES105" i="14"/>
  <c r="ES137" i="14" s="1"/>
  <c r="ET105" i="14"/>
  <c r="ET137" i="14" s="1"/>
  <c r="EU105" i="14"/>
  <c r="EU137" i="14" s="1"/>
  <c r="EV105" i="14"/>
  <c r="EV137" i="14" s="1"/>
  <c r="EW105" i="14"/>
  <c r="EW137" i="14" s="1"/>
  <c r="EX105" i="14"/>
  <c r="EX137" i="14" s="1"/>
  <c r="EY105" i="14"/>
  <c r="EY137" i="14" s="1"/>
  <c r="EZ105" i="14"/>
  <c r="EZ137" i="14" s="1"/>
  <c r="FA105" i="14"/>
  <c r="FA137" i="14" s="1"/>
  <c r="FB105" i="14"/>
  <c r="FB137" i="14" s="1"/>
  <c r="FC105" i="14"/>
  <c r="FC137" i="14" s="1"/>
  <c r="FD105" i="14"/>
  <c r="FD137" i="14" s="1"/>
  <c r="FE105" i="14"/>
  <c r="FE137" i="14" s="1"/>
  <c r="FF105" i="14"/>
  <c r="FF137" i="14" s="1"/>
  <c r="B106" i="14"/>
  <c r="B138" i="14" s="1"/>
  <c r="G106" i="14"/>
  <c r="G138" i="14" s="1"/>
  <c r="H106" i="14"/>
  <c r="H138" i="14" s="1"/>
  <c r="I106" i="14"/>
  <c r="I138" i="14" s="1"/>
  <c r="J106" i="14"/>
  <c r="J138" i="14" s="1"/>
  <c r="K106" i="14"/>
  <c r="K138" i="14" s="1"/>
  <c r="L106" i="14"/>
  <c r="L138" i="14" s="1"/>
  <c r="M106" i="14"/>
  <c r="M138" i="14" s="1"/>
  <c r="N106" i="14"/>
  <c r="N138" i="14" s="1"/>
  <c r="O106" i="14"/>
  <c r="O138" i="14" s="1"/>
  <c r="P106" i="14"/>
  <c r="P138" i="14" s="1"/>
  <c r="Q106" i="14"/>
  <c r="Q138" i="14" s="1"/>
  <c r="R106" i="14"/>
  <c r="R138" i="14" s="1"/>
  <c r="S106" i="14"/>
  <c r="S138" i="14" s="1"/>
  <c r="T106" i="14"/>
  <c r="T138" i="14" s="1"/>
  <c r="U106" i="14"/>
  <c r="U138" i="14" s="1"/>
  <c r="V106" i="14"/>
  <c r="V138" i="14" s="1"/>
  <c r="W106" i="14"/>
  <c r="W138" i="14" s="1"/>
  <c r="X106" i="14"/>
  <c r="X138" i="14" s="1"/>
  <c r="Y106" i="14"/>
  <c r="Y138" i="14" s="1"/>
  <c r="Z106" i="14"/>
  <c r="Z138" i="14" s="1"/>
  <c r="AA106" i="14"/>
  <c r="AA138" i="14" s="1"/>
  <c r="AB106" i="14"/>
  <c r="AB138" i="14" s="1"/>
  <c r="AC106" i="14"/>
  <c r="AC138" i="14" s="1"/>
  <c r="AD106" i="14"/>
  <c r="AD138" i="14" s="1"/>
  <c r="AE106" i="14"/>
  <c r="AE138" i="14" s="1"/>
  <c r="AF106" i="14"/>
  <c r="AF138" i="14" s="1"/>
  <c r="AG106" i="14"/>
  <c r="AG138" i="14" s="1"/>
  <c r="AH106" i="14"/>
  <c r="AH138" i="14" s="1"/>
  <c r="AI106" i="14"/>
  <c r="AI138" i="14" s="1"/>
  <c r="AJ106" i="14"/>
  <c r="AJ138" i="14" s="1"/>
  <c r="AK106" i="14"/>
  <c r="AK138" i="14" s="1"/>
  <c r="AL106" i="14"/>
  <c r="AL138" i="14" s="1"/>
  <c r="AM106" i="14"/>
  <c r="AM138" i="14" s="1"/>
  <c r="AN106" i="14"/>
  <c r="AN138" i="14" s="1"/>
  <c r="AO106" i="14"/>
  <c r="AO138" i="14" s="1"/>
  <c r="AP106" i="14"/>
  <c r="AP138" i="14" s="1"/>
  <c r="AQ106" i="14"/>
  <c r="AQ138" i="14" s="1"/>
  <c r="AR106" i="14"/>
  <c r="AR138" i="14" s="1"/>
  <c r="AS106" i="14"/>
  <c r="AS138" i="14" s="1"/>
  <c r="AT106" i="14"/>
  <c r="AT138" i="14" s="1"/>
  <c r="AU106" i="14"/>
  <c r="AU138" i="14" s="1"/>
  <c r="AV106" i="14"/>
  <c r="AV138" i="14" s="1"/>
  <c r="AW106" i="14"/>
  <c r="AW138" i="14" s="1"/>
  <c r="AX106" i="14"/>
  <c r="AX138" i="14" s="1"/>
  <c r="AY106" i="14"/>
  <c r="AY138" i="14" s="1"/>
  <c r="AZ106" i="14"/>
  <c r="AZ138" i="14" s="1"/>
  <c r="BA106" i="14"/>
  <c r="BA138" i="14" s="1"/>
  <c r="BB106" i="14"/>
  <c r="BB138" i="14" s="1"/>
  <c r="BC106" i="14"/>
  <c r="BC138" i="14" s="1"/>
  <c r="BD106" i="14"/>
  <c r="BD138" i="14" s="1"/>
  <c r="BE106" i="14"/>
  <c r="BE138" i="14" s="1"/>
  <c r="BF106" i="14"/>
  <c r="BF138" i="14" s="1"/>
  <c r="BG106" i="14"/>
  <c r="BG138" i="14" s="1"/>
  <c r="BH106" i="14"/>
  <c r="BH138" i="14" s="1"/>
  <c r="BI106" i="14"/>
  <c r="BI138" i="14" s="1"/>
  <c r="BJ106" i="14"/>
  <c r="BJ138" i="14" s="1"/>
  <c r="BK106" i="14"/>
  <c r="BK138" i="14" s="1"/>
  <c r="BL106" i="14"/>
  <c r="BL138" i="14" s="1"/>
  <c r="BM106" i="14"/>
  <c r="BM138" i="14" s="1"/>
  <c r="BN106" i="14"/>
  <c r="BN138" i="14" s="1"/>
  <c r="BO106" i="14"/>
  <c r="BO138" i="14" s="1"/>
  <c r="BP106" i="14"/>
  <c r="BP138" i="14" s="1"/>
  <c r="BQ106" i="14"/>
  <c r="BQ138" i="14" s="1"/>
  <c r="BR106" i="14"/>
  <c r="BR138" i="14" s="1"/>
  <c r="BS106" i="14"/>
  <c r="BS138" i="14" s="1"/>
  <c r="BT106" i="14"/>
  <c r="BT138" i="14" s="1"/>
  <c r="BU106" i="14"/>
  <c r="BU138" i="14" s="1"/>
  <c r="BV106" i="14"/>
  <c r="BV138" i="14" s="1"/>
  <c r="BW106" i="14"/>
  <c r="BW138" i="14" s="1"/>
  <c r="BX106" i="14"/>
  <c r="BX138" i="14" s="1"/>
  <c r="BY106" i="14"/>
  <c r="BY138" i="14" s="1"/>
  <c r="BZ106" i="14"/>
  <c r="BZ138" i="14" s="1"/>
  <c r="CA106" i="14"/>
  <c r="CA138" i="14" s="1"/>
  <c r="CB106" i="14"/>
  <c r="CB138" i="14" s="1"/>
  <c r="CC106" i="14"/>
  <c r="CC138" i="14" s="1"/>
  <c r="CD106" i="14"/>
  <c r="CD138" i="14" s="1"/>
  <c r="CE106" i="14"/>
  <c r="CE138" i="14" s="1"/>
  <c r="CF106" i="14"/>
  <c r="CF138" i="14" s="1"/>
  <c r="CG106" i="14"/>
  <c r="CG138" i="14" s="1"/>
  <c r="CH106" i="14"/>
  <c r="CH138" i="14" s="1"/>
  <c r="CI106" i="14"/>
  <c r="CI138" i="14" s="1"/>
  <c r="CJ106" i="14"/>
  <c r="CJ138" i="14" s="1"/>
  <c r="CK106" i="14"/>
  <c r="CK138" i="14" s="1"/>
  <c r="CL106" i="14"/>
  <c r="CL138" i="14" s="1"/>
  <c r="CM106" i="14"/>
  <c r="CM138" i="14" s="1"/>
  <c r="CN106" i="14"/>
  <c r="CN138" i="14" s="1"/>
  <c r="CO106" i="14"/>
  <c r="CO138" i="14" s="1"/>
  <c r="CP106" i="14"/>
  <c r="CP138" i="14" s="1"/>
  <c r="CQ106" i="14"/>
  <c r="CQ138" i="14" s="1"/>
  <c r="CR106" i="14"/>
  <c r="CR138" i="14" s="1"/>
  <c r="CS106" i="14"/>
  <c r="CS138" i="14" s="1"/>
  <c r="CT106" i="14"/>
  <c r="CT138" i="14" s="1"/>
  <c r="CU106" i="14"/>
  <c r="CU138" i="14" s="1"/>
  <c r="CV106" i="14"/>
  <c r="CV138" i="14" s="1"/>
  <c r="CW106" i="14"/>
  <c r="CW138" i="14" s="1"/>
  <c r="CX106" i="14"/>
  <c r="CX138" i="14" s="1"/>
  <c r="CY106" i="14"/>
  <c r="CY138" i="14" s="1"/>
  <c r="CZ106" i="14"/>
  <c r="CZ138" i="14" s="1"/>
  <c r="DA106" i="14"/>
  <c r="DA138" i="14" s="1"/>
  <c r="DB106" i="14"/>
  <c r="DB138" i="14" s="1"/>
  <c r="DC106" i="14"/>
  <c r="DC138" i="14" s="1"/>
  <c r="DD106" i="14"/>
  <c r="DD138" i="14" s="1"/>
  <c r="DE106" i="14"/>
  <c r="DE138" i="14" s="1"/>
  <c r="DF106" i="14"/>
  <c r="DF138" i="14" s="1"/>
  <c r="DG106" i="14"/>
  <c r="DG138" i="14" s="1"/>
  <c r="DH106" i="14"/>
  <c r="DH138" i="14" s="1"/>
  <c r="DI106" i="14"/>
  <c r="DI138" i="14" s="1"/>
  <c r="DJ106" i="14"/>
  <c r="DJ138" i="14" s="1"/>
  <c r="DK106" i="14"/>
  <c r="DK138" i="14" s="1"/>
  <c r="DL106" i="14"/>
  <c r="DL138" i="14" s="1"/>
  <c r="DM106" i="14"/>
  <c r="DM138" i="14" s="1"/>
  <c r="DN106" i="14"/>
  <c r="DN138" i="14" s="1"/>
  <c r="DO106" i="14"/>
  <c r="DO138" i="14" s="1"/>
  <c r="DP106" i="14"/>
  <c r="DP138" i="14" s="1"/>
  <c r="DQ106" i="14"/>
  <c r="DQ138" i="14" s="1"/>
  <c r="DR106" i="14"/>
  <c r="DR138" i="14" s="1"/>
  <c r="DS106" i="14"/>
  <c r="DS138" i="14" s="1"/>
  <c r="DT106" i="14"/>
  <c r="DT138" i="14" s="1"/>
  <c r="DU106" i="14"/>
  <c r="DU138" i="14" s="1"/>
  <c r="DV106" i="14"/>
  <c r="DV138" i="14" s="1"/>
  <c r="DW106" i="14"/>
  <c r="DW138" i="14" s="1"/>
  <c r="DX106" i="14"/>
  <c r="DX138" i="14" s="1"/>
  <c r="DY106" i="14"/>
  <c r="DY138" i="14" s="1"/>
  <c r="DZ106" i="14"/>
  <c r="DZ138" i="14" s="1"/>
  <c r="EA106" i="14"/>
  <c r="EA138" i="14" s="1"/>
  <c r="EB106" i="14"/>
  <c r="EB138" i="14" s="1"/>
  <c r="EC106" i="14"/>
  <c r="EC138" i="14" s="1"/>
  <c r="ED106" i="14"/>
  <c r="ED138" i="14" s="1"/>
  <c r="EE106" i="14"/>
  <c r="EE138" i="14" s="1"/>
  <c r="EF106" i="14"/>
  <c r="EF138" i="14" s="1"/>
  <c r="EG106" i="14"/>
  <c r="EG138" i="14" s="1"/>
  <c r="EH106" i="14"/>
  <c r="EH138" i="14" s="1"/>
  <c r="EI106" i="14"/>
  <c r="EI138" i="14" s="1"/>
  <c r="EJ106" i="14"/>
  <c r="EJ138" i="14" s="1"/>
  <c r="EK106" i="14"/>
  <c r="EK138" i="14" s="1"/>
  <c r="EL106" i="14"/>
  <c r="EL138" i="14" s="1"/>
  <c r="EM106" i="14"/>
  <c r="EM138" i="14" s="1"/>
  <c r="EN106" i="14"/>
  <c r="EN138" i="14" s="1"/>
  <c r="EO106" i="14"/>
  <c r="EO138" i="14" s="1"/>
  <c r="EP106" i="14"/>
  <c r="EP138" i="14" s="1"/>
  <c r="EQ106" i="14"/>
  <c r="EQ138" i="14" s="1"/>
  <c r="ER106" i="14"/>
  <c r="ER138" i="14" s="1"/>
  <c r="ES106" i="14"/>
  <c r="ES138" i="14" s="1"/>
  <c r="ET106" i="14"/>
  <c r="ET138" i="14" s="1"/>
  <c r="EU106" i="14"/>
  <c r="EU138" i="14" s="1"/>
  <c r="EV106" i="14"/>
  <c r="EV138" i="14" s="1"/>
  <c r="EW106" i="14"/>
  <c r="EW138" i="14" s="1"/>
  <c r="EX106" i="14"/>
  <c r="EX138" i="14" s="1"/>
  <c r="EY106" i="14"/>
  <c r="EY138" i="14" s="1"/>
  <c r="EZ106" i="14"/>
  <c r="EZ138" i="14" s="1"/>
  <c r="FA106" i="14"/>
  <c r="FA138" i="14" s="1"/>
  <c r="FB106" i="14"/>
  <c r="FB138" i="14" s="1"/>
  <c r="FC106" i="14"/>
  <c r="FC138" i="14" s="1"/>
  <c r="FD106" i="14"/>
  <c r="FD138" i="14" s="1"/>
  <c r="FE106" i="14"/>
  <c r="FE138" i="14" s="1"/>
  <c r="FF106" i="14"/>
  <c r="FF138" i="14" s="1"/>
  <c r="B107" i="14"/>
  <c r="B139" i="14" s="1"/>
  <c r="G107" i="14"/>
  <c r="G139" i="14" s="1"/>
  <c r="H107" i="14"/>
  <c r="H139" i="14" s="1"/>
  <c r="I107" i="14"/>
  <c r="I139" i="14" s="1"/>
  <c r="J107" i="14"/>
  <c r="J139" i="14" s="1"/>
  <c r="K107" i="14"/>
  <c r="K139" i="14" s="1"/>
  <c r="L107" i="14"/>
  <c r="L139" i="14" s="1"/>
  <c r="M107" i="14"/>
  <c r="M139" i="14" s="1"/>
  <c r="N107" i="14"/>
  <c r="N139" i="14" s="1"/>
  <c r="O107" i="14"/>
  <c r="O139" i="14" s="1"/>
  <c r="P107" i="14"/>
  <c r="P139" i="14" s="1"/>
  <c r="Q107" i="14"/>
  <c r="Q139" i="14" s="1"/>
  <c r="R107" i="14"/>
  <c r="R139" i="14" s="1"/>
  <c r="S107" i="14"/>
  <c r="S139" i="14" s="1"/>
  <c r="T107" i="14"/>
  <c r="T139" i="14" s="1"/>
  <c r="U107" i="14"/>
  <c r="U139" i="14" s="1"/>
  <c r="V107" i="14"/>
  <c r="V139" i="14" s="1"/>
  <c r="W107" i="14"/>
  <c r="W139" i="14" s="1"/>
  <c r="X107" i="14"/>
  <c r="X139" i="14" s="1"/>
  <c r="Y107" i="14"/>
  <c r="Y139" i="14" s="1"/>
  <c r="Z107" i="14"/>
  <c r="Z139" i="14" s="1"/>
  <c r="AA107" i="14"/>
  <c r="AA139" i="14" s="1"/>
  <c r="AB107" i="14"/>
  <c r="AB139" i="14" s="1"/>
  <c r="AC107" i="14"/>
  <c r="AC139" i="14" s="1"/>
  <c r="AD107" i="14"/>
  <c r="AD139" i="14" s="1"/>
  <c r="AE107" i="14"/>
  <c r="AE139" i="14" s="1"/>
  <c r="AF107" i="14"/>
  <c r="AF139" i="14" s="1"/>
  <c r="AG107" i="14"/>
  <c r="AG139" i="14" s="1"/>
  <c r="AH107" i="14"/>
  <c r="AH139" i="14" s="1"/>
  <c r="AI107" i="14"/>
  <c r="AI139" i="14" s="1"/>
  <c r="AJ107" i="14"/>
  <c r="AJ139" i="14" s="1"/>
  <c r="AK107" i="14"/>
  <c r="AK139" i="14" s="1"/>
  <c r="AL107" i="14"/>
  <c r="AL139" i="14" s="1"/>
  <c r="AM107" i="14"/>
  <c r="AM139" i="14" s="1"/>
  <c r="AN107" i="14"/>
  <c r="AN139" i="14" s="1"/>
  <c r="AO107" i="14"/>
  <c r="AO139" i="14" s="1"/>
  <c r="AP107" i="14"/>
  <c r="AP139" i="14" s="1"/>
  <c r="AQ107" i="14"/>
  <c r="AQ139" i="14" s="1"/>
  <c r="AR107" i="14"/>
  <c r="AR139" i="14" s="1"/>
  <c r="AS107" i="14"/>
  <c r="AS139" i="14" s="1"/>
  <c r="AT107" i="14"/>
  <c r="AT139" i="14" s="1"/>
  <c r="AU107" i="14"/>
  <c r="AU139" i="14" s="1"/>
  <c r="AV107" i="14"/>
  <c r="AV139" i="14" s="1"/>
  <c r="AW107" i="14"/>
  <c r="AW139" i="14" s="1"/>
  <c r="AX107" i="14"/>
  <c r="AX139" i="14" s="1"/>
  <c r="AY107" i="14"/>
  <c r="AY139" i="14" s="1"/>
  <c r="AZ107" i="14"/>
  <c r="AZ139" i="14" s="1"/>
  <c r="BA107" i="14"/>
  <c r="BA139" i="14" s="1"/>
  <c r="BB107" i="14"/>
  <c r="BB139" i="14" s="1"/>
  <c r="BC107" i="14"/>
  <c r="BC139" i="14" s="1"/>
  <c r="BD107" i="14"/>
  <c r="BD139" i="14" s="1"/>
  <c r="BE107" i="14"/>
  <c r="BE139" i="14" s="1"/>
  <c r="BF107" i="14"/>
  <c r="BF139" i="14" s="1"/>
  <c r="BG107" i="14"/>
  <c r="BG139" i="14" s="1"/>
  <c r="BH107" i="14"/>
  <c r="BH139" i="14" s="1"/>
  <c r="BI107" i="14"/>
  <c r="BI139" i="14" s="1"/>
  <c r="BJ107" i="14"/>
  <c r="BJ139" i="14" s="1"/>
  <c r="BK107" i="14"/>
  <c r="BK139" i="14" s="1"/>
  <c r="BL107" i="14"/>
  <c r="BL139" i="14" s="1"/>
  <c r="BM107" i="14"/>
  <c r="BM139" i="14" s="1"/>
  <c r="BN107" i="14"/>
  <c r="BN139" i="14" s="1"/>
  <c r="BO107" i="14"/>
  <c r="BO139" i="14" s="1"/>
  <c r="BP107" i="14"/>
  <c r="BP139" i="14" s="1"/>
  <c r="BQ107" i="14"/>
  <c r="BQ139" i="14" s="1"/>
  <c r="BR107" i="14"/>
  <c r="BR139" i="14" s="1"/>
  <c r="BS107" i="14"/>
  <c r="BS139" i="14" s="1"/>
  <c r="BT107" i="14"/>
  <c r="BT139" i="14" s="1"/>
  <c r="BU107" i="14"/>
  <c r="BU139" i="14" s="1"/>
  <c r="BV107" i="14"/>
  <c r="BV139" i="14" s="1"/>
  <c r="BW107" i="14"/>
  <c r="BW139" i="14" s="1"/>
  <c r="BX107" i="14"/>
  <c r="BX139" i="14" s="1"/>
  <c r="BY107" i="14"/>
  <c r="BY139" i="14" s="1"/>
  <c r="BZ107" i="14"/>
  <c r="BZ139" i="14" s="1"/>
  <c r="CA107" i="14"/>
  <c r="CA139" i="14" s="1"/>
  <c r="CB107" i="14"/>
  <c r="CB139" i="14" s="1"/>
  <c r="CC107" i="14"/>
  <c r="CC139" i="14" s="1"/>
  <c r="CD107" i="14"/>
  <c r="CD139" i="14" s="1"/>
  <c r="CE107" i="14"/>
  <c r="CE139" i="14" s="1"/>
  <c r="CF107" i="14"/>
  <c r="CF139" i="14" s="1"/>
  <c r="CG107" i="14"/>
  <c r="CG139" i="14" s="1"/>
  <c r="CH107" i="14"/>
  <c r="CH139" i="14" s="1"/>
  <c r="CI107" i="14"/>
  <c r="CI139" i="14" s="1"/>
  <c r="CJ107" i="14"/>
  <c r="CJ139" i="14" s="1"/>
  <c r="CK107" i="14"/>
  <c r="CK139" i="14" s="1"/>
  <c r="CL107" i="14"/>
  <c r="CL139" i="14" s="1"/>
  <c r="CM107" i="14"/>
  <c r="CM139" i="14" s="1"/>
  <c r="CN107" i="14"/>
  <c r="CN139" i="14" s="1"/>
  <c r="CO107" i="14"/>
  <c r="CO139" i="14" s="1"/>
  <c r="CP107" i="14"/>
  <c r="CP139" i="14" s="1"/>
  <c r="CQ107" i="14"/>
  <c r="CQ139" i="14" s="1"/>
  <c r="CR107" i="14"/>
  <c r="CR139" i="14" s="1"/>
  <c r="CS107" i="14"/>
  <c r="CS139" i="14" s="1"/>
  <c r="CT107" i="14"/>
  <c r="CT139" i="14" s="1"/>
  <c r="CU107" i="14"/>
  <c r="CU139" i="14" s="1"/>
  <c r="CV107" i="14"/>
  <c r="CV139" i="14" s="1"/>
  <c r="CW107" i="14"/>
  <c r="CW139" i="14" s="1"/>
  <c r="CX107" i="14"/>
  <c r="CX139" i="14" s="1"/>
  <c r="CY107" i="14"/>
  <c r="CY139" i="14" s="1"/>
  <c r="CZ107" i="14"/>
  <c r="CZ139" i="14" s="1"/>
  <c r="DA107" i="14"/>
  <c r="DA139" i="14" s="1"/>
  <c r="DB107" i="14"/>
  <c r="DB139" i="14" s="1"/>
  <c r="DC107" i="14"/>
  <c r="DC139" i="14" s="1"/>
  <c r="DD107" i="14"/>
  <c r="DD139" i="14" s="1"/>
  <c r="DE107" i="14"/>
  <c r="DE139" i="14" s="1"/>
  <c r="DF107" i="14"/>
  <c r="DF139" i="14" s="1"/>
  <c r="DG107" i="14"/>
  <c r="DG139" i="14" s="1"/>
  <c r="DH107" i="14"/>
  <c r="DH139" i="14" s="1"/>
  <c r="DI107" i="14"/>
  <c r="DI139" i="14" s="1"/>
  <c r="DJ107" i="14"/>
  <c r="DJ139" i="14" s="1"/>
  <c r="DK107" i="14"/>
  <c r="DK139" i="14" s="1"/>
  <c r="DL107" i="14"/>
  <c r="DL139" i="14" s="1"/>
  <c r="DM107" i="14"/>
  <c r="DM139" i="14" s="1"/>
  <c r="DN107" i="14"/>
  <c r="DN139" i="14" s="1"/>
  <c r="DO107" i="14"/>
  <c r="DO139" i="14" s="1"/>
  <c r="DP107" i="14"/>
  <c r="DP139" i="14" s="1"/>
  <c r="DQ107" i="14"/>
  <c r="DQ139" i="14" s="1"/>
  <c r="DR107" i="14"/>
  <c r="DR139" i="14" s="1"/>
  <c r="DS107" i="14"/>
  <c r="DS139" i="14" s="1"/>
  <c r="DT107" i="14"/>
  <c r="DT139" i="14" s="1"/>
  <c r="DU107" i="14"/>
  <c r="DU139" i="14" s="1"/>
  <c r="DV107" i="14"/>
  <c r="DV139" i="14" s="1"/>
  <c r="DW107" i="14"/>
  <c r="DW139" i="14" s="1"/>
  <c r="DX107" i="14"/>
  <c r="DX139" i="14" s="1"/>
  <c r="DY107" i="14"/>
  <c r="DY139" i="14" s="1"/>
  <c r="DZ107" i="14"/>
  <c r="DZ139" i="14" s="1"/>
  <c r="EA107" i="14"/>
  <c r="EA139" i="14" s="1"/>
  <c r="EB107" i="14"/>
  <c r="EB139" i="14" s="1"/>
  <c r="EC107" i="14"/>
  <c r="EC139" i="14" s="1"/>
  <c r="ED107" i="14"/>
  <c r="ED139" i="14" s="1"/>
  <c r="EE107" i="14"/>
  <c r="EE139" i="14" s="1"/>
  <c r="EF107" i="14"/>
  <c r="EF139" i="14" s="1"/>
  <c r="EG107" i="14"/>
  <c r="EG139" i="14" s="1"/>
  <c r="EH107" i="14"/>
  <c r="EH139" i="14" s="1"/>
  <c r="EI107" i="14"/>
  <c r="EI139" i="14" s="1"/>
  <c r="EJ107" i="14"/>
  <c r="EJ139" i="14" s="1"/>
  <c r="EK107" i="14"/>
  <c r="EK139" i="14" s="1"/>
  <c r="EL107" i="14"/>
  <c r="EL139" i="14" s="1"/>
  <c r="EM107" i="14"/>
  <c r="EM139" i="14" s="1"/>
  <c r="EN107" i="14"/>
  <c r="EN139" i="14" s="1"/>
  <c r="EO107" i="14"/>
  <c r="EO139" i="14" s="1"/>
  <c r="EP107" i="14"/>
  <c r="EP139" i="14" s="1"/>
  <c r="EQ107" i="14"/>
  <c r="EQ139" i="14" s="1"/>
  <c r="ER107" i="14"/>
  <c r="ER139" i="14" s="1"/>
  <c r="ES107" i="14"/>
  <c r="ES139" i="14" s="1"/>
  <c r="ET107" i="14"/>
  <c r="ET139" i="14" s="1"/>
  <c r="EU107" i="14"/>
  <c r="EU139" i="14" s="1"/>
  <c r="EV107" i="14"/>
  <c r="EV139" i="14" s="1"/>
  <c r="EW107" i="14"/>
  <c r="EW139" i="14" s="1"/>
  <c r="EX107" i="14"/>
  <c r="EX139" i="14" s="1"/>
  <c r="EY107" i="14"/>
  <c r="EY139" i="14" s="1"/>
  <c r="EZ107" i="14"/>
  <c r="EZ139" i="14" s="1"/>
  <c r="FA107" i="14"/>
  <c r="FA139" i="14" s="1"/>
  <c r="FB107" i="14"/>
  <c r="FB139" i="14" s="1"/>
  <c r="FC107" i="14"/>
  <c r="FC139" i="14" s="1"/>
  <c r="FD107" i="14"/>
  <c r="FD139" i="14" s="1"/>
  <c r="FE107" i="14"/>
  <c r="FE139" i="14" s="1"/>
  <c r="FF107" i="14"/>
  <c r="FF139" i="14" s="1"/>
  <c r="B109" i="14"/>
  <c r="G109" i="14"/>
  <c r="H109" i="14"/>
  <c r="I109" i="14"/>
  <c r="J109" i="14"/>
  <c r="K109" i="14"/>
  <c r="L109" i="14"/>
  <c r="M109" i="14"/>
  <c r="N109" i="14"/>
  <c r="O109" i="14"/>
  <c r="P109" i="14"/>
  <c r="Q109" i="14"/>
  <c r="R109" i="14"/>
  <c r="S109" i="14"/>
  <c r="T109" i="14"/>
  <c r="U109" i="14"/>
  <c r="V109" i="14"/>
  <c r="W109" i="14"/>
  <c r="X109" i="14"/>
  <c r="Y109" i="14"/>
  <c r="Z109" i="14"/>
  <c r="AA109" i="14"/>
  <c r="AB109" i="14"/>
  <c r="AC109" i="14"/>
  <c r="AD109" i="14"/>
  <c r="AE109" i="14"/>
  <c r="AF109" i="14"/>
  <c r="AG109" i="14"/>
  <c r="AH109" i="14"/>
  <c r="AI109" i="14"/>
  <c r="AJ109" i="14"/>
  <c r="AK109" i="14"/>
  <c r="AL109" i="14"/>
  <c r="AM109" i="14"/>
  <c r="AN109" i="14"/>
  <c r="AO109" i="14"/>
  <c r="AP109" i="14"/>
  <c r="AQ109" i="14"/>
  <c r="AR109" i="14"/>
  <c r="AS109" i="14"/>
  <c r="AT109" i="14"/>
  <c r="AU109" i="14"/>
  <c r="AV109" i="14"/>
  <c r="AW109" i="14"/>
  <c r="AX109" i="14"/>
  <c r="AY109" i="14"/>
  <c r="AZ109" i="14"/>
  <c r="BA109" i="14"/>
  <c r="BB109" i="14"/>
  <c r="BC109" i="14"/>
  <c r="BD109" i="14"/>
  <c r="BE109" i="14"/>
  <c r="BF109" i="14"/>
  <c r="BG109" i="14"/>
  <c r="BH109" i="14"/>
  <c r="BI109" i="14"/>
  <c r="BJ109" i="14"/>
  <c r="BK109" i="14"/>
  <c r="BL109" i="14"/>
  <c r="BM109" i="14"/>
  <c r="BN109" i="14"/>
  <c r="BO109" i="14"/>
  <c r="BP109" i="14"/>
  <c r="BQ109" i="14"/>
  <c r="BR109" i="14"/>
  <c r="BS109" i="14"/>
  <c r="BT109" i="14"/>
  <c r="BU109" i="14"/>
  <c r="BV109" i="14"/>
  <c r="BW109" i="14"/>
  <c r="BX109" i="14"/>
  <c r="BY109" i="14"/>
  <c r="BZ109" i="14"/>
  <c r="CA109" i="14"/>
  <c r="CB109" i="14"/>
  <c r="CC109" i="14"/>
  <c r="CD109" i="14"/>
  <c r="CE109" i="14"/>
  <c r="CF109" i="14"/>
  <c r="CG109" i="14"/>
  <c r="CH109" i="14"/>
  <c r="CI109" i="14"/>
  <c r="CJ109" i="14"/>
  <c r="CK109" i="14"/>
  <c r="CL109" i="14"/>
  <c r="CM109" i="14"/>
  <c r="CN109" i="14"/>
  <c r="CO109" i="14"/>
  <c r="CP109" i="14"/>
  <c r="CQ109" i="14"/>
  <c r="CR109" i="14"/>
  <c r="CS109" i="14"/>
  <c r="CT109" i="14"/>
  <c r="CU109" i="14"/>
  <c r="CV109" i="14"/>
  <c r="CW109" i="14"/>
  <c r="CX109" i="14"/>
  <c r="CY109" i="14"/>
  <c r="CZ109" i="14"/>
  <c r="DA109" i="14"/>
  <c r="DB109" i="14"/>
  <c r="DC109" i="14"/>
  <c r="DD109" i="14"/>
  <c r="DE109" i="14"/>
  <c r="DF109" i="14"/>
  <c r="DG109" i="14"/>
  <c r="DH109" i="14"/>
  <c r="DI109" i="14"/>
  <c r="DJ109" i="14"/>
  <c r="DK109" i="14"/>
  <c r="DL109" i="14"/>
  <c r="DM109" i="14"/>
  <c r="DN109" i="14"/>
  <c r="DO109" i="14"/>
  <c r="DP109" i="14"/>
  <c r="DQ109" i="14"/>
  <c r="DR109" i="14"/>
  <c r="DS109" i="14"/>
  <c r="DT109" i="14"/>
  <c r="DU109" i="14"/>
  <c r="DV109" i="14"/>
  <c r="DW109" i="14"/>
  <c r="DX109" i="14"/>
  <c r="DY109" i="14"/>
  <c r="DZ109" i="14"/>
  <c r="EA109" i="14"/>
  <c r="EB109" i="14"/>
  <c r="EC109" i="14"/>
  <c r="ED109" i="14"/>
  <c r="EE109" i="14"/>
  <c r="EF109" i="14"/>
  <c r="EG109" i="14"/>
  <c r="EH109" i="14"/>
  <c r="EI109" i="14"/>
  <c r="EJ109" i="14"/>
  <c r="EK109" i="14"/>
  <c r="EL109" i="14"/>
  <c r="EM109" i="14"/>
  <c r="EN109" i="14"/>
  <c r="EO109" i="14"/>
  <c r="EP109" i="14"/>
  <c r="EQ109" i="14"/>
  <c r="ER109" i="14"/>
  <c r="ES109" i="14"/>
  <c r="ET109" i="14"/>
  <c r="EU109" i="14"/>
  <c r="EV109" i="14"/>
  <c r="EW109" i="14"/>
  <c r="EX109" i="14"/>
  <c r="EY109" i="14"/>
  <c r="EZ109" i="14"/>
  <c r="FA109" i="14"/>
  <c r="FB109" i="14"/>
  <c r="FC109" i="14"/>
  <c r="FD109" i="14"/>
  <c r="FE109" i="14"/>
  <c r="FF109" i="14"/>
  <c r="B110" i="14"/>
  <c r="G110" i="14"/>
  <c r="H110" i="14"/>
  <c r="I110" i="14"/>
  <c r="J110" i="14"/>
  <c r="K110" i="14"/>
  <c r="L110" i="14"/>
  <c r="M110" i="14"/>
  <c r="N110" i="14"/>
  <c r="O110" i="14"/>
  <c r="P110" i="14"/>
  <c r="Q110" i="14"/>
  <c r="R110" i="14"/>
  <c r="S110" i="14"/>
  <c r="T110" i="14"/>
  <c r="U110" i="14"/>
  <c r="V110" i="14"/>
  <c r="W110" i="14"/>
  <c r="X110" i="14"/>
  <c r="Y110" i="14"/>
  <c r="Z110" i="14"/>
  <c r="AA110" i="14"/>
  <c r="AB110" i="14"/>
  <c r="AC110" i="14"/>
  <c r="AD110" i="14"/>
  <c r="AE110" i="14"/>
  <c r="AF110" i="14"/>
  <c r="AG110" i="14"/>
  <c r="AH110" i="14"/>
  <c r="AI110" i="14"/>
  <c r="AJ110" i="14"/>
  <c r="AK110" i="14"/>
  <c r="AL110" i="14"/>
  <c r="AM110" i="14"/>
  <c r="AN110" i="14"/>
  <c r="AO110" i="14"/>
  <c r="AP110" i="14"/>
  <c r="AQ110" i="14"/>
  <c r="AR110" i="14"/>
  <c r="AS110" i="14"/>
  <c r="AT110" i="14"/>
  <c r="AU110" i="14"/>
  <c r="AV110" i="14"/>
  <c r="AW110" i="14"/>
  <c r="AX110" i="14"/>
  <c r="AY110" i="14"/>
  <c r="AZ110" i="14"/>
  <c r="BA110" i="14"/>
  <c r="BB110" i="14"/>
  <c r="BC110" i="14"/>
  <c r="BD110" i="14"/>
  <c r="BE110" i="14"/>
  <c r="BF110" i="14"/>
  <c r="BG110" i="14"/>
  <c r="BH110" i="14"/>
  <c r="BI110" i="14"/>
  <c r="BJ110" i="14"/>
  <c r="BK110" i="14"/>
  <c r="BL110" i="14"/>
  <c r="BM110" i="14"/>
  <c r="BN110" i="14"/>
  <c r="BO110" i="14"/>
  <c r="BP110" i="14"/>
  <c r="BQ110" i="14"/>
  <c r="BR110" i="14"/>
  <c r="BS110" i="14"/>
  <c r="BT110" i="14"/>
  <c r="BU110" i="14"/>
  <c r="BV110" i="14"/>
  <c r="BW110" i="14"/>
  <c r="BX110" i="14"/>
  <c r="BY110" i="14"/>
  <c r="BZ110" i="14"/>
  <c r="CA110" i="14"/>
  <c r="CB110" i="14"/>
  <c r="CC110" i="14"/>
  <c r="CD110" i="14"/>
  <c r="CE110" i="14"/>
  <c r="CF110" i="14"/>
  <c r="CG110" i="14"/>
  <c r="CH110" i="14"/>
  <c r="CI110" i="14"/>
  <c r="CJ110" i="14"/>
  <c r="CK110" i="14"/>
  <c r="CL110" i="14"/>
  <c r="CM110" i="14"/>
  <c r="CN110" i="14"/>
  <c r="CO110" i="14"/>
  <c r="CP110" i="14"/>
  <c r="CQ110" i="14"/>
  <c r="CR110" i="14"/>
  <c r="CS110" i="14"/>
  <c r="CT110" i="14"/>
  <c r="CU110" i="14"/>
  <c r="CV110" i="14"/>
  <c r="CW110" i="14"/>
  <c r="CX110" i="14"/>
  <c r="CY110" i="14"/>
  <c r="CZ110" i="14"/>
  <c r="DA110" i="14"/>
  <c r="DB110" i="14"/>
  <c r="DC110" i="14"/>
  <c r="DD110" i="14"/>
  <c r="DE110" i="14"/>
  <c r="DF110" i="14"/>
  <c r="DG110" i="14"/>
  <c r="DH110" i="14"/>
  <c r="DI110" i="14"/>
  <c r="DJ110" i="14"/>
  <c r="DK110" i="14"/>
  <c r="DL110" i="14"/>
  <c r="DM110" i="14"/>
  <c r="DN110" i="14"/>
  <c r="DO110" i="14"/>
  <c r="DP110" i="14"/>
  <c r="DQ110" i="14"/>
  <c r="DR110" i="14"/>
  <c r="DS110" i="14"/>
  <c r="DT110" i="14"/>
  <c r="DU110" i="14"/>
  <c r="DV110" i="14"/>
  <c r="DW110" i="14"/>
  <c r="DX110" i="14"/>
  <c r="DY110" i="14"/>
  <c r="DZ110" i="14"/>
  <c r="EA110" i="14"/>
  <c r="EB110" i="14"/>
  <c r="EC110" i="14"/>
  <c r="ED110" i="14"/>
  <c r="EE110" i="14"/>
  <c r="EF110" i="14"/>
  <c r="EG110" i="14"/>
  <c r="EH110" i="14"/>
  <c r="EI110" i="14"/>
  <c r="EJ110" i="14"/>
  <c r="EK110" i="14"/>
  <c r="EL110" i="14"/>
  <c r="EM110" i="14"/>
  <c r="EN110" i="14"/>
  <c r="EO110" i="14"/>
  <c r="EP110" i="14"/>
  <c r="EQ110" i="14"/>
  <c r="ER110" i="14"/>
  <c r="ES110" i="14"/>
  <c r="ET110" i="14"/>
  <c r="EU110" i="14"/>
  <c r="EV110" i="14"/>
  <c r="EW110" i="14"/>
  <c r="EX110" i="14"/>
  <c r="EY110" i="14"/>
  <c r="EZ110" i="14"/>
  <c r="FA110" i="14"/>
  <c r="FB110" i="14"/>
  <c r="FC110" i="14"/>
  <c r="FD110" i="14"/>
  <c r="FE110" i="14"/>
  <c r="FF110" i="14"/>
  <c r="B111" i="14"/>
  <c r="G111" i="14"/>
  <c r="H111" i="14"/>
  <c r="I111" i="14"/>
  <c r="J111" i="14"/>
  <c r="K111" i="14"/>
  <c r="L111" i="14"/>
  <c r="M111" i="14"/>
  <c r="N111" i="14"/>
  <c r="O111" i="14"/>
  <c r="P111" i="14"/>
  <c r="Q111" i="14"/>
  <c r="R111" i="14"/>
  <c r="S111" i="14"/>
  <c r="T111" i="14"/>
  <c r="U111" i="14"/>
  <c r="V111" i="14"/>
  <c r="W111" i="14"/>
  <c r="X111" i="14"/>
  <c r="Y111" i="14"/>
  <c r="Z111" i="14"/>
  <c r="AA111" i="14"/>
  <c r="AB111" i="14"/>
  <c r="AC111" i="14"/>
  <c r="AD111" i="14"/>
  <c r="AE111" i="14"/>
  <c r="AF111" i="14"/>
  <c r="AG111" i="14"/>
  <c r="AH111" i="14"/>
  <c r="AI111" i="14"/>
  <c r="AJ111" i="14"/>
  <c r="AK111" i="14"/>
  <c r="AL111" i="14"/>
  <c r="AM111" i="14"/>
  <c r="AN111" i="14"/>
  <c r="AO111" i="14"/>
  <c r="AP111" i="14"/>
  <c r="AQ111" i="14"/>
  <c r="AR111" i="14"/>
  <c r="AS111" i="14"/>
  <c r="AT111" i="14"/>
  <c r="AU111" i="14"/>
  <c r="AV111" i="14"/>
  <c r="AW111" i="14"/>
  <c r="AX111" i="14"/>
  <c r="AY111" i="14"/>
  <c r="AZ111" i="14"/>
  <c r="BA111" i="14"/>
  <c r="BB111" i="14"/>
  <c r="BC111" i="14"/>
  <c r="BD111" i="14"/>
  <c r="BE111" i="14"/>
  <c r="BF111" i="14"/>
  <c r="BG111" i="14"/>
  <c r="BH111" i="14"/>
  <c r="BI111" i="14"/>
  <c r="BJ111" i="14"/>
  <c r="BK111" i="14"/>
  <c r="BL111" i="14"/>
  <c r="BM111" i="14"/>
  <c r="BN111" i="14"/>
  <c r="BO111" i="14"/>
  <c r="BP111" i="14"/>
  <c r="BQ111" i="14"/>
  <c r="BR111" i="14"/>
  <c r="BS111" i="14"/>
  <c r="BT111" i="14"/>
  <c r="BU111" i="14"/>
  <c r="BV111" i="14"/>
  <c r="BW111" i="14"/>
  <c r="BX111" i="14"/>
  <c r="BY111" i="14"/>
  <c r="BZ111" i="14"/>
  <c r="CA111" i="14"/>
  <c r="CB111" i="14"/>
  <c r="CC111" i="14"/>
  <c r="CD111" i="14"/>
  <c r="CE111" i="14"/>
  <c r="CF111" i="14"/>
  <c r="CG111" i="14"/>
  <c r="CH111" i="14"/>
  <c r="CI111" i="14"/>
  <c r="CJ111" i="14"/>
  <c r="CK111" i="14"/>
  <c r="CL111" i="14"/>
  <c r="CM111" i="14"/>
  <c r="CN111" i="14"/>
  <c r="CO111" i="14"/>
  <c r="CP111" i="14"/>
  <c r="CQ111" i="14"/>
  <c r="CR111" i="14"/>
  <c r="CS111" i="14"/>
  <c r="CT111" i="14"/>
  <c r="CU111" i="14"/>
  <c r="CV111" i="14"/>
  <c r="CW111" i="14"/>
  <c r="CX111" i="14"/>
  <c r="CY111" i="14"/>
  <c r="CZ111" i="14"/>
  <c r="DA111" i="14"/>
  <c r="DB111" i="14"/>
  <c r="DC111" i="14"/>
  <c r="DD111" i="14"/>
  <c r="DE111" i="14"/>
  <c r="DF111" i="14"/>
  <c r="DG111" i="14"/>
  <c r="DH111" i="14"/>
  <c r="DI111" i="14"/>
  <c r="DJ111" i="14"/>
  <c r="DK111" i="14"/>
  <c r="DL111" i="14"/>
  <c r="DM111" i="14"/>
  <c r="DN111" i="14"/>
  <c r="DO111" i="14"/>
  <c r="DP111" i="14"/>
  <c r="DQ111" i="14"/>
  <c r="DR111" i="14"/>
  <c r="DS111" i="14"/>
  <c r="DT111" i="14"/>
  <c r="DU111" i="14"/>
  <c r="DV111" i="14"/>
  <c r="DW111" i="14"/>
  <c r="DX111" i="14"/>
  <c r="DY111" i="14"/>
  <c r="DZ111" i="14"/>
  <c r="EA111" i="14"/>
  <c r="EB111" i="14"/>
  <c r="EC111" i="14"/>
  <c r="ED111" i="14"/>
  <c r="EE111" i="14"/>
  <c r="EF111" i="14"/>
  <c r="EG111" i="14"/>
  <c r="EH111" i="14"/>
  <c r="EI111" i="14"/>
  <c r="EJ111" i="14"/>
  <c r="EK111" i="14"/>
  <c r="EL111" i="14"/>
  <c r="EM111" i="14"/>
  <c r="EN111" i="14"/>
  <c r="EO111" i="14"/>
  <c r="EP111" i="14"/>
  <c r="EQ111" i="14"/>
  <c r="ER111" i="14"/>
  <c r="ES111" i="14"/>
  <c r="ET111" i="14"/>
  <c r="EU111" i="14"/>
  <c r="EV111" i="14"/>
  <c r="EW111" i="14"/>
  <c r="EX111" i="14"/>
  <c r="EY111" i="14"/>
  <c r="EZ111" i="14"/>
  <c r="FA111" i="14"/>
  <c r="FB111" i="14"/>
  <c r="FC111" i="14"/>
  <c r="FD111" i="14"/>
  <c r="FE111" i="14"/>
  <c r="FF111" i="14"/>
  <c r="B112" i="14"/>
  <c r="G112" i="14"/>
  <c r="H112" i="14"/>
  <c r="I112" i="14"/>
  <c r="J112" i="14"/>
  <c r="K112" i="14"/>
  <c r="L112" i="14"/>
  <c r="M112" i="14"/>
  <c r="N112" i="14"/>
  <c r="O112" i="14"/>
  <c r="P112" i="14"/>
  <c r="Q112" i="14"/>
  <c r="R112" i="14"/>
  <c r="S112" i="14"/>
  <c r="T112" i="14"/>
  <c r="U112" i="14"/>
  <c r="V112" i="14"/>
  <c r="W112" i="14"/>
  <c r="X112" i="14"/>
  <c r="Y112" i="14"/>
  <c r="Z112" i="14"/>
  <c r="AA112" i="14"/>
  <c r="AB112" i="14"/>
  <c r="AC112" i="14"/>
  <c r="AD112" i="14"/>
  <c r="AE112" i="14"/>
  <c r="AF112" i="14"/>
  <c r="AG112" i="14"/>
  <c r="AH112" i="14"/>
  <c r="AI112" i="14"/>
  <c r="AJ112" i="14"/>
  <c r="AK112" i="14"/>
  <c r="AL112" i="14"/>
  <c r="AM112" i="14"/>
  <c r="AN112" i="14"/>
  <c r="AO112" i="14"/>
  <c r="AP112" i="14"/>
  <c r="AQ112" i="14"/>
  <c r="AR112" i="14"/>
  <c r="AS112" i="14"/>
  <c r="AT112" i="14"/>
  <c r="AU112" i="14"/>
  <c r="AV112" i="14"/>
  <c r="AW112" i="14"/>
  <c r="AX112" i="14"/>
  <c r="AY112" i="14"/>
  <c r="AZ112" i="14"/>
  <c r="BA112" i="14"/>
  <c r="BB112" i="14"/>
  <c r="BC112" i="14"/>
  <c r="BD112" i="14"/>
  <c r="BE112" i="14"/>
  <c r="BF112" i="14"/>
  <c r="BG112" i="14"/>
  <c r="BH112" i="14"/>
  <c r="BI112" i="14"/>
  <c r="BJ112" i="14"/>
  <c r="BK112" i="14"/>
  <c r="BL112" i="14"/>
  <c r="BM112" i="14"/>
  <c r="BN112" i="14"/>
  <c r="BO112" i="14"/>
  <c r="BP112" i="14"/>
  <c r="BQ112" i="14"/>
  <c r="BR112" i="14"/>
  <c r="BS112" i="14"/>
  <c r="BT112" i="14"/>
  <c r="BU112" i="14"/>
  <c r="BV112" i="14"/>
  <c r="BW112" i="14"/>
  <c r="BX112" i="14"/>
  <c r="BY112" i="14"/>
  <c r="BZ112" i="14"/>
  <c r="CA112" i="14"/>
  <c r="CB112" i="14"/>
  <c r="CC112" i="14"/>
  <c r="CD112" i="14"/>
  <c r="CE112" i="14"/>
  <c r="CF112" i="14"/>
  <c r="CG112" i="14"/>
  <c r="CH112" i="14"/>
  <c r="CI112" i="14"/>
  <c r="CJ112" i="14"/>
  <c r="CK112" i="14"/>
  <c r="CL112" i="14"/>
  <c r="CM112" i="14"/>
  <c r="CN112" i="14"/>
  <c r="CO112" i="14"/>
  <c r="CP112" i="14"/>
  <c r="CQ112" i="14"/>
  <c r="CR112" i="14"/>
  <c r="CS112" i="14"/>
  <c r="CT112" i="14"/>
  <c r="CU112" i="14"/>
  <c r="CV112" i="14"/>
  <c r="CW112" i="14"/>
  <c r="CX112" i="14"/>
  <c r="CY112" i="14"/>
  <c r="CZ112" i="14"/>
  <c r="DA112" i="14"/>
  <c r="DB112" i="14"/>
  <c r="DC112" i="14"/>
  <c r="DD112" i="14"/>
  <c r="DE112" i="14"/>
  <c r="DF112" i="14"/>
  <c r="DG112" i="14"/>
  <c r="DH112" i="14"/>
  <c r="DI112" i="14"/>
  <c r="DJ112" i="14"/>
  <c r="DK112" i="14"/>
  <c r="DL112" i="14"/>
  <c r="DM112" i="14"/>
  <c r="DN112" i="14"/>
  <c r="DO112" i="14"/>
  <c r="DP112" i="14"/>
  <c r="DQ112" i="14"/>
  <c r="DR112" i="14"/>
  <c r="DS112" i="14"/>
  <c r="DT112" i="14"/>
  <c r="DU112" i="14"/>
  <c r="DV112" i="14"/>
  <c r="DW112" i="14"/>
  <c r="DX112" i="14"/>
  <c r="DY112" i="14"/>
  <c r="DZ112" i="14"/>
  <c r="EA112" i="14"/>
  <c r="EB112" i="14"/>
  <c r="EC112" i="14"/>
  <c r="ED112" i="14"/>
  <c r="EE112" i="14"/>
  <c r="EF112" i="14"/>
  <c r="EG112" i="14"/>
  <c r="EH112" i="14"/>
  <c r="EI112" i="14"/>
  <c r="EJ112" i="14"/>
  <c r="EK112" i="14"/>
  <c r="EL112" i="14"/>
  <c r="EM112" i="14"/>
  <c r="EN112" i="14"/>
  <c r="EO112" i="14"/>
  <c r="EP112" i="14"/>
  <c r="EQ112" i="14"/>
  <c r="ER112" i="14"/>
  <c r="ES112" i="14"/>
  <c r="ET112" i="14"/>
  <c r="EU112" i="14"/>
  <c r="EV112" i="14"/>
  <c r="EW112" i="14"/>
  <c r="EX112" i="14"/>
  <c r="EY112" i="14"/>
  <c r="EZ112" i="14"/>
  <c r="FA112" i="14"/>
  <c r="FB112" i="14"/>
  <c r="FC112" i="14"/>
  <c r="FD112" i="14"/>
  <c r="FE112" i="14"/>
  <c r="FF112" i="14"/>
  <c r="B114" i="14"/>
  <c r="G114" i="14"/>
  <c r="H114" i="14"/>
  <c r="I114" i="14"/>
  <c r="J114" i="14"/>
  <c r="K114" i="14"/>
  <c r="L114" i="14"/>
  <c r="M114" i="14"/>
  <c r="N114" i="14"/>
  <c r="O114" i="14"/>
  <c r="P114" i="14"/>
  <c r="Q114" i="14"/>
  <c r="R114" i="14"/>
  <c r="S114" i="14"/>
  <c r="T114" i="14"/>
  <c r="U114" i="14"/>
  <c r="V114" i="14"/>
  <c r="W114" i="14"/>
  <c r="X114" i="14"/>
  <c r="Y114" i="14"/>
  <c r="Z114" i="14"/>
  <c r="AA114" i="14"/>
  <c r="AB114" i="14"/>
  <c r="AC114" i="14"/>
  <c r="AD114" i="14"/>
  <c r="AE114" i="14"/>
  <c r="AF114" i="14"/>
  <c r="AG114" i="14"/>
  <c r="AH114" i="14"/>
  <c r="AI114" i="14"/>
  <c r="AJ114" i="14"/>
  <c r="AK114" i="14"/>
  <c r="AL114" i="14"/>
  <c r="AM114" i="14"/>
  <c r="AN114" i="14"/>
  <c r="AO114" i="14"/>
  <c r="AP114" i="14"/>
  <c r="AQ114" i="14"/>
  <c r="AR114" i="14"/>
  <c r="AS114" i="14"/>
  <c r="AT114" i="14"/>
  <c r="AU114" i="14"/>
  <c r="AV114" i="14"/>
  <c r="AW114" i="14"/>
  <c r="AX114" i="14"/>
  <c r="AY114" i="14"/>
  <c r="AZ114" i="14"/>
  <c r="BA114" i="14"/>
  <c r="BB114" i="14"/>
  <c r="BC114" i="14"/>
  <c r="BD114" i="14"/>
  <c r="BE114" i="14"/>
  <c r="BF114" i="14"/>
  <c r="BG114" i="14"/>
  <c r="BH114" i="14"/>
  <c r="BI114" i="14"/>
  <c r="BJ114" i="14"/>
  <c r="BK114" i="14"/>
  <c r="BL114" i="14"/>
  <c r="BM114" i="14"/>
  <c r="BN114" i="14"/>
  <c r="BO114" i="14"/>
  <c r="BP114" i="14"/>
  <c r="BQ114" i="14"/>
  <c r="BR114" i="14"/>
  <c r="BS114" i="14"/>
  <c r="BT114" i="14"/>
  <c r="BU114" i="14"/>
  <c r="BV114" i="14"/>
  <c r="BW114" i="14"/>
  <c r="BX114" i="14"/>
  <c r="BY114" i="14"/>
  <c r="BZ114" i="14"/>
  <c r="CA114" i="14"/>
  <c r="CB114" i="14"/>
  <c r="CC114" i="14"/>
  <c r="CD114" i="14"/>
  <c r="CE114" i="14"/>
  <c r="CF114" i="14"/>
  <c r="CG114" i="14"/>
  <c r="CH114" i="14"/>
  <c r="CI114" i="14"/>
  <c r="CJ114" i="14"/>
  <c r="CK114" i="14"/>
  <c r="CL114" i="14"/>
  <c r="CM114" i="14"/>
  <c r="CN114" i="14"/>
  <c r="CO114" i="14"/>
  <c r="CP114" i="14"/>
  <c r="CQ114" i="14"/>
  <c r="CR114" i="14"/>
  <c r="CS114" i="14"/>
  <c r="CT114" i="14"/>
  <c r="CU114" i="14"/>
  <c r="CV114" i="14"/>
  <c r="CW114" i="14"/>
  <c r="CX114" i="14"/>
  <c r="CY114" i="14"/>
  <c r="CZ114" i="14"/>
  <c r="DA114" i="14"/>
  <c r="DB114" i="14"/>
  <c r="DC114" i="14"/>
  <c r="DD114" i="14"/>
  <c r="DE114" i="14"/>
  <c r="DF114" i="14"/>
  <c r="DG114" i="14"/>
  <c r="DH114" i="14"/>
  <c r="DI114" i="14"/>
  <c r="DJ114" i="14"/>
  <c r="DK114" i="14"/>
  <c r="DL114" i="14"/>
  <c r="DM114" i="14"/>
  <c r="DN114" i="14"/>
  <c r="DO114" i="14"/>
  <c r="DP114" i="14"/>
  <c r="DQ114" i="14"/>
  <c r="DR114" i="14"/>
  <c r="DS114" i="14"/>
  <c r="N57" i="24" s="1"/>
  <c r="BX57" i="24" s="1"/>
  <c r="DT114" i="14"/>
  <c r="O57" i="24" s="1"/>
  <c r="BY57" i="24" s="1"/>
  <c r="DU114" i="14"/>
  <c r="P57" i="24" s="1"/>
  <c r="BZ57" i="24" s="1"/>
  <c r="DV114" i="14"/>
  <c r="Q57" i="24" s="1"/>
  <c r="CA57" i="24" s="1"/>
  <c r="DW114" i="14"/>
  <c r="R57" i="24" s="1"/>
  <c r="CB57" i="24" s="1"/>
  <c r="DX114" i="14"/>
  <c r="S57" i="24" s="1"/>
  <c r="CC57" i="24" s="1"/>
  <c r="DY114" i="14"/>
  <c r="T57" i="24" s="1"/>
  <c r="CD57" i="24" s="1"/>
  <c r="DZ114" i="14"/>
  <c r="U57" i="24" s="1"/>
  <c r="CE57" i="24" s="1"/>
  <c r="EA114" i="14"/>
  <c r="V57" i="24" s="1"/>
  <c r="CF57" i="24" s="1"/>
  <c r="EB114" i="14"/>
  <c r="W57" i="24" s="1"/>
  <c r="CG57" i="24" s="1"/>
  <c r="EC114" i="14"/>
  <c r="X57" i="24" s="1"/>
  <c r="CH57" i="24" s="1"/>
  <c r="ED114" i="14"/>
  <c r="Y57" i="24" s="1"/>
  <c r="CI57" i="24" s="1"/>
  <c r="EE114" i="14"/>
  <c r="Z57" i="24" s="1"/>
  <c r="CJ57" i="24" s="1"/>
  <c r="EF114" i="14"/>
  <c r="EG114" i="14"/>
  <c r="AB57" i="24" s="1"/>
  <c r="CL57" i="24" s="1"/>
  <c r="EH114" i="14"/>
  <c r="AC57" i="24" s="1"/>
  <c r="CM57" i="24" s="1"/>
  <c r="EI114" i="14"/>
  <c r="AD57" i="24" s="1"/>
  <c r="CN57" i="24" s="1"/>
  <c r="EJ114" i="14"/>
  <c r="EK114" i="14"/>
  <c r="AF57" i="24" s="1"/>
  <c r="CP57" i="24" s="1"/>
  <c r="EL114" i="14"/>
  <c r="AG57" i="24" s="1"/>
  <c r="CQ57" i="24" s="1"/>
  <c r="EM114" i="14"/>
  <c r="AH57" i="24" s="1"/>
  <c r="CR57" i="24" s="1"/>
  <c r="EN114" i="14"/>
  <c r="EO114" i="14"/>
  <c r="AJ57" i="24" s="1"/>
  <c r="CT57" i="24" s="1"/>
  <c r="EP114" i="14"/>
  <c r="AK57" i="24" s="1"/>
  <c r="CU57" i="24" s="1"/>
  <c r="EQ114" i="14"/>
  <c r="AL57" i="24" s="1"/>
  <c r="ER114" i="14"/>
  <c r="ES114" i="14"/>
  <c r="AN57" i="24" s="1"/>
  <c r="ET114" i="14"/>
  <c r="AO57" i="24" s="1"/>
  <c r="EU114" i="14"/>
  <c r="EV114" i="14"/>
  <c r="EW114" i="14"/>
  <c r="EX114" i="14"/>
  <c r="EY114" i="14"/>
  <c r="EZ114" i="14"/>
  <c r="FA114" i="14"/>
  <c r="FB114" i="14"/>
  <c r="FC114" i="14"/>
  <c r="FD114" i="14"/>
  <c r="FE114" i="14"/>
  <c r="FF114" i="14"/>
  <c r="B117" i="14"/>
  <c r="G117" i="14"/>
  <c r="H117" i="14"/>
  <c r="I117" i="14"/>
  <c r="J117" i="14"/>
  <c r="K117" i="14"/>
  <c r="L117" i="14"/>
  <c r="M117" i="14"/>
  <c r="N117" i="14"/>
  <c r="O117" i="14"/>
  <c r="P117" i="14"/>
  <c r="Q117" i="14"/>
  <c r="R117" i="14"/>
  <c r="S117" i="14"/>
  <c r="T117" i="14"/>
  <c r="U117" i="14"/>
  <c r="V117" i="14"/>
  <c r="W117" i="14"/>
  <c r="X117" i="14"/>
  <c r="Y117" i="14"/>
  <c r="Z117" i="14"/>
  <c r="AA117" i="14"/>
  <c r="AB117" i="14"/>
  <c r="AC117" i="14"/>
  <c r="AD117" i="14"/>
  <c r="AE117" i="14"/>
  <c r="AF117" i="14"/>
  <c r="AG117" i="14"/>
  <c r="AH117" i="14"/>
  <c r="AI117" i="14"/>
  <c r="AJ117" i="14"/>
  <c r="AK117" i="14"/>
  <c r="AL117" i="14"/>
  <c r="AM117" i="14"/>
  <c r="AN117" i="14"/>
  <c r="AO117" i="14"/>
  <c r="AP117" i="14"/>
  <c r="AQ117" i="14"/>
  <c r="AR117" i="14"/>
  <c r="AS117" i="14"/>
  <c r="AT117" i="14"/>
  <c r="AU117" i="14"/>
  <c r="AV117" i="14"/>
  <c r="AW117" i="14"/>
  <c r="AX117" i="14"/>
  <c r="AY117" i="14"/>
  <c r="AZ117" i="14"/>
  <c r="BA117" i="14"/>
  <c r="BB117" i="14"/>
  <c r="BC117" i="14"/>
  <c r="BD117" i="14"/>
  <c r="BE117" i="14"/>
  <c r="BF117" i="14"/>
  <c r="BG117" i="14"/>
  <c r="BH117" i="14"/>
  <c r="BI117" i="14"/>
  <c r="BJ117" i="14"/>
  <c r="BK117" i="14"/>
  <c r="BL117" i="14"/>
  <c r="BM117" i="14"/>
  <c r="BN117" i="14"/>
  <c r="BO117" i="14"/>
  <c r="BP117" i="14"/>
  <c r="BQ117" i="14"/>
  <c r="BR117" i="14"/>
  <c r="BS117" i="14"/>
  <c r="BT117" i="14"/>
  <c r="BU117" i="14"/>
  <c r="BV117" i="14"/>
  <c r="BW117" i="14"/>
  <c r="BX117" i="14"/>
  <c r="BY117" i="14"/>
  <c r="BZ117" i="14"/>
  <c r="CA117" i="14"/>
  <c r="CB117" i="14"/>
  <c r="CC117" i="14"/>
  <c r="CD117" i="14"/>
  <c r="CE117" i="14"/>
  <c r="CF117" i="14"/>
  <c r="CG117" i="14"/>
  <c r="CH117" i="14"/>
  <c r="CI117" i="14"/>
  <c r="CJ117" i="14"/>
  <c r="CK117" i="14"/>
  <c r="CL117" i="14"/>
  <c r="CM117" i="14"/>
  <c r="CN117" i="14"/>
  <c r="CO117" i="14"/>
  <c r="CP117" i="14"/>
  <c r="CQ117" i="14"/>
  <c r="CR117" i="14"/>
  <c r="CS117" i="14"/>
  <c r="CT117" i="14"/>
  <c r="CU117" i="14"/>
  <c r="CV117" i="14"/>
  <c r="CW117" i="14"/>
  <c r="CX117" i="14"/>
  <c r="CY117" i="14"/>
  <c r="CZ117" i="14"/>
  <c r="DA117" i="14"/>
  <c r="DB117" i="14"/>
  <c r="DC117" i="14"/>
  <c r="DD117" i="14"/>
  <c r="DE117" i="14"/>
  <c r="DF117" i="14"/>
  <c r="DG117" i="14"/>
  <c r="DH117" i="14"/>
  <c r="DI117" i="14"/>
  <c r="DJ117" i="14"/>
  <c r="DK117" i="14"/>
  <c r="DL117" i="14"/>
  <c r="DM117" i="14"/>
  <c r="DN117" i="14"/>
  <c r="DO117" i="14"/>
  <c r="DP117" i="14"/>
  <c r="DQ117" i="14"/>
  <c r="DR117" i="14"/>
  <c r="DS117" i="14"/>
  <c r="DT117" i="14"/>
  <c r="DU117" i="14"/>
  <c r="DV117" i="14"/>
  <c r="DW117" i="14"/>
  <c r="DX117" i="14"/>
  <c r="DY117" i="14"/>
  <c r="DZ117" i="14"/>
  <c r="EA117" i="14"/>
  <c r="EB117" i="14"/>
  <c r="EC117" i="14"/>
  <c r="ED117" i="14"/>
  <c r="EE117" i="14"/>
  <c r="EF117" i="14"/>
  <c r="EG117" i="14"/>
  <c r="EH117" i="14"/>
  <c r="EI117" i="14"/>
  <c r="EJ117" i="14"/>
  <c r="EK117" i="14"/>
  <c r="EL117" i="14"/>
  <c r="EM117" i="14"/>
  <c r="EN117" i="14"/>
  <c r="EO117" i="14"/>
  <c r="EP117" i="14"/>
  <c r="EQ117" i="14"/>
  <c r="ER117" i="14"/>
  <c r="ES117" i="14"/>
  <c r="ET117" i="14"/>
  <c r="EU117" i="14"/>
  <c r="EV117" i="14"/>
  <c r="EW117" i="14"/>
  <c r="EX117" i="14"/>
  <c r="EY117" i="14"/>
  <c r="EZ117" i="14"/>
  <c r="FA117" i="14"/>
  <c r="FB117" i="14"/>
  <c r="FC117" i="14"/>
  <c r="FD117" i="14"/>
  <c r="FE117" i="14"/>
  <c r="FF117" i="14"/>
  <c r="B118" i="14"/>
  <c r="G118" i="14"/>
  <c r="H118" i="14"/>
  <c r="I118" i="14"/>
  <c r="J118" i="14"/>
  <c r="K118" i="14"/>
  <c r="L118" i="14"/>
  <c r="M118" i="14"/>
  <c r="N118" i="14"/>
  <c r="O118" i="14"/>
  <c r="P118" i="14"/>
  <c r="Q118" i="14"/>
  <c r="R118" i="14"/>
  <c r="S118" i="14"/>
  <c r="T118" i="14"/>
  <c r="U118" i="14"/>
  <c r="V118" i="14"/>
  <c r="W118" i="14"/>
  <c r="X118" i="14"/>
  <c r="Y118" i="14"/>
  <c r="Z118" i="14"/>
  <c r="AA118" i="14"/>
  <c r="AB118" i="14"/>
  <c r="AC118" i="14"/>
  <c r="AD118" i="14"/>
  <c r="AE118" i="14"/>
  <c r="AF118" i="14"/>
  <c r="AG118" i="14"/>
  <c r="AH118" i="14"/>
  <c r="AI118" i="14"/>
  <c r="AJ118" i="14"/>
  <c r="AK118" i="14"/>
  <c r="AL118" i="14"/>
  <c r="AM118" i="14"/>
  <c r="AN118" i="14"/>
  <c r="AO118" i="14"/>
  <c r="AP118" i="14"/>
  <c r="AQ118" i="14"/>
  <c r="AR118" i="14"/>
  <c r="AS118" i="14"/>
  <c r="AT118" i="14"/>
  <c r="AU118" i="14"/>
  <c r="AV118" i="14"/>
  <c r="AW118" i="14"/>
  <c r="AX118" i="14"/>
  <c r="AY118" i="14"/>
  <c r="AZ118" i="14"/>
  <c r="BA118" i="14"/>
  <c r="BB118" i="14"/>
  <c r="BC118" i="14"/>
  <c r="BD118" i="14"/>
  <c r="BE118" i="14"/>
  <c r="BF118" i="14"/>
  <c r="BG118" i="14"/>
  <c r="BH118" i="14"/>
  <c r="BI118" i="14"/>
  <c r="BJ118" i="14"/>
  <c r="BK118" i="14"/>
  <c r="BL118" i="14"/>
  <c r="BM118" i="14"/>
  <c r="BN118" i="14"/>
  <c r="BO118" i="14"/>
  <c r="BP118" i="14"/>
  <c r="BQ118" i="14"/>
  <c r="BR118" i="14"/>
  <c r="BS118" i="14"/>
  <c r="BT118" i="14"/>
  <c r="BU118" i="14"/>
  <c r="BV118" i="14"/>
  <c r="BW118" i="14"/>
  <c r="BX118" i="14"/>
  <c r="BY118" i="14"/>
  <c r="BZ118" i="14"/>
  <c r="CA118" i="14"/>
  <c r="CB118" i="14"/>
  <c r="CC118" i="14"/>
  <c r="CD118" i="14"/>
  <c r="CE118" i="14"/>
  <c r="CF118" i="14"/>
  <c r="CG118" i="14"/>
  <c r="CH118" i="14"/>
  <c r="CI118" i="14"/>
  <c r="CJ118" i="14"/>
  <c r="CK118" i="14"/>
  <c r="CL118" i="14"/>
  <c r="CM118" i="14"/>
  <c r="CN118" i="14"/>
  <c r="CO118" i="14"/>
  <c r="CP118" i="14"/>
  <c r="CQ118" i="14"/>
  <c r="CR118" i="14"/>
  <c r="CS118" i="14"/>
  <c r="CT118" i="14"/>
  <c r="CU118" i="14"/>
  <c r="CV118" i="14"/>
  <c r="CW118" i="14"/>
  <c r="CX118" i="14"/>
  <c r="CY118" i="14"/>
  <c r="CZ118" i="14"/>
  <c r="DA118" i="14"/>
  <c r="DB118" i="14"/>
  <c r="DC118" i="14"/>
  <c r="DD118" i="14"/>
  <c r="DE118" i="14"/>
  <c r="DF118" i="14"/>
  <c r="DG118" i="14"/>
  <c r="DH118" i="14"/>
  <c r="DI118" i="14"/>
  <c r="DJ118" i="14"/>
  <c r="DK118" i="14"/>
  <c r="DL118" i="14"/>
  <c r="DM118" i="14"/>
  <c r="DN118" i="14"/>
  <c r="DO118" i="14"/>
  <c r="DP118" i="14"/>
  <c r="DQ118" i="14"/>
  <c r="DR118" i="14"/>
  <c r="DS118" i="14"/>
  <c r="DT118" i="14"/>
  <c r="DU118" i="14"/>
  <c r="DV118" i="14"/>
  <c r="DW118" i="14"/>
  <c r="DX118" i="14"/>
  <c r="DY118" i="14"/>
  <c r="DZ118" i="14"/>
  <c r="EA118" i="14"/>
  <c r="EB118" i="14"/>
  <c r="EC118" i="14"/>
  <c r="ED118" i="14"/>
  <c r="EE118" i="14"/>
  <c r="EF118" i="14"/>
  <c r="EG118" i="14"/>
  <c r="EH118" i="14"/>
  <c r="EI118" i="14"/>
  <c r="EJ118" i="14"/>
  <c r="EK118" i="14"/>
  <c r="EL118" i="14"/>
  <c r="EM118" i="14"/>
  <c r="EN118" i="14"/>
  <c r="EO118" i="14"/>
  <c r="EP118" i="14"/>
  <c r="EQ118" i="14"/>
  <c r="ER118" i="14"/>
  <c r="ES118" i="14"/>
  <c r="ET118" i="14"/>
  <c r="EU118" i="14"/>
  <c r="EV118" i="14"/>
  <c r="EW118" i="14"/>
  <c r="EX118" i="14"/>
  <c r="EY118" i="14"/>
  <c r="EZ118" i="14"/>
  <c r="FA118" i="14"/>
  <c r="FB118" i="14"/>
  <c r="FC118" i="14"/>
  <c r="FD118" i="14"/>
  <c r="FE118" i="14"/>
  <c r="FF118" i="14"/>
  <c r="C122" i="14"/>
  <c r="D122" i="14"/>
  <c r="E122" i="14"/>
  <c r="F122" i="14"/>
  <c r="G122" i="14"/>
  <c r="H122" i="14"/>
  <c r="I122" i="14"/>
  <c r="J122" i="14"/>
  <c r="K122" i="14"/>
  <c r="L122" i="14"/>
  <c r="M122" i="14"/>
  <c r="N122" i="14"/>
  <c r="O122" i="14"/>
  <c r="P122" i="14"/>
  <c r="Q122" i="14"/>
  <c r="R122" i="14"/>
  <c r="S122" i="14"/>
  <c r="T122" i="14"/>
  <c r="U122" i="14"/>
  <c r="V122" i="14"/>
  <c r="W122" i="14"/>
  <c r="X122" i="14"/>
  <c r="Y122" i="14"/>
  <c r="Z122" i="14"/>
  <c r="AA122" i="14"/>
  <c r="AB122" i="14"/>
  <c r="AC122" i="14"/>
  <c r="AD122" i="14"/>
  <c r="AE122" i="14"/>
  <c r="AF122" i="14"/>
  <c r="AG122" i="14"/>
  <c r="AH122" i="14"/>
  <c r="AI122" i="14"/>
  <c r="AJ122" i="14"/>
  <c r="AK122" i="14"/>
  <c r="AL122" i="14"/>
  <c r="AM122" i="14"/>
  <c r="AN122" i="14"/>
  <c r="AO122" i="14"/>
  <c r="AP122" i="14"/>
  <c r="AQ122" i="14"/>
  <c r="AR122" i="14"/>
  <c r="AS122" i="14"/>
  <c r="AT122" i="14"/>
  <c r="AU122" i="14"/>
  <c r="AV122" i="14"/>
  <c r="AW122" i="14"/>
  <c r="AX122" i="14"/>
  <c r="AY122" i="14"/>
  <c r="AZ122" i="14"/>
  <c r="BA122" i="14"/>
  <c r="BB122" i="14"/>
  <c r="BC122" i="14"/>
  <c r="BD122" i="14"/>
  <c r="BE122" i="14"/>
  <c r="BF122" i="14"/>
  <c r="BG122" i="14"/>
  <c r="BH122" i="14"/>
  <c r="BI122" i="14"/>
  <c r="BJ122" i="14"/>
  <c r="BK122" i="14"/>
  <c r="BL122" i="14"/>
  <c r="BM122" i="14"/>
  <c r="BN122" i="14"/>
  <c r="BO122" i="14"/>
  <c r="BP122" i="14"/>
  <c r="BQ122" i="14"/>
  <c r="BR122" i="14"/>
  <c r="BS122" i="14"/>
  <c r="BT122" i="14"/>
  <c r="BU122" i="14"/>
  <c r="BV122" i="14"/>
  <c r="BW122" i="14"/>
  <c r="BX122" i="14"/>
  <c r="BY122" i="14"/>
  <c r="BZ122" i="14"/>
  <c r="CA122" i="14"/>
  <c r="CB122" i="14"/>
  <c r="CC122" i="14"/>
  <c r="CD122" i="14"/>
  <c r="CE122" i="14"/>
  <c r="CF122" i="14"/>
  <c r="CG122" i="14"/>
  <c r="CH122" i="14"/>
  <c r="CI122" i="14"/>
  <c r="CJ122" i="14"/>
  <c r="CK122" i="14"/>
  <c r="CL122" i="14"/>
  <c r="CM122" i="14"/>
  <c r="CN122" i="14"/>
  <c r="CO122" i="14"/>
  <c r="CP122" i="14"/>
  <c r="CQ122" i="14"/>
  <c r="CR122" i="14"/>
  <c r="CS122" i="14"/>
  <c r="CT122" i="14"/>
  <c r="CU122" i="14"/>
  <c r="CV122" i="14"/>
  <c r="CW122" i="14"/>
  <c r="CX122" i="14"/>
  <c r="CY122" i="14"/>
  <c r="CZ122" i="14"/>
  <c r="DA122" i="14"/>
  <c r="DB122" i="14"/>
  <c r="DC122" i="14"/>
  <c r="DD122" i="14"/>
  <c r="DE122" i="14"/>
  <c r="DF122" i="14"/>
  <c r="DG122" i="14"/>
  <c r="DH122" i="14"/>
  <c r="DI122" i="14"/>
  <c r="DJ122" i="14"/>
  <c r="DK122" i="14"/>
  <c r="DL122" i="14"/>
  <c r="DM122" i="14"/>
  <c r="DN122" i="14"/>
  <c r="DO122" i="14"/>
  <c r="DP122" i="14"/>
  <c r="DQ122" i="14"/>
  <c r="DR122" i="14"/>
  <c r="DS122" i="14"/>
  <c r="DT122" i="14"/>
  <c r="DU122" i="14"/>
  <c r="DV122" i="14"/>
  <c r="DW122" i="14"/>
  <c r="DX122" i="14"/>
  <c r="DY122" i="14"/>
  <c r="DZ122" i="14"/>
  <c r="EA122" i="14"/>
  <c r="EB122" i="14"/>
  <c r="EC122" i="14"/>
  <c r="ED122" i="14"/>
  <c r="EE122" i="14"/>
  <c r="EF122" i="14"/>
  <c r="EG122" i="14"/>
  <c r="EH122" i="14"/>
  <c r="EI122" i="14"/>
  <c r="EJ122" i="14"/>
  <c r="EK122" i="14"/>
  <c r="EL122" i="14"/>
  <c r="EM122" i="14"/>
  <c r="EN122" i="14"/>
  <c r="EO122" i="14"/>
  <c r="EP122" i="14"/>
  <c r="EQ122" i="14"/>
  <c r="ER122" i="14"/>
  <c r="ES122" i="14"/>
  <c r="ET122" i="14"/>
  <c r="EU122" i="14"/>
  <c r="EV122" i="14"/>
  <c r="EW122" i="14"/>
  <c r="EX122" i="14"/>
  <c r="EY122" i="14"/>
  <c r="EZ122" i="14"/>
  <c r="FA122" i="14"/>
  <c r="FB122" i="14"/>
  <c r="FC122" i="14"/>
  <c r="FD122" i="14"/>
  <c r="FE122" i="14"/>
  <c r="FF122" i="14"/>
  <c r="B125" i="14"/>
  <c r="AM57" i="24" l="1"/>
  <c r="ET70" i="14"/>
  <c r="AO72" i="24"/>
  <c r="ES70" i="14"/>
  <c r="AN72" i="24"/>
  <c r="ER70" i="14"/>
  <c r="AM72" i="24"/>
  <c r="EQ70" i="14"/>
  <c r="AL72" i="24"/>
  <c r="AE57" i="24"/>
  <c r="CO57" i="24" s="1"/>
  <c r="AI57" i="24"/>
  <c r="CS57" i="24" s="1"/>
  <c r="AA57" i="24"/>
  <c r="CK57" i="24" s="1"/>
  <c r="M65" i="24"/>
  <c r="M57" i="24"/>
  <c r="BW57" i="24" s="1"/>
  <c r="DR70" i="14"/>
  <c r="M72" i="24"/>
  <c r="DS70" i="14"/>
  <c r="EI70" i="14"/>
  <c r="EA70" i="14"/>
  <c r="EO70" i="14"/>
  <c r="EN70" i="14"/>
  <c r="EF70" i="14"/>
  <c r="DX70" i="14"/>
  <c r="EM70" i="14"/>
  <c r="EE70" i="14"/>
  <c r="DW70" i="14"/>
  <c r="ED70" i="14"/>
  <c r="DV70" i="14"/>
  <c r="EP70" i="14"/>
  <c r="EH70" i="14"/>
  <c r="EG70" i="14"/>
  <c r="DY70" i="14"/>
  <c r="EL70" i="14"/>
  <c r="EK70" i="14"/>
  <c r="EJ70" i="14"/>
  <c r="EB70" i="14"/>
  <c r="DT70" i="14"/>
  <c r="EC70" i="14"/>
  <c r="DU70" i="14"/>
  <c r="DZ70" i="14"/>
</calcChain>
</file>

<file path=xl/sharedStrings.xml><?xml version="1.0" encoding="utf-8"?>
<sst xmlns="http://schemas.openxmlformats.org/spreadsheetml/2006/main" count="651" uniqueCount="288">
  <si>
    <t>Employment (thous.)</t>
  </si>
  <si>
    <t>Unemployment rate (%)</t>
  </si>
  <si>
    <t>Per capita personal income ($)</t>
  </si>
  <si>
    <t>Housing permits (thous.)</t>
  </si>
  <si>
    <t>Population (thous.)</t>
  </si>
  <si>
    <t>1990Q1</t>
  </si>
  <si>
    <t>1990Q2</t>
  </si>
  <si>
    <t>1990Q3</t>
  </si>
  <si>
    <t>1990Q4</t>
  </si>
  <si>
    <t>1991Q1</t>
  </si>
  <si>
    <t>1991Q2</t>
  </si>
  <si>
    <t>1991Q3</t>
  </si>
  <si>
    <t>1991Q4</t>
  </si>
  <si>
    <t>1992Q1</t>
  </si>
  <si>
    <t>1992Q2</t>
  </si>
  <si>
    <t>1992Q3</t>
  </si>
  <si>
    <t>1992Q4</t>
  </si>
  <si>
    <t>1993Q1</t>
  </si>
  <si>
    <t>1993Q2</t>
  </si>
  <si>
    <t>1993Q3</t>
  </si>
  <si>
    <t>1993Q4</t>
  </si>
  <si>
    <t>1994Q1</t>
  </si>
  <si>
    <t>1994Q2</t>
  </si>
  <si>
    <t>1994Q3</t>
  </si>
  <si>
    <t>1994Q4</t>
  </si>
  <si>
    <t>1995Q1</t>
  </si>
  <si>
    <t>1995Q2</t>
  </si>
  <si>
    <t>1995Q3</t>
  </si>
  <si>
    <t>1995Q4</t>
  </si>
  <si>
    <t>1996Q1</t>
  </si>
  <si>
    <t>1996Q2</t>
  </si>
  <si>
    <t>1996Q3</t>
  </si>
  <si>
    <t>1996Q4</t>
  </si>
  <si>
    <t>1997Q1</t>
  </si>
  <si>
    <t>1997Q2</t>
  </si>
  <si>
    <t>1997Q3</t>
  </si>
  <si>
    <t>1997Q4</t>
  </si>
  <si>
    <t>1998Q1</t>
  </si>
  <si>
    <t>1998Q2</t>
  </si>
  <si>
    <t>1998Q3</t>
  </si>
  <si>
    <t>1998Q4</t>
  </si>
  <si>
    <t>1999Q1</t>
  </si>
  <si>
    <t>1999Q2</t>
  </si>
  <si>
    <t>1999Q3</t>
  </si>
  <si>
    <t>1999Q4</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</si>
  <si>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</si>
  <si>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</si>
  <si>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</si>
  <si>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</si>
  <si>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</si>
  <si>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</si>
  <si>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</si>
  <si>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</si>
  <si>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</si>
  <si>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</si>
  <si>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</si>
  <si>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</si>
  <si>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</si>
  <si>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</si>
  <si>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</si>
  <si>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</si>
  <si>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</si>
  <si>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</si>
  <si>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</si>
  <si>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</si>
  <si>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</si>
  <si>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</si>
  <si>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</si>
  <si>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</si>
  <si>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</si>
  <si>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</si>
  <si>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</si>
  <si>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</si>
  <si>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</si>
  <si>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</si>
  <si>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</si>
  <si>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</si>
  <si>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</si>
  <si>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</si>
  <si>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</si>
  <si>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</si>
  <si>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</si>
  <si>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</si>
  <si>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</si>
  <si>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</si>
  <si>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</si>
  <si>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</si>
  <si>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</si>
  <si>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</si>
  <si>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</si>
  <si>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</si>
  <si>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</si>
  <si>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</si>
  <si>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</si>
  <si>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</si>
  <si>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</si>
  <si>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</si>
  <si>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</si>
  <si>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</si>
  <si>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</si>
  <si>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</si>
  <si>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</si>
  <si>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</si>
  <si>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</si>
  <si>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</si>
  <si>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</si>
  <si>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</si>
  <si>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</si>
  <si>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</si>
  <si>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</si>
  <si>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</si>
  <si>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</si>
  <si>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</si>
  <si>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</si>
  <si>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</si>
  <si>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</si>
  <si>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</si>
  <si>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</si>
  <si>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</si>
  <si>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</si>
  <si>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</si>
  <si>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</si>
  <si>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</si>
  <si>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</si>
  <si>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</si>
  <si>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</si>
  <si>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</si>
  <si>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</si>
  <si>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</si>
  <si>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</si>
  <si>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</si>
  <si>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</si>
  <si>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</si>
  <si>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</si>
  <si>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</si>
  <si>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</si>
  <si>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</si>
  <si>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</si>
  <si>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</si>
  <si>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</si>
  <si>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</si>
  <si>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</si>
  <si>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</si>
  <si>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</si>
  <si>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</si>
  <si>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</si>
  <si>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</si>
  <si>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2025Q3</t>
  </si>
  <si>
    <t>2025Q4</t>
  </si>
  <si>
    <t>2026Q1</t>
  </si>
  <si>
    <t>2026Q2</t>
  </si>
  <si>
    <t>2026Q3</t>
  </si>
  <si>
    <t>2026Q4</t>
  </si>
  <si>
    <t>2027Q1</t>
  </si>
  <si>
    <t>2027Q2</t>
  </si>
  <si>
    <t>2027Q3</t>
  </si>
  <si>
    <t>2027Q4</t>
  </si>
  <si>
    <t>2028Q1</t>
  </si>
  <si>
    <t>2028Q2</t>
  </si>
  <si>
    <t>2028Q3</t>
  </si>
  <si>
    <t>2028Q4</t>
  </si>
  <si>
    <t>2029Q1</t>
  </si>
  <si>
    <t>2029Q2</t>
  </si>
  <si>
    <t>2029Q3</t>
  </si>
  <si>
    <t>2029Q4</t>
  </si>
  <si>
    <t>Personal income (mil. $2012)</t>
  </si>
  <si>
    <t>Personal income (mil. $)</t>
  </si>
  <si>
    <t xml:space="preserve">  Wage and salary disbursements (mil. $)</t>
  </si>
  <si>
    <t>Contributions to overall growth of employment</t>
  </si>
  <si>
    <t>Growth, % change from previous quarter at annual rate</t>
  </si>
  <si>
    <t>https://www.bea.gov/help/faq/122</t>
  </si>
  <si>
    <t>Growth, % change from previous year</t>
  </si>
  <si>
    <t>Growth, % change from same quarter last year</t>
  </si>
  <si>
    <t>Forecast</t>
  </si>
  <si>
    <t>Historical Data</t>
  </si>
  <si>
    <t>Unemployment rate</t>
  </si>
  <si>
    <t>Personal income, % change</t>
  </si>
  <si>
    <t>Personal income, % change at annual rate</t>
  </si>
  <si>
    <t>2022 Q4</t>
  </si>
  <si>
    <t>2022 Q3</t>
  </si>
  <si>
    <t>2022 Q2</t>
  </si>
  <si>
    <t>2022 Q1</t>
  </si>
  <si>
    <t>2021 Q4</t>
  </si>
  <si>
    <t>2021 Q3</t>
  </si>
  <si>
    <t>2021 Q2</t>
  </si>
  <si>
    <t>2021 Q1</t>
  </si>
  <si>
    <t>2020 Q4</t>
  </si>
  <si>
    <t>2020 Q3</t>
  </si>
  <si>
    <t>2020 Q2</t>
  </si>
  <si>
    <t>2020 Q1</t>
  </si>
  <si>
    <t>Quarterly</t>
  </si>
  <si>
    <t>Annual</t>
  </si>
  <si>
    <t>Employment, % change at annual rate</t>
  </si>
  <si>
    <t>Employment, % change</t>
  </si>
  <si>
    <t>2023 Q4</t>
  </si>
  <si>
    <t>2024 Q4</t>
  </si>
  <si>
    <t>2025 Q4</t>
  </si>
  <si>
    <t>2023 Q1</t>
  </si>
  <si>
    <t>2023 Q2</t>
  </si>
  <si>
    <t>2023 Q3</t>
  </si>
  <si>
    <t>2024 Q1</t>
  </si>
  <si>
    <t>2024 Q2</t>
  </si>
  <si>
    <t>2024 Q3</t>
  </si>
  <si>
    <t>2025 Q1</t>
  </si>
  <si>
    <t>2025 Q2</t>
  </si>
  <si>
    <t>2025 Q3</t>
  </si>
  <si>
    <t>KS_UR</t>
  </si>
  <si>
    <t>KS_N</t>
  </si>
  <si>
    <t>KS_NGDS</t>
  </si>
  <si>
    <t>KS_NNAT</t>
  </si>
  <si>
    <t>KS_NCON</t>
  </si>
  <si>
    <t>KS_NINF</t>
  </si>
  <si>
    <t>KS_NFIN</t>
  </si>
  <si>
    <t>KS_NGOV</t>
  </si>
  <si>
    <t>KS_NMFG</t>
  </si>
  <si>
    <t>KS_NSRV</t>
  </si>
  <si>
    <t>KS_NTRD</t>
  </si>
  <si>
    <t>KS_NPBS</t>
  </si>
  <si>
    <t>KS_NOSRV</t>
  </si>
  <si>
    <t>KS_NGOVSL</t>
  </si>
  <si>
    <t>KS_NGOVFED</t>
  </si>
  <si>
    <t>KS_PI</t>
  </si>
  <si>
    <t>KS_PIR</t>
  </si>
  <si>
    <t>KS_PIWS</t>
  </si>
  <si>
    <t>KS_PIPC</t>
  </si>
  <si>
    <t>KS_POP</t>
  </si>
  <si>
    <t>CPI-U, % change</t>
  </si>
  <si>
    <t>CPI-U, % change from same quarter year</t>
  </si>
  <si>
    <t>Per Capita Personal income (mil. $)</t>
  </si>
  <si>
    <t xml:space="preserve">      Aerospace</t>
  </si>
  <si>
    <t xml:space="preserve"> Services providing</t>
  </si>
  <si>
    <t>Wages and salaries (mil. $)</t>
  </si>
  <si>
    <t>2019 Q4</t>
  </si>
  <si>
    <t>Personal income (index 2019 Q4 = 100)</t>
  </si>
  <si>
    <t>Wages and salaries (index 2019 Q4 = 100)</t>
  </si>
  <si>
    <t>Per Capita Personal income (index 2019 Q4 = 100)</t>
  </si>
  <si>
    <t>Employment (index 2019 Q4 = 100)</t>
  </si>
  <si>
    <t>Wages and salaries per employee</t>
  </si>
  <si>
    <t>Wages and salaries per employee (index 2019 Q4 = 100)</t>
  </si>
  <si>
    <t>KS_NAER</t>
  </si>
  <si>
    <t>KS_NTWU</t>
  </si>
  <si>
    <t>KSP_CPIU</t>
  </si>
  <si>
    <t>KS_BP</t>
  </si>
  <si>
    <t>KSP_CPIW</t>
  </si>
  <si>
    <t>KSP_PHCL</t>
  </si>
  <si>
    <t>Seattle MSA CPI-U (1982-1984=100)</t>
  </si>
  <si>
    <t>Seattle MSA CPI-W (1982-1984=100)</t>
  </si>
  <si>
    <t>Seattle MSA S&amp;P CoreLogic Case-Shilller Home Price Index</t>
  </si>
  <si>
    <t xml:space="preserve">      Leisure and Hospitality</t>
  </si>
  <si>
    <t>KS_NLHS</t>
  </si>
  <si>
    <t xml:space="preserve">   Natural resources</t>
  </si>
  <si>
    <t xml:space="preserve">   Construction</t>
  </si>
  <si>
    <t xml:space="preserve">   Manufacturing</t>
  </si>
  <si>
    <t xml:space="preserve">   Wholesale and retail trade</t>
  </si>
  <si>
    <t xml:space="preserve">   Transportation and public utilities</t>
  </si>
  <si>
    <t xml:space="preserve">   Information</t>
  </si>
  <si>
    <t xml:space="preserve">   Financial activities</t>
  </si>
  <si>
    <t xml:space="preserve">   Professional and business services</t>
  </si>
  <si>
    <t xml:space="preserve">   Other services</t>
  </si>
  <si>
    <t xml:space="preserve">   Government</t>
  </si>
  <si>
    <t xml:space="preserve">      State and local</t>
  </si>
  <si>
    <t xml:space="preserve">      Federal</t>
  </si>
  <si>
    <t xml:space="preserve"> Goods producing</t>
  </si>
  <si>
    <t>Personal income (% change from previous year)</t>
  </si>
  <si>
    <t>Per Capita Personal income (% change from previous year)</t>
  </si>
  <si>
    <t>Wages and salaries (% change from previous year)</t>
  </si>
  <si>
    <t>Wages and salaries per employee (% change from previous year)</t>
  </si>
  <si>
    <t>Personal income revision</t>
  </si>
  <si>
    <t>City of Seattle Office of Economic and Revenue Forecasts</t>
  </si>
  <si>
    <t>Seattle MD (King &amp; Snohomish Counties) Economic Forecast</t>
  </si>
  <si>
    <t xml:space="preserve"> • the three scenarios are based on S&amp;P Global Market Inteligence U.S. economic forecast as follows</t>
  </si>
  <si>
    <t>2030Q1</t>
  </si>
  <si>
    <t>2030Q2</t>
  </si>
  <si>
    <t>2030Q3</t>
  </si>
  <si>
    <t>2030Q4</t>
  </si>
  <si>
    <t>2026 Q1</t>
  </si>
  <si>
    <t>2026 Q2</t>
  </si>
  <si>
    <t>2026 Q3</t>
  </si>
  <si>
    <t>2026 Q4</t>
  </si>
  <si>
    <t>October 2024</t>
  </si>
  <si>
    <t xml:space="preserve"> • Historical data: 1970 Q1 - 2024 Q2 (Seattle MD income data only until 2022 Q4)</t>
  </si>
  <si>
    <t xml:space="preserve"> • Forecast period: 2024 Q3 - 2031 Q4 (Seattle MD income estimated starting from 2023 Q1)</t>
  </si>
  <si>
    <t xml:space="preserve"> • Baseline scenario (55% probability): S&amp;P Global Baseline scenario from October 10, 2024</t>
  </si>
  <si>
    <t xml:space="preserve">   Jul 2024 Optimistic</t>
  </si>
  <si>
    <t xml:space="preserve">   Jul 2024 Baseline</t>
  </si>
  <si>
    <t xml:space="preserve">   Jul 2024 Pessimistic</t>
  </si>
  <si>
    <t xml:space="preserve"> • Pessimistic scenario (25% probability): S&amp;P Global Pessimistic scenario from October 10, 2024</t>
  </si>
  <si>
    <t xml:space="preserve"> • Optimistic scenario (20% probability): S&amp;P Global Optimistic scenario from October 10,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</si>
</sst>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yyyy\-mm\-dd"/>
    <numFmt numFmtId="166" formatCode="#,##0.0"/>
    <numFmt numFmtId="167" formatCode="0.0%"/>
    <numFmt numFmtId="168" formatCode="\ @"/>
  </numFmts>
  <fonts count="18"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0"/>
      <name val="Calibri"/>
      <family val="2"/>
      <scheme val="minor"/>
    </font>
    <font>
      <sz val="10"/>
      <name val="Arial"/>
      <family val="2"/>
    </font>
    <font>
      <b/>
      <sz val="10"/>
      <name val="Arial"/>
      <family val="2"/>
    </font>
    <font>
      <sz val="11"/>
      <color rgb="FF9C6500"/>
      <name val="Calibri"/>
      <family val="2"/>
      <scheme val="minor"/>
    </font>
    <font>
      <b/>
      <sz val="18"/>
      <color theme="3"/>
      <name val="Calibri Light"/>
      <family val="2"/>
      <scheme val="major"/>
    </font>
    <font>
      <b/>
      <sz val="10"/>
      <color theme="1"/>
      <name val="Arial"/>
      <family val="2"/>
    </font>
    <font>
      <u/>
      <sz val="10"/>
      <color theme="10"/>
      <name val="Arial"/>
      <family val="2"/>
    </font>
    <font>
      <sz val="10"/>
      <color theme="1"/>
      <name val="Arial"/>
      <family val="2"/>
    </font>
    <font>
      <sz val="10"/>
      <color theme="0"/>
      <name val="Arial"/>
      <family val="2"/>
    </font>
    <font>
      <b/>
      <i/>
      <sz val="10"/>
      <name val="Arial"/>
      <family val="2"/>
    </font>
    <font>
      <b/>
      <sz val="11"/>
      <color rgb="FF000000"/>
      <name val="Calibri"/>
      <family val="2"/>
    </font>
    <font>
      <b/>
      <i/>
      <sz val="11"/>
      <name val="Arial"/>
      <family val="2"/>
    </font>
    <font>
      <b/>
      <sz val="10"/>
      <color rgb="FFC00000"/>
      <name val="Arial"/>
      <family val="2"/>
    </font>
  </fonts>
  <fills count="24">
    <fill>
      <patternFill patternType="none"/>
    </fill>
    <fill>
      <patternFill patternType="gray125"/>
    </fill>
    <fill>
      <patternFill patternType="solid">
        <fgColor rgb="FFFFEB9C"/>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0">
    <xf numFmtId="0" fontId="0" fillId="0" borderId="0"/>
    <xf numFmtId="3" fontId="6" fillId="0" borderId="0" applyFont="0" applyFill="0" applyBorder="0" applyAlignment="0" applyProtection="0"/>
    <xf numFmtId="0" fontId="9" fillId="0" borderId="0" applyNumberFormat="0" applyFill="0" applyBorder="0" applyAlignment="0" applyProtection="0"/>
    <xf numFmtId="0" fontId="8" fillId="2"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5"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5"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5"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5"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5" fillId="21" borderId="0" applyNumberFormat="0" applyBorder="0" applyAlignment="0" applyProtection="0"/>
    <xf numFmtId="0" fontId="4" fillId="0" borderId="0"/>
    <xf numFmtId="0" fontId="4" fillId="3" borderId="1" applyNumberFormat="0" applyFont="0" applyAlignment="0" applyProtection="0"/>
    <xf numFmtId="9" fontId="6" fillId="0" borderId="0" applyFont="0" applyFill="0" applyBorder="0" applyAlignment="0" applyProtection="0"/>
    <xf numFmtId="0" fontId="11" fillId="0" borderId="0" applyNumberFormat="0" applyFill="0" applyBorder="0" applyAlignment="0" applyProtection="0"/>
    <xf numFmtId="0" fontId="3" fillId="0" borderId="0"/>
    <xf numFmtId="0" fontId="2" fillId="0" borderId="0"/>
    <xf numFmtId="9" fontId="2" fillId="0" borderId="0" applyFont="0" applyFill="0" applyBorder="0" applyAlignment="0" applyProtection="0"/>
    <xf numFmtId="0" fontId="1" fillId="0" borderId="0"/>
  </cellStyleXfs>
  <cellXfs count="55">
    <xf numFmtId="0" fontId="0" fillId="0" borderId="0" xfId="0"/>
    <xf numFmtId="0" fontId="7" fillId="0" borderId="0" xfId="0" applyFont="1"/>
    <xf numFmtId="49" fontId="7" fillId="0" borderId="0" xfId="0" applyNumberFormat="1" applyFont="1"/>
    <xf numFmtId="164" fontId="0" fillId="0" borderId="0" xfId="0" applyNumberFormat="1" applyAlignment="1">
      <alignment horizontal="right"/>
    </xf>
    <xf numFmtId="164" fontId="0" fillId="0" borderId="0" xfId="0" applyNumberFormat="1"/>
    <xf numFmtId="3" fontId="0" fillId="0" borderId="0" xfId="1" applyFont="1" applyAlignment="1" applyProtection="1">
      <alignment horizontal="right"/>
    </xf>
    <xf numFmtId="165" fontId="0" fillId="0" borderId="0" xfId="1" applyNumberFormat="1" applyFont="1" applyAlignment="1" applyProtection="1">
      <alignment horizontal="right"/>
    </xf>
    <xf numFmtId="165" fontId="0" fillId="0" borderId="0" xfId="24" applyNumberFormat="1" applyFont="1"/>
    <xf numFmtId="164" fontId="0" fillId="22" borderId="0" xfId="0" applyNumberFormat="1" applyFill="1" applyAlignment="1">
      <alignment horizontal="right"/>
    </xf>
    <xf numFmtId="3" fontId="0" fillId="22" borderId="0" xfId="1" applyFont="1" applyFill="1" applyAlignment="1" applyProtection="1">
      <alignment horizontal="right"/>
    </xf>
    <xf numFmtId="164" fontId="0" fillId="22" borderId="0" xfId="0" applyNumberFormat="1" applyFill="1"/>
    <xf numFmtId="164" fontId="6" fillId="0" borderId="0" xfId="24" applyNumberFormat="1" applyFont="1" applyFill="1"/>
    <xf numFmtId="164" fontId="6" fillId="22" borderId="0" xfId="24" applyNumberFormat="1" applyFont="1" applyFill="1"/>
    <xf numFmtId="0" fontId="11" fillId="0" borderId="0" xfId="25" applyFill="1"/>
    <xf numFmtId="49" fontId="7" fillId="0" borderId="0" xfId="0" applyNumberFormat="1" applyFont="1" applyAlignment="1">
      <alignment horizontal="right"/>
    </xf>
    <xf numFmtId="0" fontId="7" fillId="0" borderId="0" xfId="0" applyFont="1" applyAlignment="1">
      <alignment horizontal="right"/>
    </xf>
    <xf numFmtId="164" fontId="12" fillId="0" borderId="0" xfId="0" applyNumberFormat="1" applyFont="1"/>
    <xf numFmtId="165" fontId="0" fillId="0" borderId="0" xfId="0" applyNumberFormat="1"/>
    <xf numFmtId="164" fontId="6" fillId="22" borderId="0" xfId="0" applyNumberFormat="1" applyFont="1" applyFill="1"/>
    <xf numFmtId="164" fontId="6" fillId="0" borderId="0" xfId="0" applyNumberFormat="1" applyFont="1"/>
    <xf numFmtId="1" fontId="7" fillId="0" borderId="0" xfId="0" applyNumberFormat="1" applyFont="1" applyAlignment="1">
      <alignment horizontal="right"/>
    </xf>
    <xf numFmtId="1" fontId="10" fillId="0" borderId="0" xfId="0" applyNumberFormat="1" applyFont="1" applyAlignment="1">
      <alignment horizontal="right"/>
    </xf>
    <xf numFmtId="0" fontId="7" fillId="0" borderId="0" xfId="0" applyFont="1" applyAlignment="1">
      <alignment horizontal="left"/>
    </xf>
    <xf numFmtId="0" fontId="0" fillId="0" borderId="0" xfId="0" applyAlignment="1">
      <alignment horizontal="left"/>
    </xf>
    <xf numFmtId="164" fontId="12" fillId="22" borderId="0" xfId="0" applyNumberFormat="1" applyFont="1" applyFill="1"/>
    <xf numFmtId="0" fontId="13" fillId="0" borderId="0" xfId="0" applyFont="1"/>
    <xf numFmtId="0" fontId="14" fillId="0" borderId="0" xfId="0" applyFont="1"/>
    <xf numFmtId="0" fontId="15" fillId="0" borderId="0" xfId="0" applyFont="1"/>
    <xf numFmtId="0" fontId="16" fillId="0" borderId="0" xfId="0" applyFont="1"/>
    <xf numFmtId="0" fontId="0" fillId="23" borderId="2" xfId="0" applyFill="1" applyBorder="1"/>
    <xf numFmtId="0" fontId="0" fillId="23" borderId="3" xfId="0" applyFill="1" applyBorder="1"/>
    <xf numFmtId="0" fontId="0" fillId="23" borderId="4" xfId="0" applyFill="1" applyBorder="1"/>
    <xf numFmtId="0" fontId="0" fillId="23" borderId="5" xfId="0" applyFill="1" applyBorder="1"/>
    <xf numFmtId="0" fontId="0" fillId="23" borderId="6" xfId="0" applyFill="1" applyBorder="1"/>
    <xf numFmtId="0" fontId="0" fillId="23" borderId="7" xfId="0" applyFill="1" applyBorder="1"/>
    <xf numFmtId="0" fontId="0" fillId="23" borderId="8" xfId="0" applyFill="1" applyBorder="1"/>
    <xf numFmtId="0" fontId="0" fillId="23" borderId="9" xfId="0" applyFill="1" applyBorder="1"/>
    <xf numFmtId="165" fontId="7" fillId="0" borderId="0" xfId="24" applyNumberFormat="1" applyFont="1"/>
    <xf numFmtId="2" fontId="0" fillId="0" borderId="0" xfId="0" applyNumberFormat="1"/>
    <xf numFmtId="2" fontId="17" fillId="0" borderId="0" xfId="0" applyNumberFormat="1" applyFont="1"/>
    <xf numFmtId="0" fontId="0" fillId="23" borderId="0" xfId="0" applyFill="1"/>
    <xf numFmtId="165" fontId="0" fillId="0" borderId="0" xfId="1" applyNumberFormat="1" applyFont="1" applyFill="1" applyAlignment="1" applyProtection="1">
      <alignment horizontal="right"/>
    </xf>
    <xf numFmtId="164" fontId="6" fillId="23" borderId="0" xfId="24" applyNumberFormat="1" applyFont="1" applyFill="1"/>
    <xf numFmtId="3" fontId="0" fillId="0" borderId="0" xfId="0" applyNumberFormat="1"/>
    <xf numFmtId="10" fontId="0" fillId="0" borderId="0" xfId="24" applyNumberFormat="1" applyFont="1"/>
    <xf numFmtId="3" fontId="0" fillId="0" borderId="0" xfId="1" applyFont="1" applyFill="1" applyAlignment="1" applyProtection="1">
      <alignment horizontal="right"/>
    </xf>
    <xf numFmtId="3" fontId="0" fillId="22" borderId="0" xfId="0" applyNumberFormat="1" applyFill="1"/>
    <xf numFmtId="166" fontId="0" fillId="0" borderId="0" xfId="1" applyNumberFormat="1" applyFont="1" applyAlignment="1" applyProtection="1">
      <alignment horizontal="right"/>
    </xf>
    <xf numFmtId="166" fontId="0" fillId="0" borderId="0" xfId="1" applyNumberFormat="1" applyFont="1" applyFill="1" applyAlignment="1" applyProtection="1">
      <alignment horizontal="right"/>
    </xf>
    <xf numFmtId="166" fontId="0" fillId="22" borderId="0" xfId="1" applyNumberFormat="1" applyFont="1" applyFill="1" applyAlignment="1" applyProtection="1">
      <alignment horizontal="right"/>
    </xf>
    <xf numFmtId="166" fontId="0" fillId="0" borderId="0" xfId="0" applyNumberFormat="1"/>
    <xf numFmtId="166" fontId="0" fillId="0" borderId="0" xfId="24" applyNumberFormat="1" applyFont="1"/>
    <xf numFmtId="167" fontId="0" fillId="0" borderId="0" xfId="24" applyNumberFormat="1" applyFont="1"/>
    <xf numFmtId="168" fontId="15" fillId="23" borderId="5" xfId="0" applyNumberFormat="1" applyFont="1" applyFill="1" applyBorder="1"/>
    <xf numFmtId="164" fontId="7" fillId="0" borderId="0" xfId="0" applyNumberFormat="1" applyFont="1"/>
  </cellXfs>
  <cellStyles count="30">
    <cellStyle name="20% - Accent1" xfId="4" builtinId="30" customBuiltin="1"/>
    <cellStyle name="20% - Accent2" xfId="7" builtinId="34" customBuiltin="1"/>
    <cellStyle name="20% - Accent3" xfId="10" builtinId="38" customBuiltin="1"/>
    <cellStyle name="20% - Accent4" xfId="13" builtinId="42" customBuiltin="1"/>
    <cellStyle name="20% - Accent5" xfId="16" builtinId="46" customBuiltin="1"/>
    <cellStyle name="20% - Accent6" xfId="19" builtinId="50" customBuiltin="1"/>
    <cellStyle name="40% - Accent1" xfId="5" builtinId="31" customBuiltin="1"/>
    <cellStyle name="40% - Accent2" xfId="8" builtinId="35" customBuiltin="1"/>
    <cellStyle name="40% - Accent3" xfId="11" builtinId="39" customBuiltin="1"/>
    <cellStyle name="40% - Accent4" xfId="14" builtinId="43" customBuiltin="1"/>
    <cellStyle name="40% - Accent5" xfId="17" builtinId="47" customBuiltin="1"/>
    <cellStyle name="40% - Accent6" xfId="20" builtinId="51" customBuiltin="1"/>
    <cellStyle name="60% - Accent1" xfId="6" builtinId="32" customBuiltin="1"/>
    <cellStyle name="60% - Accent2" xfId="9" builtinId="36" customBuiltin="1"/>
    <cellStyle name="60% - Accent3" xfId="12" builtinId="40" customBuiltin="1"/>
    <cellStyle name="60% - Accent4" xfId="15" builtinId="44" customBuiltin="1"/>
    <cellStyle name="60% - Accent5" xfId="18" builtinId="48" customBuiltin="1"/>
    <cellStyle name="60% - Accent6" xfId="21" builtinId="52" customBuiltin="1"/>
    <cellStyle name="Comma" xfId="1" builtinId="3" customBuiltin="1"/>
    <cellStyle name="Hyperlink" xfId="25" builtinId="8"/>
    <cellStyle name="Neutral" xfId="3" builtinId="28" customBuiltin="1"/>
    <cellStyle name="Normal" xfId="0" builtinId="0"/>
    <cellStyle name="Normal 2" xfId="22" xr:uid="{4E2E299F-1865-4331-8336-ACC98DDB63AD}"/>
    <cellStyle name="Normal 3" xfId="26" xr:uid="{653E05D4-EF69-43CF-8C02-DE82E6D3A861}"/>
    <cellStyle name="Normal 4" xfId="27" xr:uid="{6CDA2EFC-4323-4025-9C4E-6E26454F3405}"/>
    <cellStyle name="Normal 5" xfId="29" xr:uid="{5AEEC3D6-E724-461E-AFD2-2CE94A7E695E}"/>
    <cellStyle name="Note 2" xfId="23" xr:uid="{639C350E-0745-4532-8968-430EF5DE7A98}"/>
    <cellStyle name="Percent" xfId="24" builtinId="5"/>
    <cellStyle name="Percent 2" xfId="28" xr:uid="{7A609072-4AB8-4AC6-9C98-B9CE87A6078C}"/>
    <cellStyle name="Title" xfId="2" builtinId="15" customBuiltin="1"/>
  </cellStyles>
  <dxfs count="0"/>
  <tableStyles count="0" defaultTableStyle="TableStyleMedium2" defaultPivotStyle="PivotStyleLight16"/>
  <colors>
    <mruColors>
      <color rgb="FFFF0000"/>
      <color rgb="FFFD6467"/>
      <color rgb="FF5B1A18"/>
      <color rgb="FFF1BB7B"/>
      <color rgb="FF680000"/>
      <color rgb="FFC214BA"/>
      <color rgb="FF00D638"/>
      <color rgb="FFD000C6"/>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Personal Income, % change</a:t>
            </a:r>
            <a:r>
              <a:rPr lang="en-US" baseline="0"/>
              <a:t> from previous year</a:t>
            </a:r>
            <a:endParaRPr lang="en-US"/>
          </a:p>
        </c:rich>
      </c:tx>
      <c:layout>
        <c:manualLayout>
          <c:xMode val="edge"/>
          <c:yMode val="edge"/>
          <c:x val="5.8968949286768581E-2"/>
          <c:y val="4.619393570278853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1597719655257223E-2"/>
          <c:y val="0.26138165049810763"/>
          <c:w val="0.90090029367506763"/>
          <c:h val="0.65317353286640278"/>
        </c:manualLayout>
      </c:layout>
      <c:lineChart>
        <c:grouping val="standard"/>
        <c:varyColors val="0"/>
        <c:ser>
          <c:idx val="0"/>
          <c:order val="0"/>
          <c:tx>
            <c:strRef>
              <c:f>'Comparison vs July'!$B$12</c:f>
              <c:strCache>
                <c:ptCount val="1"/>
                <c:pt idx="0">
                  <c:v>   Oct 2024 Optimistic</c:v>
                </c:pt>
              </c:strCache>
            </c:strRef>
          </c:tx>
          <c:spPr>
            <a:ln w="28575" cap="rnd">
              <a:solidFill>
                <a:srgbClr val="FFC000"/>
              </a:solidFill>
              <a:round/>
            </a:ln>
            <a:effectLst/>
          </c:spPr>
          <c:marker>
            <c:symbol val="none"/>
          </c:marker>
          <c:cat>
            <c:numRef>
              <c:f>'Comparison vs July'!$C$7:$J$7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July'!$C$12:$J$12</c:f>
              <c:numCache>
                <c:formatCode>#,##0.0</c:formatCode>
                <c:ptCount val="8"/>
                <c:pt idx="0">
                  <c:v>7.5790359668387985</c:v>
                </c:pt>
                <c:pt idx="1">
                  <c:v>7.6076547063009814</c:v>
                </c:pt>
                <c:pt idx="2">
                  <c:v>9.4977191588093035</c:v>
                </c:pt>
                <c:pt idx="3">
                  <c:v>3.1936246844018079</c:v>
                </c:pt>
                <c:pt idx="4">
                  <c:v>7.0862531835091058</c:v>
                </c:pt>
                <c:pt idx="5">
                  <c:v>5.6788355913339306</c:v>
                </c:pt>
                <c:pt idx="6">
                  <c:v>5.8241459877056201</c:v>
                </c:pt>
                <c:pt idx="7">
                  <c:v>5.9708176325576456</c:v>
                </c:pt>
              </c:numCache>
            </c:numRef>
          </c:val>
          <c:smooth val="0"/>
          <c:extLst>
            <c:ext xmlns:c16="http://schemas.microsoft.com/office/drawing/2014/chart" uri="{C3380CC4-5D6E-409C-BE32-E72D297353CC}">
              <c16:uniqueId val="{00000000-FC8D-46AE-8F14-2CB5368C4E25}"/>
            </c:ext>
          </c:extLst>
        </c:ser>
        <c:ser>
          <c:idx val="5"/>
          <c:order val="1"/>
          <c:tx>
            <c:strRef>
              <c:f>'Comparison vs July'!$B$13</c:f>
              <c:strCache>
                <c:ptCount val="1"/>
                <c:pt idx="0">
                  <c:v>   Oct 2024 Baseline</c:v>
                </c:pt>
              </c:strCache>
            </c:strRef>
          </c:tx>
          <c:spPr>
            <a:ln w="28575" cap="rnd">
              <a:solidFill>
                <a:srgbClr val="FF0000"/>
              </a:solidFill>
              <a:round/>
            </a:ln>
            <a:effectLst/>
          </c:spPr>
          <c:marker>
            <c:symbol val="none"/>
          </c:marker>
          <c:cat>
            <c:numRef>
              <c:f>'Comparison vs July'!$C$7:$J$7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July'!$C$13:$J$13</c:f>
              <c:numCache>
                <c:formatCode>#,##0.0</c:formatCode>
                <c:ptCount val="8"/>
                <c:pt idx="0">
                  <c:v>7.5790359668387985</c:v>
                </c:pt>
                <c:pt idx="1">
                  <c:v>7.6076547063009814</c:v>
                </c:pt>
                <c:pt idx="2">
                  <c:v>9.4977191588093035</c:v>
                </c:pt>
                <c:pt idx="3">
                  <c:v>3.1936246844018079</c:v>
                </c:pt>
                <c:pt idx="4">
                  <c:v>7.0862531835091058</c:v>
                </c:pt>
                <c:pt idx="5">
                  <c:v>5.5752641839124539</c:v>
                </c:pt>
                <c:pt idx="6">
                  <c:v>4.8713370449110283</c:v>
                </c:pt>
                <c:pt idx="7">
                  <c:v>5.6008272709539675</c:v>
                </c:pt>
              </c:numCache>
            </c:numRef>
          </c:val>
          <c:smooth val="0"/>
          <c:extLst>
            <c:ext xmlns:c16="http://schemas.microsoft.com/office/drawing/2014/chart" uri="{C3380CC4-5D6E-409C-BE32-E72D297353CC}">
              <c16:uniqueId val="{00000001-FC8D-46AE-8F14-2CB5368C4E25}"/>
            </c:ext>
          </c:extLst>
        </c:ser>
        <c:ser>
          <c:idx val="6"/>
          <c:order val="2"/>
          <c:tx>
            <c:strRef>
              <c:f>'Comparison vs July'!$B$14</c:f>
              <c:strCache>
                <c:ptCount val="1"/>
                <c:pt idx="0">
                  <c:v>   Oct 2024 Pessimistic</c:v>
                </c:pt>
              </c:strCache>
            </c:strRef>
          </c:tx>
          <c:spPr>
            <a:ln w="28575" cap="rnd">
              <a:solidFill>
                <a:srgbClr val="680000"/>
              </a:solidFill>
              <a:round/>
            </a:ln>
            <a:effectLst/>
          </c:spPr>
          <c:marker>
            <c:symbol val="none"/>
          </c:marker>
          <c:cat>
            <c:numRef>
              <c:f>'Comparison vs July'!$C$7:$J$7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July'!$C$14:$J$14</c:f>
              <c:numCache>
                <c:formatCode>#,##0.0</c:formatCode>
                <c:ptCount val="8"/>
                <c:pt idx="0">
                  <c:v>7.5790359668387985</c:v>
                </c:pt>
                <c:pt idx="1">
                  <c:v>7.6076547063009814</c:v>
                </c:pt>
                <c:pt idx="2">
                  <c:v>9.4977191588093035</c:v>
                </c:pt>
                <c:pt idx="3">
                  <c:v>3.1936246844018079</c:v>
                </c:pt>
                <c:pt idx="4">
                  <c:v>7.0862531835091058</c:v>
                </c:pt>
                <c:pt idx="5">
                  <c:v>5.5420033567819882</c:v>
                </c:pt>
                <c:pt idx="6">
                  <c:v>3.1802436945771007</c:v>
                </c:pt>
                <c:pt idx="7">
                  <c:v>4.3343172528989449</c:v>
                </c:pt>
              </c:numCache>
            </c:numRef>
          </c:val>
          <c:smooth val="0"/>
          <c:extLst>
            <c:ext xmlns:c16="http://schemas.microsoft.com/office/drawing/2014/chart" uri="{C3380CC4-5D6E-409C-BE32-E72D297353CC}">
              <c16:uniqueId val="{00000002-FC8D-46AE-8F14-2CB5368C4E25}"/>
            </c:ext>
          </c:extLst>
        </c:ser>
        <c:ser>
          <c:idx val="2"/>
          <c:order val="3"/>
          <c:tx>
            <c:strRef>
              <c:f>'Comparison vs July'!$B$9</c:f>
              <c:strCache>
                <c:ptCount val="1"/>
                <c:pt idx="0">
                  <c:v>   Jul 2024 Optimistic</c:v>
                </c:pt>
              </c:strCache>
            </c:strRef>
          </c:tx>
          <c:spPr>
            <a:ln w="28575" cap="rnd">
              <a:solidFill>
                <a:srgbClr val="FFC000">
                  <a:alpha val="30000"/>
                </a:srgbClr>
              </a:solidFill>
              <a:round/>
            </a:ln>
            <a:effectLst/>
          </c:spPr>
          <c:marker>
            <c:symbol val="none"/>
          </c:marker>
          <c:cat>
            <c:numRef>
              <c:f>'Comparison vs July'!$C$7:$J$7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July'!$C$9:$J$9</c:f>
              <c:numCache>
                <c:formatCode>#,##0.0</c:formatCode>
                <c:ptCount val="8"/>
                <c:pt idx="0">
                  <c:v>7.5790359668387985</c:v>
                </c:pt>
                <c:pt idx="1">
                  <c:v>7.6076547063009592</c:v>
                </c:pt>
                <c:pt idx="2">
                  <c:v>10.429883542268282</c:v>
                </c:pt>
                <c:pt idx="3">
                  <c:v>2.8889326666807769</c:v>
                </c:pt>
                <c:pt idx="4">
                  <c:v>6.361128702386587</c:v>
                </c:pt>
                <c:pt idx="5">
                  <c:v>5.8322686072043606</c:v>
                </c:pt>
                <c:pt idx="6">
                  <c:v>7.0854044945742434</c:v>
                </c:pt>
                <c:pt idx="7">
                  <c:v>6.0607556341949254</c:v>
                </c:pt>
              </c:numCache>
            </c:numRef>
          </c:val>
          <c:smooth val="0"/>
          <c:extLst>
            <c:ext xmlns:c16="http://schemas.microsoft.com/office/drawing/2014/chart" uri="{C3380CC4-5D6E-409C-BE32-E72D297353CC}">
              <c16:uniqueId val="{00000004-FC8D-46AE-8F14-2CB5368C4E25}"/>
            </c:ext>
          </c:extLst>
        </c:ser>
        <c:ser>
          <c:idx val="3"/>
          <c:order val="4"/>
          <c:tx>
            <c:strRef>
              <c:f>'Comparison vs July'!$B$10</c:f>
              <c:strCache>
                <c:ptCount val="1"/>
                <c:pt idx="0">
                  <c:v>   Jul 2024 Baseline</c:v>
                </c:pt>
              </c:strCache>
            </c:strRef>
          </c:tx>
          <c:spPr>
            <a:ln w="28575" cap="rnd">
              <a:solidFill>
                <a:srgbClr val="FF0000">
                  <a:alpha val="30000"/>
                </a:srgbClr>
              </a:solidFill>
              <a:round/>
            </a:ln>
            <a:effectLst/>
          </c:spPr>
          <c:marker>
            <c:symbol val="none"/>
          </c:marker>
          <c:cat>
            <c:numRef>
              <c:f>'Comparison vs July'!$C$7:$J$7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July'!$C$10:$J$10</c:f>
              <c:numCache>
                <c:formatCode>#,##0.0</c:formatCode>
                <c:ptCount val="8"/>
                <c:pt idx="0">
                  <c:v>7.5790359668387985</c:v>
                </c:pt>
                <c:pt idx="1">
                  <c:v>7.6076547063009592</c:v>
                </c:pt>
                <c:pt idx="2">
                  <c:v>10.429883542268282</c:v>
                </c:pt>
                <c:pt idx="3">
                  <c:v>2.8889326666807769</c:v>
                </c:pt>
                <c:pt idx="4">
                  <c:v>6.361128702386587</c:v>
                </c:pt>
                <c:pt idx="5">
                  <c:v>5.4215757516835383</c:v>
                </c:pt>
                <c:pt idx="6">
                  <c:v>6.1565344429607594</c:v>
                </c:pt>
                <c:pt idx="7">
                  <c:v>5.6779408883052218</c:v>
                </c:pt>
              </c:numCache>
            </c:numRef>
          </c:val>
          <c:smooth val="0"/>
          <c:extLst>
            <c:ext xmlns:c16="http://schemas.microsoft.com/office/drawing/2014/chart" uri="{C3380CC4-5D6E-409C-BE32-E72D297353CC}">
              <c16:uniqueId val="{00000005-FC8D-46AE-8F14-2CB5368C4E25}"/>
            </c:ext>
          </c:extLst>
        </c:ser>
        <c:ser>
          <c:idx val="4"/>
          <c:order val="5"/>
          <c:tx>
            <c:strRef>
              <c:f>'Comparison vs July'!$B$11</c:f>
              <c:strCache>
                <c:ptCount val="1"/>
                <c:pt idx="0">
                  <c:v>   Jul 2024 Pessimistic</c:v>
                </c:pt>
              </c:strCache>
            </c:strRef>
          </c:tx>
          <c:spPr>
            <a:ln w="28575" cap="rnd">
              <a:solidFill>
                <a:srgbClr val="680000">
                  <a:alpha val="30000"/>
                </a:srgbClr>
              </a:solidFill>
              <a:round/>
            </a:ln>
            <a:effectLst/>
          </c:spPr>
          <c:marker>
            <c:symbol val="none"/>
          </c:marker>
          <c:cat>
            <c:numRef>
              <c:f>'Comparison vs July'!$C$7:$J$7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July'!$C$11:$J$11</c:f>
              <c:numCache>
                <c:formatCode>#,##0.0</c:formatCode>
                <c:ptCount val="8"/>
                <c:pt idx="0">
                  <c:v>7.5790359668387985</c:v>
                </c:pt>
                <c:pt idx="1">
                  <c:v>7.6076547063009592</c:v>
                </c:pt>
                <c:pt idx="2">
                  <c:v>10.429883542268282</c:v>
                </c:pt>
                <c:pt idx="3">
                  <c:v>2.8889326666807769</c:v>
                </c:pt>
                <c:pt idx="4">
                  <c:v>6.361128702386587</c:v>
                </c:pt>
                <c:pt idx="5">
                  <c:v>5.0309823726274683</c:v>
                </c:pt>
                <c:pt idx="6">
                  <c:v>3.7757396123248688</c:v>
                </c:pt>
                <c:pt idx="7">
                  <c:v>4.778171368139339</c:v>
                </c:pt>
              </c:numCache>
            </c:numRef>
          </c:val>
          <c:smooth val="0"/>
          <c:extLst>
            <c:ext xmlns:c16="http://schemas.microsoft.com/office/drawing/2014/chart" uri="{C3380CC4-5D6E-409C-BE32-E72D297353CC}">
              <c16:uniqueId val="{00000006-FC8D-46AE-8F14-2CB5368C4E25}"/>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noMultiLvlLbl val="0"/>
      </c:catAx>
      <c:valAx>
        <c:axId val="20227741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between"/>
      </c:valAx>
      <c:spPr>
        <a:noFill/>
        <a:ln>
          <a:noFill/>
        </a:ln>
        <a:effectLst/>
      </c:spPr>
    </c:plotArea>
    <c:legend>
      <c:legendPos val="t"/>
      <c:layout>
        <c:manualLayout>
          <c:xMode val="edge"/>
          <c:yMode val="edge"/>
          <c:x val="6.6466103629769221E-2"/>
          <c:y val="0.13757578379625623"/>
          <c:w val="0.80503075000084567"/>
          <c:h val="0.118785400443729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 Capita Personal Income, % change from previous year</a:t>
            </a:r>
          </a:p>
        </c:rich>
      </c:tx>
      <c:layout>
        <c:manualLayout>
          <c:xMode val="edge"/>
          <c:yMode val="edge"/>
          <c:x val="5.8968949286768581E-2"/>
          <c:y val="4.619393570278853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1597719655257223E-2"/>
          <c:y val="0.26138165049810763"/>
          <c:w val="0.90090029367506763"/>
          <c:h val="0.65317353286640278"/>
        </c:manualLayout>
      </c:layout>
      <c:lineChart>
        <c:grouping val="standard"/>
        <c:varyColors val="0"/>
        <c:ser>
          <c:idx val="0"/>
          <c:order val="0"/>
          <c:tx>
            <c:strRef>
              <c:f>'Comparison vs July'!$B$19</c:f>
              <c:strCache>
                <c:ptCount val="1"/>
                <c:pt idx="0">
                  <c:v>   Oct 2024 Optimistic</c:v>
                </c:pt>
              </c:strCache>
            </c:strRef>
          </c:tx>
          <c:spPr>
            <a:ln w="28575" cap="rnd">
              <a:solidFill>
                <a:srgbClr val="FFC000"/>
              </a:solidFill>
              <a:round/>
            </a:ln>
            <a:effectLst/>
          </c:spPr>
          <c:marker>
            <c:symbol val="none"/>
          </c:marker>
          <c:cat>
            <c:numRef>
              <c:f>'Comparison vs July'!$C$7:$J$7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July'!$C$19:$J$19</c:f>
              <c:numCache>
                <c:formatCode>#,##0.0</c:formatCode>
                <c:ptCount val="8"/>
                <c:pt idx="0">
                  <c:v>5.6157864584291284</c:v>
                </c:pt>
                <c:pt idx="1">
                  <c:v>6.0750275104105578</c:v>
                </c:pt>
                <c:pt idx="2">
                  <c:v>8.4576979762499338</c:v>
                </c:pt>
                <c:pt idx="3">
                  <c:v>1.8011268418226978</c:v>
                </c:pt>
                <c:pt idx="4">
                  <c:v>5.736942906109288</c:v>
                </c:pt>
                <c:pt idx="5">
                  <c:v>4.469571377570003</c:v>
                </c:pt>
                <c:pt idx="6">
                  <c:v>5.0192649193421257</c:v>
                </c:pt>
                <c:pt idx="7">
                  <c:v>4.9445130761151423</c:v>
                </c:pt>
              </c:numCache>
            </c:numRef>
          </c:val>
          <c:smooth val="0"/>
          <c:extLst>
            <c:ext xmlns:c16="http://schemas.microsoft.com/office/drawing/2014/chart" uri="{C3380CC4-5D6E-409C-BE32-E72D297353CC}">
              <c16:uniqueId val="{00000000-1AB8-495D-ABA0-4CC127EF8294}"/>
            </c:ext>
          </c:extLst>
        </c:ser>
        <c:ser>
          <c:idx val="5"/>
          <c:order val="1"/>
          <c:tx>
            <c:strRef>
              <c:f>'Comparison vs July'!$B$20</c:f>
              <c:strCache>
                <c:ptCount val="1"/>
                <c:pt idx="0">
                  <c:v>   Oct 2024 Baseline</c:v>
                </c:pt>
              </c:strCache>
            </c:strRef>
          </c:tx>
          <c:spPr>
            <a:ln w="28575" cap="rnd">
              <a:solidFill>
                <a:srgbClr val="FF0000"/>
              </a:solidFill>
              <a:round/>
            </a:ln>
            <a:effectLst/>
          </c:spPr>
          <c:marker>
            <c:symbol val="none"/>
          </c:marker>
          <c:cat>
            <c:numRef>
              <c:f>'Comparison vs July'!$C$7:$J$7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July'!$C$20:$J$20</c:f>
              <c:numCache>
                <c:formatCode>#,##0.0</c:formatCode>
                <c:ptCount val="8"/>
                <c:pt idx="0">
                  <c:v>5.6157864584291284</c:v>
                </c:pt>
                <c:pt idx="1">
                  <c:v>6.0750275104105578</c:v>
                </c:pt>
                <c:pt idx="2">
                  <c:v>8.4576979762499338</c:v>
                </c:pt>
                <c:pt idx="3">
                  <c:v>1.8011268418226978</c:v>
                </c:pt>
                <c:pt idx="4">
                  <c:v>5.736942906109288</c:v>
                </c:pt>
                <c:pt idx="5">
                  <c:v>4.3676438112121296</c:v>
                </c:pt>
                <c:pt idx="6">
                  <c:v>4.0736477855996434</c:v>
                </c:pt>
                <c:pt idx="7">
                  <c:v>4.5777868281990264</c:v>
                </c:pt>
              </c:numCache>
            </c:numRef>
          </c:val>
          <c:smooth val="0"/>
          <c:extLst>
            <c:ext xmlns:c16="http://schemas.microsoft.com/office/drawing/2014/chart" uri="{C3380CC4-5D6E-409C-BE32-E72D297353CC}">
              <c16:uniqueId val="{00000001-1AB8-495D-ABA0-4CC127EF8294}"/>
            </c:ext>
          </c:extLst>
        </c:ser>
        <c:ser>
          <c:idx val="6"/>
          <c:order val="2"/>
          <c:tx>
            <c:strRef>
              <c:f>'Comparison vs July'!$B$21</c:f>
              <c:strCache>
                <c:ptCount val="1"/>
                <c:pt idx="0">
                  <c:v>   Oct 2024 Pessimistic</c:v>
                </c:pt>
              </c:strCache>
            </c:strRef>
          </c:tx>
          <c:spPr>
            <a:ln w="28575" cap="rnd">
              <a:solidFill>
                <a:srgbClr val="680000"/>
              </a:solidFill>
              <a:round/>
            </a:ln>
            <a:effectLst/>
          </c:spPr>
          <c:marker>
            <c:symbol val="none"/>
          </c:marker>
          <c:cat>
            <c:numRef>
              <c:f>'Comparison vs July'!$C$7:$J$7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July'!$C$21:$J$21</c:f>
              <c:numCache>
                <c:formatCode>#,##0.0</c:formatCode>
                <c:ptCount val="8"/>
                <c:pt idx="0">
                  <c:v>5.6157864584291284</c:v>
                </c:pt>
                <c:pt idx="1">
                  <c:v>6.0750275104105578</c:v>
                </c:pt>
                <c:pt idx="2">
                  <c:v>8.4576979762499338</c:v>
                </c:pt>
                <c:pt idx="3">
                  <c:v>1.8011268418226978</c:v>
                </c:pt>
                <c:pt idx="4">
                  <c:v>5.736942906109288</c:v>
                </c:pt>
                <c:pt idx="5">
                  <c:v>4.3349685815084138</c:v>
                </c:pt>
                <c:pt idx="6">
                  <c:v>2.3969873857209389</c:v>
                </c:pt>
                <c:pt idx="7">
                  <c:v>3.3221055678827049</c:v>
                </c:pt>
              </c:numCache>
            </c:numRef>
          </c:val>
          <c:smooth val="0"/>
          <c:extLst>
            <c:ext xmlns:c16="http://schemas.microsoft.com/office/drawing/2014/chart" uri="{C3380CC4-5D6E-409C-BE32-E72D297353CC}">
              <c16:uniqueId val="{00000002-1AB8-495D-ABA0-4CC127EF8294}"/>
            </c:ext>
          </c:extLst>
        </c:ser>
        <c:ser>
          <c:idx val="2"/>
          <c:order val="3"/>
          <c:tx>
            <c:strRef>
              <c:f>'Comparison vs July'!$B$16</c:f>
              <c:strCache>
                <c:ptCount val="1"/>
                <c:pt idx="0">
                  <c:v>   Jul 2024 Optimistic</c:v>
                </c:pt>
              </c:strCache>
            </c:strRef>
          </c:tx>
          <c:spPr>
            <a:ln w="28575" cap="rnd">
              <a:solidFill>
                <a:srgbClr val="FFC000">
                  <a:alpha val="40000"/>
                </a:srgbClr>
              </a:solidFill>
              <a:round/>
            </a:ln>
            <a:effectLst/>
          </c:spPr>
          <c:marker>
            <c:symbol val="none"/>
          </c:marker>
          <c:cat>
            <c:numRef>
              <c:f>'Comparison vs July'!$C$7:$J$7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July'!$C$16:$J$16</c:f>
              <c:numCache>
                <c:formatCode>#,##0.0</c:formatCode>
                <c:ptCount val="8"/>
                <c:pt idx="0">
                  <c:v>5.6144773774879253</c:v>
                </c:pt>
                <c:pt idx="1">
                  <c:v>6.0759079027517204</c:v>
                </c:pt>
                <c:pt idx="2">
                  <c:v>9.3797227598842561</c:v>
                </c:pt>
                <c:pt idx="3">
                  <c:v>1.5020009940952095</c:v>
                </c:pt>
                <c:pt idx="4">
                  <c:v>5.0219310383391447</c:v>
                </c:pt>
                <c:pt idx="5">
                  <c:v>4.6174553308643729</c:v>
                </c:pt>
                <c:pt idx="6">
                  <c:v>6.2736699492200731</c:v>
                </c:pt>
                <c:pt idx="7">
                  <c:v>5.0339181054581905</c:v>
                </c:pt>
              </c:numCache>
            </c:numRef>
          </c:val>
          <c:smooth val="0"/>
          <c:extLst>
            <c:ext xmlns:c16="http://schemas.microsoft.com/office/drawing/2014/chart" uri="{C3380CC4-5D6E-409C-BE32-E72D297353CC}">
              <c16:uniqueId val="{00000004-1AB8-495D-ABA0-4CC127EF8294}"/>
            </c:ext>
          </c:extLst>
        </c:ser>
        <c:ser>
          <c:idx val="3"/>
          <c:order val="4"/>
          <c:tx>
            <c:strRef>
              <c:f>'Comparison vs July'!$B$17</c:f>
              <c:strCache>
                <c:ptCount val="1"/>
                <c:pt idx="0">
                  <c:v>   Jul 2024 Baseline</c:v>
                </c:pt>
              </c:strCache>
            </c:strRef>
          </c:tx>
          <c:spPr>
            <a:ln w="28575" cap="rnd">
              <a:solidFill>
                <a:srgbClr val="FF0000">
                  <a:alpha val="40000"/>
                </a:srgbClr>
              </a:solidFill>
              <a:round/>
            </a:ln>
            <a:effectLst/>
          </c:spPr>
          <c:marker>
            <c:symbol val="none"/>
          </c:marker>
          <c:cat>
            <c:numRef>
              <c:f>'Comparison vs July'!$C$7:$J$7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July'!$C$17:$J$17</c:f>
              <c:numCache>
                <c:formatCode>#,##0.0</c:formatCode>
                <c:ptCount val="8"/>
                <c:pt idx="0">
                  <c:v>5.6144773774879253</c:v>
                </c:pt>
                <c:pt idx="1">
                  <c:v>6.0759079027517204</c:v>
                </c:pt>
                <c:pt idx="2">
                  <c:v>9.3797227598842561</c:v>
                </c:pt>
                <c:pt idx="3">
                  <c:v>1.5020009940952095</c:v>
                </c:pt>
                <c:pt idx="4">
                  <c:v>5.0219310383391447</c:v>
                </c:pt>
                <c:pt idx="5">
                  <c:v>4.2127996024881265</c:v>
                </c:pt>
                <c:pt idx="6">
                  <c:v>5.3508494300529064</c:v>
                </c:pt>
                <c:pt idx="7">
                  <c:v>4.6545141288043101</c:v>
                </c:pt>
              </c:numCache>
            </c:numRef>
          </c:val>
          <c:smooth val="0"/>
          <c:extLst>
            <c:ext xmlns:c16="http://schemas.microsoft.com/office/drawing/2014/chart" uri="{C3380CC4-5D6E-409C-BE32-E72D297353CC}">
              <c16:uniqueId val="{00000005-1AB8-495D-ABA0-4CC127EF8294}"/>
            </c:ext>
          </c:extLst>
        </c:ser>
        <c:ser>
          <c:idx val="4"/>
          <c:order val="5"/>
          <c:tx>
            <c:strRef>
              <c:f>'Comparison vs July'!$B$18</c:f>
              <c:strCache>
                <c:ptCount val="1"/>
                <c:pt idx="0">
                  <c:v>   Jul 2024 Pessimistic</c:v>
                </c:pt>
              </c:strCache>
            </c:strRef>
          </c:tx>
          <c:spPr>
            <a:ln w="28575" cap="rnd">
              <a:solidFill>
                <a:srgbClr val="680000">
                  <a:alpha val="40000"/>
                </a:srgbClr>
              </a:solidFill>
              <a:round/>
            </a:ln>
            <a:effectLst/>
          </c:spPr>
          <c:marker>
            <c:symbol val="none"/>
          </c:marker>
          <c:cat>
            <c:numRef>
              <c:f>'Comparison vs July'!$C$7:$J$7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July'!$C$18:$J$18</c:f>
              <c:numCache>
                <c:formatCode>#,##0.0</c:formatCode>
                <c:ptCount val="8"/>
                <c:pt idx="0">
                  <c:v>5.6144773774879253</c:v>
                </c:pt>
                <c:pt idx="1">
                  <c:v>6.0759079027517204</c:v>
                </c:pt>
                <c:pt idx="2">
                  <c:v>9.3797227598842561</c:v>
                </c:pt>
                <c:pt idx="3">
                  <c:v>1.5020009940952095</c:v>
                </c:pt>
                <c:pt idx="4">
                  <c:v>5.0219310383391447</c:v>
                </c:pt>
                <c:pt idx="5">
                  <c:v>3.8280375099913</c:v>
                </c:pt>
                <c:pt idx="6">
                  <c:v>2.988306604247648</c:v>
                </c:pt>
                <c:pt idx="7">
                  <c:v>3.7620658490968628</c:v>
                </c:pt>
              </c:numCache>
            </c:numRef>
          </c:val>
          <c:smooth val="0"/>
          <c:extLst>
            <c:ext xmlns:c16="http://schemas.microsoft.com/office/drawing/2014/chart" uri="{C3380CC4-5D6E-409C-BE32-E72D297353CC}">
              <c16:uniqueId val="{00000006-1AB8-495D-ABA0-4CC127EF8294}"/>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noMultiLvlLbl val="0"/>
      </c:catAx>
      <c:valAx>
        <c:axId val="20227741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between"/>
      </c:valAx>
      <c:spPr>
        <a:noFill/>
        <a:ln>
          <a:noFill/>
        </a:ln>
        <a:effectLst/>
      </c:spPr>
    </c:plotArea>
    <c:legend>
      <c:legendPos val="t"/>
      <c:layout>
        <c:manualLayout>
          <c:xMode val="edge"/>
          <c:yMode val="edge"/>
          <c:x val="6.6466103629769221E-2"/>
          <c:y val="0.13757578379625623"/>
          <c:w val="0.80503075000084567"/>
          <c:h val="0.118785400443729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Wages and Salaries, % change from previous year</a:t>
            </a:r>
          </a:p>
        </c:rich>
      </c:tx>
      <c:layout>
        <c:manualLayout>
          <c:xMode val="edge"/>
          <c:yMode val="edge"/>
          <c:x val="5.8968949286768581E-2"/>
          <c:y val="4.619393570278853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1597719655257223E-2"/>
          <c:y val="0.26138165049810763"/>
          <c:w val="0.90090029367506763"/>
          <c:h val="0.65317353286640278"/>
        </c:manualLayout>
      </c:layout>
      <c:lineChart>
        <c:grouping val="standard"/>
        <c:varyColors val="0"/>
        <c:ser>
          <c:idx val="0"/>
          <c:order val="0"/>
          <c:tx>
            <c:strRef>
              <c:f>'Comparison vs July'!$B$26</c:f>
              <c:strCache>
                <c:ptCount val="1"/>
                <c:pt idx="0">
                  <c:v>   Oct 2024 Optimistic</c:v>
                </c:pt>
              </c:strCache>
            </c:strRef>
          </c:tx>
          <c:spPr>
            <a:ln w="28575" cap="rnd">
              <a:solidFill>
                <a:srgbClr val="FFC000"/>
              </a:solidFill>
              <a:round/>
            </a:ln>
            <a:effectLst/>
          </c:spPr>
          <c:marker>
            <c:symbol val="none"/>
          </c:marker>
          <c:cat>
            <c:numRef>
              <c:f>'Comparison vs July'!$C$7:$J$7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July'!$C$26:$J$26</c:f>
              <c:numCache>
                <c:formatCode>#,##0.0</c:formatCode>
                <c:ptCount val="8"/>
                <c:pt idx="0">
                  <c:v>7.8404418408682286</c:v>
                </c:pt>
                <c:pt idx="1">
                  <c:v>5.2938126924471973</c:v>
                </c:pt>
                <c:pt idx="2">
                  <c:v>11.078033587364921</c:v>
                </c:pt>
                <c:pt idx="3">
                  <c:v>5.7990078741940287</c:v>
                </c:pt>
                <c:pt idx="4">
                  <c:v>6.6742054337016077</c:v>
                </c:pt>
                <c:pt idx="5">
                  <c:v>5.6417675967318726</c:v>
                </c:pt>
                <c:pt idx="6">
                  <c:v>4.5779727335408138</c:v>
                </c:pt>
                <c:pt idx="7">
                  <c:v>5.0984153797735798</c:v>
                </c:pt>
              </c:numCache>
            </c:numRef>
          </c:val>
          <c:smooth val="0"/>
          <c:extLst>
            <c:ext xmlns:c16="http://schemas.microsoft.com/office/drawing/2014/chart" uri="{C3380CC4-5D6E-409C-BE32-E72D297353CC}">
              <c16:uniqueId val="{00000000-43A8-40D4-A4D0-A8C21A511D7A}"/>
            </c:ext>
          </c:extLst>
        </c:ser>
        <c:ser>
          <c:idx val="5"/>
          <c:order val="1"/>
          <c:tx>
            <c:strRef>
              <c:f>'Comparison vs July'!$B$27</c:f>
              <c:strCache>
                <c:ptCount val="1"/>
                <c:pt idx="0">
                  <c:v>   Oct 2024 Baseline</c:v>
                </c:pt>
              </c:strCache>
            </c:strRef>
          </c:tx>
          <c:spPr>
            <a:ln w="28575" cap="rnd">
              <a:solidFill>
                <a:srgbClr val="FF0000"/>
              </a:solidFill>
              <a:round/>
            </a:ln>
            <a:effectLst/>
          </c:spPr>
          <c:marker>
            <c:symbol val="none"/>
          </c:marker>
          <c:cat>
            <c:numRef>
              <c:f>'Comparison vs July'!$C$7:$J$7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July'!$C$27:$J$27</c:f>
              <c:numCache>
                <c:formatCode>#,##0.0</c:formatCode>
                <c:ptCount val="8"/>
                <c:pt idx="0">
                  <c:v>7.8404418408682286</c:v>
                </c:pt>
                <c:pt idx="1">
                  <c:v>5.2938126924471973</c:v>
                </c:pt>
                <c:pt idx="2">
                  <c:v>11.078033587364921</c:v>
                </c:pt>
                <c:pt idx="3">
                  <c:v>5.7990078741940287</c:v>
                </c:pt>
                <c:pt idx="4">
                  <c:v>6.6742054337016077</c:v>
                </c:pt>
                <c:pt idx="5">
                  <c:v>5.5476582656583506</c:v>
                </c:pt>
                <c:pt idx="6">
                  <c:v>3.6259609304566176</c:v>
                </c:pt>
                <c:pt idx="7">
                  <c:v>4.693054633877658</c:v>
                </c:pt>
              </c:numCache>
            </c:numRef>
          </c:val>
          <c:smooth val="0"/>
          <c:extLst>
            <c:ext xmlns:c16="http://schemas.microsoft.com/office/drawing/2014/chart" uri="{C3380CC4-5D6E-409C-BE32-E72D297353CC}">
              <c16:uniqueId val="{00000001-43A8-40D4-A4D0-A8C21A511D7A}"/>
            </c:ext>
          </c:extLst>
        </c:ser>
        <c:ser>
          <c:idx val="6"/>
          <c:order val="2"/>
          <c:tx>
            <c:strRef>
              <c:f>'Comparison vs July'!$B$28</c:f>
              <c:strCache>
                <c:ptCount val="1"/>
                <c:pt idx="0">
                  <c:v>   Oct 2024 Pessimistic</c:v>
                </c:pt>
              </c:strCache>
            </c:strRef>
          </c:tx>
          <c:spPr>
            <a:ln w="28575" cap="rnd">
              <a:solidFill>
                <a:srgbClr val="680000"/>
              </a:solidFill>
              <a:round/>
            </a:ln>
            <a:effectLst/>
          </c:spPr>
          <c:marker>
            <c:symbol val="none"/>
          </c:marker>
          <c:cat>
            <c:numRef>
              <c:f>'Comparison vs July'!$C$7:$J$7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July'!$C$28:$J$28</c:f>
              <c:numCache>
                <c:formatCode>#,##0.0</c:formatCode>
                <c:ptCount val="8"/>
                <c:pt idx="0">
                  <c:v>7.8404418408682286</c:v>
                </c:pt>
                <c:pt idx="1">
                  <c:v>5.2938126924471973</c:v>
                </c:pt>
                <c:pt idx="2">
                  <c:v>11.078033587364921</c:v>
                </c:pt>
                <c:pt idx="3">
                  <c:v>5.7990078741940287</c:v>
                </c:pt>
                <c:pt idx="4">
                  <c:v>6.6742054337016077</c:v>
                </c:pt>
                <c:pt idx="5">
                  <c:v>5.3821913099246999</c:v>
                </c:pt>
                <c:pt idx="6">
                  <c:v>1.1367684765069219</c:v>
                </c:pt>
                <c:pt idx="7">
                  <c:v>2.492384103079659</c:v>
                </c:pt>
              </c:numCache>
            </c:numRef>
          </c:val>
          <c:smooth val="0"/>
          <c:extLst>
            <c:ext xmlns:c16="http://schemas.microsoft.com/office/drawing/2014/chart" uri="{C3380CC4-5D6E-409C-BE32-E72D297353CC}">
              <c16:uniqueId val="{00000002-43A8-40D4-A4D0-A8C21A511D7A}"/>
            </c:ext>
          </c:extLst>
        </c:ser>
        <c:ser>
          <c:idx val="2"/>
          <c:order val="3"/>
          <c:tx>
            <c:strRef>
              <c:f>'Comparison vs July'!$B$23</c:f>
              <c:strCache>
                <c:ptCount val="1"/>
                <c:pt idx="0">
                  <c:v>   Jul 2024 Optimistic</c:v>
                </c:pt>
              </c:strCache>
            </c:strRef>
          </c:tx>
          <c:spPr>
            <a:ln w="28575" cap="rnd">
              <a:solidFill>
                <a:srgbClr val="FFC000">
                  <a:alpha val="40000"/>
                </a:srgbClr>
              </a:solidFill>
              <a:round/>
            </a:ln>
            <a:effectLst/>
          </c:spPr>
          <c:marker>
            <c:symbol val="none"/>
          </c:marker>
          <c:cat>
            <c:numRef>
              <c:f>'Comparison vs July'!$C$7:$J$7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July'!$C$23:$J$23</c:f>
              <c:numCache>
                <c:formatCode>#,##0.0</c:formatCode>
                <c:ptCount val="8"/>
                <c:pt idx="0">
                  <c:v>7.8404418408682952</c:v>
                </c:pt>
                <c:pt idx="1">
                  <c:v>5.2938126924472195</c:v>
                </c:pt>
                <c:pt idx="2">
                  <c:v>10.969337879402019</c:v>
                </c:pt>
                <c:pt idx="3">
                  <c:v>7.0034581928229978</c:v>
                </c:pt>
                <c:pt idx="4">
                  <c:v>6.6836123679591353</c:v>
                </c:pt>
                <c:pt idx="5">
                  <c:v>5.4459979224572796</c:v>
                </c:pt>
                <c:pt idx="6">
                  <c:v>6.1590905140089136</c:v>
                </c:pt>
                <c:pt idx="7">
                  <c:v>5.3654328429480813</c:v>
                </c:pt>
              </c:numCache>
            </c:numRef>
          </c:val>
          <c:smooth val="0"/>
          <c:extLst>
            <c:ext xmlns:c16="http://schemas.microsoft.com/office/drawing/2014/chart" uri="{C3380CC4-5D6E-409C-BE32-E72D297353CC}">
              <c16:uniqueId val="{00000004-43A8-40D4-A4D0-A8C21A511D7A}"/>
            </c:ext>
          </c:extLst>
        </c:ser>
        <c:ser>
          <c:idx val="3"/>
          <c:order val="4"/>
          <c:tx>
            <c:strRef>
              <c:f>'Comparison vs July'!$B$24</c:f>
              <c:strCache>
                <c:ptCount val="1"/>
                <c:pt idx="0">
                  <c:v>   Jul 2024 Baseline</c:v>
                </c:pt>
              </c:strCache>
            </c:strRef>
          </c:tx>
          <c:spPr>
            <a:ln w="28575" cap="rnd">
              <a:solidFill>
                <a:srgbClr val="FF0000">
                  <a:alpha val="40000"/>
                </a:srgbClr>
              </a:solidFill>
              <a:round/>
            </a:ln>
            <a:effectLst/>
          </c:spPr>
          <c:marker>
            <c:symbol val="none"/>
          </c:marker>
          <c:cat>
            <c:numRef>
              <c:f>'Comparison vs July'!$C$7:$J$7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July'!$C$24:$J$24</c:f>
              <c:numCache>
                <c:formatCode>#,##0.0</c:formatCode>
                <c:ptCount val="8"/>
                <c:pt idx="0">
                  <c:v>7.8404418408682952</c:v>
                </c:pt>
                <c:pt idx="1">
                  <c:v>5.2938126924472195</c:v>
                </c:pt>
                <c:pt idx="2">
                  <c:v>10.969337879402019</c:v>
                </c:pt>
                <c:pt idx="3">
                  <c:v>7.0034581928229978</c:v>
                </c:pt>
                <c:pt idx="4">
                  <c:v>6.6836123679591353</c:v>
                </c:pt>
                <c:pt idx="5">
                  <c:v>5.0102834676141406</c:v>
                </c:pt>
                <c:pt idx="6">
                  <c:v>5.2498174865083902</c:v>
                </c:pt>
                <c:pt idx="7">
                  <c:v>4.78987569949898</c:v>
                </c:pt>
              </c:numCache>
            </c:numRef>
          </c:val>
          <c:smooth val="0"/>
          <c:extLst>
            <c:ext xmlns:c16="http://schemas.microsoft.com/office/drawing/2014/chart" uri="{C3380CC4-5D6E-409C-BE32-E72D297353CC}">
              <c16:uniqueId val="{00000005-43A8-40D4-A4D0-A8C21A511D7A}"/>
            </c:ext>
          </c:extLst>
        </c:ser>
        <c:ser>
          <c:idx val="4"/>
          <c:order val="5"/>
          <c:tx>
            <c:strRef>
              <c:f>'Comparison vs July'!$B$25</c:f>
              <c:strCache>
                <c:ptCount val="1"/>
                <c:pt idx="0">
                  <c:v>   Jul 2024 Pessimistic</c:v>
                </c:pt>
              </c:strCache>
            </c:strRef>
          </c:tx>
          <c:spPr>
            <a:ln w="28575" cap="rnd">
              <a:solidFill>
                <a:srgbClr val="680000">
                  <a:alpha val="40000"/>
                </a:srgbClr>
              </a:solidFill>
              <a:round/>
            </a:ln>
            <a:effectLst/>
          </c:spPr>
          <c:marker>
            <c:symbol val="none"/>
          </c:marker>
          <c:cat>
            <c:numRef>
              <c:f>'Comparison vs July'!$C$7:$J$7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July'!$C$25:$J$25</c:f>
              <c:numCache>
                <c:formatCode>#,##0.0</c:formatCode>
                <c:ptCount val="8"/>
                <c:pt idx="0">
                  <c:v>7.8404418408682952</c:v>
                </c:pt>
                <c:pt idx="1">
                  <c:v>5.2938126924472195</c:v>
                </c:pt>
                <c:pt idx="2">
                  <c:v>10.969337879402019</c:v>
                </c:pt>
                <c:pt idx="3">
                  <c:v>7.0034581928229978</c:v>
                </c:pt>
                <c:pt idx="4">
                  <c:v>6.6836123679591353</c:v>
                </c:pt>
                <c:pt idx="5">
                  <c:v>4.2811008169511222</c:v>
                </c:pt>
                <c:pt idx="6">
                  <c:v>1.7599118169183914</c:v>
                </c:pt>
                <c:pt idx="7">
                  <c:v>2.8255054188223161</c:v>
                </c:pt>
              </c:numCache>
            </c:numRef>
          </c:val>
          <c:smooth val="0"/>
          <c:extLst>
            <c:ext xmlns:c16="http://schemas.microsoft.com/office/drawing/2014/chart" uri="{C3380CC4-5D6E-409C-BE32-E72D297353CC}">
              <c16:uniqueId val="{00000006-43A8-40D4-A4D0-A8C21A511D7A}"/>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noMultiLvlLbl val="0"/>
      </c:catAx>
      <c:valAx>
        <c:axId val="20227741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between"/>
      </c:valAx>
      <c:spPr>
        <a:noFill/>
        <a:ln>
          <a:noFill/>
        </a:ln>
        <a:effectLst/>
      </c:spPr>
    </c:plotArea>
    <c:legend>
      <c:legendPos val="t"/>
      <c:layout>
        <c:manualLayout>
          <c:xMode val="edge"/>
          <c:yMode val="edge"/>
          <c:x val="6.6466103629769221E-2"/>
          <c:y val="0.13757578379625623"/>
          <c:w val="0.80503075000084567"/>
          <c:h val="0.118785400443729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Wages and Salaries, mil. $, at annual rate</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990039706575141E-2"/>
          <c:y val="0.25331540169049116"/>
          <c:w val="0.90520654149000601"/>
          <c:h val="0.66147516684381391"/>
        </c:manualLayout>
      </c:layout>
      <c:lineChart>
        <c:grouping val="standard"/>
        <c:varyColors val="0"/>
        <c:ser>
          <c:idx val="0"/>
          <c:order val="0"/>
          <c:tx>
            <c:strRef>
              <c:f>'Comparison vs July'!$L$26</c:f>
              <c:strCache>
                <c:ptCount val="1"/>
                <c:pt idx="0">
                  <c:v>   Oct 2024 Optimistic</c:v>
                </c:pt>
              </c:strCache>
            </c:strRef>
          </c:tx>
          <c:spPr>
            <a:ln w="28575" cap="rnd">
              <a:solidFill>
                <a:srgbClr val="FFC000"/>
              </a:solidFill>
              <a:round/>
            </a:ln>
            <a:effectLst/>
          </c:spPr>
          <c:marker>
            <c:symbol val="none"/>
          </c:marker>
          <c:cat>
            <c:strRef>
              <c:f>'Comparison vs July'!$M$7:$AO$7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July'!$M$26:$AO$26</c:f>
              <c:numCache>
                <c:formatCode>#,##0.0</c:formatCode>
                <c:ptCount val="29"/>
                <c:pt idx="0">
                  <c:v>162686.2339276401</c:v>
                </c:pt>
                <c:pt idx="1">
                  <c:v>167635.32063519719</c:v>
                </c:pt>
                <c:pt idx="2">
                  <c:v>159996.74520010155</c:v>
                </c:pt>
                <c:pt idx="3">
                  <c:v>168891.82129749469</c:v>
                </c:pt>
                <c:pt idx="4">
                  <c:v>174532.11286720689</c:v>
                </c:pt>
                <c:pt idx="5">
                  <c:v>178460.65749303353</c:v>
                </c:pt>
                <c:pt idx="6">
                  <c:v>184910.32112699767</c:v>
                </c:pt>
                <c:pt idx="7">
                  <c:v>188594.30160858095</c:v>
                </c:pt>
                <c:pt idx="8">
                  <c:v>193430.52884141574</c:v>
                </c:pt>
                <c:pt idx="9">
                  <c:v>194676.03835142654</c:v>
                </c:pt>
                <c:pt idx="10">
                  <c:v>195329.53705114129</c:v>
                </c:pt>
                <c:pt idx="11">
                  <c:v>199236.36581435346</c:v>
                </c:pt>
                <c:pt idx="12">
                  <c:v>199379.42951498972</c:v>
                </c:pt>
                <c:pt idx="13">
                  <c:v>204255.9538904872</c:v>
                </c:pt>
                <c:pt idx="14">
                  <c:v>209596.84071594462</c:v>
                </c:pt>
                <c:pt idx="15">
                  <c:v>211305.01979296521</c:v>
                </c:pt>
                <c:pt idx="16">
                  <c:v>216097.76670923532</c:v>
                </c:pt>
                <c:pt idx="17">
                  <c:v>219042.79552086949</c:v>
                </c:pt>
                <c:pt idx="18">
                  <c:v>220967.1703684481</c:v>
                </c:pt>
                <c:pt idx="19">
                  <c:v>222993.5</c:v>
                </c:pt>
                <c:pt idx="20">
                  <c:v>225713.8</c:v>
                </c:pt>
                <c:pt idx="21">
                  <c:v>228693</c:v>
                </c:pt>
                <c:pt idx="22">
                  <c:v>230964.6</c:v>
                </c:pt>
                <c:pt idx="23">
                  <c:v>233373.3</c:v>
                </c:pt>
                <c:pt idx="24">
                  <c:v>236371.6</c:v>
                </c:pt>
                <c:pt idx="25">
                  <c:v>240054.6</c:v>
                </c:pt>
                <c:pt idx="26">
                  <c:v>242962.5</c:v>
                </c:pt>
                <c:pt idx="27">
                  <c:v>245445.1</c:v>
                </c:pt>
                <c:pt idx="28">
                  <c:v>248325.1</c:v>
                </c:pt>
              </c:numCache>
            </c:numRef>
          </c:val>
          <c:smooth val="0"/>
          <c:extLst>
            <c:ext xmlns:c16="http://schemas.microsoft.com/office/drawing/2014/chart" uri="{C3380CC4-5D6E-409C-BE32-E72D297353CC}">
              <c16:uniqueId val="{00000000-59D7-4C6F-9F2A-CFF7E6FB22D6}"/>
            </c:ext>
          </c:extLst>
        </c:ser>
        <c:ser>
          <c:idx val="5"/>
          <c:order val="1"/>
          <c:tx>
            <c:strRef>
              <c:f>'Comparison vs July'!$L$27</c:f>
              <c:strCache>
                <c:ptCount val="1"/>
                <c:pt idx="0">
                  <c:v>   Oct 2024 Baseline</c:v>
                </c:pt>
              </c:strCache>
            </c:strRef>
          </c:tx>
          <c:spPr>
            <a:ln w="28575" cap="rnd">
              <a:solidFill>
                <a:srgbClr val="FF0000"/>
              </a:solidFill>
              <a:round/>
            </a:ln>
            <a:effectLst/>
          </c:spPr>
          <c:marker>
            <c:symbol val="none"/>
          </c:marker>
          <c:cat>
            <c:strRef>
              <c:f>'Comparison vs July'!$M$7:$AO$7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July'!$M$27:$AO$27</c:f>
              <c:numCache>
                <c:formatCode>#,##0.0</c:formatCode>
                <c:ptCount val="29"/>
                <c:pt idx="0">
                  <c:v>162686.2339276401</c:v>
                </c:pt>
                <c:pt idx="1">
                  <c:v>167635.32063519719</c:v>
                </c:pt>
                <c:pt idx="2">
                  <c:v>159996.74520010155</c:v>
                </c:pt>
                <c:pt idx="3">
                  <c:v>168891.82129749469</c:v>
                </c:pt>
                <c:pt idx="4">
                  <c:v>174532.11286720689</c:v>
                </c:pt>
                <c:pt idx="5">
                  <c:v>178460.65749303353</c:v>
                </c:pt>
                <c:pt idx="6">
                  <c:v>184910.32112699767</c:v>
                </c:pt>
                <c:pt idx="7">
                  <c:v>188594.30160858095</c:v>
                </c:pt>
                <c:pt idx="8">
                  <c:v>193430.52884141574</c:v>
                </c:pt>
                <c:pt idx="9">
                  <c:v>194676.03835142654</c:v>
                </c:pt>
                <c:pt idx="10">
                  <c:v>195329.53705114129</c:v>
                </c:pt>
                <c:pt idx="11">
                  <c:v>199236.36581435346</c:v>
                </c:pt>
                <c:pt idx="12">
                  <c:v>199379.42951498972</c:v>
                </c:pt>
                <c:pt idx="13">
                  <c:v>204255.9538904872</c:v>
                </c:pt>
                <c:pt idx="14">
                  <c:v>209596.84071594462</c:v>
                </c:pt>
                <c:pt idx="15">
                  <c:v>211305.01979296521</c:v>
                </c:pt>
                <c:pt idx="16">
                  <c:v>216097.76670923532</c:v>
                </c:pt>
                <c:pt idx="17">
                  <c:v>219042.79552086949</c:v>
                </c:pt>
                <c:pt idx="18">
                  <c:v>220967.1703684481</c:v>
                </c:pt>
                <c:pt idx="19">
                  <c:v>222972.3</c:v>
                </c:pt>
                <c:pt idx="20">
                  <c:v>224943.3</c:v>
                </c:pt>
                <c:pt idx="21">
                  <c:v>226819.7</c:v>
                </c:pt>
                <c:pt idx="22">
                  <c:v>228713.5</c:v>
                </c:pt>
                <c:pt idx="23">
                  <c:v>230956.79999999999</c:v>
                </c:pt>
                <c:pt idx="24">
                  <c:v>233631.4</c:v>
                </c:pt>
                <c:pt idx="25">
                  <c:v>237060.4</c:v>
                </c:pt>
                <c:pt idx="26">
                  <c:v>239680.2</c:v>
                </c:pt>
                <c:pt idx="27">
                  <c:v>241930.9</c:v>
                </c:pt>
                <c:pt idx="28">
                  <c:v>244631.7</c:v>
                </c:pt>
              </c:numCache>
            </c:numRef>
          </c:val>
          <c:smooth val="0"/>
          <c:extLst>
            <c:ext xmlns:c16="http://schemas.microsoft.com/office/drawing/2014/chart" uri="{C3380CC4-5D6E-409C-BE32-E72D297353CC}">
              <c16:uniqueId val="{00000001-59D7-4C6F-9F2A-CFF7E6FB22D6}"/>
            </c:ext>
          </c:extLst>
        </c:ser>
        <c:ser>
          <c:idx val="6"/>
          <c:order val="2"/>
          <c:tx>
            <c:strRef>
              <c:f>'Comparison vs July'!$L$28</c:f>
              <c:strCache>
                <c:ptCount val="1"/>
                <c:pt idx="0">
                  <c:v>   Oct 2024 Pessimistic</c:v>
                </c:pt>
              </c:strCache>
            </c:strRef>
          </c:tx>
          <c:spPr>
            <a:ln w="28575" cap="rnd">
              <a:solidFill>
                <a:srgbClr val="680000"/>
              </a:solidFill>
              <a:round/>
            </a:ln>
            <a:effectLst/>
          </c:spPr>
          <c:marker>
            <c:symbol val="none"/>
          </c:marker>
          <c:cat>
            <c:strRef>
              <c:f>'Comparison vs July'!$M$7:$AO$7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July'!$M$28:$AO$28</c:f>
              <c:numCache>
                <c:formatCode>#,##0.0</c:formatCode>
                <c:ptCount val="29"/>
                <c:pt idx="0">
                  <c:v>162686.2339276401</c:v>
                </c:pt>
                <c:pt idx="1">
                  <c:v>167635.32063519719</c:v>
                </c:pt>
                <c:pt idx="2">
                  <c:v>159996.74520010155</c:v>
                </c:pt>
                <c:pt idx="3">
                  <c:v>168891.82129749469</c:v>
                </c:pt>
                <c:pt idx="4">
                  <c:v>174532.11286720689</c:v>
                </c:pt>
                <c:pt idx="5">
                  <c:v>178460.65749303353</c:v>
                </c:pt>
                <c:pt idx="6">
                  <c:v>184910.32112699767</c:v>
                </c:pt>
                <c:pt idx="7">
                  <c:v>188594.30160858095</c:v>
                </c:pt>
                <c:pt idx="8">
                  <c:v>193430.52884141574</c:v>
                </c:pt>
                <c:pt idx="9">
                  <c:v>194676.03835142654</c:v>
                </c:pt>
                <c:pt idx="10">
                  <c:v>195329.53705114129</c:v>
                </c:pt>
                <c:pt idx="11">
                  <c:v>199236.36581435346</c:v>
                </c:pt>
                <c:pt idx="12">
                  <c:v>199379.42951498972</c:v>
                </c:pt>
                <c:pt idx="13">
                  <c:v>204255.9538904872</c:v>
                </c:pt>
                <c:pt idx="14">
                  <c:v>209596.84071594462</c:v>
                </c:pt>
                <c:pt idx="15">
                  <c:v>211305.01979296521</c:v>
                </c:pt>
                <c:pt idx="16">
                  <c:v>216097.76670923532</c:v>
                </c:pt>
                <c:pt idx="17">
                  <c:v>219042.79552086949</c:v>
                </c:pt>
                <c:pt idx="18">
                  <c:v>220967.1703684481</c:v>
                </c:pt>
                <c:pt idx="19">
                  <c:v>222976.9</c:v>
                </c:pt>
                <c:pt idx="20">
                  <c:v>223546.7</c:v>
                </c:pt>
                <c:pt idx="21">
                  <c:v>223691.2</c:v>
                </c:pt>
                <c:pt idx="22">
                  <c:v>223721.8</c:v>
                </c:pt>
                <c:pt idx="23">
                  <c:v>223818.5</c:v>
                </c:pt>
                <c:pt idx="24">
                  <c:v>225379.9</c:v>
                </c:pt>
                <c:pt idx="25">
                  <c:v>227537.8</c:v>
                </c:pt>
                <c:pt idx="26">
                  <c:v>228875.3</c:v>
                </c:pt>
                <c:pt idx="27">
                  <c:v>230347.3</c:v>
                </c:pt>
                <c:pt idx="28">
                  <c:v>232198</c:v>
                </c:pt>
              </c:numCache>
            </c:numRef>
          </c:val>
          <c:smooth val="0"/>
          <c:extLst>
            <c:ext xmlns:c16="http://schemas.microsoft.com/office/drawing/2014/chart" uri="{C3380CC4-5D6E-409C-BE32-E72D297353CC}">
              <c16:uniqueId val="{00000002-59D7-4C6F-9F2A-CFF7E6FB22D6}"/>
            </c:ext>
          </c:extLst>
        </c:ser>
        <c:ser>
          <c:idx val="2"/>
          <c:order val="3"/>
          <c:tx>
            <c:strRef>
              <c:f>'Comparison vs July'!$L$23</c:f>
              <c:strCache>
                <c:ptCount val="1"/>
                <c:pt idx="0">
                  <c:v>   Jul 2024 Optimistic</c:v>
                </c:pt>
              </c:strCache>
            </c:strRef>
          </c:tx>
          <c:spPr>
            <a:ln w="28575" cap="rnd">
              <a:solidFill>
                <a:srgbClr val="FFC000">
                  <a:alpha val="40000"/>
                </a:srgbClr>
              </a:solidFill>
              <a:round/>
            </a:ln>
            <a:effectLst/>
          </c:spPr>
          <c:marker>
            <c:symbol val="none"/>
          </c:marker>
          <c:cat>
            <c:strRef>
              <c:f>'Comparison vs July'!$M$7:$AO$7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July'!$M$23:$AO$23</c:f>
              <c:numCache>
                <c:formatCode>#,##0.0</c:formatCode>
                <c:ptCount val="29"/>
                <c:pt idx="0">
                  <c:v>162975.31184433529</c:v>
                </c:pt>
                <c:pt idx="1">
                  <c:v>167329.68168273484</c:v>
                </c:pt>
                <c:pt idx="2">
                  <c:v>159946.68388378294</c:v>
                </c:pt>
                <c:pt idx="3">
                  <c:v>169028.45114151348</c:v>
                </c:pt>
                <c:pt idx="4">
                  <c:v>174751.18329196816</c:v>
                </c:pt>
                <c:pt idx="5">
                  <c:v>176978.97562392242</c:v>
                </c:pt>
                <c:pt idx="6">
                  <c:v>183587.89478833365</c:v>
                </c:pt>
                <c:pt idx="7">
                  <c:v>188556.55926222223</c:v>
                </c:pt>
                <c:pt idx="8">
                  <c:v>195542.97032552108</c:v>
                </c:pt>
                <c:pt idx="9">
                  <c:v>194679.918711587</c:v>
                </c:pt>
                <c:pt idx="10">
                  <c:v>197071.66172327549</c:v>
                </c:pt>
                <c:pt idx="11">
                  <c:v>202203.05760732689</c:v>
                </c:pt>
                <c:pt idx="12">
                  <c:v>202864.16195781005</c:v>
                </c:pt>
                <c:pt idx="13">
                  <c:v>206845.35140068308</c:v>
                </c:pt>
                <c:pt idx="14">
                  <c:v>211907.3656840816</c:v>
                </c:pt>
                <c:pt idx="15">
                  <c:v>213339.34480396059</c:v>
                </c:pt>
                <c:pt idx="16">
                  <c:v>217983.01797829775</c:v>
                </c:pt>
                <c:pt idx="17">
                  <c:v>218238.25105590821</c:v>
                </c:pt>
                <c:pt idx="18">
                  <c:v>221904.3</c:v>
                </c:pt>
                <c:pt idx="19">
                  <c:v>226146.2</c:v>
                </c:pt>
                <c:pt idx="20">
                  <c:v>230081.4</c:v>
                </c:pt>
                <c:pt idx="21">
                  <c:v>233384.8</c:v>
                </c:pt>
                <c:pt idx="22">
                  <c:v>236308.1</c:v>
                </c:pt>
                <c:pt idx="23">
                  <c:v>239174.9</c:v>
                </c:pt>
                <c:pt idx="24">
                  <c:v>242710.6</c:v>
                </c:pt>
                <c:pt idx="25">
                  <c:v>246271.3</c:v>
                </c:pt>
                <c:pt idx="26">
                  <c:v>249359.8</c:v>
                </c:pt>
                <c:pt idx="27">
                  <c:v>252082.3</c:v>
                </c:pt>
                <c:pt idx="28">
                  <c:v>254921.3</c:v>
                </c:pt>
              </c:numCache>
            </c:numRef>
          </c:val>
          <c:smooth val="0"/>
          <c:extLst>
            <c:ext xmlns:c16="http://schemas.microsoft.com/office/drawing/2014/chart" uri="{C3380CC4-5D6E-409C-BE32-E72D297353CC}">
              <c16:uniqueId val="{00000004-59D7-4C6F-9F2A-CFF7E6FB22D6}"/>
            </c:ext>
          </c:extLst>
        </c:ser>
        <c:ser>
          <c:idx val="3"/>
          <c:order val="4"/>
          <c:tx>
            <c:strRef>
              <c:f>'Comparison vs July'!$L$24</c:f>
              <c:strCache>
                <c:ptCount val="1"/>
                <c:pt idx="0">
                  <c:v>   Jul 2024 Baseline</c:v>
                </c:pt>
              </c:strCache>
            </c:strRef>
          </c:tx>
          <c:spPr>
            <a:ln w="28575" cap="rnd">
              <a:solidFill>
                <a:srgbClr val="FF0000">
                  <a:alpha val="40000"/>
                </a:srgbClr>
              </a:solidFill>
              <a:round/>
            </a:ln>
            <a:effectLst/>
          </c:spPr>
          <c:marker>
            <c:symbol val="none"/>
          </c:marker>
          <c:cat>
            <c:strRef>
              <c:f>'Comparison vs July'!$M$7:$AO$7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July'!$M$24:$AO$24</c:f>
              <c:numCache>
                <c:formatCode>#,##0.0</c:formatCode>
                <c:ptCount val="29"/>
                <c:pt idx="0">
                  <c:v>162975.31184433529</c:v>
                </c:pt>
                <c:pt idx="1">
                  <c:v>167329.68168273484</c:v>
                </c:pt>
                <c:pt idx="2">
                  <c:v>159946.68388378294</c:v>
                </c:pt>
                <c:pt idx="3">
                  <c:v>169028.45114151348</c:v>
                </c:pt>
                <c:pt idx="4">
                  <c:v>174751.18329196816</c:v>
                </c:pt>
                <c:pt idx="5">
                  <c:v>176978.97562392242</c:v>
                </c:pt>
                <c:pt idx="6">
                  <c:v>183587.89478833365</c:v>
                </c:pt>
                <c:pt idx="7">
                  <c:v>188556.55926222223</c:v>
                </c:pt>
                <c:pt idx="8">
                  <c:v>195542.97032552108</c:v>
                </c:pt>
                <c:pt idx="9">
                  <c:v>194679.918711587</c:v>
                </c:pt>
                <c:pt idx="10">
                  <c:v>197071.66172327549</c:v>
                </c:pt>
                <c:pt idx="11">
                  <c:v>202203.05760732689</c:v>
                </c:pt>
                <c:pt idx="12">
                  <c:v>202864.16195781005</c:v>
                </c:pt>
                <c:pt idx="13">
                  <c:v>206845.35140068308</c:v>
                </c:pt>
                <c:pt idx="14">
                  <c:v>211907.3656840816</c:v>
                </c:pt>
                <c:pt idx="15">
                  <c:v>213339.34480396059</c:v>
                </c:pt>
                <c:pt idx="16">
                  <c:v>217983.01797829775</c:v>
                </c:pt>
                <c:pt idx="17">
                  <c:v>218238.25105590821</c:v>
                </c:pt>
                <c:pt idx="18">
                  <c:v>221851</c:v>
                </c:pt>
                <c:pt idx="19">
                  <c:v>224893.5</c:v>
                </c:pt>
                <c:pt idx="20">
                  <c:v>227683.5</c:v>
                </c:pt>
                <c:pt idx="21">
                  <c:v>230741.8</c:v>
                </c:pt>
                <c:pt idx="22">
                  <c:v>233564.1</c:v>
                </c:pt>
                <c:pt idx="23">
                  <c:v>236199.4</c:v>
                </c:pt>
                <c:pt idx="24">
                  <c:v>239024.3</c:v>
                </c:pt>
                <c:pt idx="25">
                  <c:v>242136.1</c:v>
                </c:pt>
                <c:pt idx="26">
                  <c:v>244938.5</c:v>
                </c:pt>
                <c:pt idx="27">
                  <c:v>247441.4</c:v>
                </c:pt>
                <c:pt idx="28">
                  <c:v>250015.9</c:v>
                </c:pt>
              </c:numCache>
            </c:numRef>
          </c:val>
          <c:smooth val="0"/>
          <c:extLst>
            <c:ext xmlns:c16="http://schemas.microsoft.com/office/drawing/2014/chart" uri="{C3380CC4-5D6E-409C-BE32-E72D297353CC}">
              <c16:uniqueId val="{00000005-59D7-4C6F-9F2A-CFF7E6FB22D6}"/>
            </c:ext>
          </c:extLst>
        </c:ser>
        <c:ser>
          <c:idx val="4"/>
          <c:order val="5"/>
          <c:tx>
            <c:strRef>
              <c:f>'Comparison vs July'!$L$25</c:f>
              <c:strCache>
                <c:ptCount val="1"/>
                <c:pt idx="0">
                  <c:v>   Jul 2024 Pessimistic</c:v>
                </c:pt>
              </c:strCache>
            </c:strRef>
          </c:tx>
          <c:spPr>
            <a:ln w="28575" cap="rnd">
              <a:solidFill>
                <a:srgbClr val="680000">
                  <a:alpha val="40000"/>
                </a:srgbClr>
              </a:solidFill>
              <a:round/>
            </a:ln>
            <a:effectLst/>
          </c:spPr>
          <c:marker>
            <c:symbol val="none"/>
          </c:marker>
          <c:cat>
            <c:strRef>
              <c:f>'Comparison vs July'!$M$7:$AO$7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July'!$M$25:$AO$25</c:f>
              <c:numCache>
                <c:formatCode>#,##0.0</c:formatCode>
                <c:ptCount val="29"/>
                <c:pt idx="0">
                  <c:v>162975.31184433529</c:v>
                </c:pt>
                <c:pt idx="1">
                  <c:v>167329.68168273484</c:v>
                </c:pt>
                <c:pt idx="2">
                  <c:v>159946.68388378294</c:v>
                </c:pt>
                <c:pt idx="3">
                  <c:v>169028.45114151348</c:v>
                </c:pt>
                <c:pt idx="4">
                  <c:v>174751.18329196816</c:v>
                </c:pt>
                <c:pt idx="5">
                  <c:v>176978.97562392242</c:v>
                </c:pt>
                <c:pt idx="6">
                  <c:v>183587.89478833365</c:v>
                </c:pt>
                <c:pt idx="7">
                  <c:v>188556.55926222223</c:v>
                </c:pt>
                <c:pt idx="8">
                  <c:v>195542.97032552108</c:v>
                </c:pt>
                <c:pt idx="9">
                  <c:v>194679.918711587</c:v>
                </c:pt>
                <c:pt idx="10">
                  <c:v>197071.66172327549</c:v>
                </c:pt>
                <c:pt idx="11">
                  <c:v>202203.05760732689</c:v>
                </c:pt>
                <c:pt idx="12">
                  <c:v>202864.16195781005</c:v>
                </c:pt>
                <c:pt idx="13">
                  <c:v>206845.35140068308</c:v>
                </c:pt>
                <c:pt idx="14">
                  <c:v>211907.3656840816</c:v>
                </c:pt>
                <c:pt idx="15">
                  <c:v>213339.34480396059</c:v>
                </c:pt>
                <c:pt idx="16">
                  <c:v>217983.01797829775</c:v>
                </c:pt>
                <c:pt idx="17">
                  <c:v>218238.25105590821</c:v>
                </c:pt>
                <c:pt idx="18">
                  <c:v>221839.4</c:v>
                </c:pt>
                <c:pt idx="19">
                  <c:v>222740.3</c:v>
                </c:pt>
                <c:pt idx="20">
                  <c:v>223649.7</c:v>
                </c:pt>
                <c:pt idx="21">
                  <c:v>224281.8</c:v>
                </c:pt>
                <c:pt idx="22">
                  <c:v>224950.2</c:v>
                </c:pt>
                <c:pt idx="23">
                  <c:v>225588.6</c:v>
                </c:pt>
                <c:pt idx="24">
                  <c:v>227248.1</c:v>
                </c:pt>
                <c:pt idx="25">
                  <c:v>228979.7</c:v>
                </c:pt>
                <c:pt idx="26">
                  <c:v>231066</c:v>
                </c:pt>
                <c:pt idx="27">
                  <c:v>232842.8</c:v>
                </c:pt>
                <c:pt idx="28">
                  <c:v>234668.2</c:v>
                </c:pt>
              </c:numCache>
            </c:numRef>
          </c:val>
          <c:smooth val="0"/>
          <c:extLst>
            <c:ext xmlns:c16="http://schemas.microsoft.com/office/drawing/2014/chart" uri="{C3380CC4-5D6E-409C-BE32-E72D297353CC}">
              <c16:uniqueId val="{00000006-59D7-4C6F-9F2A-CFF7E6FB22D6}"/>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tickLblSkip val="4"/>
        <c:noMultiLvlLbl val="0"/>
      </c:catAx>
      <c:valAx>
        <c:axId val="2022774192"/>
        <c:scaling>
          <c:orientation val="minMax"/>
          <c:max val="270000"/>
          <c:min val="15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87002032438252908"/>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Per Capita Personal Income, index 2019 Q4 = 100</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990039706575141E-2"/>
          <c:y val="0.26433468543704763"/>
          <c:w val="0.90520654149000601"/>
          <c:h val="0.65045588309725766"/>
        </c:manualLayout>
      </c:layout>
      <c:lineChart>
        <c:grouping val="standard"/>
        <c:varyColors val="0"/>
        <c:ser>
          <c:idx val="0"/>
          <c:order val="0"/>
          <c:tx>
            <c:strRef>
              <c:f>'Comparison vs July'!$L$12</c:f>
              <c:strCache>
                <c:ptCount val="1"/>
                <c:pt idx="0">
                  <c:v>   Oct 2024 Optimistic</c:v>
                </c:pt>
              </c:strCache>
            </c:strRef>
          </c:tx>
          <c:spPr>
            <a:ln w="28575" cap="rnd">
              <a:solidFill>
                <a:srgbClr val="FFC000"/>
              </a:solidFill>
              <a:round/>
            </a:ln>
            <a:effectLst/>
          </c:spPr>
          <c:marker>
            <c:symbol val="none"/>
          </c:marker>
          <c:cat>
            <c:strRef>
              <c:f>'Comparison vs July'!$AR$7:$BT$7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July'!$AR$19:$BT$19</c:f>
              <c:numCache>
                <c:formatCode>0.0</c:formatCode>
                <c:ptCount val="29"/>
                <c:pt idx="0">
                  <c:v>100</c:v>
                </c:pt>
                <c:pt idx="1">
                  <c:v>101.31203881811246</c:v>
                </c:pt>
                <c:pt idx="2">
                  <c:v>108.25719079488161</c:v>
                </c:pt>
                <c:pt idx="3">
                  <c:v>105.90996441722125</c:v>
                </c:pt>
                <c:pt idx="4">
                  <c:v>105.00317464585061</c:v>
                </c:pt>
                <c:pt idx="5">
                  <c:v>117.08025552014978</c:v>
                </c:pt>
                <c:pt idx="6">
                  <c:v>113.12903698561951</c:v>
                </c:pt>
                <c:pt idx="7">
                  <c:v>112.58084633575457</c:v>
                </c:pt>
                <c:pt idx="8">
                  <c:v>113.25535862054549</c:v>
                </c:pt>
                <c:pt idx="9">
                  <c:v>114.4508629767213</c:v>
                </c:pt>
                <c:pt idx="10">
                  <c:v>114.99240796839392</c:v>
                </c:pt>
                <c:pt idx="11">
                  <c:v>116.71365227161557</c:v>
                </c:pt>
                <c:pt idx="12">
                  <c:v>118.1025321110518</c:v>
                </c:pt>
                <c:pt idx="13">
                  <c:v>120.17915130050899</c:v>
                </c:pt>
                <c:pt idx="14">
                  <c:v>122.48747199407437</c:v>
                </c:pt>
                <c:pt idx="15">
                  <c:v>123.29738004587101</c:v>
                </c:pt>
                <c:pt idx="16">
                  <c:v>124.92975187569704</c:v>
                </c:pt>
                <c:pt idx="17">
                  <c:v>127.06310431700649</c:v>
                </c:pt>
                <c:pt idx="18">
                  <c:v>127.38894538454781</c:v>
                </c:pt>
                <c:pt idx="19">
                  <c:v>128.36729853225572</c:v>
                </c:pt>
                <c:pt idx="20">
                  <c:v>130.01525375976104</c:v>
                </c:pt>
                <c:pt idx="21">
                  <c:v>132.28283733257695</c:v>
                </c:pt>
                <c:pt idx="22">
                  <c:v>133.8531186863386</c:v>
                </c:pt>
                <c:pt idx="23">
                  <c:v>135.38814714732706</c:v>
                </c:pt>
                <c:pt idx="24">
                  <c:v>137.0510260994397</c:v>
                </c:pt>
                <c:pt idx="25">
                  <c:v>139.14798567123322</c:v>
                </c:pt>
                <c:pt idx="26">
                  <c:v>140.65234411550898</c:v>
                </c:pt>
                <c:pt idx="27">
                  <c:v>141.98972135768224</c:v>
                </c:pt>
                <c:pt idx="28">
                  <c:v>143.41499581250341</c:v>
                </c:pt>
              </c:numCache>
            </c:numRef>
          </c:val>
          <c:smooth val="0"/>
          <c:extLst>
            <c:ext xmlns:c16="http://schemas.microsoft.com/office/drawing/2014/chart" uri="{C3380CC4-5D6E-409C-BE32-E72D297353CC}">
              <c16:uniqueId val="{00000000-16C2-416D-8CFE-5469401D2917}"/>
            </c:ext>
          </c:extLst>
        </c:ser>
        <c:ser>
          <c:idx val="5"/>
          <c:order val="1"/>
          <c:tx>
            <c:strRef>
              <c:f>'Comparison vs July'!$L$13</c:f>
              <c:strCache>
                <c:ptCount val="1"/>
                <c:pt idx="0">
                  <c:v>   Oct 2024 Baseline</c:v>
                </c:pt>
              </c:strCache>
            </c:strRef>
          </c:tx>
          <c:spPr>
            <a:ln w="28575" cap="rnd">
              <a:solidFill>
                <a:srgbClr val="FF0000"/>
              </a:solidFill>
              <a:round/>
            </a:ln>
            <a:effectLst/>
          </c:spPr>
          <c:marker>
            <c:symbol val="none"/>
          </c:marker>
          <c:cat>
            <c:strRef>
              <c:f>'Comparison vs July'!$AR$7:$BT$7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July'!$AR$20:$BT$20</c:f>
              <c:numCache>
                <c:formatCode>0.0</c:formatCode>
                <c:ptCount val="29"/>
                <c:pt idx="0">
                  <c:v>100</c:v>
                </c:pt>
                <c:pt idx="1">
                  <c:v>101.31203881811246</c:v>
                </c:pt>
                <c:pt idx="2">
                  <c:v>108.25719079488161</c:v>
                </c:pt>
                <c:pt idx="3">
                  <c:v>105.90996441722125</c:v>
                </c:pt>
                <c:pt idx="4">
                  <c:v>105.00317464585061</c:v>
                </c:pt>
                <c:pt idx="5">
                  <c:v>117.08025552014978</c:v>
                </c:pt>
                <c:pt idx="6">
                  <c:v>113.12903698561951</c:v>
                </c:pt>
                <c:pt idx="7">
                  <c:v>112.58084633575457</c:v>
                </c:pt>
                <c:pt idx="8">
                  <c:v>113.25535862054549</c:v>
                </c:pt>
                <c:pt idx="9">
                  <c:v>114.4508629767213</c:v>
                </c:pt>
                <c:pt idx="10">
                  <c:v>114.99240796839392</c:v>
                </c:pt>
                <c:pt idx="11">
                  <c:v>116.71365227161557</c:v>
                </c:pt>
                <c:pt idx="12">
                  <c:v>118.1025321110518</c:v>
                </c:pt>
                <c:pt idx="13">
                  <c:v>120.17915130050899</c:v>
                </c:pt>
                <c:pt idx="14">
                  <c:v>122.48747199407437</c:v>
                </c:pt>
                <c:pt idx="15">
                  <c:v>123.29738004587101</c:v>
                </c:pt>
                <c:pt idx="16">
                  <c:v>124.92975187569704</c:v>
                </c:pt>
                <c:pt idx="17">
                  <c:v>127.06310431700649</c:v>
                </c:pt>
                <c:pt idx="18">
                  <c:v>127.38894538454781</c:v>
                </c:pt>
                <c:pt idx="19">
                  <c:v>128.40020123217741</c:v>
                </c:pt>
                <c:pt idx="20">
                  <c:v>129.48199500174485</c:v>
                </c:pt>
                <c:pt idx="21">
                  <c:v>131.23382875328858</c:v>
                </c:pt>
                <c:pt idx="22">
                  <c:v>132.56556553261814</c:v>
                </c:pt>
                <c:pt idx="23">
                  <c:v>133.95758475858992</c:v>
                </c:pt>
                <c:pt idx="24">
                  <c:v>135.44795955539894</c:v>
                </c:pt>
                <c:pt idx="25">
                  <c:v>137.35619864121318</c:v>
                </c:pt>
                <c:pt idx="26">
                  <c:v>138.75820618680402</c:v>
                </c:pt>
                <c:pt idx="27">
                  <c:v>140.03436090519449</c:v>
                </c:pt>
                <c:pt idx="28">
                  <c:v>141.46515831321679</c:v>
                </c:pt>
              </c:numCache>
            </c:numRef>
          </c:val>
          <c:smooth val="0"/>
          <c:extLst>
            <c:ext xmlns:c16="http://schemas.microsoft.com/office/drawing/2014/chart" uri="{C3380CC4-5D6E-409C-BE32-E72D297353CC}">
              <c16:uniqueId val="{00000001-16C2-416D-8CFE-5469401D2917}"/>
            </c:ext>
          </c:extLst>
        </c:ser>
        <c:ser>
          <c:idx val="6"/>
          <c:order val="2"/>
          <c:tx>
            <c:strRef>
              <c:f>'Comparison vs July'!$L$14</c:f>
              <c:strCache>
                <c:ptCount val="1"/>
                <c:pt idx="0">
                  <c:v>   Oct 2024 Pessimistic</c:v>
                </c:pt>
              </c:strCache>
            </c:strRef>
          </c:tx>
          <c:spPr>
            <a:ln w="28575" cap="rnd">
              <a:solidFill>
                <a:srgbClr val="680000"/>
              </a:solidFill>
              <a:round/>
            </a:ln>
            <a:effectLst/>
          </c:spPr>
          <c:marker>
            <c:symbol val="none"/>
          </c:marker>
          <c:cat>
            <c:strRef>
              <c:f>'Comparison vs July'!$AR$7:$BT$7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July'!$AR$21:$BT$21</c:f>
              <c:numCache>
                <c:formatCode>0.0</c:formatCode>
                <c:ptCount val="29"/>
                <c:pt idx="0">
                  <c:v>100</c:v>
                </c:pt>
                <c:pt idx="1">
                  <c:v>101.31203881811246</c:v>
                </c:pt>
                <c:pt idx="2">
                  <c:v>108.25719079488161</c:v>
                </c:pt>
                <c:pt idx="3">
                  <c:v>105.90996441722125</c:v>
                </c:pt>
                <c:pt idx="4">
                  <c:v>105.00317464585061</c:v>
                </c:pt>
                <c:pt idx="5">
                  <c:v>117.08025552014978</c:v>
                </c:pt>
                <c:pt idx="6">
                  <c:v>113.12903698561951</c:v>
                </c:pt>
                <c:pt idx="7">
                  <c:v>112.58084633575457</c:v>
                </c:pt>
                <c:pt idx="8">
                  <c:v>113.25535862054549</c:v>
                </c:pt>
                <c:pt idx="9">
                  <c:v>114.4508629767213</c:v>
                </c:pt>
                <c:pt idx="10">
                  <c:v>114.99240796839392</c:v>
                </c:pt>
                <c:pt idx="11">
                  <c:v>116.71365227161557</c:v>
                </c:pt>
                <c:pt idx="12">
                  <c:v>118.1025321110518</c:v>
                </c:pt>
                <c:pt idx="13">
                  <c:v>120.17915130050899</c:v>
                </c:pt>
                <c:pt idx="14">
                  <c:v>122.48747199407437</c:v>
                </c:pt>
                <c:pt idx="15">
                  <c:v>123.29738004587101</c:v>
                </c:pt>
                <c:pt idx="16">
                  <c:v>124.92975187569704</c:v>
                </c:pt>
                <c:pt idx="17">
                  <c:v>127.06310431700649</c:v>
                </c:pt>
                <c:pt idx="18">
                  <c:v>127.38894538454781</c:v>
                </c:pt>
                <c:pt idx="19">
                  <c:v>128.50161205372169</c:v>
                </c:pt>
                <c:pt idx="20">
                  <c:v>129.22018351808242</c:v>
                </c:pt>
                <c:pt idx="21">
                  <c:v>130.29363410302687</c:v>
                </c:pt>
                <c:pt idx="22">
                  <c:v>130.79481272861946</c:v>
                </c:pt>
                <c:pt idx="23">
                  <c:v>131.17307626807607</c:v>
                </c:pt>
                <c:pt idx="24">
                  <c:v>132.18906463780019</c:v>
                </c:pt>
                <c:pt idx="25">
                  <c:v>133.76240124226885</c:v>
                </c:pt>
                <c:pt idx="26">
                  <c:v>134.83632186578362</c:v>
                </c:pt>
                <c:pt idx="27">
                  <c:v>135.99285176803031</c:v>
                </c:pt>
                <c:pt idx="28">
                  <c:v>137.28181503746168</c:v>
                </c:pt>
              </c:numCache>
            </c:numRef>
          </c:val>
          <c:smooth val="0"/>
          <c:extLst>
            <c:ext xmlns:c16="http://schemas.microsoft.com/office/drawing/2014/chart" uri="{C3380CC4-5D6E-409C-BE32-E72D297353CC}">
              <c16:uniqueId val="{00000002-16C2-416D-8CFE-5469401D2917}"/>
            </c:ext>
          </c:extLst>
        </c:ser>
        <c:ser>
          <c:idx val="2"/>
          <c:order val="3"/>
          <c:tx>
            <c:strRef>
              <c:f>'Comparison vs July'!$L$9</c:f>
              <c:strCache>
                <c:ptCount val="1"/>
                <c:pt idx="0">
                  <c:v>   Jul 2024 Optimistic</c:v>
                </c:pt>
              </c:strCache>
            </c:strRef>
          </c:tx>
          <c:spPr>
            <a:ln w="28575" cap="rnd">
              <a:solidFill>
                <a:srgbClr val="FFC000">
                  <a:alpha val="30000"/>
                </a:srgbClr>
              </a:solidFill>
              <a:round/>
            </a:ln>
            <a:effectLst/>
          </c:spPr>
          <c:marker>
            <c:symbol val="none"/>
          </c:marker>
          <c:cat>
            <c:strRef>
              <c:f>'Comparison vs July'!$AR$7:$BT$7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July'!$AR$16:$BT$16</c:f>
              <c:numCache>
                <c:formatCode>0.0</c:formatCode>
                <c:ptCount val="29"/>
                <c:pt idx="0">
                  <c:v>100.00000000000001</c:v>
                </c:pt>
                <c:pt idx="1">
                  <c:v>100.8956536953342</c:v>
                </c:pt>
                <c:pt idx="2">
                  <c:v>107.7829636541687</c:v>
                </c:pt>
                <c:pt idx="3">
                  <c:v>105.64222042976739</c:v>
                </c:pt>
                <c:pt idx="4">
                  <c:v>105.05370735715114</c:v>
                </c:pt>
                <c:pt idx="5">
                  <c:v>117.12259690039939</c:v>
                </c:pt>
                <c:pt idx="6">
                  <c:v>113.46872045809566</c:v>
                </c:pt>
                <c:pt idx="7">
                  <c:v>113.46129440073398</c:v>
                </c:pt>
                <c:pt idx="8">
                  <c:v>114.65810303651432</c:v>
                </c:pt>
                <c:pt idx="9">
                  <c:v>114.60026584371211</c:v>
                </c:pt>
                <c:pt idx="10">
                  <c:v>115.4619522257084</c:v>
                </c:pt>
                <c:pt idx="11">
                  <c:v>117.11679431723714</c:v>
                </c:pt>
                <c:pt idx="12">
                  <c:v>118.42154190533903</c:v>
                </c:pt>
                <c:pt idx="13">
                  <c:v>120.22244200454672</c:v>
                </c:pt>
                <c:pt idx="14">
                  <c:v>122.08344274068617</c:v>
                </c:pt>
                <c:pt idx="15">
                  <c:v>122.42106188561179</c:v>
                </c:pt>
                <c:pt idx="16">
                  <c:v>124.25574641182087</c:v>
                </c:pt>
                <c:pt idx="17">
                  <c:v>125.06134109244201</c:v>
                </c:pt>
                <c:pt idx="18">
                  <c:v>126.65931150461145</c:v>
                </c:pt>
                <c:pt idx="19">
                  <c:v>128.89315352758337</c:v>
                </c:pt>
                <c:pt idx="20">
                  <c:v>130.94744434493131</c:v>
                </c:pt>
                <c:pt idx="21">
                  <c:v>133.32298180367309</c:v>
                </c:pt>
                <c:pt idx="22">
                  <c:v>135.05602597962721</c:v>
                </c:pt>
                <c:pt idx="23">
                  <c:v>136.72191425426115</c:v>
                </c:pt>
                <c:pt idx="24">
                  <c:v>138.55399287457055</c:v>
                </c:pt>
                <c:pt idx="25">
                  <c:v>140.57839755782314</c:v>
                </c:pt>
                <c:pt idx="26">
                  <c:v>142.14771259914494</c:v>
                </c:pt>
                <c:pt idx="27">
                  <c:v>143.47453975245372</c:v>
                </c:pt>
                <c:pt idx="28">
                  <c:v>144.82140819568528</c:v>
                </c:pt>
              </c:numCache>
            </c:numRef>
          </c:val>
          <c:smooth val="0"/>
          <c:extLst>
            <c:ext xmlns:c16="http://schemas.microsoft.com/office/drawing/2014/chart" uri="{C3380CC4-5D6E-409C-BE32-E72D297353CC}">
              <c16:uniqueId val="{00000004-16C2-416D-8CFE-5469401D2917}"/>
            </c:ext>
          </c:extLst>
        </c:ser>
        <c:ser>
          <c:idx val="3"/>
          <c:order val="4"/>
          <c:tx>
            <c:strRef>
              <c:f>'Comparison vs July'!$L$10</c:f>
              <c:strCache>
                <c:ptCount val="1"/>
                <c:pt idx="0">
                  <c:v>   Jul 2024 Baseline</c:v>
                </c:pt>
              </c:strCache>
            </c:strRef>
          </c:tx>
          <c:spPr>
            <a:ln w="28575" cap="rnd">
              <a:solidFill>
                <a:srgbClr val="FF0000">
                  <a:alpha val="30000"/>
                </a:srgbClr>
              </a:solidFill>
              <a:round/>
            </a:ln>
            <a:effectLst/>
          </c:spPr>
          <c:marker>
            <c:symbol val="none"/>
          </c:marker>
          <c:cat>
            <c:strRef>
              <c:f>'Comparison vs July'!$AR$7:$BT$7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July'!$AR$17:$BT$17</c:f>
              <c:numCache>
                <c:formatCode>0.0</c:formatCode>
                <c:ptCount val="29"/>
                <c:pt idx="0">
                  <c:v>100.00000000000001</c:v>
                </c:pt>
                <c:pt idx="1">
                  <c:v>100.8956536953342</c:v>
                </c:pt>
                <c:pt idx="2">
                  <c:v>107.7829636541687</c:v>
                </c:pt>
                <c:pt idx="3">
                  <c:v>105.64222042976739</c:v>
                </c:pt>
                <c:pt idx="4">
                  <c:v>105.05370735715114</c:v>
                </c:pt>
                <c:pt idx="5">
                  <c:v>117.12259690039939</c:v>
                </c:pt>
                <c:pt idx="6">
                  <c:v>113.46872045809566</c:v>
                </c:pt>
                <c:pt idx="7">
                  <c:v>113.46129440073398</c:v>
                </c:pt>
                <c:pt idx="8">
                  <c:v>114.65810303651432</c:v>
                </c:pt>
                <c:pt idx="9">
                  <c:v>114.60026584371211</c:v>
                </c:pt>
                <c:pt idx="10">
                  <c:v>115.4619522257084</c:v>
                </c:pt>
                <c:pt idx="11">
                  <c:v>117.11679431723714</c:v>
                </c:pt>
                <c:pt idx="12">
                  <c:v>118.42154190533903</c:v>
                </c:pt>
                <c:pt idx="13">
                  <c:v>120.22244200454672</c:v>
                </c:pt>
                <c:pt idx="14">
                  <c:v>122.08344274068617</c:v>
                </c:pt>
                <c:pt idx="15">
                  <c:v>122.42106188561179</c:v>
                </c:pt>
                <c:pt idx="16">
                  <c:v>124.25574641182087</c:v>
                </c:pt>
                <c:pt idx="17">
                  <c:v>125.06134109244201</c:v>
                </c:pt>
                <c:pt idx="18">
                  <c:v>126.67536797665485</c:v>
                </c:pt>
                <c:pt idx="19">
                  <c:v>128.18350434347556</c:v>
                </c:pt>
                <c:pt idx="20">
                  <c:v>129.66234057883023</c:v>
                </c:pt>
                <c:pt idx="21">
                  <c:v>131.85281840723238</c:v>
                </c:pt>
                <c:pt idx="22">
                  <c:v>133.46420843733947</c:v>
                </c:pt>
                <c:pt idx="23">
                  <c:v>134.98758087252253</c:v>
                </c:pt>
                <c:pt idx="24">
                  <c:v>136.54494146020619</c:v>
                </c:pt>
                <c:pt idx="25">
                  <c:v>138.3471339464202</c:v>
                </c:pt>
                <c:pt idx="26">
                  <c:v>139.84132345066308</c:v>
                </c:pt>
                <c:pt idx="27">
                  <c:v>141.16381418451488</c:v>
                </c:pt>
                <c:pt idx="28">
                  <c:v>142.48501571258217</c:v>
                </c:pt>
              </c:numCache>
            </c:numRef>
          </c:val>
          <c:smooth val="0"/>
          <c:extLst>
            <c:ext xmlns:c16="http://schemas.microsoft.com/office/drawing/2014/chart" uri="{C3380CC4-5D6E-409C-BE32-E72D297353CC}">
              <c16:uniqueId val="{00000005-16C2-416D-8CFE-5469401D2917}"/>
            </c:ext>
          </c:extLst>
        </c:ser>
        <c:ser>
          <c:idx val="4"/>
          <c:order val="5"/>
          <c:tx>
            <c:strRef>
              <c:f>'Comparison vs July'!$L$11</c:f>
              <c:strCache>
                <c:ptCount val="1"/>
                <c:pt idx="0">
                  <c:v>   Jul 2024 Pessimistic</c:v>
                </c:pt>
              </c:strCache>
            </c:strRef>
          </c:tx>
          <c:spPr>
            <a:ln w="28575" cap="rnd">
              <a:solidFill>
                <a:srgbClr val="680000">
                  <a:alpha val="30000"/>
                </a:srgbClr>
              </a:solidFill>
              <a:round/>
            </a:ln>
            <a:effectLst/>
          </c:spPr>
          <c:marker>
            <c:symbol val="none"/>
          </c:marker>
          <c:cat>
            <c:strRef>
              <c:f>'Comparison vs July'!$AR$7:$BT$7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July'!$AR$18:$BT$18</c:f>
              <c:numCache>
                <c:formatCode>0.0</c:formatCode>
                <c:ptCount val="29"/>
                <c:pt idx="0">
                  <c:v>100.00000000000001</c:v>
                </c:pt>
                <c:pt idx="1">
                  <c:v>100.8956536953342</c:v>
                </c:pt>
                <c:pt idx="2">
                  <c:v>107.7829636541687</c:v>
                </c:pt>
                <c:pt idx="3">
                  <c:v>105.64222042976739</c:v>
                </c:pt>
                <c:pt idx="4">
                  <c:v>105.05370735715114</c:v>
                </c:pt>
                <c:pt idx="5">
                  <c:v>117.12259690039939</c:v>
                </c:pt>
                <c:pt idx="6">
                  <c:v>113.46872045809566</c:v>
                </c:pt>
                <c:pt idx="7">
                  <c:v>113.46129440073398</c:v>
                </c:pt>
                <c:pt idx="8">
                  <c:v>114.65810303651432</c:v>
                </c:pt>
                <c:pt idx="9">
                  <c:v>114.60026584371211</c:v>
                </c:pt>
                <c:pt idx="10">
                  <c:v>115.4619522257084</c:v>
                </c:pt>
                <c:pt idx="11">
                  <c:v>117.11679431723714</c:v>
                </c:pt>
                <c:pt idx="12">
                  <c:v>118.42154190533903</c:v>
                </c:pt>
                <c:pt idx="13">
                  <c:v>120.22244200454672</c:v>
                </c:pt>
                <c:pt idx="14">
                  <c:v>122.08344274068617</c:v>
                </c:pt>
                <c:pt idx="15">
                  <c:v>122.42106188561179</c:v>
                </c:pt>
                <c:pt idx="16">
                  <c:v>124.25574641182087</c:v>
                </c:pt>
                <c:pt idx="17">
                  <c:v>125.06134109244201</c:v>
                </c:pt>
                <c:pt idx="18">
                  <c:v>126.71158293914689</c:v>
                </c:pt>
                <c:pt idx="19">
                  <c:v>127.58543005999047</c:v>
                </c:pt>
                <c:pt idx="20">
                  <c:v>128.34277985812503</c:v>
                </c:pt>
                <c:pt idx="21">
                  <c:v>129.55838371238866</c:v>
                </c:pt>
                <c:pt idx="22">
                  <c:v>130.18271091366734</c:v>
                </c:pt>
                <c:pt idx="23">
                  <c:v>130.9586955954143</c:v>
                </c:pt>
                <c:pt idx="24">
                  <c:v>132.1730102438934</c:v>
                </c:pt>
                <c:pt idx="25">
                  <c:v>133.67364577705882</c:v>
                </c:pt>
                <c:pt idx="26">
                  <c:v>135.0793488842742</c:v>
                </c:pt>
                <c:pt idx="27">
                  <c:v>136.29846875431375</c:v>
                </c:pt>
                <c:pt idx="28">
                  <c:v>137.49215611024078</c:v>
                </c:pt>
              </c:numCache>
            </c:numRef>
          </c:val>
          <c:smooth val="0"/>
          <c:extLst>
            <c:ext xmlns:c16="http://schemas.microsoft.com/office/drawing/2014/chart" uri="{C3380CC4-5D6E-409C-BE32-E72D297353CC}">
              <c16:uniqueId val="{00000006-16C2-416D-8CFE-5469401D2917}"/>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tickLblSkip val="4"/>
        <c:noMultiLvlLbl val="0"/>
      </c:catAx>
      <c:valAx>
        <c:axId val="2022774192"/>
        <c:scaling>
          <c:orientation val="minMax"/>
          <c:min val="95"/>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87002032438252908"/>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Wages and Salaries, index 2019 Q4 = 100</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990039706575141E-2"/>
          <c:y val="0.26433468543704763"/>
          <c:w val="0.90520654149000601"/>
          <c:h val="0.65045588309725766"/>
        </c:manualLayout>
      </c:layout>
      <c:lineChart>
        <c:grouping val="standard"/>
        <c:varyColors val="0"/>
        <c:ser>
          <c:idx val="0"/>
          <c:order val="0"/>
          <c:tx>
            <c:strRef>
              <c:f>'Comparison vs July'!$L$12</c:f>
              <c:strCache>
                <c:ptCount val="1"/>
                <c:pt idx="0">
                  <c:v>   Oct 2024 Optimistic</c:v>
                </c:pt>
              </c:strCache>
            </c:strRef>
          </c:tx>
          <c:spPr>
            <a:ln w="28575" cap="rnd">
              <a:solidFill>
                <a:srgbClr val="FFC000"/>
              </a:solidFill>
              <a:round/>
            </a:ln>
            <a:effectLst/>
          </c:spPr>
          <c:marker>
            <c:symbol val="none"/>
          </c:marker>
          <c:cat>
            <c:strRef>
              <c:f>'Comparison vs July'!$AR$7:$BT$7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July'!$AR$26:$BT$26</c:f>
              <c:numCache>
                <c:formatCode>0.0</c:formatCode>
                <c:ptCount val="29"/>
                <c:pt idx="0">
                  <c:v>100</c:v>
                </c:pt>
                <c:pt idx="1">
                  <c:v>103.04210540011537</c:v>
                </c:pt>
                <c:pt idx="2">
                  <c:v>98.346824643605188</c:v>
                </c:pt>
                <c:pt idx="3">
                  <c:v>103.81445142593608</c:v>
                </c:pt>
                <c:pt idx="4">
                  <c:v>107.28142674003728</c:v>
                </c:pt>
                <c:pt idx="5">
                  <c:v>109.69622517195253</c:v>
                </c:pt>
                <c:pt idx="6">
                  <c:v>113.66070543451293</c:v>
                </c:pt>
                <c:pt idx="7">
                  <c:v>115.92517513956606</c:v>
                </c:pt>
                <c:pt idx="8">
                  <c:v>118.89790805991007</c:v>
                </c:pt>
                <c:pt idx="9">
                  <c:v>119.66349804250488</c:v>
                </c:pt>
                <c:pt idx="10">
                  <c:v>120.0651907265985</c:v>
                </c:pt>
                <c:pt idx="11">
                  <c:v>122.46664084864746</c:v>
                </c:pt>
                <c:pt idx="12">
                  <c:v>122.55457926678054</c:v>
                </c:pt>
                <c:pt idx="13">
                  <c:v>125.55208204114957</c:v>
                </c:pt>
                <c:pt idx="14">
                  <c:v>128.83501919970038</c:v>
                </c:pt>
                <c:pt idx="15">
                  <c:v>129.88500298491749</c:v>
                </c:pt>
                <c:pt idx="16">
                  <c:v>132.83100941739895</c:v>
                </c:pt>
                <c:pt idx="17">
                  <c:v>134.64126019310015</c:v>
                </c:pt>
                <c:pt idx="18">
                  <c:v>135.82413522875592</c:v>
                </c:pt>
                <c:pt idx="19">
                  <c:v>137.06967984714888</c:v>
                </c:pt>
                <c:pt idx="20">
                  <c:v>138.74179428137319</c:v>
                </c:pt>
                <c:pt idx="21">
                  <c:v>140.5730494085434</c:v>
                </c:pt>
                <c:pt idx="22">
                  <c:v>141.96935685580434</c:v>
                </c:pt>
                <c:pt idx="23">
                  <c:v>143.44993695274809</c:v>
                </c:pt>
                <c:pt idx="24">
                  <c:v>145.29293247093901</c:v>
                </c:pt>
                <c:pt idx="25">
                  <c:v>147.55679949341746</c:v>
                </c:pt>
                <c:pt idx="26">
                  <c:v>149.34422792531132</c:v>
                </c:pt>
                <c:pt idx="27">
                  <c:v>150.87023288594261</c:v>
                </c:pt>
                <c:pt idx="28">
                  <c:v>152.64051174142401</c:v>
                </c:pt>
              </c:numCache>
            </c:numRef>
          </c:val>
          <c:smooth val="0"/>
          <c:extLst>
            <c:ext xmlns:c16="http://schemas.microsoft.com/office/drawing/2014/chart" uri="{C3380CC4-5D6E-409C-BE32-E72D297353CC}">
              <c16:uniqueId val="{00000000-D3AD-4645-84A5-B707DE110711}"/>
            </c:ext>
          </c:extLst>
        </c:ser>
        <c:ser>
          <c:idx val="5"/>
          <c:order val="1"/>
          <c:tx>
            <c:strRef>
              <c:f>'Comparison vs July'!$L$13</c:f>
              <c:strCache>
                <c:ptCount val="1"/>
                <c:pt idx="0">
                  <c:v>   Oct 2024 Baseline</c:v>
                </c:pt>
              </c:strCache>
            </c:strRef>
          </c:tx>
          <c:spPr>
            <a:ln w="28575" cap="rnd">
              <a:solidFill>
                <a:srgbClr val="FF0000"/>
              </a:solidFill>
              <a:round/>
            </a:ln>
            <a:effectLst/>
          </c:spPr>
          <c:marker>
            <c:symbol val="none"/>
          </c:marker>
          <c:cat>
            <c:strRef>
              <c:f>'Comparison vs July'!$AR$7:$BT$7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July'!$AR$27:$BT$27</c:f>
              <c:numCache>
                <c:formatCode>0.0</c:formatCode>
                <c:ptCount val="29"/>
                <c:pt idx="0">
                  <c:v>100</c:v>
                </c:pt>
                <c:pt idx="1">
                  <c:v>103.04210540011537</c:v>
                </c:pt>
                <c:pt idx="2">
                  <c:v>98.346824643605188</c:v>
                </c:pt>
                <c:pt idx="3">
                  <c:v>103.81445142593608</c:v>
                </c:pt>
                <c:pt idx="4">
                  <c:v>107.28142674003728</c:v>
                </c:pt>
                <c:pt idx="5">
                  <c:v>109.69622517195253</c:v>
                </c:pt>
                <c:pt idx="6">
                  <c:v>113.66070543451293</c:v>
                </c:pt>
                <c:pt idx="7">
                  <c:v>115.92517513956606</c:v>
                </c:pt>
                <c:pt idx="8">
                  <c:v>118.89790805991007</c:v>
                </c:pt>
                <c:pt idx="9">
                  <c:v>119.66349804250488</c:v>
                </c:pt>
                <c:pt idx="10">
                  <c:v>120.0651907265985</c:v>
                </c:pt>
                <c:pt idx="11">
                  <c:v>122.46664084864746</c:v>
                </c:pt>
                <c:pt idx="12">
                  <c:v>122.55457926678054</c:v>
                </c:pt>
                <c:pt idx="13">
                  <c:v>125.55208204114957</c:v>
                </c:pt>
                <c:pt idx="14">
                  <c:v>128.83501919970038</c:v>
                </c:pt>
                <c:pt idx="15">
                  <c:v>129.88500298491749</c:v>
                </c:pt>
                <c:pt idx="16">
                  <c:v>132.83100941739895</c:v>
                </c:pt>
                <c:pt idx="17">
                  <c:v>134.64126019310015</c:v>
                </c:pt>
                <c:pt idx="18">
                  <c:v>135.82413522875592</c:v>
                </c:pt>
                <c:pt idx="19">
                  <c:v>137.05664862779605</c:v>
                </c:pt>
                <c:pt idx="20">
                  <c:v>138.26818321951612</c:v>
                </c:pt>
                <c:pt idx="21">
                  <c:v>139.42156906827489</c:v>
                </c:pt>
                <c:pt idx="22">
                  <c:v>140.58565035178552</c:v>
                </c:pt>
                <c:pt idx="23">
                  <c:v>141.96456235057073</c:v>
                </c:pt>
                <c:pt idx="24">
                  <c:v>143.60858590156744</c:v>
                </c:pt>
                <c:pt idx="25">
                  <c:v>145.71632416387499</c:v>
                </c:pt>
                <c:pt idx="26">
                  <c:v>147.32666324220489</c:v>
                </c:pt>
                <c:pt idx="27">
                  <c:v>148.71012387416042</c:v>
                </c:pt>
                <c:pt idx="28">
                  <c:v>150.37025204530076</c:v>
                </c:pt>
              </c:numCache>
            </c:numRef>
          </c:val>
          <c:smooth val="0"/>
          <c:extLst>
            <c:ext xmlns:c16="http://schemas.microsoft.com/office/drawing/2014/chart" uri="{C3380CC4-5D6E-409C-BE32-E72D297353CC}">
              <c16:uniqueId val="{00000001-D3AD-4645-84A5-B707DE110711}"/>
            </c:ext>
          </c:extLst>
        </c:ser>
        <c:ser>
          <c:idx val="6"/>
          <c:order val="2"/>
          <c:tx>
            <c:strRef>
              <c:f>'Comparison vs July'!$L$14</c:f>
              <c:strCache>
                <c:ptCount val="1"/>
                <c:pt idx="0">
                  <c:v>   Oct 2024 Pessimistic</c:v>
                </c:pt>
              </c:strCache>
            </c:strRef>
          </c:tx>
          <c:spPr>
            <a:ln w="28575" cap="rnd">
              <a:solidFill>
                <a:srgbClr val="680000"/>
              </a:solidFill>
              <a:round/>
            </a:ln>
            <a:effectLst/>
          </c:spPr>
          <c:marker>
            <c:symbol val="none"/>
          </c:marker>
          <c:cat>
            <c:strRef>
              <c:f>'Comparison vs July'!$AR$7:$BT$7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July'!$AR$28:$BT$28</c:f>
              <c:numCache>
                <c:formatCode>0.0</c:formatCode>
                <c:ptCount val="29"/>
                <c:pt idx="0">
                  <c:v>100</c:v>
                </c:pt>
                <c:pt idx="1">
                  <c:v>103.04210540011537</c:v>
                </c:pt>
                <c:pt idx="2">
                  <c:v>98.346824643605188</c:v>
                </c:pt>
                <c:pt idx="3">
                  <c:v>103.81445142593608</c:v>
                </c:pt>
                <c:pt idx="4">
                  <c:v>107.28142674003728</c:v>
                </c:pt>
                <c:pt idx="5">
                  <c:v>109.69622517195253</c:v>
                </c:pt>
                <c:pt idx="6">
                  <c:v>113.66070543451293</c:v>
                </c:pt>
                <c:pt idx="7">
                  <c:v>115.92517513956606</c:v>
                </c:pt>
                <c:pt idx="8">
                  <c:v>118.89790805991007</c:v>
                </c:pt>
                <c:pt idx="9">
                  <c:v>119.66349804250488</c:v>
                </c:pt>
                <c:pt idx="10">
                  <c:v>120.0651907265985</c:v>
                </c:pt>
                <c:pt idx="11">
                  <c:v>122.46664084864746</c:v>
                </c:pt>
                <c:pt idx="12">
                  <c:v>122.55457926678054</c:v>
                </c:pt>
                <c:pt idx="13">
                  <c:v>125.55208204114957</c:v>
                </c:pt>
                <c:pt idx="14">
                  <c:v>128.83501919970038</c:v>
                </c:pt>
                <c:pt idx="15">
                  <c:v>129.88500298491749</c:v>
                </c:pt>
                <c:pt idx="16">
                  <c:v>132.83100941739895</c:v>
                </c:pt>
                <c:pt idx="17">
                  <c:v>134.64126019310015</c:v>
                </c:pt>
                <c:pt idx="18">
                  <c:v>135.82413522875592</c:v>
                </c:pt>
                <c:pt idx="19">
                  <c:v>137.05947615652354</c:v>
                </c:pt>
                <c:pt idx="20">
                  <c:v>137.40972091063927</c:v>
                </c:pt>
                <c:pt idx="21">
                  <c:v>137.49854219349243</c:v>
                </c:pt>
                <c:pt idx="22">
                  <c:v>137.5173514063319</c:v>
                </c:pt>
                <c:pt idx="23">
                  <c:v>137.57679097762534</c:v>
                </c:pt>
                <c:pt idx="24">
                  <c:v>138.53655257656581</c:v>
                </c:pt>
                <c:pt idx="25">
                  <c:v>139.86297088984475</c:v>
                </c:pt>
                <c:pt idx="26">
                  <c:v>140.68510560137472</c:v>
                </c:pt>
                <c:pt idx="27">
                  <c:v>141.58991479417634</c:v>
                </c:pt>
                <c:pt idx="28">
                  <c:v>142.72750336287055</c:v>
                </c:pt>
              </c:numCache>
            </c:numRef>
          </c:val>
          <c:smooth val="0"/>
          <c:extLst>
            <c:ext xmlns:c16="http://schemas.microsoft.com/office/drawing/2014/chart" uri="{C3380CC4-5D6E-409C-BE32-E72D297353CC}">
              <c16:uniqueId val="{00000002-D3AD-4645-84A5-B707DE110711}"/>
            </c:ext>
          </c:extLst>
        </c:ser>
        <c:ser>
          <c:idx val="2"/>
          <c:order val="3"/>
          <c:tx>
            <c:strRef>
              <c:f>'Comparison vs July'!$L$9</c:f>
              <c:strCache>
                <c:ptCount val="1"/>
                <c:pt idx="0">
                  <c:v>   Jul 2024 Optimistic</c:v>
                </c:pt>
              </c:strCache>
            </c:strRef>
          </c:tx>
          <c:spPr>
            <a:ln w="28575" cap="rnd">
              <a:solidFill>
                <a:srgbClr val="FFC000">
                  <a:alpha val="30000"/>
                </a:srgbClr>
              </a:solidFill>
              <a:round/>
            </a:ln>
            <a:effectLst/>
          </c:spPr>
          <c:marker>
            <c:symbol val="none"/>
          </c:marker>
          <c:cat>
            <c:strRef>
              <c:f>'Comparison vs July'!$AR$7:$BT$7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July'!$AR$23:$BT$23</c:f>
              <c:numCache>
                <c:formatCode>0.0</c:formatCode>
                <c:ptCount val="29"/>
                <c:pt idx="0">
                  <c:v>100</c:v>
                </c:pt>
                <c:pt idx="1">
                  <c:v>102.67179721218058</c:v>
                </c:pt>
                <c:pt idx="2">
                  <c:v>98.141664570984148</c:v>
                </c:pt>
                <c:pt idx="3">
                  <c:v>103.7141449393021</c:v>
                </c:pt>
                <c:pt idx="4">
                  <c:v>107.22555540122573</c:v>
                </c:pt>
                <c:pt idx="5">
                  <c:v>108.59250620300247</c:v>
                </c:pt>
                <c:pt idx="6">
                  <c:v>112.64767203739812</c:v>
                </c:pt>
                <c:pt idx="7">
                  <c:v>115.6963942135731</c:v>
                </c:pt>
                <c:pt idx="8">
                  <c:v>119.98318525218873</c:v>
                </c:pt>
                <c:pt idx="9">
                  <c:v>119.45362552675104</c:v>
                </c:pt>
                <c:pt idx="10">
                  <c:v>120.92117480438208</c:v>
                </c:pt>
                <c:pt idx="11">
                  <c:v>124.06974732495661</c:v>
                </c:pt>
                <c:pt idx="12">
                  <c:v>124.47539425577189</c:v>
                </c:pt>
                <c:pt idx="13">
                  <c:v>126.91821175850852</c:v>
                </c:pt>
                <c:pt idx="14">
                  <c:v>130.02421243193166</c:v>
                </c:pt>
                <c:pt idx="15">
                  <c:v>130.90286031035802</c:v>
                </c:pt>
                <c:pt idx="16">
                  <c:v>133.75217111810326</c:v>
                </c:pt>
                <c:pt idx="17">
                  <c:v>133.90877954837535</c:v>
                </c:pt>
                <c:pt idx="18">
                  <c:v>136.15823003422159</c:v>
                </c:pt>
                <c:pt idx="19">
                  <c:v>138.76101689316107</c:v>
                </c:pt>
                <c:pt idx="20">
                  <c:v>141.17561573973893</c:v>
                </c:pt>
                <c:pt idx="21">
                  <c:v>143.20254850803158</c:v>
                </c:pt>
                <c:pt idx="22">
                  <c:v>144.9962557676883</c:v>
                </c:pt>
                <c:pt idx="23">
                  <c:v>146.75529519983138</c:v>
                </c:pt>
                <c:pt idx="24">
                  <c:v>148.92476489434381</c:v>
                </c:pt>
                <c:pt idx="25">
                  <c:v>151.1095743355437</c:v>
                </c:pt>
                <c:pt idx="26">
                  <c:v>153.00464664131107</c:v>
                </c:pt>
                <c:pt idx="27">
                  <c:v>154.67514505557421</c:v>
                </c:pt>
                <c:pt idx="28">
                  <c:v>156.41712668940082</c:v>
                </c:pt>
              </c:numCache>
            </c:numRef>
          </c:val>
          <c:smooth val="0"/>
          <c:extLst>
            <c:ext xmlns:c16="http://schemas.microsoft.com/office/drawing/2014/chart" uri="{C3380CC4-5D6E-409C-BE32-E72D297353CC}">
              <c16:uniqueId val="{00000004-D3AD-4645-84A5-B707DE110711}"/>
            </c:ext>
          </c:extLst>
        </c:ser>
        <c:ser>
          <c:idx val="3"/>
          <c:order val="4"/>
          <c:tx>
            <c:strRef>
              <c:f>'Comparison vs July'!$L$10</c:f>
              <c:strCache>
                <c:ptCount val="1"/>
                <c:pt idx="0">
                  <c:v>   Jul 2024 Baseline</c:v>
                </c:pt>
              </c:strCache>
            </c:strRef>
          </c:tx>
          <c:spPr>
            <a:ln w="28575" cap="rnd">
              <a:solidFill>
                <a:srgbClr val="FF0000">
                  <a:alpha val="30000"/>
                </a:srgbClr>
              </a:solidFill>
              <a:round/>
            </a:ln>
            <a:effectLst/>
          </c:spPr>
          <c:marker>
            <c:symbol val="none"/>
          </c:marker>
          <c:cat>
            <c:strRef>
              <c:f>'Comparison vs July'!$AR$7:$BT$7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July'!$AR$24:$BT$24</c:f>
              <c:numCache>
                <c:formatCode>0.0</c:formatCode>
                <c:ptCount val="29"/>
                <c:pt idx="0">
                  <c:v>100</c:v>
                </c:pt>
                <c:pt idx="1">
                  <c:v>102.67179721218058</c:v>
                </c:pt>
                <c:pt idx="2">
                  <c:v>98.141664570984148</c:v>
                </c:pt>
                <c:pt idx="3">
                  <c:v>103.7141449393021</c:v>
                </c:pt>
                <c:pt idx="4">
                  <c:v>107.22555540122573</c:v>
                </c:pt>
                <c:pt idx="5">
                  <c:v>108.59250620300247</c:v>
                </c:pt>
                <c:pt idx="6">
                  <c:v>112.64767203739812</c:v>
                </c:pt>
                <c:pt idx="7">
                  <c:v>115.6963942135731</c:v>
                </c:pt>
                <c:pt idx="8">
                  <c:v>119.98318525218873</c:v>
                </c:pt>
                <c:pt idx="9">
                  <c:v>119.45362552675104</c:v>
                </c:pt>
                <c:pt idx="10">
                  <c:v>120.92117480438208</c:v>
                </c:pt>
                <c:pt idx="11">
                  <c:v>124.06974732495661</c:v>
                </c:pt>
                <c:pt idx="12">
                  <c:v>124.47539425577189</c:v>
                </c:pt>
                <c:pt idx="13">
                  <c:v>126.91821175850852</c:v>
                </c:pt>
                <c:pt idx="14">
                  <c:v>130.02421243193166</c:v>
                </c:pt>
                <c:pt idx="15">
                  <c:v>130.90286031035802</c:v>
                </c:pt>
                <c:pt idx="16">
                  <c:v>133.75217111810326</c:v>
                </c:pt>
                <c:pt idx="17">
                  <c:v>133.90877954837535</c:v>
                </c:pt>
                <c:pt idx="18">
                  <c:v>136.12552569428394</c:v>
                </c:pt>
                <c:pt idx="19">
                  <c:v>137.99237286614638</c:v>
                </c:pt>
                <c:pt idx="20">
                  <c:v>139.70428859646563</c:v>
                </c:pt>
                <c:pt idx="21">
                  <c:v>141.58083048823457</c:v>
                </c:pt>
                <c:pt idx="22">
                  <c:v>143.31256517127397</c:v>
                </c:pt>
                <c:pt idx="23">
                  <c:v>144.92955854909127</c:v>
                </c:pt>
                <c:pt idx="24">
                  <c:v>146.66288856578618</c:v>
                </c:pt>
                <c:pt idx="25">
                  <c:v>148.57225751546625</c:v>
                </c:pt>
                <c:pt idx="26">
                  <c:v>150.29178176014247</c:v>
                </c:pt>
                <c:pt idx="27">
                  <c:v>151.82753583950304</c:v>
                </c:pt>
                <c:pt idx="28">
                  <c:v>153.40722295337648</c:v>
                </c:pt>
              </c:numCache>
            </c:numRef>
          </c:val>
          <c:smooth val="0"/>
          <c:extLst>
            <c:ext xmlns:c16="http://schemas.microsoft.com/office/drawing/2014/chart" uri="{C3380CC4-5D6E-409C-BE32-E72D297353CC}">
              <c16:uniqueId val="{00000005-D3AD-4645-84A5-B707DE110711}"/>
            </c:ext>
          </c:extLst>
        </c:ser>
        <c:ser>
          <c:idx val="4"/>
          <c:order val="5"/>
          <c:tx>
            <c:strRef>
              <c:f>'Comparison vs July'!$L$11</c:f>
              <c:strCache>
                <c:ptCount val="1"/>
                <c:pt idx="0">
                  <c:v>   Jul 2024 Pessimistic</c:v>
                </c:pt>
              </c:strCache>
            </c:strRef>
          </c:tx>
          <c:spPr>
            <a:ln w="28575" cap="rnd">
              <a:solidFill>
                <a:srgbClr val="680000">
                  <a:alpha val="30000"/>
                </a:srgbClr>
              </a:solidFill>
              <a:round/>
            </a:ln>
            <a:effectLst/>
          </c:spPr>
          <c:marker>
            <c:symbol val="none"/>
          </c:marker>
          <c:cat>
            <c:strRef>
              <c:f>'Comparison vs July'!$AR$7:$BT$7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July'!$AR$25:$BT$25</c:f>
              <c:numCache>
                <c:formatCode>0.0</c:formatCode>
                <c:ptCount val="29"/>
                <c:pt idx="0">
                  <c:v>100</c:v>
                </c:pt>
                <c:pt idx="1">
                  <c:v>102.67179721218058</c:v>
                </c:pt>
                <c:pt idx="2">
                  <c:v>98.141664570984148</c:v>
                </c:pt>
                <c:pt idx="3">
                  <c:v>103.7141449393021</c:v>
                </c:pt>
                <c:pt idx="4">
                  <c:v>107.22555540122573</c:v>
                </c:pt>
                <c:pt idx="5">
                  <c:v>108.59250620300247</c:v>
                </c:pt>
                <c:pt idx="6">
                  <c:v>112.64767203739812</c:v>
                </c:pt>
                <c:pt idx="7">
                  <c:v>115.6963942135731</c:v>
                </c:pt>
                <c:pt idx="8">
                  <c:v>119.98318525218873</c:v>
                </c:pt>
                <c:pt idx="9">
                  <c:v>119.45362552675104</c:v>
                </c:pt>
                <c:pt idx="10">
                  <c:v>120.92117480438208</c:v>
                </c:pt>
                <c:pt idx="11">
                  <c:v>124.06974732495661</c:v>
                </c:pt>
                <c:pt idx="12">
                  <c:v>124.47539425577189</c:v>
                </c:pt>
                <c:pt idx="13">
                  <c:v>126.91821175850852</c:v>
                </c:pt>
                <c:pt idx="14">
                  <c:v>130.02421243193166</c:v>
                </c:pt>
                <c:pt idx="15">
                  <c:v>130.90286031035802</c:v>
                </c:pt>
                <c:pt idx="16">
                  <c:v>133.75217111810326</c:v>
                </c:pt>
                <c:pt idx="17">
                  <c:v>133.90877954837535</c:v>
                </c:pt>
                <c:pt idx="18">
                  <c:v>136.11840805182095</c:v>
                </c:pt>
                <c:pt idx="19">
                  <c:v>136.67119116344983</c:v>
                </c:pt>
                <c:pt idx="20">
                  <c:v>137.22918978895245</c:v>
                </c:pt>
                <c:pt idx="21">
                  <c:v>137.6170399441979</c:v>
                </c:pt>
                <c:pt idx="22">
                  <c:v>138.02716341163352</c:v>
                </c:pt>
                <c:pt idx="23">
                  <c:v>138.4188791830442</c:v>
                </c:pt>
                <c:pt idx="24">
                  <c:v>139.43713156815704</c:v>
                </c:pt>
                <c:pt idx="25">
                  <c:v>140.49962378271644</c:v>
                </c:pt>
                <c:pt idx="26">
                  <c:v>141.77975632327738</c:v>
                </c:pt>
                <c:pt idx="27">
                  <c:v>142.86998279984772</c:v>
                </c:pt>
                <c:pt idx="28">
                  <c:v>143.99002974397845</c:v>
                </c:pt>
              </c:numCache>
            </c:numRef>
          </c:val>
          <c:smooth val="0"/>
          <c:extLst>
            <c:ext xmlns:c16="http://schemas.microsoft.com/office/drawing/2014/chart" uri="{C3380CC4-5D6E-409C-BE32-E72D297353CC}">
              <c16:uniqueId val="{00000006-D3AD-4645-84A5-B707DE110711}"/>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tickLblSkip val="4"/>
        <c:noMultiLvlLbl val="0"/>
      </c:catAx>
      <c:valAx>
        <c:axId val="2022774192"/>
        <c:scaling>
          <c:orientation val="minMax"/>
          <c:max val="170"/>
          <c:min val="95"/>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87002032438252908"/>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Employment, index 2019 Q4 = 100</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990039706575141E-2"/>
          <c:y val="0.26433468543704763"/>
          <c:w val="0.90520654149000601"/>
          <c:h val="0.65045588309725766"/>
        </c:manualLayout>
      </c:layout>
      <c:lineChart>
        <c:grouping val="standard"/>
        <c:varyColors val="0"/>
        <c:ser>
          <c:idx val="0"/>
          <c:order val="0"/>
          <c:tx>
            <c:strRef>
              <c:f>'Comparison vs July'!$L$12</c:f>
              <c:strCache>
                <c:ptCount val="1"/>
                <c:pt idx="0">
                  <c:v>   Oct 2024 Optimistic</c:v>
                </c:pt>
              </c:strCache>
            </c:strRef>
          </c:tx>
          <c:spPr>
            <a:ln w="28575" cap="rnd">
              <a:solidFill>
                <a:srgbClr val="FFC000"/>
              </a:solidFill>
              <a:round/>
            </a:ln>
            <a:effectLst/>
          </c:spPr>
          <c:marker>
            <c:symbol val="none"/>
          </c:marker>
          <c:cat>
            <c:strRef>
              <c:f>'Comparison vs July'!$AR$7:$BT$7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July'!$AR$41:$BT$41</c:f>
              <c:numCache>
                <c:formatCode>0.0</c:formatCode>
                <c:ptCount val="29"/>
                <c:pt idx="0">
                  <c:v>100</c:v>
                </c:pt>
                <c:pt idx="1">
                  <c:v>100.24558048853645</c:v>
                </c:pt>
                <c:pt idx="2">
                  <c:v>88.993869861087688</c:v>
                </c:pt>
                <c:pt idx="3">
                  <c:v>91.905217179386241</c:v>
                </c:pt>
                <c:pt idx="4">
                  <c:v>92.602590780421053</c:v>
                </c:pt>
                <c:pt idx="5">
                  <c:v>92.521980391054129</c:v>
                </c:pt>
                <c:pt idx="6">
                  <c:v>93.894231670509726</c:v>
                </c:pt>
                <c:pt idx="7">
                  <c:v>95.88324616163321</c:v>
                </c:pt>
                <c:pt idx="8">
                  <c:v>97.600434921170532</c:v>
                </c:pt>
                <c:pt idx="9">
                  <c:v>97.994113566916013</c:v>
                </c:pt>
                <c:pt idx="10">
                  <c:v>98.903323772566225</c:v>
                </c:pt>
                <c:pt idx="11">
                  <c:v>100.1687194196052</c:v>
                </c:pt>
                <c:pt idx="12">
                  <c:v>99.923138931068749</c:v>
                </c:pt>
                <c:pt idx="13">
                  <c:v>100.15372213786252</c:v>
                </c:pt>
                <c:pt idx="14">
                  <c:v>100.62801117297489</c:v>
                </c:pt>
                <c:pt idx="15">
                  <c:v>100.34306281986389</c:v>
                </c:pt>
                <c:pt idx="16">
                  <c:v>100.34868680051741</c:v>
                </c:pt>
                <c:pt idx="17">
                  <c:v>100.61301389123221</c:v>
                </c:pt>
                <c:pt idx="18">
                  <c:v>101.40412050315881</c:v>
                </c:pt>
                <c:pt idx="19">
                  <c:v>101.36628985996289</c:v>
                </c:pt>
                <c:pt idx="20">
                  <c:v>101.17113773128621</c:v>
                </c:pt>
                <c:pt idx="21">
                  <c:v>102.22495922614027</c:v>
                </c:pt>
                <c:pt idx="22">
                  <c:v>102.37168888139026</c:v>
                </c:pt>
                <c:pt idx="23">
                  <c:v>102.40920083234916</c:v>
                </c:pt>
                <c:pt idx="24">
                  <c:v>102.62043754569484</c:v>
                </c:pt>
                <c:pt idx="25">
                  <c:v>102.92700073111749</c:v>
                </c:pt>
                <c:pt idx="26">
                  <c:v>103.1252460491536</c:v>
                </c:pt>
                <c:pt idx="27">
                  <c:v>103.2835611045498</c:v>
                </c:pt>
                <c:pt idx="28">
                  <c:v>103.42466677914628</c:v>
                </c:pt>
              </c:numCache>
            </c:numRef>
          </c:val>
          <c:smooth val="0"/>
          <c:extLst>
            <c:ext xmlns:c16="http://schemas.microsoft.com/office/drawing/2014/chart" uri="{C3380CC4-5D6E-409C-BE32-E72D297353CC}">
              <c16:uniqueId val="{00000000-EB88-4170-8A27-9108DA5F5B73}"/>
            </c:ext>
          </c:extLst>
        </c:ser>
        <c:ser>
          <c:idx val="5"/>
          <c:order val="1"/>
          <c:tx>
            <c:strRef>
              <c:f>'Comparison vs July'!$L$13</c:f>
              <c:strCache>
                <c:ptCount val="1"/>
                <c:pt idx="0">
                  <c:v>   Oct 2024 Baseline</c:v>
                </c:pt>
              </c:strCache>
            </c:strRef>
          </c:tx>
          <c:spPr>
            <a:ln w="28575" cap="rnd">
              <a:solidFill>
                <a:srgbClr val="FF0000"/>
              </a:solidFill>
              <a:round/>
            </a:ln>
            <a:effectLst/>
          </c:spPr>
          <c:marker>
            <c:symbol val="none"/>
          </c:marker>
          <c:cat>
            <c:strRef>
              <c:f>'Comparison vs July'!$AR$7:$BT$7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July'!$AR$42:$BT$42</c:f>
              <c:numCache>
                <c:formatCode>0.0</c:formatCode>
                <c:ptCount val="29"/>
                <c:pt idx="0">
                  <c:v>100</c:v>
                </c:pt>
                <c:pt idx="1">
                  <c:v>100.24558048853645</c:v>
                </c:pt>
                <c:pt idx="2">
                  <c:v>88.993869861087688</c:v>
                </c:pt>
                <c:pt idx="3">
                  <c:v>91.905217179386241</c:v>
                </c:pt>
                <c:pt idx="4">
                  <c:v>92.602590780421053</c:v>
                </c:pt>
                <c:pt idx="5">
                  <c:v>92.521980391054129</c:v>
                </c:pt>
                <c:pt idx="6">
                  <c:v>93.894231670509726</c:v>
                </c:pt>
                <c:pt idx="7">
                  <c:v>95.88324616163321</c:v>
                </c:pt>
                <c:pt idx="8">
                  <c:v>97.600434921170532</c:v>
                </c:pt>
                <c:pt idx="9">
                  <c:v>97.994113566916013</c:v>
                </c:pt>
                <c:pt idx="10">
                  <c:v>98.903323772566225</c:v>
                </c:pt>
                <c:pt idx="11">
                  <c:v>100.1687194196052</c:v>
                </c:pt>
                <c:pt idx="12">
                  <c:v>99.923138931068749</c:v>
                </c:pt>
                <c:pt idx="13">
                  <c:v>100.15372213786252</c:v>
                </c:pt>
                <c:pt idx="14">
                  <c:v>100.62801117297489</c:v>
                </c:pt>
                <c:pt idx="15">
                  <c:v>100.34306281986389</c:v>
                </c:pt>
                <c:pt idx="16">
                  <c:v>100.34868680051741</c:v>
                </c:pt>
                <c:pt idx="17">
                  <c:v>100.61301389123221</c:v>
                </c:pt>
                <c:pt idx="18">
                  <c:v>101.40412050315881</c:v>
                </c:pt>
                <c:pt idx="19">
                  <c:v>101.3647151453799</c:v>
                </c:pt>
                <c:pt idx="20">
                  <c:v>100.85090827287554</c:v>
                </c:pt>
                <c:pt idx="21">
                  <c:v>101.60384680276699</c:v>
                </c:pt>
                <c:pt idx="22">
                  <c:v>101.65614982284461</c:v>
                </c:pt>
                <c:pt idx="23">
                  <c:v>101.72706821888534</c:v>
                </c:pt>
                <c:pt idx="24">
                  <c:v>101.95467071593275</c:v>
                </c:pt>
                <c:pt idx="25">
                  <c:v>102.21899780664755</c:v>
                </c:pt>
                <c:pt idx="26">
                  <c:v>102.39412856419774</c:v>
                </c:pt>
                <c:pt idx="27">
                  <c:v>102.51088240256455</c:v>
                </c:pt>
                <c:pt idx="28">
                  <c:v>102.64951352567348</c:v>
                </c:pt>
              </c:numCache>
            </c:numRef>
          </c:val>
          <c:smooth val="0"/>
          <c:extLst>
            <c:ext xmlns:c16="http://schemas.microsoft.com/office/drawing/2014/chart" uri="{C3380CC4-5D6E-409C-BE32-E72D297353CC}">
              <c16:uniqueId val="{00000001-EB88-4170-8A27-9108DA5F5B73}"/>
            </c:ext>
          </c:extLst>
        </c:ser>
        <c:ser>
          <c:idx val="6"/>
          <c:order val="2"/>
          <c:tx>
            <c:strRef>
              <c:f>'Comparison vs July'!$L$14</c:f>
              <c:strCache>
                <c:ptCount val="1"/>
                <c:pt idx="0">
                  <c:v>   Oct 2024 Pessimistic</c:v>
                </c:pt>
              </c:strCache>
            </c:strRef>
          </c:tx>
          <c:spPr>
            <a:ln w="28575" cap="rnd">
              <a:solidFill>
                <a:srgbClr val="680000"/>
              </a:solidFill>
              <a:round/>
            </a:ln>
            <a:effectLst/>
          </c:spPr>
          <c:marker>
            <c:symbol val="none"/>
          </c:marker>
          <c:cat>
            <c:strRef>
              <c:f>'Comparison vs July'!$AR$7:$BT$7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July'!$AR$43:$BT$43</c:f>
              <c:numCache>
                <c:formatCode>0.0</c:formatCode>
                <c:ptCount val="29"/>
                <c:pt idx="0">
                  <c:v>100</c:v>
                </c:pt>
                <c:pt idx="1">
                  <c:v>100.24558048853645</c:v>
                </c:pt>
                <c:pt idx="2">
                  <c:v>88.993869861087688</c:v>
                </c:pt>
                <c:pt idx="3">
                  <c:v>91.905217179386241</c:v>
                </c:pt>
                <c:pt idx="4">
                  <c:v>92.602590780421053</c:v>
                </c:pt>
                <c:pt idx="5">
                  <c:v>92.521980391054129</c:v>
                </c:pt>
                <c:pt idx="6">
                  <c:v>93.894231670509726</c:v>
                </c:pt>
                <c:pt idx="7">
                  <c:v>95.88324616163321</c:v>
                </c:pt>
                <c:pt idx="8">
                  <c:v>97.600434921170532</c:v>
                </c:pt>
                <c:pt idx="9">
                  <c:v>97.994113566916013</c:v>
                </c:pt>
                <c:pt idx="10">
                  <c:v>98.903323772566225</c:v>
                </c:pt>
                <c:pt idx="11">
                  <c:v>100.1687194196052</c:v>
                </c:pt>
                <c:pt idx="12">
                  <c:v>99.923138931068749</c:v>
                </c:pt>
                <c:pt idx="13">
                  <c:v>100.15372213786252</c:v>
                </c:pt>
                <c:pt idx="14">
                  <c:v>100.62801117297489</c:v>
                </c:pt>
                <c:pt idx="15">
                  <c:v>100.34306281986389</c:v>
                </c:pt>
                <c:pt idx="16">
                  <c:v>100.34868680051741</c:v>
                </c:pt>
                <c:pt idx="17">
                  <c:v>100.61301389123221</c:v>
                </c:pt>
                <c:pt idx="18">
                  <c:v>101.40412050315881</c:v>
                </c:pt>
                <c:pt idx="19">
                  <c:v>101.36673977841518</c:v>
                </c:pt>
                <c:pt idx="20">
                  <c:v>100.09155840503909</c:v>
                </c:pt>
                <c:pt idx="21">
                  <c:v>99.879928013047646</c:v>
                </c:pt>
                <c:pt idx="22">
                  <c:v>98.765198807716104</c:v>
                </c:pt>
                <c:pt idx="23">
                  <c:v>97.729880209212084</c:v>
                </c:pt>
                <c:pt idx="24">
                  <c:v>97.34491873347956</c:v>
                </c:pt>
                <c:pt idx="25">
                  <c:v>97.214104943479001</c:v>
                </c:pt>
                <c:pt idx="26">
                  <c:v>96.996513131994831</c:v>
                </c:pt>
                <c:pt idx="27">
                  <c:v>97.098363421629841</c:v>
                </c:pt>
                <c:pt idx="28">
                  <c:v>97.241606208874657</c:v>
                </c:pt>
              </c:numCache>
            </c:numRef>
          </c:val>
          <c:smooth val="0"/>
          <c:extLst>
            <c:ext xmlns:c16="http://schemas.microsoft.com/office/drawing/2014/chart" uri="{C3380CC4-5D6E-409C-BE32-E72D297353CC}">
              <c16:uniqueId val="{00000002-EB88-4170-8A27-9108DA5F5B73}"/>
            </c:ext>
          </c:extLst>
        </c:ser>
        <c:ser>
          <c:idx val="2"/>
          <c:order val="3"/>
          <c:tx>
            <c:strRef>
              <c:f>'Comparison vs July'!$L$9</c:f>
              <c:strCache>
                <c:ptCount val="1"/>
                <c:pt idx="0">
                  <c:v>   Jul 2024 Optimistic</c:v>
                </c:pt>
              </c:strCache>
            </c:strRef>
          </c:tx>
          <c:spPr>
            <a:ln w="28575" cap="rnd">
              <a:solidFill>
                <a:srgbClr val="FFC000">
                  <a:alpha val="30000"/>
                </a:srgbClr>
              </a:solidFill>
              <a:round/>
            </a:ln>
            <a:effectLst/>
          </c:spPr>
          <c:marker>
            <c:symbol val="none"/>
          </c:marker>
          <c:cat>
            <c:strRef>
              <c:f>'Comparison vs July'!$AR$7:$BT$7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July'!$AR$38:$BT$38</c:f>
              <c:numCache>
                <c:formatCode>0.0</c:formatCode>
                <c:ptCount val="29"/>
                <c:pt idx="0">
                  <c:v>100</c:v>
                </c:pt>
                <c:pt idx="1">
                  <c:v>100.22493814201094</c:v>
                </c:pt>
                <c:pt idx="2">
                  <c:v>88.983654495013852</c:v>
                </c:pt>
                <c:pt idx="3">
                  <c:v>91.90222688760592</c:v>
                </c:pt>
                <c:pt idx="4">
                  <c:v>92.597660643323096</c:v>
                </c:pt>
                <c:pt idx="5">
                  <c:v>92.520806778136006</c:v>
                </c:pt>
                <c:pt idx="6">
                  <c:v>93.879808052785478</c:v>
                </c:pt>
                <c:pt idx="7">
                  <c:v>95.893004423783466</c:v>
                </c:pt>
                <c:pt idx="8">
                  <c:v>97.6006598185499</c:v>
                </c:pt>
                <c:pt idx="9">
                  <c:v>97.968058783834437</c:v>
                </c:pt>
                <c:pt idx="10">
                  <c:v>98.899677588663124</c:v>
                </c:pt>
                <c:pt idx="11">
                  <c:v>100.16308015295793</c:v>
                </c:pt>
                <c:pt idx="12">
                  <c:v>99.925020619329686</c:v>
                </c:pt>
                <c:pt idx="13">
                  <c:v>100.13871185424009</c:v>
                </c:pt>
                <c:pt idx="14">
                  <c:v>100.62607782859713</c:v>
                </c:pt>
                <c:pt idx="15">
                  <c:v>100.34490515108345</c:v>
                </c:pt>
                <c:pt idx="16">
                  <c:v>100.35240308915049</c:v>
                </c:pt>
                <c:pt idx="17">
                  <c:v>100.25492989427907</c:v>
                </c:pt>
                <c:pt idx="18">
                  <c:v>100.9950326160306</c:v>
                </c:pt>
                <c:pt idx="19">
                  <c:v>101.8645872385094</c:v>
                </c:pt>
                <c:pt idx="20">
                  <c:v>102.41219914523506</c:v>
                </c:pt>
                <c:pt idx="21">
                  <c:v>102.72283871935218</c:v>
                </c:pt>
                <c:pt idx="22">
                  <c:v>103.10079103246606</c:v>
                </c:pt>
                <c:pt idx="23">
                  <c:v>103.3542400839769</c:v>
                </c:pt>
                <c:pt idx="24">
                  <c:v>103.70041988453175</c:v>
                </c:pt>
                <c:pt idx="25">
                  <c:v>104.05913998650371</c:v>
                </c:pt>
                <c:pt idx="26">
                  <c:v>104.15383894429033</c:v>
                </c:pt>
                <c:pt idx="27">
                  <c:v>104.20731798755342</c:v>
                </c:pt>
                <c:pt idx="28">
                  <c:v>104.37444702706756</c:v>
                </c:pt>
              </c:numCache>
            </c:numRef>
          </c:val>
          <c:smooth val="0"/>
          <c:extLst>
            <c:ext xmlns:c16="http://schemas.microsoft.com/office/drawing/2014/chart" uri="{C3380CC4-5D6E-409C-BE32-E72D297353CC}">
              <c16:uniqueId val="{00000004-EB88-4170-8A27-9108DA5F5B73}"/>
            </c:ext>
          </c:extLst>
        </c:ser>
        <c:ser>
          <c:idx val="3"/>
          <c:order val="4"/>
          <c:tx>
            <c:strRef>
              <c:f>'Comparison vs July'!$L$10</c:f>
              <c:strCache>
                <c:ptCount val="1"/>
                <c:pt idx="0">
                  <c:v>   Jul 2024 Baseline</c:v>
                </c:pt>
              </c:strCache>
            </c:strRef>
          </c:tx>
          <c:spPr>
            <a:ln w="28575" cap="rnd">
              <a:solidFill>
                <a:srgbClr val="FF0000">
                  <a:alpha val="30000"/>
                </a:srgbClr>
              </a:solidFill>
              <a:round/>
            </a:ln>
            <a:effectLst/>
          </c:spPr>
          <c:marker>
            <c:symbol val="none"/>
          </c:marker>
          <c:cat>
            <c:strRef>
              <c:f>'Comparison vs July'!$AR$7:$BT$7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July'!$AR$39:$BT$39</c:f>
              <c:numCache>
                <c:formatCode>0.0</c:formatCode>
                <c:ptCount val="29"/>
                <c:pt idx="0">
                  <c:v>100</c:v>
                </c:pt>
                <c:pt idx="1">
                  <c:v>100.22493814201094</c:v>
                </c:pt>
                <c:pt idx="2">
                  <c:v>88.983654495013852</c:v>
                </c:pt>
                <c:pt idx="3">
                  <c:v>91.90222688760592</c:v>
                </c:pt>
                <c:pt idx="4">
                  <c:v>92.597660643323096</c:v>
                </c:pt>
                <c:pt idx="5">
                  <c:v>92.520806778136006</c:v>
                </c:pt>
                <c:pt idx="6">
                  <c:v>93.879808052785478</c:v>
                </c:pt>
                <c:pt idx="7">
                  <c:v>95.893004423783466</c:v>
                </c:pt>
                <c:pt idx="8">
                  <c:v>97.6006598185499</c:v>
                </c:pt>
                <c:pt idx="9">
                  <c:v>97.968058783834437</c:v>
                </c:pt>
                <c:pt idx="10">
                  <c:v>98.899677588663124</c:v>
                </c:pt>
                <c:pt idx="11">
                  <c:v>100.16308015295793</c:v>
                </c:pt>
                <c:pt idx="12">
                  <c:v>99.925020619329686</c:v>
                </c:pt>
                <c:pt idx="13">
                  <c:v>100.13871185424009</c:v>
                </c:pt>
                <c:pt idx="14">
                  <c:v>100.62607782859713</c:v>
                </c:pt>
                <c:pt idx="15">
                  <c:v>100.34490515108345</c:v>
                </c:pt>
                <c:pt idx="16">
                  <c:v>100.35240308915049</c:v>
                </c:pt>
                <c:pt idx="17">
                  <c:v>100.25492989427907</c:v>
                </c:pt>
                <c:pt idx="18">
                  <c:v>100.99413286346255</c:v>
                </c:pt>
                <c:pt idx="19">
                  <c:v>101.33086526205292</c:v>
                </c:pt>
                <c:pt idx="20">
                  <c:v>101.65533853190372</c:v>
                </c:pt>
                <c:pt idx="21">
                  <c:v>102.16173052410588</c:v>
                </c:pt>
                <c:pt idx="22">
                  <c:v>102.61801754517506</c:v>
                </c:pt>
                <c:pt idx="23">
                  <c:v>102.86134438029542</c:v>
                </c:pt>
                <c:pt idx="24">
                  <c:v>103.14645347529429</c:v>
                </c:pt>
                <c:pt idx="25">
                  <c:v>103.44072879958013</c:v>
                </c:pt>
                <c:pt idx="26">
                  <c:v>103.56843742970682</c:v>
                </c:pt>
                <c:pt idx="27">
                  <c:v>103.6397990552598</c:v>
                </c:pt>
                <c:pt idx="28">
                  <c:v>103.7608157756617</c:v>
                </c:pt>
              </c:numCache>
            </c:numRef>
          </c:val>
          <c:smooth val="0"/>
          <c:extLst>
            <c:ext xmlns:c16="http://schemas.microsoft.com/office/drawing/2014/chart" uri="{C3380CC4-5D6E-409C-BE32-E72D297353CC}">
              <c16:uniqueId val="{00000005-EB88-4170-8A27-9108DA5F5B73}"/>
            </c:ext>
          </c:extLst>
        </c:ser>
        <c:ser>
          <c:idx val="4"/>
          <c:order val="5"/>
          <c:tx>
            <c:strRef>
              <c:f>'Comparison vs July'!$L$11</c:f>
              <c:strCache>
                <c:ptCount val="1"/>
                <c:pt idx="0">
                  <c:v>   Jul 2024 Pessimistic</c:v>
                </c:pt>
              </c:strCache>
            </c:strRef>
          </c:tx>
          <c:spPr>
            <a:ln w="28575" cap="rnd">
              <a:solidFill>
                <a:srgbClr val="680000">
                  <a:alpha val="30000"/>
                </a:srgbClr>
              </a:solidFill>
              <a:round/>
            </a:ln>
            <a:effectLst/>
          </c:spPr>
          <c:marker>
            <c:symbol val="none"/>
          </c:marker>
          <c:cat>
            <c:strRef>
              <c:f>'Comparison vs July'!$AR$7:$BT$7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July'!$AR$40:$BT$40</c:f>
              <c:numCache>
                <c:formatCode>0.0</c:formatCode>
                <c:ptCount val="29"/>
                <c:pt idx="0">
                  <c:v>100</c:v>
                </c:pt>
                <c:pt idx="1">
                  <c:v>100.22493814201094</c:v>
                </c:pt>
                <c:pt idx="2">
                  <c:v>88.983654495013852</c:v>
                </c:pt>
                <c:pt idx="3">
                  <c:v>91.90222688760592</c:v>
                </c:pt>
                <c:pt idx="4">
                  <c:v>92.597660643323096</c:v>
                </c:pt>
                <c:pt idx="5">
                  <c:v>92.520806778136006</c:v>
                </c:pt>
                <c:pt idx="6">
                  <c:v>93.879808052785478</c:v>
                </c:pt>
                <c:pt idx="7">
                  <c:v>95.893004423783466</c:v>
                </c:pt>
                <c:pt idx="8">
                  <c:v>97.6006598185499</c:v>
                </c:pt>
                <c:pt idx="9">
                  <c:v>97.968058783834437</c:v>
                </c:pt>
                <c:pt idx="10">
                  <c:v>98.899677588663124</c:v>
                </c:pt>
                <c:pt idx="11">
                  <c:v>100.16308015295793</c:v>
                </c:pt>
                <c:pt idx="12">
                  <c:v>99.925020619329686</c:v>
                </c:pt>
                <c:pt idx="13">
                  <c:v>100.13871185424009</c:v>
                </c:pt>
                <c:pt idx="14">
                  <c:v>100.62607782859713</c:v>
                </c:pt>
                <c:pt idx="15">
                  <c:v>100.34490515108345</c:v>
                </c:pt>
                <c:pt idx="16">
                  <c:v>100.35240308915049</c:v>
                </c:pt>
                <c:pt idx="17">
                  <c:v>100.25492989427907</c:v>
                </c:pt>
                <c:pt idx="18">
                  <c:v>100.99418909799803</c:v>
                </c:pt>
                <c:pt idx="19">
                  <c:v>100.41913473794706</c:v>
                </c:pt>
                <c:pt idx="20">
                  <c:v>99.736728649621355</c:v>
                </c:pt>
                <c:pt idx="21">
                  <c:v>99.083620754292568</c:v>
                </c:pt>
                <c:pt idx="22">
                  <c:v>98.749193971657789</c:v>
                </c:pt>
                <c:pt idx="23">
                  <c:v>98.471339131738787</c:v>
                </c:pt>
                <c:pt idx="24">
                  <c:v>98.505304791182411</c:v>
                </c:pt>
                <c:pt idx="25">
                  <c:v>98.519082252380599</c:v>
                </c:pt>
                <c:pt idx="26">
                  <c:v>98.65539476643923</c:v>
                </c:pt>
                <c:pt idx="27">
                  <c:v>98.80514733448301</c:v>
                </c:pt>
                <c:pt idx="28">
                  <c:v>98.988134513008916</c:v>
                </c:pt>
              </c:numCache>
            </c:numRef>
          </c:val>
          <c:smooth val="0"/>
          <c:extLst>
            <c:ext xmlns:c16="http://schemas.microsoft.com/office/drawing/2014/chart" uri="{C3380CC4-5D6E-409C-BE32-E72D297353CC}">
              <c16:uniqueId val="{00000006-EB88-4170-8A27-9108DA5F5B73}"/>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tickLblSkip val="4"/>
        <c:noMultiLvlLbl val="0"/>
      </c:catAx>
      <c:valAx>
        <c:axId val="2022774192"/>
        <c:scaling>
          <c:orientation val="minMax"/>
          <c:max val="110"/>
          <c:min val="85"/>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87002032438252908"/>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Wages and salaries per employee, index 2019 Q4 = 100</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990039706575141E-2"/>
          <c:y val="0.26433468543704763"/>
          <c:w val="0.90520654149000601"/>
          <c:h val="0.65045588309725766"/>
        </c:manualLayout>
      </c:layout>
      <c:lineChart>
        <c:grouping val="standard"/>
        <c:varyColors val="0"/>
        <c:ser>
          <c:idx val="0"/>
          <c:order val="0"/>
          <c:tx>
            <c:strRef>
              <c:f>'Comparison vs July'!$L$12</c:f>
              <c:strCache>
                <c:ptCount val="1"/>
                <c:pt idx="0">
                  <c:v>   Oct 2024 Optimistic</c:v>
                </c:pt>
              </c:strCache>
            </c:strRef>
          </c:tx>
          <c:spPr>
            <a:ln w="28575" cap="rnd">
              <a:solidFill>
                <a:srgbClr val="FFC000"/>
              </a:solidFill>
              <a:round/>
            </a:ln>
            <a:effectLst/>
          </c:spPr>
          <c:marker>
            <c:symbol val="none"/>
          </c:marker>
          <c:cat>
            <c:strRef>
              <c:f>'Comparison vs July'!$AR$7:$BT$7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July'!$AR$33:$BT$33</c:f>
              <c:numCache>
                <c:formatCode>0.0</c:formatCode>
                <c:ptCount val="29"/>
                <c:pt idx="0">
                  <c:v>100</c:v>
                </c:pt>
                <c:pt idx="1">
                  <c:v>102.78967401650061</c:v>
                </c:pt>
                <c:pt idx="2">
                  <c:v>110.50966184200857</c:v>
                </c:pt>
                <c:pt idx="3">
                  <c:v>112.95816996254379</c:v>
                </c:pt>
                <c:pt idx="4">
                  <c:v>115.85143119205232</c:v>
                </c:pt>
                <c:pt idx="5">
                  <c:v>118.56234022262558</c:v>
                </c:pt>
                <c:pt idx="6">
                  <c:v>121.05185101611674</c:v>
                </c:pt>
                <c:pt idx="7">
                  <c:v>120.90243059162556</c:v>
                </c:pt>
                <c:pt idx="8">
                  <c:v>121.82108425637752</c:v>
                </c:pt>
                <c:pt idx="9">
                  <c:v>122.11294504010364</c:v>
                </c:pt>
                <c:pt idx="10">
                  <c:v>121.39651747467573</c:v>
                </c:pt>
                <c:pt idx="11">
                  <c:v>122.2603638723149</c:v>
                </c:pt>
                <c:pt idx="12">
                  <c:v>122.64884848275626</c:v>
                </c:pt>
                <c:pt idx="13">
                  <c:v>125.35937692692636</c:v>
                </c:pt>
                <c:pt idx="14">
                  <c:v>128.03097040071569</c:v>
                </c:pt>
                <c:pt idx="15">
                  <c:v>129.44093924867269</c:v>
                </c:pt>
                <c:pt idx="16">
                  <c:v>132.3694546012874</c:v>
                </c:pt>
                <c:pt idx="17">
                  <c:v>133.82091936799964</c:v>
                </c:pt>
                <c:pt idx="18">
                  <c:v>133.94340836921407</c:v>
                </c:pt>
                <c:pt idx="19">
                  <c:v>135.22215327848153</c:v>
                </c:pt>
                <c:pt idx="20">
                  <c:v>137.13574581900605</c:v>
                </c:pt>
                <c:pt idx="21">
                  <c:v>137.51343162443345</c:v>
                </c:pt>
                <c:pt idx="22">
                  <c:v>138.68029179463153</c:v>
                </c:pt>
                <c:pt idx="23">
                  <c:v>140.07524303171294</c:v>
                </c:pt>
                <c:pt idx="24">
                  <c:v>141.58284250760764</c:v>
                </c:pt>
                <c:pt idx="25">
                  <c:v>143.36063272541006</c:v>
                </c:pt>
                <c:pt idx="26">
                  <c:v>144.81829973441026</c:v>
                </c:pt>
                <c:pt idx="27">
                  <c:v>146.07381007440546</c:v>
                </c:pt>
                <c:pt idx="28">
                  <c:v>147.5861769681826</c:v>
                </c:pt>
              </c:numCache>
            </c:numRef>
          </c:val>
          <c:smooth val="0"/>
          <c:extLst>
            <c:ext xmlns:c16="http://schemas.microsoft.com/office/drawing/2014/chart" uri="{C3380CC4-5D6E-409C-BE32-E72D297353CC}">
              <c16:uniqueId val="{00000000-E209-4C91-9EC4-FD338AE10C45}"/>
            </c:ext>
          </c:extLst>
        </c:ser>
        <c:ser>
          <c:idx val="5"/>
          <c:order val="1"/>
          <c:tx>
            <c:strRef>
              <c:f>'Comparison vs July'!$L$13</c:f>
              <c:strCache>
                <c:ptCount val="1"/>
                <c:pt idx="0">
                  <c:v>   Oct 2024 Baseline</c:v>
                </c:pt>
              </c:strCache>
            </c:strRef>
          </c:tx>
          <c:spPr>
            <a:ln w="28575" cap="rnd">
              <a:solidFill>
                <a:srgbClr val="FF0000"/>
              </a:solidFill>
              <a:round/>
            </a:ln>
            <a:effectLst/>
          </c:spPr>
          <c:marker>
            <c:symbol val="none"/>
          </c:marker>
          <c:cat>
            <c:strRef>
              <c:f>'Comparison vs July'!$AR$7:$BT$7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July'!$AR$34:$BT$34</c:f>
              <c:numCache>
                <c:formatCode>0.0</c:formatCode>
                <c:ptCount val="29"/>
                <c:pt idx="0">
                  <c:v>100</c:v>
                </c:pt>
                <c:pt idx="1">
                  <c:v>102.78967401650061</c:v>
                </c:pt>
                <c:pt idx="2">
                  <c:v>110.50966184200857</c:v>
                </c:pt>
                <c:pt idx="3">
                  <c:v>112.95816996254379</c:v>
                </c:pt>
                <c:pt idx="4">
                  <c:v>115.85143119205232</c:v>
                </c:pt>
                <c:pt idx="5">
                  <c:v>118.56234022262558</c:v>
                </c:pt>
                <c:pt idx="6">
                  <c:v>121.05185101611674</c:v>
                </c:pt>
                <c:pt idx="7">
                  <c:v>120.90243059162556</c:v>
                </c:pt>
                <c:pt idx="8">
                  <c:v>121.82108425637752</c:v>
                </c:pt>
                <c:pt idx="9">
                  <c:v>122.11294504010364</c:v>
                </c:pt>
                <c:pt idx="10">
                  <c:v>121.39651747467573</c:v>
                </c:pt>
                <c:pt idx="11">
                  <c:v>122.2603638723149</c:v>
                </c:pt>
                <c:pt idx="12">
                  <c:v>122.64884848275626</c:v>
                </c:pt>
                <c:pt idx="13">
                  <c:v>125.35937692692636</c:v>
                </c:pt>
                <c:pt idx="14">
                  <c:v>128.03097040071569</c:v>
                </c:pt>
                <c:pt idx="15">
                  <c:v>129.44093924867269</c:v>
                </c:pt>
                <c:pt idx="16">
                  <c:v>132.3694546012874</c:v>
                </c:pt>
                <c:pt idx="17">
                  <c:v>133.82091936799964</c:v>
                </c:pt>
                <c:pt idx="18">
                  <c:v>133.94340836921407</c:v>
                </c:pt>
                <c:pt idx="19">
                  <c:v>135.21139819830384</c:v>
                </c:pt>
                <c:pt idx="20">
                  <c:v>137.10157457917924</c:v>
                </c:pt>
                <c:pt idx="21">
                  <c:v>137.22075832317603</c:v>
                </c:pt>
                <c:pt idx="22">
                  <c:v>138.29527342593937</c:v>
                </c:pt>
                <c:pt idx="23">
                  <c:v>139.5543632940514</c:v>
                </c:pt>
                <c:pt idx="24">
                  <c:v>140.85532805229818</c:v>
                </c:pt>
                <c:pt idx="25">
                  <c:v>142.55307456594792</c:v>
                </c:pt>
                <c:pt idx="26">
                  <c:v>143.8819445099686</c:v>
                </c:pt>
                <c:pt idx="27">
                  <c:v>145.06764588189722</c:v>
                </c:pt>
                <c:pt idx="28">
                  <c:v>146.4890060172491</c:v>
                </c:pt>
              </c:numCache>
            </c:numRef>
          </c:val>
          <c:smooth val="0"/>
          <c:extLst>
            <c:ext xmlns:c16="http://schemas.microsoft.com/office/drawing/2014/chart" uri="{C3380CC4-5D6E-409C-BE32-E72D297353CC}">
              <c16:uniqueId val="{00000001-E209-4C91-9EC4-FD338AE10C45}"/>
            </c:ext>
          </c:extLst>
        </c:ser>
        <c:ser>
          <c:idx val="6"/>
          <c:order val="2"/>
          <c:tx>
            <c:strRef>
              <c:f>'Comparison vs July'!$L$14</c:f>
              <c:strCache>
                <c:ptCount val="1"/>
                <c:pt idx="0">
                  <c:v>   Oct 2024 Pessimistic</c:v>
                </c:pt>
              </c:strCache>
            </c:strRef>
          </c:tx>
          <c:spPr>
            <a:ln w="28575" cap="rnd">
              <a:solidFill>
                <a:srgbClr val="680000"/>
              </a:solidFill>
              <a:round/>
            </a:ln>
            <a:effectLst/>
          </c:spPr>
          <c:marker>
            <c:symbol val="none"/>
          </c:marker>
          <c:cat>
            <c:strRef>
              <c:f>'Comparison vs July'!$AR$7:$BT$7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July'!$AR$35:$BT$35</c:f>
              <c:numCache>
                <c:formatCode>0.0</c:formatCode>
                <c:ptCount val="29"/>
                <c:pt idx="0">
                  <c:v>100</c:v>
                </c:pt>
                <c:pt idx="1">
                  <c:v>102.78967401650061</c:v>
                </c:pt>
                <c:pt idx="2">
                  <c:v>110.50966184200857</c:v>
                </c:pt>
                <c:pt idx="3">
                  <c:v>112.95816996254379</c:v>
                </c:pt>
                <c:pt idx="4">
                  <c:v>115.85143119205232</c:v>
                </c:pt>
                <c:pt idx="5">
                  <c:v>118.56234022262558</c:v>
                </c:pt>
                <c:pt idx="6">
                  <c:v>121.05185101611674</c:v>
                </c:pt>
                <c:pt idx="7">
                  <c:v>120.90243059162556</c:v>
                </c:pt>
                <c:pt idx="8">
                  <c:v>121.82108425637752</c:v>
                </c:pt>
                <c:pt idx="9">
                  <c:v>122.11294504010364</c:v>
                </c:pt>
                <c:pt idx="10">
                  <c:v>121.39651747467573</c:v>
                </c:pt>
                <c:pt idx="11">
                  <c:v>122.2603638723149</c:v>
                </c:pt>
                <c:pt idx="12">
                  <c:v>122.64884848275626</c:v>
                </c:pt>
                <c:pt idx="13">
                  <c:v>125.35937692692636</c:v>
                </c:pt>
                <c:pt idx="14">
                  <c:v>128.03097040071569</c:v>
                </c:pt>
                <c:pt idx="15">
                  <c:v>129.44093924867269</c:v>
                </c:pt>
                <c:pt idx="16">
                  <c:v>132.3694546012874</c:v>
                </c:pt>
                <c:pt idx="17">
                  <c:v>133.82091936799964</c:v>
                </c:pt>
                <c:pt idx="18">
                  <c:v>133.94340836921407</c:v>
                </c:pt>
                <c:pt idx="19">
                  <c:v>135.21148697899497</c:v>
                </c:pt>
                <c:pt idx="20">
                  <c:v>137.28402584620105</c:v>
                </c:pt>
                <c:pt idx="21">
                  <c:v>137.66383789897259</c:v>
                </c:pt>
                <c:pt idx="22">
                  <c:v>139.23664718587924</c:v>
                </c:pt>
                <c:pt idx="23">
                  <c:v>140.77249525233458</c:v>
                </c:pt>
                <c:pt idx="24">
                  <c:v>142.31513506715714</c:v>
                </c:pt>
                <c:pt idx="25">
                  <c:v>143.87106785703793</c:v>
                </c:pt>
                <c:pt idx="26">
                  <c:v>145.04140515847985</c:v>
                </c:pt>
                <c:pt idx="27">
                  <c:v>145.82111356434606</c:v>
                </c:pt>
                <c:pt idx="28">
                  <c:v>146.77616806975846</c:v>
                </c:pt>
              </c:numCache>
            </c:numRef>
          </c:val>
          <c:smooth val="0"/>
          <c:extLst>
            <c:ext xmlns:c16="http://schemas.microsoft.com/office/drawing/2014/chart" uri="{C3380CC4-5D6E-409C-BE32-E72D297353CC}">
              <c16:uniqueId val="{00000002-E209-4C91-9EC4-FD338AE10C45}"/>
            </c:ext>
          </c:extLst>
        </c:ser>
        <c:ser>
          <c:idx val="2"/>
          <c:order val="3"/>
          <c:tx>
            <c:strRef>
              <c:f>'Comparison vs July'!$L$9</c:f>
              <c:strCache>
                <c:ptCount val="1"/>
                <c:pt idx="0">
                  <c:v>   Jul 2024 Optimistic</c:v>
                </c:pt>
              </c:strCache>
            </c:strRef>
          </c:tx>
          <c:spPr>
            <a:ln w="28575" cap="rnd">
              <a:solidFill>
                <a:srgbClr val="FFC000">
                  <a:alpha val="30000"/>
                </a:srgbClr>
              </a:solidFill>
              <a:round/>
            </a:ln>
            <a:effectLst/>
          </c:spPr>
          <c:marker>
            <c:symbol val="none"/>
          </c:marker>
          <c:cat>
            <c:strRef>
              <c:f>'Comparison vs July'!$AR$7:$BT$7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July'!$AR$30:$BT$30</c:f>
              <c:numCache>
                <c:formatCode>0.0</c:formatCode>
                <c:ptCount val="29"/>
                <c:pt idx="0">
                  <c:v>100</c:v>
                </c:pt>
                <c:pt idx="1">
                  <c:v>102.44136750346767</c:v>
                </c:pt>
                <c:pt idx="2">
                  <c:v>110.29178912457844</c:v>
                </c:pt>
                <c:pt idx="3">
                  <c:v>112.85270058378656</c:v>
                </c:pt>
                <c:pt idx="4">
                  <c:v>115.79726167624023</c:v>
                </c:pt>
                <c:pt idx="5">
                  <c:v>117.37090281044159</c:v>
                </c:pt>
                <c:pt idx="6">
                  <c:v>119.99137447539314</c:v>
                </c:pt>
                <c:pt idx="7">
                  <c:v>120.65154795053847</c:v>
                </c:pt>
                <c:pt idx="8">
                  <c:v>122.93276036786055</c:v>
                </c:pt>
                <c:pt idx="9">
                  <c:v>121.93119574852891</c:v>
                </c:pt>
                <c:pt idx="10">
                  <c:v>122.26650051106262</c:v>
                </c:pt>
                <c:pt idx="11">
                  <c:v>123.8677436191969</c:v>
                </c:pt>
                <c:pt idx="12">
                  <c:v>124.56879516689649</c:v>
                </c:pt>
                <c:pt idx="13">
                  <c:v>126.74240501839903</c:v>
                </c:pt>
                <c:pt idx="14">
                  <c:v>129.21522455979078</c:v>
                </c:pt>
                <c:pt idx="15">
                  <c:v>130.45292146448816</c:v>
                </c:pt>
                <c:pt idx="16">
                  <c:v>133.28247954289773</c:v>
                </c:pt>
                <c:pt idx="17">
                  <c:v>133.56827408845129</c:v>
                </c:pt>
                <c:pt idx="18">
                  <c:v>134.8167593072391</c:v>
                </c:pt>
                <c:pt idx="19">
                  <c:v>136.22105645827733</c:v>
                </c:pt>
                <c:pt idx="20">
                  <c:v>137.85038981492019</c:v>
                </c:pt>
                <c:pt idx="21">
                  <c:v>139.40672813693703</c:v>
                </c:pt>
                <c:pt idx="22">
                  <c:v>140.63544451567739</c:v>
                </c:pt>
                <c:pt idx="23">
                  <c:v>141.99252500970491</c:v>
                </c:pt>
                <c:pt idx="24">
                  <c:v>143.61057077702137</c:v>
                </c:pt>
                <c:pt idx="25">
                  <c:v>145.21509052942619</c:v>
                </c:pt>
                <c:pt idx="26">
                  <c:v>146.90255125704007</c:v>
                </c:pt>
                <c:pt idx="27">
                  <c:v>148.43021396448245</c:v>
                </c:pt>
                <c:pt idx="28">
                  <c:v>149.8615141394109</c:v>
                </c:pt>
              </c:numCache>
            </c:numRef>
          </c:val>
          <c:smooth val="0"/>
          <c:extLst>
            <c:ext xmlns:c16="http://schemas.microsoft.com/office/drawing/2014/chart" uri="{C3380CC4-5D6E-409C-BE32-E72D297353CC}">
              <c16:uniqueId val="{00000004-E209-4C91-9EC4-FD338AE10C45}"/>
            </c:ext>
          </c:extLst>
        </c:ser>
        <c:ser>
          <c:idx val="3"/>
          <c:order val="4"/>
          <c:tx>
            <c:strRef>
              <c:f>'Comparison vs July'!$L$10</c:f>
              <c:strCache>
                <c:ptCount val="1"/>
                <c:pt idx="0">
                  <c:v>   Jul 2024 Baseline</c:v>
                </c:pt>
              </c:strCache>
            </c:strRef>
          </c:tx>
          <c:spPr>
            <a:ln w="28575" cap="rnd">
              <a:solidFill>
                <a:srgbClr val="FF0000">
                  <a:alpha val="30000"/>
                </a:srgbClr>
              </a:solidFill>
              <a:round/>
            </a:ln>
            <a:effectLst/>
          </c:spPr>
          <c:marker>
            <c:symbol val="none"/>
          </c:marker>
          <c:cat>
            <c:strRef>
              <c:f>'Comparison vs July'!$AR$7:$BT$7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July'!$AR$31:$BT$31</c:f>
              <c:numCache>
                <c:formatCode>0.0</c:formatCode>
                <c:ptCount val="29"/>
                <c:pt idx="0">
                  <c:v>100</c:v>
                </c:pt>
                <c:pt idx="1">
                  <c:v>102.44136750346767</c:v>
                </c:pt>
                <c:pt idx="2">
                  <c:v>110.29178912457844</c:v>
                </c:pt>
                <c:pt idx="3">
                  <c:v>112.85270058378656</c:v>
                </c:pt>
                <c:pt idx="4">
                  <c:v>115.79726167624023</c:v>
                </c:pt>
                <c:pt idx="5">
                  <c:v>117.37090281044159</c:v>
                </c:pt>
                <c:pt idx="6">
                  <c:v>119.99137447539314</c:v>
                </c:pt>
                <c:pt idx="7">
                  <c:v>120.65154795053847</c:v>
                </c:pt>
                <c:pt idx="8">
                  <c:v>122.93276036786055</c:v>
                </c:pt>
                <c:pt idx="9">
                  <c:v>121.93119574852891</c:v>
                </c:pt>
                <c:pt idx="10">
                  <c:v>122.26650051106262</c:v>
                </c:pt>
                <c:pt idx="11">
                  <c:v>123.8677436191969</c:v>
                </c:pt>
                <c:pt idx="12">
                  <c:v>124.56879516689649</c:v>
                </c:pt>
                <c:pt idx="13">
                  <c:v>126.74240501839903</c:v>
                </c:pt>
                <c:pt idx="14">
                  <c:v>129.21522455979078</c:v>
                </c:pt>
                <c:pt idx="15">
                  <c:v>130.45292146448816</c:v>
                </c:pt>
                <c:pt idx="16">
                  <c:v>133.28247954289773</c:v>
                </c:pt>
                <c:pt idx="17">
                  <c:v>133.56827408845129</c:v>
                </c:pt>
                <c:pt idx="18">
                  <c:v>134.78557796849122</c:v>
                </c:pt>
                <c:pt idx="19">
                  <c:v>136.18000054502909</c:v>
                </c:pt>
                <c:pt idx="20">
                  <c:v>137.42936732498367</c:v>
                </c:pt>
                <c:pt idx="21">
                  <c:v>138.5849963209339</c:v>
                </c:pt>
                <c:pt idx="22">
                  <c:v>139.6563377461313</c:v>
                </c:pt>
                <c:pt idx="23">
                  <c:v>140.89798205753826</c:v>
                </c:pt>
                <c:pt idx="24">
                  <c:v>142.18897850997365</c:v>
                </c:pt>
                <c:pt idx="25">
                  <c:v>143.63032747316581</c:v>
                </c:pt>
                <c:pt idx="26">
                  <c:v>145.11349740324829</c:v>
                </c:pt>
                <c:pt idx="27">
                  <c:v>146.49539773668411</c:v>
                </c:pt>
                <c:pt idx="28">
                  <c:v>147.84697075344306</c:v>
                </c:pt>
              </c:numCache>
            </c:numRef>
          </c:val>
          <c:smooth val="0"/>
          <c:extLst>
            <c:ext xmlns:c16="http://schemas.microsoft.com/office/drawing/2014/chart" uri="{C3380CC4-5D6E-409C-BE32-E72D297353CC}">
              <c16:uniqueId val="{00000005-E209-4C91-9EC4-FD338AE10C45}"/>
            </c:ext>
          </c:extLst>
        </c:ser>
        <c:ser>
          <c:idx val="4"/>
          <c:order val="5"/>
          <c:tx>
            <c:strRef>
              <c:f>'Comparison vs July'!$L$11</c:f>
              <c:strCache>
                <c:ptCount val="1"/>
                <c:pt idx="0">
                  <c:v>   Jul 2024 Pessimistic</c:v>
                </c:pt>
              </c:strCache>
            </c:strRef>
          </c:tx>
          <c:spPr>
            <a:ln w="28575" cap="rnd">
              <a:solidFill>
                <a:srgbClr val="680000">
                  <a:alpha val="30000"/>
                </a:srgbClr>
              </a:solidFill>
              <a:round/>
            </a:ln>
            <a:effectLst/>
          </c:spPr>
          <c:marker>
            <c:symbol val="none"/>
          </c:marker>
          <c:cat>
            <c:strRef>
              <c:f>'Comparison vs July'!$AR$7:$BT$7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July'!$AR$32:$BT$32</c:f>
              <c:numCache>
                <c:formatCode>0.0</c:formatCode>
                <c:ptCount val="29"/>
                <c:pt idx="0">
                  <c:v>100</c:v>
                </c:pt>
                <c:pt idx="1">
                  <c:v>102.44136750346767</c:v>
                </c:pt>
                <c:pt idx="2">
                  <c:v>110.29178912457844</c:v>
                </c:pt>
                <c:pt idx="3">
                  <c:v>112.85270058378656</c:v>
                </c:pt>
                <c:pt idx="4">
                  <c:v>115.79726167624023</c:v>
                </c:pt>
                <c:pt idx="5">
                  <c:v>117.37090281044159</c:v>
                </c:pt>
                <c:pt idx="6">
                  <c:v>119.99137447539314</c:v>
                </c:pt>
                <c:pt idx="7">
                  <c:v>120.65154795053847</c:v>
                </c:pt>
                <c:pt idx="8">
                  <c:v>122.93276036786055</c:v>
                </c:pt>
                <c:pt idx="9">
                  <c:v>121.93119574852891</c:v>
                </c:pt>
                <c:pt idx="10">
                  <c:v>122.26650051106262</c:v>
                </c:pt>
                <c:pt idx="11">
                  <c:v>123.8677436191969</c:v>
                </c:pt>
                <c:pt idx="12">
                  <c:v>124.56879516689649</c:v>
                </c:pt>
                <c:pt idx="13">
                  <c:v>126.74240501839903</c:v>
                </c:pt>
                <c:pt idx="14">
                  <c:v>129.21522455979078</c:v>
                </c:pt>
                <c:pt idx="15">
                  <c:v>130.45292146448816</c:v>
                </c:pt>
                <c:pt idx="16">
                  <c:v>133.28247954289773</c:v>
                </c:pt>
                <c:pt idx="17">
                  <c:v>133.56827408845129</c:v>
                </c:pt>
                <c:pt idx="18">
                  <c:v>134.77845534235706</c:v>
                </c:pt>
                <c:pt idx="19">
                  <c:v>136.10074565978471</c:v>
                </c:pt>
                <c:pt idx="20">
                  <c:v>137.59142860103566</c:v>
                </c:pt>
                <c:pt idx="21">
                  <c:v>138.88979722033014</c:v>
                </c:pt>
                <c:pt idx="22">
                  <c:v>139.77548358647766</c:v>
                </c:pt>
                <c:pt idx="23">
                  <c:v>140.56768233634162</c:v>
                </c:pt>
                <c:pt idx="24">
                  <c:v>141.55291622491237</c:v>
                </c:pt>
                <c:pt idx="25">
                  <c:v>142.61158404093987</c:v>
                </c:pt>
                <c:pt idx="26">
                  <c:v>143.71211696930769</c:v>
                </c:pt>
                <c:pt idx="27">
                  <c:v>144.59771242098643</c:v>
                </c:pt>
                <c:pt idx="28">
                  <c:v>145.46190859375719</c:v>
                </c:pt>
              </c:numCache>
            </c:numRef>
          </c:val>
          <c:smooth val="0"/>
          <c:extLst>
            <c:ext xmlns:c16="http://schemas.microsoft.com/office/drawing/2014/chart" uri="{C3380CC4-5D6E-409C-BE32-E72D297353CC}">
              <c16:uniqueId val="{00000006-E209-4C91-9EC4-FD338AE10C45}"/>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tickLblSkip val="4"/>
        <c:noMultiLvlLbl val="0"/>
      </c:catAx>
      <c:valAx>
        <c:axId val="2022774192"/>
        <c:scaling>
          <c:orientation val="minMax"/>
          <c:max val="155"/>
          <c:min val="95"/>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87002032438252908"/>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Wages and salaries per employee, at annual rate</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990039706575141E-2"/>
          <c:y val="0.25331540169049116"/>
          <c:w val="0.90520654149000601"/>
          <c:h val="0.66147516684381391"/>
        </c:manualLayout>
      </c:layout>
      <c:lineChart>
        <c:grouping val="standard"/>
        <c:varyColors val="0"/>
        <c:ser>
          <c:idx val="0"/>
          <c:order val="0"/>
          <c:tx>
            <c:strRef>
              <c:f>'Comparison vs July'!$L$33</c:f>
              <c:strCache>
                <c:ptCount val="1"/>
                <c:pt idx="0">
                  <c:v>   Oct 2024 Optimistic</c:v>
                </c:pt>
              </c:strCache>
            </c:strRef>
          </c:tx>
          <c:spPr>
            <a:ln w="28575" cap="rnd">
              <a:solidFill>
                <a:srgbClr val="FFC000"/>
              </a:solidFill>
              <a:round/>
            </a:ln>
            <a:effectLst/>
          </c:spPr>
          <c:marker>
            <c:symbol val="none"/>
          </c:marker>
          <c:cat>
            <c:strRef>
              <c:f>'Comparison vs July'!$M$7:$AO$7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July'!$M$33:$AO$33</c:f>
              <c:numCache>
                <c:formatCode>#,##0.0</c:formatCode>
                <c:ptCount val="29"/>
                <c:pt idx="0">
                  <c:v>91494.423220088924</c:v>
                </c:pt>
                <c:pt idx="1">
                  <c:v>94046.819371206861</c:v>
                </c:pt>
                <c:pt idx="2">
                  <c:v>101110.17770481644</c:v>
                </c:pt>
                <c:pt idx="3">
                  <c:v>103350.42608719718</c:v>
                </c:pt>
                <c:pt idx="4">
                  <c:v>105997.59876138646</c:v>
                </c:pt>
                <c:pt idx="5">
                  <c:v>108477.92934293077</c:v>
                </c:pt>
                <c:pt idx="6">
                  <c:v>110755.69288443738</c:v>
                </c:pt>
                <c:pt idx="7">
                  <c:v>110618.98152887615</c:v>
                </c:pt>
                <c:pt idx="8">
                  <c:v>111459.49840083116</c:v>
                </c:pt>
                <c:pt idx="9">
                  <c:v>111726.53474150701</c:v>
                </c:pt>
                <c:pt idx="10">
                  <c:v>111071.04347272903</c:v>
                </c:pt>
                <c:pt idx="11">
                  <c:v>111861.41475175649</c:v>
                </c:pt>
                <c:pt idx="12">
                  <c:v>112216.85650537863</c:v>
                </c:pt>
                <c:pt idx="13">
                  <c:v>114696.83887158849</c:v>
                </c:pt>
                <c:pt idx="14">
                  <c:v>117141.1979112176</c:v>
                </c:pt>
                <c:pt idx="15">
                  <c:v>118431.24077623877</c:v>
                </c:pt>
                <c:pt idx="16">
                  <c:v>121110.66900702535</c:v>
                </c:pt>
                <c:pt idx="17">
                  <c:v>122438.67832357154</c:v>
                </c:pt>
                <c:pt idx="18">
                  <c:v>122550.74892874074</c:v>
                </c:pt>
                <c:pt idx="19">
                  <c:v>123720.72920793123</c:v>
                </c:pt>
                <c:pt idx="20">
                  <c:v>125471.55966566681</c:v>
                </c:pt>
                <c:pt idx="21">
                  <c:v>125817.12111492675</c:v>
                </c:pt>
                <c:pt idx="22">
                  <c:v>126884.73309743441</c:v>
                </c:pt>
                <c:pt idx="23">
                  <c:v>128161.03568600357</c:v>
                </c:pt>
                <c:pt idx="24">
                  <c:v>129540.4051309425</c:v>
                </c:pt>
                <c:pt idx="25">
                  <c:v>131166.98403678398</c:v>
                </c:pt>
                <c:pt idx="26">
                  <c:v>132500.66805913823</c:v>
                </c:pt>
                <c:pt idx="27">
                  <c:v>133649.39000318543</c:v>
                </c:pt>
                <c:pt idx="28">
                  <c:v>135033.1213696184</c:v>
                </c:pt>
              </c:numCache>
            </c:numRef>
          </c:val>
          <c:smooth val="0"/>
          <c:extLst>
            <c:ext xmlns:c16="http://schemas.microsoft.com/office/drawing/2014/chart" uri="{C3380CC4-5D6E-409C-BE32-E72D297353CC}">
              <c16:uniqueId val="{00000000-ED15-4C11-9EB0-9134868B97D1}"/>
            </c:ext>
          </c:extLst>
        </c:ser>
        <c:ser>
          <c:idx val="5"/>
          <c:order val="1"/>
          <c:tx>
            <c:strRef>
              <c:f>'Comparison vs July'!$L$34</c:f>
              <c:strCache>
                <c:ptCount val="1"/>
                <c:pt idx="0">
                  <c:v>   Oct 2024 Baseline</c:v>
                </c:pt>
              </c:strCache>
            </c:strRef>
          </c:tx>
          <c:spPr>
            <a:ln w="28575" cap="rnd">
              <a:solidFill>
                <a:srgbClr val="FF0000"/>
              </a:solidFill>
              <a:round/>
            </a:ln>
            <a:effectLst/>
          </c:spPr>
          <c:marker>
            <c:symbol val="none"/>
          </c:marker>
          <c:cat>
            <c:strRef>
              <c:f>'Comparison vs July'!$M$7:$AO$7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July'!$M$34:$AO$34</c:f>
              <c:numCache>
                <c:formatCode>#,##0.0</c:formatCode>
                <c:ptCount val="29"/>
                <c:pt idx="0">
                  <c:v>91494.423220088924</c:v>
                </c:pt>
                <c:pt idx="1">
                  <c:v>94046.819371206861</c:v>
                </c:pt>
                <c:pt idx="2">
                  <c:v>101110.17770481644</c:v>
                </c:pt>
                <c:pt idx="3">
                  <c:v>103350.42608719718</c:v>
                </c:pt>
                <c:pt idx="4">
                  <c:v>105997.59876138646</c:v>
                </c:pt>
                <c:pt idx="5">
                  <c:v>108477.92934293077</c:v>
                </c:pt>
                <c:pt idx="6">
                  <c:v>110755.69288443738</c:v>
                </c:pt>
                <c:pt idx="7">
                  <c:v>110618.98152887615</c:v>
                </c:pt>
                <c:pt idx="8">
                  <c:v>111459.49840083116</c:v>
                </c:pt>
                <c:pt idx="9">
                  <c:v>111726.53474150701</c:v>
                </c:pt>
                <c:pt idx="10">
                  <c:v>111071.04347272903</c:v>
                </c:pt>
                <c:pt idx="11">
                  <c:v>111861.41475175649</c:v>
                </c:pt>
                <c:pt idx="12">
                  <c:v>112216.85650537863</c:v>
                </c:pt>
                <c:pt idx="13">
                  <c:v>114696.83887158849</c:v>
                </c:pt>
                <c:pt idx="14">
                  <c:v>117141.1979112176</c:v>
                </c:pt>
                <c:pt idx="15">
                  <c:v>118431.24077623877</c:v>
                </c:pt>
                <c:pt idx="16">
                  <c:v>121110.66900702535</c:v>
                </c:pt>
                <c:pt idx="17">
                  <c:v>122438.67832357154</c:v>
                </c:pt>
                <c:pt idx="18">
                  <c:v>122550.74892874074</c:v>
                </c:pt>
                <c:pt idx="19">
                  <c:v>123710.8889093558</c:v>
                </c:pt>
                <c:pt idx="20">
                  <c:v>125440.2948868801</c:v>
                </c:pt>
                <c:pt idx="21">
                  <c:v>125549.34136602205</c:v>
                </c:pt>
                <c:pt idx="22">
                  <c:v>126532.46276170813</c:v>
                </c:pt>
                <c:pt idx="23">
                  <c:v>127684.45977435981</c:v>
                </c:pt>
                <c:pt idx="24">
                  <c:v>128874.76997621433</c:v>
                </c:pt>
                <c:pt idx="25">
                  <c:v>130428.11335661734</c:v>
                </c:pt>
                <c:pt idx="26">
                  <c:v>131643.95524724416</c:v>
                </c:pt>
                <c:pt idx="27">
                  <c:v>132728.80587860293</c:v>
                </c:pt>
                <c:pt idx="28">
                  <c:v>134029.27113632343</c:v>
                </c:pt>
              </c:numCache>
            </c:numRef>
          </c:val>
          <c:smooth val="0"/>
          <c:extLst>
            <c:ext xmlns:c16="http://schemas.microsoft.com/office/drawing/2014/chart" uri="{C3380CC4-5D6E-409C-BE32-E72D297353CC}">
              <c16:uniqueId val="{00000001-ED15-4C11-9EB0-9134868B97D1}"/>
            </c:ext>
          </c:extLst>
        </c:ser>
        <c:ser>
          <c:idx val="6"/>
          <c:order val="2"/>
          <c:tx>
            <c:strRef>
              <c:f>'Comparison vs July'!$L$35</c:f>
              <c:strCache>
                <c:ptCount val="1"/>
                <c:pt idx="0">
                  <c:v>   Oct 2024 Pessimistic</c:v>
                </c:pt>
              </c:strCache>
            </c:strRef>
          </c:tx>
          <c:spPr>
            <a:ln w="28575" cap="rnd">
              <a:solidFill>
                <a:srgbClr val="680000"/>
              </a:solidFill>
              <a:round/>
            </a:ln>
            <a:effectLst/>
          </c:spPr>
          <c:marker>
            <c:symbol val="none"/>
          </c:marker>
          <c:cat>
            <c:strRef>
              <c:f>'Comparison vs July'!$M$7:$AO$7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July'!$M$35:$AO$35</c:f>
              <c:numCache>
                <c:formatCode>#,##0.0</c:formatCode>
                <c:ptCount val="29"/>
                <c:pt idx="0">
                  <c:v>91494.423220088924</c:v>
                </c:pt>
                <c:pt idx="1">
                  <c:v>94046.819371206861</c:v>
                </c:pt>
                <c:pt idx="2">
                  <c:v>101110.17770481644</c:v>
                </c:pt>
                <c:pt idx="3">
                  <c:v>103350.42608719718</c:v>
                </c:pt>
                <c:pt idx="4">
                  <c:v>105997.59876138646</c:v>
                </c:pt>
                <c:pt idx="5">
                  <c:v>108477.92934293077</c:v>
                </c:pt>
                <c:pt idx="6">
                  <c:v>110755.69288443738</c:v>
                </c:pt>
                <c:pt idx="7">
                  <c:v>110618.98152887615</c:v>
                </c:pt>
                <c:pt idx="8">
                  <c:v>111459.49840083116</c:v>
                </c:pt>
                <c:pt idx="9">
                  <c:v>111726.53474150701</c:v>
                </c:pt>
                <c:pt idx="10">
                  <c:v>111071.04347272903</c:v>
                </c:pt>
                <c:pt idx="11">
                  <c:v>111861.41475175649</c:v>
                </c:pt>
                <c:pt idx="12">
                  <c:v>112216.85650537863</c:v>
                </c:pt>
                <c:pt idx="13">
                  <c:v>114696.83887158849</c:v>
                </c:pt>
                <c:pt idx="14">
                  <c:v>117141.1979112176</c:v>
                </c:pt>
                <c:pt idx="15">
                  <c:v>118431.24077623877</c:v>
                </c:pt>
                <c:pt idx="16">
                  <c:v>121110.66900702535</c:v>
                </c:pt>
                <c:pt idx="17">
                  <c:v>122438.67832357154</c:v>
                </c:pt>
                <c:pt idx="18">
                  <c:v>122550.74892874074</c:v>
                </c:pt>
                <c:pt idx="19">
                  <c:v>123710.97013873709</c:v>
                </c:pt>
                <c:pt idx="20">
                  <c:v>125607.22762129943</c:v>
                </c:pt>
                <c:pt idx="21">
                  <c:v>125954.73446830316</c:v>
                </c:pt>
                <c:pt idx="22">
                  <c:v>127393.76725371039</c:v>
                </c:pt>
                <c:pt idx="23">
                  <c:v>128798.98258365058</c:v>
                </c:pt>
                <c:pt idx="24">
                  <c:v>130210.41198458595</c:v>
                </c:pt>
                <c:pt idx="25">
                  <c:v>131634.00371637961</c:v>
                </c:pt>
                <c:pt idx="26">
                  <c:v>132704.79708006344</c:v>
                </c:pt>
                <c:pt idx="27">
                  <c:v>133418.18678880928</c:v>
                </c:pt>
                <c:pt idx="28">
                  <c:v>134292.00839997383</c:v>
                </c:pt>
              </c:numCache>
            </c:numRef>
          </c:val>
          <c:smooth val="0"/>
          <c:extLst>
            <c:ext xmlns:c16="http://schemas.microsoft.com/office/drawing/2014/chart" uri="{C3380CC4-5D6E-409C-BE32-E72D297353CC}">
              <c16:uniqueId val="{00000002-ED15-4C11-9EB0-9134868B97D1}"/>
            </c:ext>
          </c:extLst>
        </c:ser>
        <c:ser>
          <c:idx val="2"/>
          <c:order val="3"/>
          <c:tx>
            <c:strRef>
              <c:f>'Comparison vs July'!$L$30</c:f>
              <c:strCache>
                <c:ptCount val="1"/>
                <c:pt idx="0">
                  <c:v>   Jul 2024 Optimistic</c:v>
                </c:pt>
              </c:strCache>
            </c:strRef>
          </c:tx>
          <c:spPr>
            <a:ln w="28575" cap="rnd">
              <a:solidFill>
                <a:srgbClr val="FFC000">
                  <a:alpha val="30000"/>
                </a:srgbClr>
              </a:solidFill>
              <a:round/>
            </a:ln>
            <a:effectLst/>
          </c:spPr>
          <c:marker>
            <c:symbol val="none"/>
          </c:marker>
          <c:cat>
            <c:strRef>
              <c:f>'Comparison vs July'!$M$7:$AO$7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July'!$M$30:$AO$30</c:f>
              <c:numCache>
                <c:formatCode>#,##0.0</c:formatCode>
                <c:ptCount val="29"/>
                <c:pt idx="0">
                  <c:v>91648.409599798659</c:v>
                </c:pt>
                <c:pt idx="1">
                  <c:v>93885.884089213083</c:v>
                </c:pt>
                <c:pt idx="2">
                  <c:v>101080.67065183984</c:v>
                </c:pt>
                <c:pt idx="3">
                  <c:v>103427.70527546307</c:v>
                </c:pt>
                <c:pt idx="4">
                  <c:v>106126.34868639131</c:v>
                </c:pt>
                <c:pt idx="5">
                  <c:v>107568.5657586951</c:v>
                </c:pt>
                <c:pt idx="6">
                  <c:v>109970.18636363657</c:v>
                </c:pt>
                <c:pt idx="7">
                  <c:v>110575.22485420699</c:v>
                </c:pt>
                <c:pt idx="8">
                  <c:v>112665.91975427579</c:v>
                </c:pt>
                <c:pt idx="9">
                  <c:v>111748.00170954406</c:v>
                </c:pt>
                <c:pt idx="10">
                  <c:v>112055.30319171859</c:v>
                </c:pt>
                <c:pt idx="11">
                  <c:v>113522.81703415004</c:v>
                </c:pt>
                <c:pt idx="12">
                  <c:v>114165.3196280915</c:v>
                </c:pt>
                <c:pt idx="13">
                  <c:v>116157.39848789811</c:v>
                </c:pt>
                <c:pt idx="14">
                  <c:v>118423.6982698567</c:v>
                </c:pt>
                <c:pt idx="15">
                  <c:v>119558.02779867777</c:v>
                </c:pt>
                <c:pt idx="16">
                  <c:v>122151.27277624277</c:v>
                </c:pt>
                <c:pt idx="17">
                  <c:v>122413.19893196557</c:v>
                </c:pt>
                <c:pt idx="18">
                  <c:v>123557.41577907316</c:v>
                </c:pt>
                <c:pt idx="19">
                  <c:v>124844.43178405499</c:v>
                </c:pt>
                <c:pt idx="20">
                  <c:v>126337.68989249719</c:v>
                </c:pt>
                <c:pt idx="21">
                  <c:v>127764.04921261781</c:v>
                </c:pt>
                <c:pt idx="22">
                  <c:v>128890.14823222559</c:v>
                </c:pt>
                <c:pt idx="23">
                  <c:v>130133.89092199091</c:v>
                </c:pt>
                <c:pt idx="24">
                  <c:v>131616.8041343333</c:v>
                </c:pt>
                <c:pt idx="25">
                  <c:v>133087.32096912694</c:v>
                </c:pt>
                <c:pt idx="26">
                  <c:v>134633.85188860627</c:v>
                </c:pt>
                <c:pt idx="27">
                  <c:v>136033.93046402643</c:v>
                </c:pt>
                <c:pt idx="28">
                  <c:v>137345.6943109475</c:v>
                </c:pt>
              </c:numCache>
            </c:numRef>
          </c:val>
          <c:smooth val="0"/>
          <c:extLst>
            <c:ext xmlns:c16="http://schemas.microsoft.com/office/drawing/2014/chart" uri="{C3380CC4-5D6E-409C-BE32-E72D297353CC}">
              <c16:uniqueId val="{00000004-ED15-4C11-9EB0-9134868B97D1}"/>
            </c:ext>
          </c:extLst>
        </c:ser>
        <c:ser>
          <c:idx val="3"/>
          <c:order val="4"/>
          <c:tx>
            <c:strRef>
              <c:f>'Comparison vs July'!$L$31</c:f>
              <c:strCache>
                <c:ptCount val="1"/>
                <c:pt idx="0">
                  <c:v>   Jul 2024 Baseline</c:v>
                </c:pt>
              </c:strCache>
            </c:strRef>
          </c:tx>
          <c:spPr>
            <a:ln w="28575" cap="rnd">
              <a:solidFill>
                <a:srgbClr val="FF0000">
                  <a:alpha val="30000"/>
                </a:srgbClr>
              </a:solidFill>
              <a:round/>
            </a:ln>
            <a:effectLst/>
          </c:spPr>
          <c:marker>
            <c:symbol val="none"/>
          </c:marker>
          <c:cat>
            <c:strRef>
              <c:f>'Comparison vs July'!$M$7:$AO$7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July'!$M$31:$AO$31</c:f>
              <c:numCache>
                <c:formatCode>#,##0.0</c:formatCode>
                <c:ptCount val="29"/>
                <c:pt idx="0">
                  <c:v>91648.409599798659</c:v>
                </c:pt>
                <c:pt idx="1">
                  <c:v>93885.884089213083</c:v>
                </c:pt>
                <c:pt idx="2">
                  <c:v>101080.67065183984</c:v>
                </c:pt>
                <c:pt idx="3">
                  <c:v>103427.70527546307</c:v>
                </c:pt>
                <c:pt idx="4">
                  <c:v>106126.34868639131</c:v>
                </c:pt>
                <c:pt idx="5">
                  <c:v>107568.5657586951</c:v>
                </c:pt>
                <c:pt idx="6">
                  <c:v>109970.18636363657</c:v>
                </c:pt>
                <c:pt idx="7">
                  <c:v>110575.22485420699</c:v>
                </c:pt>
                <c:pt idx="8">
                  <c:v>112665.91975427579</c:v>
                </c:pt>
                <c:pt idx="9">
                  <c:v>111748.00170954406</c:v>
                </c:pt>
                <c:pt idx="10">
                  <c:v>112055.30319171859</c:v>
                </c:pt>
                <c:pt idx="11">
                  <c:v>113522.81703415004</c:v>
                </c:pt>
                <c:pt idx="12">
                  <c:v>114165.3196280915</c:v>
                </c:pt>
                <c:pt idx="13">
                  <c:v>116157.39848789811</c:v>
                </c:pt>
                <c:pt idx="14">
                  <c:v>118423.6982698567</c:v>
                </c:pt>
                <c:pt idx="15">
                  <c:v>119558.02779867777</c:v>
                </c:pt>
                <c:pt idx="16">
                  <c:v>122151.27277624277</c:v>
                </c:pt>
                <c:pt idx="17">
                  <c:v>122413.19893196557</c:v>
                </c:pt>
                <c:pt idx="18">
                  <c:v>123528.83857801883</c:v>
                </c:pt>
                <c:pt idx="19">
                  <c:v>124806.80469251631</c:v>
                </c:pt>
                <c:pt idx="20">
                  <c:v>125951.82947641288</c:v>
                </c:pt>
                <c:pt idx="21">
                  <c:v>127010.94507207541</c:v>
                </c:pt>
                <c:pt idx="22">
                  <c:v>127992.81244965263</c:v>
                </c:pt>
                <c:pt idx="23">
                  <c:v>129130.75971394349</c:v>
                </c:pt>
                <c:pt idx="24">
                  <c:v>130313.93743059033</c:v>
                </c:pt>
                <c:pt idx="25">
                  <c:v>131634.91083213914</c:v>
                </c:pt>
                <c:pt idx="26">
                  <c:v>132994.2124847222</c:v>
                </c:pt>
                <c:pt idx="27">
                  <c:v>134260.70216257044</c:v>
                </c:pt>
                <c:pt idx="28">
                  <c:v>135499.39733701001</c:v>
                </c:pt>
              </c:numCache>
            </c:numRef>
          </c:val>
          <c:smooth val="0"/>
          <c:extLst>
            <c:ext xmlns:c16="http://schemas.microsoft.com/office/drawing/2014/chart" uri="{C3380CC4-5D6E-409C-BE32-E72D297353CC}">
              <c16:uniqueId val="{00000005-ED15-4C11-9EB0-9134868B97D1}"/>
            </c:ext>
          </c:extLst>
        </c:ser>
        <c:ser>
          <c:idx val="4"/>
          <c:order val="5"/>
          <c:tx>
            <c:strRef>
              <c:f>'Comparison vs July'!$L$32</c:f>
              <c:strCache>
                <c:ptCount val="1"/>
                <c:pt idx="0">
                  <c:v>   Jul 2024 Pessimistic</c:v>
                </c:pt>
              </c:strCache>
            </c:strRef>
          </c:tx>
          <c:spPr>
            <a:ln w="28575" cap="rnd">
              <a:solidFill>
                <a:srgbClr val="680000">
                  <a:alpha val="30000"/>
                </a:srgbClr>
              </a:solidFill>
              <a:round/>
            </a:ln>
            <a:effectLst/>
          </c:spPr>
          <c:marker>
            <c:symbol val="none"/>
          </c:marker>
          <c:cat>
            <c:strRef>
              <c:f>'Comparison vs July'!$M$7:$AO$7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July'!$M$32:$AO$32</c:f>
              <c:numCache>
                <c:formatCode>#,##0.0</c:formatCode>
                <c:ptCount val="29"/>
                <c:pt idx="0">
                  <c:v>91648.409599798659</c:v>
                </c:pt>
                <c:pt idx="1">
                  <c:v>93885.884089213083</c:v>
                </c:pt>
                <c:pt idx="2">
                  <c:v>101080.67065183984</c:v>
                </c:pt>
                <c:pt idx="3">
                  <c:v>103427.70527546307</c:v>
                </c:pt>
                <c:pt idx="4">
                  <c:v>106126.34868639131</c:v>
                </c:pt>
                <c:pt idx="5">
                  <c:v>107568.5657586951</c:v>
                </c:pt>
                <c:pt idx="6">
                  <c:v>109970.18636363657</c:v>
                </c:pt>
                <c:pt idx="7">
                  <c:v>110575.22485420699</c:v>
                </c:pt>
                <c:pt idx="8">
                  <c:v>112665.91975427579</c:v>
                </c:pt>
                <c:pt idx="9">
                  <c:v>111748.00170954406</c:v>
                </c:pt>
                <c:pt idx="10">
                  <c:v>112055.30319171859</c:v>
                </c:pt>
                <c:pt idx="11">
                  <c:v>113522.81703415004</c:v>
                </c:pt>
                <c:pt idx="12">
                  <c:v>114165.3196280915</c:v>
                </c:pt>
                <c:pt idx="13">
                  <c:v>116157.39848789811</c:v>
                </c:pt>
                <c:pt idx="14">
                  <c:v>118423.6982698567</c:v>
                </c:pt>
                <c:pt idx="15">
                  <c:v>119558.02779867777</c:v>
                </c:pt>
                <c:pt idx="16">
                  <c:v>122151.27277624277</c:v>
                </c:pt>
                <c:pt idx="17">
                  <c:v>122413.19893196557</c:v>
                </c:pt>
                <c:pt idx="18">
                  <c:v>123522.31080444512</c:v>
                </c:pt>
                <c:pt idx="19">
                  <c:v>124734.16885065967</c:v>
                </c:pt>
                <c:pt idx="20">
                  <c:v>126100.3560584917</c:v>
                </c:pt>
                <c:pt idx="21">
                  <c:v>127290.29024881794</c:v>
                </c:pt>
                <c:pt idx="22">
                  <c:v>128102.00771743439</c:v>
                </c:pt>
                <c:pt idx="23">
                  <c:v>128828.0452725542</c:v>
                </c:pt>
                <c:pt idx="24">
                  <c:v>129730.99646226755</c:v>
                </c:pt>
                <c:pt idx="25">
                  <c:v>130701.24867860167</c:v>
                </c:pt>
                <c:pt idx="26">
                  <c:v>131709.86960457286</c:v>
                </c:pt>
                <c:pt idx="27">
                  <c:v>132521.50375152458</c:v>
                </c:pt>
                <c:pt idx="28">
                  <c:v>133313.52579969133</c:v>
                </c:pt>
              </c:numCache>
            </c:numRef>
          </c:val>
          <c:smooth val="0"/>
          <c:extLst>
            <c:ext xmlns:c16="http://schemas.microsoft.com/office/drawing/2014/chart" uri="{C3380CC4-5D6E-409C-BE32-E72D297353CC}">
              <c16:uniqueId val="{00000006-ED15-4C11-9EB0-9134868B97D1}"/>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tickLblSkip val="4"/>
        <c:noMultiLvlLbl val="0"/>
      </c:catAx>
      <c:valAx>
        <c:axId val="2022774192"/>
        <c:scaling>
          <c:orientation val="minMax"/>
          <c:max val="140000"/>
          <c:min val="9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87002032438252908"/>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Personal Income, index 2019 Q4 = 100</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990039706575141E-2"/>
          <c:y val="0.26433468543704763"/>
          <c:w val="0.90520654149000601"/>
          <c:h val="0.65045588309725766"/>
        </c:manualLayout>
      </c:layout>
      <c:lineChart>
        <c:grouping val="standard"/>
        <c:varyColors val="0"/>
        <c:ser>
          <c:idx val="0"/>
          <c:order val="0"/>
          <c:tx>
            <c:strRef>
              <c:f>'Comparison vs July'!$L$12</c:f>
              <c:strCache>
                <c:ptCount val="1"/>
                <c:pt idx="0">
                  <c:v>   Oct 2024 Optimistic</c:v>
                </c:pt>
              </c:strCache>
            </c:strRef>
          </c:tx>
          <c:spPr>
            <a:ln w="28575" cap="rnd">
              <a:solidFill>
                <a:srgbClr val="FFC000"/>
              </a:solidFill>
              <a:round/>
            </a:ln>
            <a:effectLst/>
          </c:spPr>
          <c:marker>
            <c:symbol val="none"/>
          </c:marker>
          <c:cat>
            <c:strRef>
              <c:f>'Comparison vs July'!$AR$7:$BT$7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July'!$AR$12:$BT$12</c:f>
              <c:numCache>
                <c:formatCode>0.0</c:formatCode>
                <c:ptCount val="29"/>
                <c:pt idx="0">
                  <c:v>100</c:v>
                </c:pt>
                <c:pt idx="1">
                  <c:v>101.69175073864533</c:v>
                </c:pt>
                <c:pt idx="2">
                  <c:v>108.96167207835936</c:v>
                </c:pt>
                <c:pt idx="3">
                  <c:v>106.82018285330157</c:v>
                </c:pt>
                <c:pt idx="4">
                  <c:v>106.10180236797552</c:v>
                </c:pt>
                <c:pt idx="5">
                  <c:v>118.55167202114761</c:v>
                </c:pt>
                <c:pt idx="6">
                  <c:v>114.85492269280132</c:v>
                </c:pt>
                <c:pt idx="7">
                  <c:v>114.6575349589222</c:v>
                </c:pt>
                <c:pt idx="8">
                  <c:v>115.74128104666717</c:v>
                </c:pt>
                <c:pt idx="9">
                  <c:v>117.37825070935635</c:v>
                </c:pt>
                <c:pt idx="10">
                  <c:v>118.34671680602463</c:v>
                </c:pt>
                <c:pt idx="11">
                  <c:v>120.52783036175897</c:v>
                </c:pt>
                <c:pt idx="12">
                  <c:v>122.36481692672876</c:v>
                </c:pt>
                <c:pt idx="13">
                  <c:v>124.912006445023</c:v>
                </c:pt>
                <c:pt idx="14">
                  <c:v>127.69887965003555</c:v>
                </c:pt>
                <c:pt idx="15">
                  <c:v>128.92089723989034</c:v>
                </c:pt>
                <c:pt idx="16">
                  <c:v>131.00188743479436</c:v>
                </c:pt>
                <c:pt idx="17">
                  <c:v>133.61689286597542</c:v>
                </c:pt>
                <c:pt idx="18">
                  <c:v>134.34245166080464</c:v>
                </c:pt>
                <c:pt idx="19">
                  <c:v>135.76640717877231</c:v>
                </c:pt>
                <c:pt idx="20">
                  <c:v>137.91386357743326</c:v>
                </c:pt>
                <c:pt idx="21">
                  <c:v>140.2878429846875</c:v>
                </c:pt>
                <c:pt idx="22">
                  <c:v>142.2753358333232</c:v>
                </c:pt>
                <c:pt idx="23">
                  <c:v>144.24881616436562</c:v>
                </c:pt>
                <c:pt idx="24">
                  <c:v>146.37350222193754</c:v>
                </c:pt>
                <c:pt idx="25">
                  <c:v>148.96707453397531</c:v>
                </c:pt>
                <c:pt idx="26">
                  <c:v>150.95213042302959</c:v>
                </c:pt>
                <c:pt idx="27">
                  <c:v>152.77619466973516</c:v>
                </c:pt>
                <c:pt idx="28">
                  <c:v>154.71395831191217</c:v>
                </c:pt>
              </c:numCache>
            </c:numRef>
          </c:val>
          <c:smooth val="0"/>
          <c:extLst>
            <c:ext xmlns:c16="http://schemas.microsoft.com/office/drawing/2014/chart" uri="{C3380CC4-5D6E-409C-BE32-E72D297353CC}">
              <c16:uniqueId val="{00000000-9CC9-4F2C-84EE-49CCB1E2EE60}"/>
            </c:ext>
          </c:extLst>
        </c:ser>
        <c:ser>
          <c:idx val="5"/>
          <c:order val="1"/>
          <c:tx>
            <c:strRef>
              <c:f>'Comparison vs July'!$L$13</c:f>
              <c:strCache>
                <c:ptCount val="1"/>
                <c:pt idx="0">
                  <c:v>   Oct 2024 Baseline</c:v>
                </c:pt>
              </c:strCache>
            </c:strRef>
          </c:tx>
          <c:spPr>
            <a:ln w="28575" cap="rnd">
              <a:solidFill>
                <a:srgbClr val="FF0000"/>
              </a:solidFill>
              <a:round/>
            </a:ln>
            <a:effectLst/>
          </c:spPr>
          <c:marker>
            <c:symbol val="none"/>
          </c:marker>
          <c:cat>
            <c:strRef>
              <c:f>'Comparison vs July'!$AR$7:$BT$7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July'!$AR$13:$BT$13</c:f>
              <c:numCache>
                <c:formatCode>0.0</c:formatCode>
                <c:ptCount val="29"/>
                <c:pt idx="0">
                  <c:v>100</c:v>
                </c:pt>
                <c:pt idx="1">
                  <c:v>101.69175073864533</c:v>
                </c:pt>
                <c:pt idx="2">
                  <c:v>108.96167207835936</c:v>
                </c:pt>
                <c:pt idx="3">
                  <c:v>106.82018285330157</c:v>
                </c:pt>
                <c:pt idx="4">
                  <c:v>106.10180236797552</c:v>
                </c:pt>
                <c:pt idx="5">
                  <c:v>118.55167202114761</c:v>
                </c:pt>
                <c:pt idx="6">
                  <c:v>114.85492269280132</c:v>
                </c:pt>
                <c:pt idx="7">
                  <c:v>114.6575349589222</c:v>
                </c:pt>
                <c:pt idx="8">
                  <c:v>115.74128104666717</c:v>
                </c:pt>
                <c:pt idx="9">
                  <c:v>117.37825070935635</c:v>
                </c:pt>
                <c:pt idx="10">
                  <c:v>118.34671680602463</c:v>
                </c:pt>
                <c:pt idx="11">
                  <c:v>120.52783036175897</c:v>
                </c:pt>
                <c:pt idx="12">
                  <c:v>122.36481692672876</c:v>
                </c:pt>
                <c:pt idx="13">
                  <c:v>124.912006445023</c:v>
                </c:pt>
                <c:pt idx="14">
                  <c:v>127.69887965003555</c:v>
                </c:pt>
                <c:pt idx="15">
                  <c:v>128.92089723989034</c:v>
                </c:pt>
                <c:pt idx="16">
                  <c:v>131.00188743479436</c:v>
                </c:pt>
                <c:pt idx="17">
                  <c:v>133.61689286597542</c:v>
                </c:pt>
                <c:pt idx="18">
                  <c:v>134.34245166080464</c:v>
                </c:pt>
                <c:pt idx="19">
                  <c:v>135.80117193030125</c:v>
                </c:pt>
                <c:pt idx="20">
                  <c:v>137.34826048957913</c:v>
                </c:pt>
                <c:pt idx="21">
                  <c:v>139.17540901325498</c:v>
                </c:pt>
                <c:pt idx="22">
                  <c:v>140.90667840839865</c:v>
                </c:pt>
                <c:pt idx="23">
                  <c:v>142.72461217865717</c:v>
                </c:pt>
                <c:pt idx="24">
                  <c:v>144.66130965101729</c:v>
                </c:pt>
                <c:pt idx="25">
                  <c:v>147.04884464594326</c:v>
                </c:pt>
                <c:pt idx="26">
                  <c:v>148.91932535717652</c:v>
                </c:pt>
                <c:pt idx="27">
                  <c:v>150.67226084609891</c:v>
                </c:pt>
                <c:pt idx="28">
                  <c:v>152.61048141819745</c:v>
                </c:pt>
              </c:numCache>
            </c:numRef>
          </c:val>
          <c:smooth val="0"/>
          <c:extLst>
            <c:ext xmlns:c16="http://schemas.microsoft.com/office/drawing/2014/chart" uri="{C3380CC4-5D6E-409C-BE32-E72D297353CC}">
              <c16:uniqueId val="{00000001-9CC9-4F2C-84EE-49CCB1E2EE60}"/>
            </c:ext>
          </c:extLst>
        </c:ser>
        <c:ser>
          <c:idx val="6"/>
          <c:order val="2"/>
          <c:tx>
            <c:strRef>
              <c:f>'Comparison vs July'!$L$14</c:f>
              <c:strCache>
                <c:ptCount val="1"/>
                <c:pt idx="0">
                  <c:v>   Oct 2024 Pessimistic</c:v>
                </c:pt>
              </c:strCache>
            </c:strRef>
          </c:tx>
          <c:spPr>
            <a:ln w="28575" cap="rnd">
              <a:solidFill>
                <a:srgbClr val="680000"/>
              </a:solidFill>
              <a:round/>
            </a:ln>
            <a:effectLst/>
          </c:spPr>
          <c:marker>
            <c:symbol val="none"/>
          </c:marker>
          <c:cat>
            <c:strRef>
              <c:f>'Comparison vs July'!$AR$7:$BT$7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July'!$AR$14:$BT$14</c:f>
              <c:numCache>
                <c:formatCode>0.0</c:formatCode>
                <c:ptCount val="29"/>
                <c:pt idx="0">
                  <c:v>100</c:v>
                </c:pt>
                <c:pt idx="1">
                  <c:v>101.69175073864533</c:v>
                </c:pt>
                <c:pt idx="2">
                  <c:v>108.96167207835936</c:v>
                </c:pt>
                <c:pt idx="3">
                  <c:v>106.82018285330157</c:v>
                </c:pt>
                <c:pt idx="4">
                  <c:v>106.10180236797552</c:v>
                </c:pt>
                <c:pt idx="5">
                  <c:v>118.55167202114761</c:v>
                </c:pt>
                <c:pt idx="6">
                  <c:v>114.85492269280132</c:v>
                </c:pt>
                <c:pt idx="7">
                  <c:v>114.6575349589222</c:v>
                </c:pt>
                <c:pt idx="8">
                  <c:v>115.74128104666717</c:v>
                </c:pt>
                <c:pt idx="9">
                  <c:v>117.37825070935635</c:v>
                </c:pt>
                <c:pt idx="10">
                  <c:v>118.34671680602463</c:v>
                </c:pt>
                <c:pt idx="11">
                  <c:v>120.52783036175897</c:v>
                </c:pt>
                <c:pt idx="12">
                  <c:v>122.36481692672876</c:v>
                </c:pt>
                <c:pt idx="13">
                  <c:v>124.912006445023</c:v>
                </c:pt>
                <c:pt idx="14">
                  <c:v>127.69887965003555</c:v>
                </c:pt>
                <c:pt idx="15">
                  <c:v>128.92089723989034</c:v>
                </c:pt>
                <c:pt idx="16">
                  <c:v>131.00188743479436</c:v>
                </c:pt>
                <c:pt idx="17">
                  <c:v>133.61689286597542</c:v>
                </c:pt>
                <c:pt idx="18">
                  <c:v>134.34245166080464</c:v>
                </c:pt>
                <c:pt idx="19">
                  <c:v>135.90843622937794</c:v>
                </c:pt>
                <c:pt idx="20">
                  <c:v>137.07052325228224</c:v>
                </c:pt>
                <c:pt idx="21">
                  <c:v>138.17827369201919</c:v>
                </c:pt>
                <c:pt idx="22">
                  <c:v>139.02450790667316</c:v>
                </c:pt>
                <c:pt idx="23">
                  <c:v>139.75791850820534</c:v>
                </c:pt>
                <c:pt idx="24">
                  <c:v>141.18076020632338</c:v>
                </c:pt>
                <c:pt idx="25">
                  <c:v>143.20149470674963</c:v>
                </c:pt>
                <c:pt idx="26">
                  <c:v>144.71027730760679</c:v>
                </c:pt>
                <c:pt idx="27">
                  <c:v>146.32373493798539</c:v>
                </c:pt>
                <c:pt idx="28">
                  <c:v>148.09757497081728</c:v>
                </c:pt>
              </c:numCache>
            </c:numRef>
          </c:val>
          <c:smooth val="0"/>
          <c:extLst>
            <c:ext xmlns:c16="http://schemas.microsoft.com/office/drawing/2014/chart" uri="{C3380CC4-5D6E-409C-BE32-E72D297353CC}">
              <c16:uniqueId val="{00000002-9CC9-4F2C-84EE-49CCB1E2EE60}"/>
            </c:ext>
          </c:extLst>
        </c:ser>
        <c:ser>
          <c:idx val="2"/>
          <c:order val="3"/>
          <c:tx>
            <c:strRef>
              <c:f>'Comparison vs July'!$L$9</c:f>
              <c:strCache>
                <c:ptCount val="1"/>
                <c:pt idx="0">
                  <c:v>   Jul 2024 Optimistic</c:v>
                </c:pt>
              </c:strCache>
            </c:strRef>
          </c:tx>
          <c:spPr>
            <a:ln w="28575" cap="rnd">
              <a:solidFill>
                <a:srgbClr val="FFC000">
                  <a:alpha val="30000"/>
                </a:srgbClr>
              </a:solidFill>
              <a:round/>
            </a:ln>
            <a:effectLst/>
          </c:spPr>
          <c:marker>
            <c:symbol val="none"/>
          </c:marker>
          <c:cat>
            <c:strRef>
              <c:f>'Comparison vs July'!$AR$7:$BT$7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July'!$AR$9:$BT$9</c:f>
              <c:numCache>
                <c:formatCode>0.0</c:formatCode>
                <c:ptCount val="29"/>
                <c:pt idx="0">
                  <c:v>100</c:v>
                </c:pt>
                <c:pt idx="1">
                  <c:v>101.2738050274464</c:v>
                </c:pt>
                <c:pt idx="2">
                  <c:v>108.48435891497857</c:v>
                </c:pt>
                <c:pt idx="3">
                  <c:v>106.55013780272421</c:v>
                </c:pt>
                <c:pt idx="4">
                  <c:v>106.15286379317158</c:v>
                </c:pt>
                <c:pt idx="5">
                  <c:v>118.59454553045087</c:v>
                </c:pt>
                <c:pt idx="6">
                  <c:v>115.19978834366181</c:v>
                </c:pt>
                <c:pt idx="7">
                  <c:v>115.55422394355483</c:v>
                </c:pt>
                <c:pt idx="8">
                  <c:v>117.17481529760936</c:v>
                </c:pt>
                <c:pt idx="9">
                  <c:v>117.53147495530989</c:v>
                </c:pt>
                <c:pt idx="10">
                  <c:v>118.82995758887321</c:v>
                </c:pt>
                <c:pt idx="11">
                  <c:v>120.94414700630448</c:v>
                </c:pt>
                <c:pt idx="12">
                  <c:v>122.69533968841758</c:v>
                </c:pt>
                <c:pt idx="13">
                  <c:v>124.95700200908922</c:v>
                </c:pt>
                <c:pt idx="14">
                  <c:v>127.27766038439498</c:v>
                </c:pt>
                <c:pt idx="15">
                  <c:v>128.00461075070299</c:v>
                </c:pt>
                <c:pt idx="16">
                  <c:v>130.29512234014339</c:v>
                </c:pt>
                <c:pt idx="17">
                  <c:v>131.5118806851587</c:v>
                </c:pt>
                <c:pt idx="18">
                  <c:v>133.57302307235753</c:v>
                </c:pt>
                <c:pt idx="19">
                  <c:v>136.32258163050804</c:v>
                </c:pt>
                <c:pt idx="20">
                  <c:v>138.90264737311952</c:v>
                </c:pt>
                <c:pt idx="21">
                  <c:v>141.39095989091757</c:v>
                </c:pt>
                <c:pt idx="22">
                  <c:v>143.55384468378759</c:v>
                </c:pt>
                <c:pt idx="23">
                  <c:v>145.66986545371893</c:v>
                </c:pt>
                <c:pt idx="24">
                  <c:v>147.97862116401788</c:v>
                </c:pt>
                <c:pt idx="25">
                  <c:v>150.49837890952517</c:v>
                </c:pt>
                <c:pt idx="26">
                  <c:v>152.55705391394812</c:v>
                </c:pt>
                <c:pt idx="27">
                  <c:v>154.37381333804763</c:v>
                </c:pt>
                <c:pt idx="28">
                  <c:v>156.23117052594083</c:v>
                </c:pt>
              </c:numCache>
            </c:numRef>
          </c:val>
          <c:smooth val="0"/>
          <c:extLst>
            <c:ext xmlns:c16="http://schemas.microsoft.com/office/drawing/2014/chart" uri="{C3380CC4-5D6E-409C-BE32-E72D297353CC}">
              <c16:uniqueId val="{00000004-9CC9-4F2C-84EE-49CCB1E2EE60}"/>
            </c:ext>
          </c:extLst>
        </c:ser>
        <c:ser>
          <c:idx val="3"/>
          <c:order val="4"/>
          <c:tx>
            <c:strRef>
              <c:f>'Comparison vs July'!$L$10</c:f>
              <c:strCache>
                <c:ptCount val="1"/>
                <c:pt idx="0">
                  <c:v>   Jul 2024 Baseline</c:v>
                </c:pt>
              </c:strCache>
            </c:strRef>
          </c:tx>
          <c:spPr>
            <a:ln w="28575" cap="rnd">
              <a:solidFill>
                <a:srgbClr val="FF0000">
                  <a:alpha val="30000"/>
                </a:srgbClr>
              </a:solidFill>
              <a:round/>
            </a:ln>
            <a:effectLst/>
          </c:spPr>
          <c:marker>
            <c:symbol val="none"/>
          </c:marker>
          <c:cat>
            <c:strRef>
              <c:f>'Comparison vs July'!$AR$7:$BT$7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July'!$AR$10:$BT$10</c:f>
              <c:numCache>
                <c:formatCode>0.0</c:formatCode>
                <c:ptCount val="29"/>
                <c:pt idx="0">
                  <c:v>100</c:v>
                </c:pt>
                <c:pt idx="1">
                  <c:v>101.2738050274464</c:v>
                </c:pt>
                <c:pt idx="2">
                  <c:v>108.48435891497857</c:v>
                </c:pt>
                <c:pt idx="3">
                  <c:v>106.55013780272421</c:v>
                </c:pt>
                <c:pt idx="4">
                  <c:v>106.15286379317158</c:v>
                </c:pt>
                <c:pt idx="5">
                  <c:v>118.59454553045087</c:v>
                </c:pt>
                <c:pt idx="6">
                  <c:v>115.19978834366181</c:v>
                </c:pt>
                <c:pt idx="7">
                  <c:v>115.55422394355483</c:v>
                </c:pt>
                <c:pt idx="8">
                  <c:v>117.17481529760936</c:v>
                </c:pt>
                <c:pt idx="9">
                  <c:v>117.53147495530989</c:v>
                </c:pt>
                <c:pt idx="10">
                  <c:v>118.82995758887321</c:v>
                </c:pt>
                <c:pt idx="11">
                  <c:v>120.94414700630448</c:v>
                </c:pt>
                <c:pt idx="12">
                  <c:v>122.69533968841758</c:v>
                </c:pt>
                <c:pt idx="13">
                  <c:v>124.95700200908922</c:v>
                </c:pt>
                <c:pt idx="14">
                  <c:v>127.27766038439498</c:v>
                </c:pt>
                <c:pt idx="15">
                  <c:v>128.00461075070299</c:v>
                </c:pt>
                <c:pt idx="16">
                  <c:v>130.29512234014339</c:v>
                </c:pt>
                <c:pt idx="17">
                  <c:v>131.5118806851587</c:v>
                </c:pt>
                <c:pt idx="18">
                  <c:v>133.58992298338484</c:v>
                </c:pt>
                <c:pt idx="19">
                  <c:v>135.57207367158304</c:v>
                </c:pt>
                <c:pt idx="20">
                  <c:v>137.53952713378669</c:v>
                </c:pt>
                <c:pt idx="21">
                  <c:v>139.83183866099617</c:v>
                </c:pt>
                <c:pt idx="22">
                  <c:v>141.86187875999309</c:v>
                </c:pt>
                <c:pt idx="23">
                  <c:v>143.82200259786356</c:v>
                </c:pt>
                <c:pt idx="24">
                  <c:v>145.83297807812855</c:v>
                </c:pt>
                <c:pt idx="25">
                  <c:v>148.109718900796</c:v>
                </c:pt>
                <c:pt idx="26">
                  <c:v>150.08165368772151</c:v>
                </c:pt>
                <c:pt idx="27">
                  <c:v>151.88751361864161</c:v>
                </c:pt>
                <c:pt idx="28">
                  <c:v>153.71065323387052</c:v>
                </c:pt>
              </c:numCache>
            </c:numRef>
          </c:val>
          <c:smooth val="0"/>
          <c:extLst>
            <c:ext xmlns:c16="http://schemas.microsoft.com/office/drawing/2014/chart" uri="{C3380CC4-5D6E-409C-BE32-E72D297353CC}">
              <c16:uniqueId val="{00000005-9CC9-4F2C-84EE-49CCB1E2EE60}"/>
            </c:ext>
          </c:extLst>
        </c:ser>
        <c:ser>
          <c:idx val="4"/>
          <c:order val="5"/>
          <c:tx>
            <c:strRef>
              <c:f>'Comparison vs July'!$L$11</c:f>
              <c:strCache>
                <c:ptCount val="1"/>
                <c:pt idx="0">
                  <c:v>   Jul 2024 Pessimistic</c:v>
                </c:pt>
              </c:strCache>
            </c:strRef>
          </c:tx>
          <c:spPr>
            <a:ln w="28575" cap="rnd">
              <a:solidFill>
                <a:srgbClr val="680000">
                  <a:alpha val="30000"/>
                </a:srgbClr>
              </a:solidFill>
              <a:round/>
            </a:ln>
            <a:effectLst/>
          </c:spPr>
          <c:marker>
            <c:symbol val="none"/>
          </c:marker>
          <c:cat>
            <c:strRef>
              <c:f>'Comparison vs July'!$AR$7:$BT$7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July'!$AR$11:$BT$11</c:f>
              <c:numCache>
                <c:formatCode>0.0</c:formatCode>
                <c:ptCount val="29"/>
                <c:pt idx="0">
                  <c:v>100</c:v>
                </c:pt>
                <c:pt idx="1">
                  <c:v>101.2738050274464</c:v>
                </c:pt>
                <c:pt idx="2">
                  <c:v>108.48435891497857</c:v>
                </c:pt>
                <c:pt idx="3">
                  <c:v>106.55013780272421</c:v>
                </c:pt>
                <c:pt idx="4">
                  <c:v>106.15286379317158</c:v>
                </c:pt>
                <c:pt idx="5">
                  <c:v>118.59454553045087</c:v>
                </c:pt>
                <c:pt idx="6">
                  <c:v>115.19978834366181</c:v>
                </c:pt>
                <c:pt idx="7">
                  <c:v>115.55422394355483</c:v>
                </c:pt>
                <c:pt idx="8">
                  <c:v>117.17481529760936</c:v>
                </c:pt>
                <c:pt idx="9">
                  <c:v>117.53147495530989</c:v>
                </c:pt>
                <c:pt idx="10">
                  <c:v>118.82995758887321</c:v>
                </c:pt>
                <c:pt idx="11">
                  <c:v>120.94414700630448</c:v>
                </c:pt>
                <c:pt idx="12">
                  <c:v>122.69533968841758</c:v>
                </c:pt>
                <c:pt idx="13">
                  <c:v>124.95700200908922</c:v>
                </c:pt>
                <c:pt idx="14">
                  <c:v>127.27766038439498</c:v>
                </c:pt>
                <c:pt idx="15">
                  <c:v>128.00461075070299</c:v>
                </c:pt>
                <c:pt idx="16">
                  <c:v>130.29512234014339</c:v>
                </c:pt>
                <c:pt idx="17">
                  <c:v>131.5118806851587</c:v>
                </c:pt>
                <c:pt idx="18">
                  <c:v>133.628128175505</c:v>
                </c:pt>
                <c:pt idx="19">
                  <c:v>134.9395232938958</c:v>
                </c:pt>
                <c:pt idx="20">
                  <c:v>136.13975877278793</c:v>
                </c:pt>
                <c:pt idx="21">
                  <c:v>137.39855529168926</c:v>
                </c:pt>
                <c:pt idx="22">
                  <c:v>138.37388903326968</c:v>
                </c:pt>
                <c:pt idx="23">
                  <c:v>139.52950115158404</c:v>
                </c:pt>
                <c:pt idx="24">
                  <c:v>141.16358962727605</c:v>
                </c:pt>
                <c:pt idx="25">
                  <c:v>143.10639580350954</c:v>
                </c:pt>
                <c:pt idx="26">
                  <c:v>144.97100666107963</c:v>
                </c:pt>
                <c:pt idx="27">
                  <c:v>146.65256679696068</c:v>
                </c:pt>
                <c:pt idx="28">
                  <c:v>148.32444271416315</c:v>
                </c:pt>
              </c:numCache>
            </c:numRef>
          </c:val>
          <c:smooth val="0"/>
          <c:extLst>
            <c:ext xmlns:c16="http://schemas.microsoft.com/office/drawing/2014/chart" uri="{C3380CC4-5D6E-409C-BE32-E72D297353CC}">
              <c16:uniqueId val="{00000006-9CC9-4F2C-84EE-49CCB1E2EE60}"/>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tickLblSkip val="4"/>
        <c:noMultiLvlLbl val="0"/>
      </c:catAx>
      <c:valAx>
        <c:axId val="2022774192"/>
        <c:scaling>
          <c:orientation val="minMax"/>
          <c:min val="95"/>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87002032438252908"/>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Wages and salaries, revision in %</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990039706575141E-2"/>
          <c:y val="0.26433468543704763"/>
          <c:w val="0.90520654149000601"/>
          <c:h val="0.65045588309725766"/>
        </c:manualLayout>
      </c:layout>
      <c:lineChart>
        <c:grouping val="standard"/>
        <c:varyColors val="0"/>
        <c:ser>
          <c:idx val="0"/>
          <c:order val="0"/>
          <c:tx>
            <c:strRef>
              <c:f>'Comparison vs July'!$L$26</c:f>
              <c:strCache>
                <c:ptCount val="1"/>
                <c:pt idx="0">
                  <c:v>   Oct 2024 Optimistic</c:v>
                </c:pt>
              </c:strCache>
            </c:strRef>
          </c:tx>
          <c:spPr>
            <a:ln w="28575" cap="rnd">
              <a:solidFill>
                <a:srgbClr val="F1BB7B"/>
              </a:solidFill>
              <a:round/>
            </a:ln>
            <a:effectLst/>
          </c:spPr>
          <c:marker>
            <c:symbol val="none"/>
          </c:marker>
          <c:cat>
            <c:strRef>
              <c:f>'Comparison vs July'!$BW$7:$CQ$7</c:f>
              <c:strCache>
                <c:ptCount val="21"/>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strCache>
            </c:strRef>
          </c:cat>
          <c:val>
            <c:numRef>
              <c:f>'Comparison vs July'!$BW$26:$CQ$26</c:f>
              <c:numCache>
                <c:formatCode>0.0%</c:formatCode>
                <c:ptCount val="21"/>
                <c:pt idx="0">
                  <c:v>-1.7737528060157715E-3</c:v>
                </c:pt>
                <c:pt idx="1">
                  <c:v>1.8265674648318964E-3</c:v>
                </c:pt>
                <c:pt idx="2">
                  <c:v>3.1298752248587469E-4</c:v>
                </c:pt>
                <c:pt idx="3">
                  <c:v>-8.0832453410106808E-4</c:v>
                </c:pt>
                <c:pt idx="4">
                  <c:v>-1.2536133984012432E-3</c:v>
                </c:pt>
                <c:pt idx="5">
                  <c:v>8.3720784567069551E-3</c:v>
                </c:pt>
                <c:pt idx="6">
                  <c:v>7.2032327631879056E-3</c:v>
                </c:pt>
                <c:pt idx="7">
                  <c:v>2.0016458990546049E-4</c:v>
                </c:pt>
                <c:pt idx="8">
                  <c:v>-1.08029528271395E-2</c:v>
                </c:pt>
                <c:pt idx="9">
                  <c:v>-1.9932000106304137E-5</c:v>
                </c:pt>
                <c:pt idx="10">
                  <c:v>-8.8400567433204458E-3</c:v>
                </c:pt>
                <c:pt idx="11">
                  <c:v>-1.4671844373069121E-2</c:v>
                </c:pt>
                <c:pt idx="12">
                  <c:v>-1.7177664153144256E-2</c:v>
                </c:pt>
                <c:pt idx="13">
                  <c:v>-1.2518519235077852E-2</c:v>
                </c:pt>
                <c:pt idx="14">
                  <c:v>-1.09034669969027E-2</c:v>
                </c:pt>
                <c:pt idx="15">
                  <c:v>-9.5356297867359441E-3</c:v>
                </c:pt>
                <c:pt idx="16">
                  <c:v>-8.6486153212638195E-3</c:v>
                </c:pt>
                <c:pt idx="17">
                  <c:v>3.6865419378528941E-3</c:v>
                </c:pt>
                <c:pt idx="18">
                  <c:v>-4.2231251559878835E-3</c:v>
                </c:pt>
                <c:pt idx="19">
                  <c:v>-1.3940981542029052E-2</c:v>
                </c:pt>
                <c:pt idx="20">
                  <c:v>-1.898284694025687E-2</c:v>
                </c:pt>
              </c:numCache>
            </c:numRef>
          </c:val>
          <c:smooth val="0"/>
          <c:extLst>
            <c:ext xmlns:c16="http://schemas.microsoft.com/office/drawing/2014/chart" uri="{C3380CC4-5D6E-409C-BE32-E72D297353CC}">
              <c16:uniqueId val="{00000000-5998-4626-B08D-D7917C286A7B}"/>
            </c:ext>
          </c:extLst>
        </c:ser>
        <c:ser>
          <c:idx val="5"/>
          <c:order val="1"/>
          <c:tx>
            <c:strRef>
              <c:f>'Comparison vs July'!$L$27</c:f>
              <c:strCache>
                <c:ptCount val="1"/>
                <c:pt idx="0">
                  <c:v>   Oct 2024 Baseline</c:v>
                </c:pt>
              </c:strCache>
            </c:strRef>
          </c:tx>
          <c:spPr>
            <a:ln w="28575" cap="rnd">
              <a:solidFill>
                <a:srgbClr val="FD6467"/>
              </a:solidFill>
              <a:round/>
            </a:ln>
            <a:effectLst/>
          </c:spPr>
          <c:marker>
            <c:symbol val="none"/>
          </c:marker>
          <c:cat>
            <c:strRef>
              <c:f>'Comparison vs July'!$BW$7:$CQ$7</c:f>
              <c:strCache>
                <c:ptCount val="21"/>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strCache>
            </c:strRef>
          </c:cat>
          <c:val>
            <c:numRef>
              <c:f>'Comparison vs July'!$BW$27:$CQ$27</c:f>
              <c:numCache>
                <c:formatCode>0.0%</c:formatCode>
                <c:ptCount val="21"/>
                <c:pt idx="0">
                  <c:v>-1.7737528060157715E-3</c:v>
                </c:pt>
                <c:pt idx="1">
                  <c:v>1.8265674648318964E-3</c:v>
                </c:pt>
                <c:pt idx="2">
                  <c:v>3.1298752248587469E-4</c:v>
                </c:pt>
                <c:pt idx="3">
                  <c:v>-8.0832453410106808E-4</c:v>
                </c:pt>
                <c:pt idx="4">
                  <c:v>-1.2536133984012432E-3</c:v>
                </c:pt>
                <c:pt idx="5">
                  <c:v>8.3720784567069551E-3</c:v>
                </c:pt>
                <c:pt idx="6">
                  <c:v>7.2032327631879056E-3</c:v>
                </c:pt>
                <c:pt idx="7">
                  <c:v>2.0016458990546049E-4</c:v>
                </c:pt>
                <c:pt idx="8">
                  <c:v>-1.08029528271395E-2</c:v>
                </c:pt>
                <c:pt idx="9">
                  <c:v>-1.9932000106304137E-5</c:v>
                </c:pt>
                <c:pt idx="10">
                  <c:v>-8.8400567433204458E-3</c:v>
                </c:pt>
                <c:pt idx="11">
                  <c:v>-1.4671844373069121E-2</c:v>
                </c:pt>
                <c:pt idx="12">
                  <c:v>-1.7177664153144256E-2</c:v>
                </c:pt>
                <c:pt idx="13">
                  <c:v>-1.2518519235077852E-2</c:v>
                </c:pt>
                <c:pt idx="14">
                  <c:v>-1.09034669969027E-2</c:v>
                </c:pt>
                <c:pt idx="15">
                  <c:v>-9.5356297867359441E-3</c:v>
                </c:pt>
                <c:pt idx="16">
                  <c:v>-8.6486153212638195E-3</c:v>
                </c:pt>
                <c:pt idx="17">
                  <c:v>3.6865419378528941E-3</c:v>
                </c:pt>
                <c:pt idx="18">
                  <c:v>-3.9838884276018893E-3</c:v>
                </c:pt>
                <c:pt idx="19">
                  <c:v>-8.542710216169036E-3</c:v>
                </c:pt>
                <c:pt idx="20">
                  <c:v>-1.2035127710176674E-2</c:v>
                </c:pt>
              </c:numCache>
            </c:numRef>
          </c:val>
          <c:smooth val="0"/>
          <c:extLst>
            <c:ext xmlns:c16="http://schemas.microsoft.com/office/drawing/2014/chart" uri="{C3380CC4-5D6E-409C-BE32-E72D297353CC}">
              <c16:uniqueId val="{00000001-5998-4626-B08D-D7917C286A7B}"/>
            </c:ext>
          </c:extLst>
        </c:ser>
        <c:ser>
          <c:idx val="6"/>
          <c:order val="2"/>
          <c:tx>
            <c:strRef>
              <c:f>'Comparison vs July'!$L$28</c:f>
              <c:strCache>
                <c:ptCount val="1"/>
                <c:pt idx="0">
                  <c:v>   Oct 2024 Pessimistic</c:v>
                </c:pt>
              </c:strCache>
            </c:strRef>
          </c:tx>
          <c:spPr>
            <a:ln w="28575" cap="rnd">
              <a:solidFill>
                <a:srgbClr val="5B1A18"/>
              </a:solidFill>
              <a:round/>
            </a:ln>
            <a:effectLst/>
          </c:spPr>
          <c:marker>
            <c:symbol val="none"/>
          </c:marker>
          <c:cat>
            <c:strRef>
              <c:f>'Comparison vs July'!$BW$7:$CQ$7</c:f>
              <c:strCache>
                <c:ptCount val="21"/>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strCache>
            </c:strRef>
          </c:cat>
          <c:val>
            <c:numRef>
              <c:f>'Comparison vs July'!$BW$28:$CQ$28</c:f>
              <c:numCache>
                <c:formatCode>0.0%</c:formatCode>
                <c:ptCount val="21"/>
                <c:pt idx="0">
                  <c:v>-1.7737528060157715E-3</c:v>
                </c:pt>
                <c:pt idx="1">
                  <c:v>1.8265674648318964E-3</c:v>
                </c:pt>
                <c:pt idx="2">
                  <c:v>3.1298752248587469E-4</c:v>
                </c:pt>
                <c:pt idx="3">
                  <c:v>-8.0832453410106808E-4</c:v>
                </c:pt>
                <c:pt idx="4">
                  <c:v>-1.2536133984012432E-3</c:v>
                </c:pt>
                <c:pt idx="5">
                  <c:v>8.3720784567069551E-3</c:v>
                </c:pt>
                <c:pt idx="6">
                  <c:v>7.2032327631879056E-3</c:v>
                </c:pt>
                <c:pt idx="7">
                  <c:v>2.0016458990546049E-4</c:v>
                </c:pt>
                <c:pt idx="8">
                  <c:v>-1.08029528271395E-2</c:v>
                </c:pt>
                <c:pt idx="9">
                  <c:v>-1.9932000106304137E-5</c:v>
                </c:pt>
                <c:pt idx="10">
                  <c:v>-8.8400567433204458E-3</c:v>
                </c:pt>
                <c:pt idx="11">
                  <c:v>-1.4671844373069121E-2</c:v>
                </c:pt>
                <c:pt idx="12">
                  <c:v>-1.7177664153144256E-2</c:v>
                </c:pt>
                <c:pt idx="13">
                  <c:v>-1.2518519235077852E-2</c:v>
                </c:pt>
                <c:pt idx="14">
                  <c:v>-1.09034669969027E-2</c:v>
                </c:pt>
                <c:pt idx="15">
                  <c:v>-9.5356297867359441E-3</c:v>
                </c:pt>
                <c:pt idx="16">
                  <c:v>-8.6486153212638195E-3</c:v>
                </c:pt>
                <c:pt idx="17">
                  <c:v>3.6865419378528941E-3</c:v>
                </c:pt>
                <c:pt idx="18">
                  <c:v>-3.9318066653258876E-3</c:v>
                </c:pt>
                <c:pt idx="19">
                  <c:v>1.0622235850450412E-3</c:v>
                </c:pt>
                <c:pt idx="20">
                  <c:v>-4.6054164168340961E-4</c:v>
                </c:pt>
              </c:numCache>
            </c:numRef>
          </c:val>
          <c:smooth val="0"/>
          <c:extLst>
            <c:ext xmlns:c16="http://schemas.microsoft.com/office/drawing/2014/chart" uri="{C3380CC4-5D6E-409C-BE32-E72D297353CC}">
              <c16:uniqueId val="{00000002-5998-4626-B08D-D7917C286A7B}"/>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noMultiLvlLbl val="0"/>
      </c:catAx>
      <c:valAx>
        <c:axId val="202277419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6203494144496714"/>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Personal Income, mil. $, at annual rate</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990039706575141E-2"/>
          <c:y val="0.26433468543704763"/>
          <c:w val="0.90520654149000601"/>
          <c:h val="0.65045588309725766"/>
        </c:manualLayout>
      </c:layout>
      <c:lineChart>
        <c:grouping val="standard"/>
        <c:varyColors val="0"/>
        <c:ser>
          <c:idx val="0"/>
          <c:order val="0"/>
          <c:tx>
            <c:strRef>
              <c:f>'Comparison vs July'!$L$12</c:f>
              <c:strCache>
                <c:ptCount val="1"/>
                <c:pt idx="0">
                  <c:v>   Oct 2024 Optimistic</c:v>
                </c:pt>
              </c:strCache>
            </c:strRef>
          </c:tx>
          <c:spPr>
            <a:ln w="28575" cap="rnd">
              <a:solidFill>
                <a:srgbClr val="FFC000"/>
              </a:solidFill>
              <a:round/>
            </a:ln>
            <a:effectLst/>
          </c:spPr>
          <c:marker>
            <c:symbol val="none"/>
          </c:marker>
          <c:cat>
            <c:strRef>
              <c:f>'Comparison vs July'!$M$7:$AO$7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July'!$M$12:$AO$12</c:f>
              <c:numCache>
                <c:formatCode>#,##0.0</c:formatCode>
                <c:ptCount val="29"/>
                <c:pt idx="0">
                  <c:v>262622.32860777114</c:v>
                </c:pt>
                <c:pt idx="1">
                  <c:v>267065.24379184068</c:v>
                </c:pt>
                <c:pt idx="2">
                  <c:v>286157.68050215091</c:v>
                </c:pt>
                <c:pt idx="3">
                  <c:v>280533.65163241967</c:v>
                </c:pt>
                <c:pt idx="4">
                  <c:v>278647.02407359256</c:v>
                </c:pt>
                <c:pt idx="5">
                  <c:v>311343.16166538536</c:v>
                </c:pt>
                <c:pt idx="6">
                  <c:v>301634.67249649018</c:v>
                </c:pt>
                <c:pt idx="7">
                  <c:v>301116.28823339072</c:v>
                </c:pt>
                <c:pt idx="8">
                  <c:v>303962.44744522218</c:v>
                </c:pt>
                <c:pt idx="9">
                  <c:v>308261.49529197928</c:v>
                </c:pt>
                <c:pt idx="10">
                  <c:v>310804.90350682632</c:v>
                </c:pt>
                <c:pt idx="11">
                  <c:v>316532.9947164756</c:v>
                </c:pt>
                <c:pt idx="12">
                  <c:v>321357.33160961117</c:v>
                </c:pt>
                <c:pt idx="13">
                  <c:v>328046.82003660855</c:v>
                </c:pt>
                <c:pt idx="14">
                  <c:v>335365.77134295856</c:v>
                </c:pt>
                <c:pt idx="15">
                  <c:v>338575.06239343173</c:v>
                </c:pt>
                <c:pt idx="16">
                  <c:v>344040.20730138809</c:v>
                </c:pt>
                <c:pt idx="17">
                  <c:v>350907.79545797547</c:v>
                </c:pt>
                <c:pt idx="18">
                  <c:v>352813.27486037451</c:v>
                </c:pt>
                <c:pt idx="19">
                  <c:v>356552.9</c:v>
                </c:pt>
                <c:pt idx="20">
                  <c:v>362192.6</c:v>
                </c:pt>
                <c:pt idx="21">
                  <c:v>368427.2</c:v>
                </c:pt>
                <c:pt idx="22">
                  <c:v>373646.8</c:v>
                </c:pt>
                <c:pt idx="23">
                  <c:v>378829.6</c:v>
                </c:pt>
                <c:pt idx="24">
                  <c:v>384409.5</c:v>
                </c:pt>
                <c:pt idx="25">
                  <c:v>391220.8</c:v>
                </c:pt>
                <c:pt idx="26">
                  <c:v>396434</c:v>
                </c:pt>
                <c:pt idx="27">
                  <c:v>401224.4</c:v>
                </c:pt>
                <c:pt idx="28">
                  <c:v>406313.4</c:v>
                </c:pt>
              </c:numCache>
            </c:numRef>
          </c:val>
          <c:smooth val="0"/>
          <c:extLst>
            <c:ext xmlns:c16="http://schemas.microsoft.com/office/drawing/2014/chart" uri="{C3380CC4-5D6E-409C-BE32-E72D297353CC}">
              <c16:uniqueId val="{00000000-3D68-46B9-97BA-D5D812526DFB}"/>
            </c:ext>
          </c:extLst>
        </c:ser>
        <c:ser>
          <c:idx val="5"/>
          <c:order val="1"/>
          <c:tx>
            <c:strRef>
              <c:f>'Comparison vs July'!$L$13</c:f>
              <c:strCache>
                <c:ptCount val="1"/>
                <c:pt idx="0">
                  <c:v>   Oct 2024 Baseline</c:v>
                </c:pt>
              </c:strCache>
            </c:strRef>
          </c:tx>
          <c:spPr>
            <a:ln w="28575" cap="rnd">
              <a:solidFill>
                <a:srgbClr val="FF0000"/>
              </a:solidFill>
              <a:round/>
            </a:ln>
            <a:effectLst/>
          </c:spPr>
          <c:marker>
            <c:symbol val="none"/>
          </c:marker>
          <c:cat>
            <c:strRef>
              <c:f>'Comparison vs July'!$M$7:$AO$7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July'!$M$13:$AO$13</c:f>
              <c:numCache>
                <c:formatCode>#,##0.0</c:formatCode>
                <c:ptCount val="29"/>
                <c:pt idx="0">
                  <c:v>262622.32860777114</c:v>
                </c:pt>
                <c:pt idx="1">
                  <c:v>267065.24379184068</c:v>
                </c:pt>
                <c:pt idx="2">
                  <c:v>286157.68050215091</c:v>
                </c:pt>
                <c:pt idx="3">
                  <c:v>280533.65163241967</c:v>
                </c:pt>
                <c:pt idx="4">
                  <c:v>278647.02407359256</c:v>
                </c:pt>
                <c:pt idx="5">
                  <c:v>311343.16166538536</c:v>
                </c:pt>
                <c:pt idx="6">
                  <c:v>301634.67249649018</c:v>
                </c:pt>
                <c:pt idx="7">
                  <c:v>301116.28823339072</c:v>
                </c:pt>
                <c:pt idx="8">
                  <c:v>303962.44744522218</c:v>
                </c:pt>
                <c:pt idx="9">
                  <c:v>308261.49529197928</c:v>
                </c:pt>
                <c:pt idx="10">
                  <c:v>310804.90350682632</c:v>
                </c:pt>
                <c:pt idx="11">
                  <c:v>316532.9947164756</c:v>
                </c:pt>
                <c:pt idx="12">
                  <c:v>321357.33160961117</c:v>
                </c:pt>
                <c:pt idx="13">
                  <c:v>328046.82003660855</c:v>
                </c:pt>
                <c:pt idx="14">
                  <c:v>335365.77134295856</c:v>
                </c:pt>
                <c:pt idx="15">
                  <c:v>338575.06239343173</c:v>
                </c:pt>
                <c:pt idx="16">
                  <c:v>344040.20730138809</c:v>
                </c:pt>
                <c:pt idx="17">
                  <c:v>350907.79545797547</c:v>
                </c:pt>
                <c:pt idx="18">
                  <c:v>352813.27486037451</c:v>
                </c:pt>
                <c:pt idx="19">
                  <c:v>356644.2</c:v>
                </c:pt>
                <c:pt idx="20">
                  <c:v>360707.2</c:v>
                </c:pt>
                <c:pt idx="21">
                  <c:v>365505.7</c:v>
                </c:pt>
                <c:pt idx="22">
                  <c:v>370052.4</c:v>
                </c:pt>
                <c:pt idx="23">
                  <c:v>374826.7</c:v>
                </c:pt>
                <c:pt idx="24">
                  <c:v>379912.9</c:v>
                </c:pt>
                <c:pt idx="25">
                  <c:v>386183.1</c:v>
                </c:pt>
                <c:pt idx="26">
                  <c:v>391095.4</c:v>
                </c:pt>
                <c:pt idx="27">
                  <c:v>395699</c:v>
                </c:pt>
                <c:pt idx="28">
                  <c:v>400789.2</c:v>
                </c:pt>
              </c:numCache>
            </c:numRef>
          </c:val>
          <c:smooth val="0"/>
          <c:extLst>
            <c:ext xmlns:c16="http://schemas.microsoft.com/office/drawing/2014/chart" uri="{C3380CC4-5D6E-409C-BE32-E72D297353CC}">
              <c16:uniqueId val="{00000001-3D68-46B9-97BA-D5D812526DFB}"/>
            </c:ext>
          </c:extLst>
        </c:ser>
        <c:ser>
          <c:idx val="6"/>
          <c:order val="2"/>
          <c:tx>
            <c:strRef>
              <c:f>'Comparison vs July'!$L$14</c:f>
              <c:strCache>
                <c:ptCount val="1"/>
                <c:pt idx="0">
                  <c:v>   Oct 2024 Pessimistic</c:v>
                </c:pt>
              </c:strCache>
            </c:strRef>
          </c:tx>
          <c:spPr>
            <a:ln w="28575" cap="rnd">
              <a:solidFill>
                <a:srgbClr val="680000"/>
              </a:solidFill>
              <a:round/>
            </a:ln>
            <a:effectLst/>
          </c:spPr>
          <c:marker>
            <c:symbol val="none"/>
          </c:marker>
          <c:cat>
            <c:strRef>
              <c:f>'Comparison vs July'!$M$7:$AO$7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July'!$M$14:$AO$14</c:f>
              <c:numCache>
                <c:formatCode>#,##0.0</c:formatCode>
                <c:ptCount val="29"/>
                <c:pt idx="0">
                  <c:v>262622.32860777114</c:v>
                </c:pt>
                <c:pt idx="1">
                  <c:v>267065.24379184068</c:v>
                </c:pt>
                <c:pt idx="2">
                  <c:v>286157.68050215091</c:v>
                </c:pt>
                <c:pt idx="3">
                  <c:v>280533.65163241967</c:v>
                </c:pt>
                <c:pt idx="4">
                  <c:v>278647.02407359256</c:v>
                </c:pt>
                <c:pt idx="5">
                  <c:v>311343.16166538536</c:v>
                </c:pt>
                <c:pt idx="6">
                  <c:v>301634.67249649018</c:v>
                </c:pt>
                <c:pt idx="7">
                  <c:v>301116.28823339072</c:v>
                </c:pt>
                <c:pt idx="8">
                  <c:v>303962.44744522218</c:v>
                </c:pt>
                <c:pt idx="9">
                  <c:v>308261.49529197928</c:v>
                </c:pt>
                <c:pt idx="10">
                  <c:v>310804.90350682632</c:v>
                </c:pt>
                <c:pt idx="11">
                  <c:v>316532.9947164756</c:v>
                </c:pt>
                <c:pt idx="12">
                  <c:v>321357.33160961117</c:v>
                </c:pt>
                <c:pt idx="13">
                  <c:v>328046.82003660855</c:v>
                </c:pt>
                <c:pt idx="14">
                  <c:v>335365.77134295856</c:v>
                </c:pt>
                <c:pt idx="15">
                  <c:v>338575.06239343173</c:v>
                </c:pt>
                <c:pt idx="16">
                  <c:v>344040.20730138809</c:v>
                </c:pt>
                <c:pt idx="17">
                  <c:v>350907.79545797547</c:v>
                </c:pt>
                <c:pt idx="18">
                  <c:v>352813.27486037451</c:v>
                </c:pt>
                <c:pt idx="19">
                  <c:v>356925.9</c:v>
                </c:pt>
                <c:pt idx="20">
                  <c:v>359977.8</c:v>
                </c:pt>
                <c:pt idx="21">
                  <c:v>362887</c:v>
                </c:pt>
                <c:pt idx="22">
                  <c:v>365109.4</c:v>
                </c:pt>
                <c:pt idx="23">
                  <c:v>367035.5</c:v>
                </c:pt>
                <c:pt idx="24">
                  <c:v>370772.2</c:v>
                </c:pt>
                <c:pt idx="25">
                  <c:v>376079.1</c:v>
                </c:pt>
                <c:pt idx="26">
                  <c:v>380041.5</c:v>
                </c:pt>
                <c:pt idx="27">
                  <c:v>384278.8</c:v>
                </c:pt>
                <c:pt idx="28">
                  <c:v>388937.3</c:v>
                </c:pt>
              </c:numCache>
            </c:numRef>
          </c:val>
          <c:smooth val="0"/>
          <c:extLst>
            <c:ext xmlns:c16="http://schemas.microsoft.com/office/drawing/2014/chart" uri="{C3380CC4-5D6E-409C-BE32-E72D297353CC}">
              <c16:uniqueId val="{00000002-3D68-46B9-97BA-D5D812526DFB}"/>
            </c:ext>
          </c:extLst>
        </c:ser>
        <c:ser>
          <c:idx val="2"/>
          <c:order val="3"/>
          <c:tx>
            <c:strRef>
              <c:f>'Comparison vs July'!$L$9</c:f>
              <c:strCache>
                <c:ptCount val="1"/>
                <c:pt idx="0">
                  <c:v>   Jul 2024 Optimistic</c:v>
                </c:pt>
              </c:strCache>
            </c:strRef>
          </c:tx>
          <c:spPr>
            <a:ln w="28575" cap="rnd">
              <a:solidFill>
                <a:srgbClr val="FFC000">
                  <a:alpha val="30000"/>
                </a:srgbClr>
              </a:solidFill>
              <a:round/>
            </a:ln>
            <a:effectLst/>
          </c:spPr>
          <c:marker>
            <c:symbol val="none"/>
          </c:marker>
          <c:cat>
            <c:strRef>
              <c:f>'Comparison vs July'!$M$7:$AO$7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July'!$M$9:$AO$9</c:f>
              <c:numCache>
                <c:formatCode>#,##0.0</c:formatCode>
                <c:ptCount val="29"/>
                <c:pt idx="0">
                  <c:v>263314.99573044159</c:v>
                </c:pt>
                <c:pt idx="1">
                  <c:v>266669.11538407626</c:v>
                </c:pt>
                <c:pt idx="2">
                  <c:v>285655.58504517277</c:v>
                </c:pt>
                <c:pt idx="3">
                  <c:v>280562.49080602289</c:v>
                </c:pt>
                <c:pt idx="4">
                  <c:v>279516.4087647312</c:v>
                </c:pt>
                <c:pt idx="5">
                  <c:v>312277.22250004334</c:v>
                </c:pt>
                <c:pt idx="6">
                  <c:v>303338.31775859086</c:v>
                </c:pt>
                <c:pt idx="7">
                  <c:v>304271.5998433163</c:v>
                </c:pt>
                <c:pt idx="8">
                  <c:v>308538.85989805288</c:v>
                </c:pt>
                <c:pt idx="9">
                  <c:v>309477.99826049927</c:v>
                </c:pt>
                <c:pt idx="10">
                  <c:v>312897.09775162704</c:v>
                </c:pt>
                <c:pt idx="11">
                  <c:v>318464.07552586962</c:v>
                </c:pt>
                <c:pt idx="12">
                  <c:v>323075.22846200754</c:v>
                </c:pt>
                <c:pt idx="13">
                  <c:v>329030.52450512111</c:v>
                </c:pt>
                <c:pt idx="14">
                  <c:v>335141.16600697557</c:v>
                </c:pt>
                <c:pt idx="15">
                  <c:v>337055.33533298195</c:v>
                </c:pt>
                <c:pt idx="16">
                  <c:v>343086.59582692222</c:v>
                </c:pt>
                <c:pt idx="17">
                  <c:v>346290.50301114906</c:v>
                </c:pt>
                <c:pt idx="18">
                  <c:v>351717.8</c:v>
                </c:pt>
                <c:pt idx="19">
                  <c:v>358957.8</c:v>
                </c:pt>
                <c:pt idx="20">
                  <c:v>365751.5</c:v>
                </c:pt>
                <c:pt idx="21">
                  <c:v>372303.6</c:v>
                </c:pt>
                <c:pt idx="22">
                  <c:v>377998.8</c:v>
                </c:pt>
                <c:pt idx="23">
                  <c:v>383570.6</c:v>
                </c:pt>
                <c:pt idx="24">
                  <c:v>389649.9</c:v>
                </c:pt>
                <c:pt idx="25">
                  <c:v>396284.8</c:v>
                </c:pt>
                <c:pt idx="26">
                  <c:v>401705.6</c:v>
                </c:pt>
                <c:pt idx="27">
                  <c:v>406489.4</c:v>
                </c:pt>
                <c:pt idx="28">
                  <c:v>411380.1</c:v>
                </c:pt>
              </c:numCache>
            </c:numRef>
          </c:val>
          <c:smooth val="0"/>
          <c:extLst>
            <c:ext xmlns:c16="http://schemas.microsoft.com/office/drawing/2014/chart" uri="{C3380CC4-5D6E-409C-BE32-E72D297353CC}">
              <c16:uniqueId val="{00000004-3D68-46B9-97BA-D5D812526DFB}"/>
            </c:ext>
          </c:extLst>
        </c:ser>
        <c:ser>
          <c:idx val="3"/>
          <c:order val="4"/>
          <c:tx>
            <c:strRef>
              <c:f>'Comparison vs July'!$L$10</c:f>
              <c:strCache>
                <c:ptCount val="1"/>
                <c:pt idx="0">
                  <c:v>   Jul 2024 Baseline</c:v>
                </c:pt>
              </c:strCache>
            </c:strRef>
          </c:tx>
          <c:spPr>
            <a:ln w="28575" cap="rnd">
              <a:solidFill>
                <a:srgbClr val="FF0000">
                  <a:alpha val="30000"/>
                </a:srgbClr>
              </a:solidFill>
              <a:round/>
            </a:ln>
            <a:effectLst/>
          </c:spPr>
          <c:marker>
            <c:symbol val="none"/>
          </c:marker>
          <c:cat>
            <c:strRef>
              <c:f>'Comparison vs July'!$M$7:$AO$7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July'!$M$10:$AO$10</c:f>
              <c:numCache>
                <c:formatCode>#,##0.0</c:formatCode>
                <c:ptCount val="29"/>
                <c:pt idx="0">
                  <c:v>263314.99573044159</c:v>
                </c:pt>
                <c:pt idx="1">
                  <c:v>266669.11538407626</c:v>
                </c:pt>
                <c:pt idx="2">
                  <c:v>285655.58504517277</c:v>
                </c:pt>
                <c:pt idx="3">
                  <c:v>280562.49080602289</c:v>
                </c:pt>
                <c:pt idx="4">
                  <c:v>279516.4087647312</c:v>
                </c:pt>
                <c:pt idx="5">
                  <c:v>312277.22250004334</c:v>
                </c:pt>
                <c:pt idx="6">
                  <c:v>303338.31775859086</c:v>
                </c:pt>
                <c:pt idx="7">
                  <c:v>304271.5998433163</c:v>
                </c:pt>
                <c:pt idx="8">
                  <c:v>308538.85989805288</c:v>
                </c:pt>
                <c:pt idx="9">
                  <c:v>309477.99826049927</c:v>
                </c:pt>
                <c:pt idx="10">
                  <c:v>312897.09775162704</c:v>
                </c:pt>
                <c:pt idx="11">
                  <c:v>318464.07552586962</c:v>
                </c:pt>
                <c:pt idx="12">
                  <c:v>323075.22846200754</c:v>
                </c:pt>
                <c:pt idx="13">
                  <c:v>329030.52450512111</c:v>
                </c:pt>
                <c:pt idx="14">
                  <c:v>335141.16600697557</c:v>
                </c:pt>
                <c:pt idx="15">
                  <c:v>337055.33533298195</c:v>
                </c:pt>
                <c:pt idx="16">
                  <c:v>343086.59582692222</c:v>
                </c:pt>
                <c:pt idx="17">
                  <c:v>346290.50301114906</c:v>
                </c:pt>
                <c:pt idx="18">
                  <c:v>351762.3</c:v>
                </c:pt>
                <c:pt idx="19">
                  <c:v>356981.6</c:v>
                </c:pt>
                <c:pt idx="20">
                  <c:v>362162.2</c:v>
                </c:pt>
                <c:pt idx="21">
                  <c:v>368198.2</c:v>
                </c:pt>
                <c:pt idx="22">
                  <c:v>373543.6</c:v>
                </c:pt>
                <c:pt idx="23">
                  <c:v>378704.9</c:v>
                </c:pt>
                <c:pt idx="24">
                  <c:v>384000.1</c:v>
                </c:pt>
                <c:pt idx="25">
                  <c:v>389995.1</c:v>
                </c:pt>
                <c:pt idx="26">
                  <c:v>395187.5</c:v>
                </c:pt>
                <c:pt idx="27">
                  <c:v>399942.6</c:v>
                </c:pt>
                <c:pt idx="28">
                  <c:v>404743.2</c:v>
                </c:pt>
              </c:numCache>
            </c:numRef>
          </c:val>
          <c:smooth val="0"/>
          <c:extLst>
            <c:ext xmlns:c16="http://schemas.microsoft.com/office/drawing/2014/chart" uri="{C3380CC4-5D6E-409C-BE32-E72D297353CC}">
              <c16:uniqueId val="{00000005-3D68-46B9-97BA-D5D812526DFB}"/>
            </c:ext>
          </c:extLst>
        </c:ser>
        <c:ser>
          <c:idx val="4"/>
          <c:order val="5"/>
          <c:tx>
            <c:strRef>
              <c:f>'Comparison vs July'!$L$11</c:f>
              <c:strCache>
                <c:ptCount val="1"/>
                <c:pt idx="0">
                  <c:v>   Jul 2024 Pessimistic</c:v>
                </c:pt>
              </c:strCache>
            </c:strRef>
          </c:tx>
          <c:spPr>
            <a:ln w="28575" cap="rnd">
              <a:solidFill>
                <a:srgbClr val="680000">
                  <a:alpha val="30000"/>
                </a:srgbClr>
              </a:solidFill>
              <a:round/>
            </a:ln>
            <a:effectLst/>
          </c:spPr>
          <c:marker>
            <c:symbol val="none"/>
          </c:marker>
          <c:cat>
            <c:strRef>
              <c:f>'Comparison vs July'!$M$7:$AO$7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July'!$M$11:$AO$11</c:f>
              <c:numCache>
                <c:formatCode>#,##0.0</c:formatCode>
                <c:ptCount val="29"/>
                <c:pt idx="0">
                  <c:v>263314.99573044159</c:v>
                </c:pt>
                <c:pt idx="1">
                  <c:v>266669.11538407626</c:v>
                </c:pt>
                <c:pt idx="2">
                  <c:v>285655.58504517277</c:v>
                </c:pt>
                <c:pt idx="3">
                  <c:v>280562.49080602289</c:v>
                </c:pt>
                <c:pt idx="4">
                  <c:v>279516.4087647312</c:v>
                </c:pt>
                <c:pt idx="5">
                  <c:v>312277.22250004334</c:v>
                </c:pt>
                <c:pt idx="6">
                  <c:v>303338.31775859086</c:v>
                </c:pt>
                <c:pt idx="7">
                  <c:v>304271.5998433163</c:v>
                </c:pt>
                <c:pt idx="8">
                  <c:v>308538.85989805288</c:v>
                </c:pt>
                <c:pt idx="9">
                  <c:v>309477.99826049927</c:v>
                </c:pt>
                <c:pt idx="10">
                  <c:v>312897.09775162704</c:v>
                </c:pt>
                <c:pt idx="11">
                  <c:v>318464.07552586962</c:v>
                </c:pt>
                <c:pt idx="12">
                  <c:v>323075.22846200754</c:v>
                </c:pt>
                <c:pt idx="13">
                  <c:v>329030.52450512111</c:v>
                </c:pt>
                <c:pt idx="14">
                  <c:v>335141.16600697557</c:v>
                </c:pt>
                <c:pt idx="15">
                  <c:v>337055.33533298195</c:v>
                </c:pt>
                <c:pt idx="16">
                  <c:v>343086.59582692222</c:v>
                </c:pt>
                <c:pt idx="17">
                  <c:v>346290.50301114906</c:v>
                </c:pt>
                <c:pt idx="18">
                  <c:v>351862.9</c:v>
                </c:pt>
                <c:pt idx="19">
                  <c:v>355316</c:v>
                </c:pt>
                <c:pt idx="20">
                  <c:v>358476.4</c:v>
                </c:pt>
                <c:pt idx="21">
                  <c:v>361791</c:v>
                </c:pt>
                <c:pt idx="22">
                  <c:v>364359.2</c:v>
                </c:pt>
                <c:pt idx="23">
                  <c:v>367402.1</c:v>
                </c:pt>
                <c:pt idx="24">
                  <c:v>371704.9</c:v>
                </c:pt>
                <c:pt idx="25">
                  <c:v>376820.6</c:v>
                </c:pt>
                <c:pt idx="26">
                  <c:v>381730.4</c:v>
                </c:pt>
                <c:pt idx="27">
                  <c:v>386158.2</c:v>
                </c:pt>
                <c:pt idx="28">
                  <c:v>390560.5</c:v>
                </c:pt>
              </c:numCache>
            </c:numRef>
          </c:val>
          <c:smooth val="0"/>
          <c:extLst>
            <c:ext xmlns:c16="http://schemas.microsoft.com/office/drawing/2014/chart" uri="{C3380CC4-5D6E-409C-BE32-E72D297353CC}">
              <c16:uniqueId val="{00000006-3D68-46B9-97BA-D5D812526DFB}"/>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tickLblSkip val="4"/>
        <c:noMultiLvlLbl val="0"/>
      </c:catAx>
      <c:valAx>
        <c:axId val="2022774192"/>
        <c:scaling>
          <c:orientation val="minMax"/>
          <c:max val="440000"/>
          <c:min val="25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87002032438252908"/>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Employment, revision in %</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990039706575141E-2"/>
          <c:y val="0.26433468543704763"/>
          <c:w val="0.90520654149000601"/>
          <c:h val="0.65045588309725766"/>
        </c:manualLayout>
      </c:layout>
      <c:lineChart>
        <c:grouping val="standard"/>
        <c:varyColors val="0"/>
        <c:ser>
          <c:idx val="0"/>
          <c:order val="0"/>
          <c:tx>
            <c:strRef>
              <c:f>'Comparison vs July'!$L$41</c:f>
              <c:strCache>
                <c:ptCount val="1"/>
                <c:pt idx="0">
                  <c:v>   Oct 2024 Optimistic</c:v>
                </c:pt>
              </c:strCache>
            </c:strRef>
          </c:tx>
          <c:spPr>
            <a:ln w="28575" cap="rnd">
              <a:solidFill>
                <a:srgbClr val="FFC000"/>
              </a:solidFill>
              <a:round/>
            </a:ln>
            <a:effectLst/>
          </c:spPr>
          <c:marker>
            <c:symbol val="none"/>
          </c:marker>
          <c:cat>
            <c:strRef>
              <c:f>'Comparison vs July'!$BW$7:$CQ$7</c:f>
              <c:strCache>
                <c:ptCount val="21"/>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strCache>
            </c:strRef>
          </c:cat>
          <c:val>
            <c:numRef>
              <c:f>'Comparison vs July'!$BW$41:$CQ$41</c:f>
              <c:numCache>
                <c:formatCode>0.0%</c:formatCode>
                <c:ptCount val="21"/>
                <c:pt idx="0">
                  <c:v>-9.3724225837976682E-5</c:v>
                </c:pt>
                <c:pt idx="1">
                  <c:v>1.1221665295124694E-4</c:v>
                </c:pt>
                <c:pt idx="2">
                  <c:v>2.1065492616711978E-5</c:v>
                </c:pt>
                <c:pt idx="3">
                  <c:v>-6.1189524353633118E-5</c:v>
                </c:pt>
                <c:pt idx="4">
                  <c:v>-4.0486649527382568E-5</c:v>
                </c:pt>
                <c:pt idx="5">
                  <c:v>-8.1040560800604844E-5</c:v>
                </c:pt>
                <c:pt idx="6">
                  <c:v>5.9900565062109834E-5</c:v>
                </c:pt>
                <c:pt idx="7">
                  <c:v>-1.9547666985941792E-4</c:v>
                </c:pt>
                <c:pt idx="8">
                  <c:v>-9.6028270723080844E-5</c:v>
                </c:pt>
                <c:pt idx="9">
                  <c:v>1.7220266340123302E-4</c:v>
                </c:pt>
                <c:pt idx="10">
                  <c:v>-5.6860180815299088E-5</c:v>
                </c:pt>
                <c:pt idx="11">
                  <c:v>-3.7428651632809284E-5</c:v>
                </c:pt>
                <c:pt idx="12">
                  <c:v>-1.125534628948488E-4</c:v>
                </c:pt>
                <c:pt idx="13">
                  <c:v>5.6156639586690815E-5</c:v>
                </c:pt>
                <c:pt idx="14">
                  <c:v>-7.4512872098697613E-5</c:v>
                </c:pt>
                <c:pt idx="15">
                  <c:v>-1.120824927146602E-4</c:v>
                </c:pt>
                <c:pt idx="16">
                  <c:v>-1.3075313807531241E-4</c:v>
                </c:pt>
                <c:pt idx="17">
                  <c:v>3.4776755665246739E-3</c:v>
                </c:pt>
                <c:pt idx="18">
                  <c:v>3.9564704727255151E-3</c:v>
                </c:pt>
                <c:pt idx="19">
                  <c:v>-4.9850283533838802E-3</c:v>
                </c:pt>
                <c:pt idx="20">
                  <c:v>-1.2210885138170036E-2</c:v>
                </c:pt>
              </c:numCache>
            </c:numRef>
          </c:val>
          <c:smooth val="0"/>
          <c:extLst>
            <c:ext xmlns:c16="http://schemas.microsoft.com/office/drawing/2014/chart" uri="{C3380CC4-5D6E-409C-BE32-E72D297353CC}">
              <c16:uniqueId val="{00000000-F510-4D58-B08A-EAE567564FEC}"/>
            </c:ext>
          </c:extLst>
        </c:ser>
        <c:ser>
          <c:idx val="5"/>
          <c:order val="1"/>
          <c:tx>
            <c:strRef>
              <c:f>'Comparison vs July'!$L$42</c:f>
              <c:strCache>
                <c:ptCount val="1"/>
                <c:pt idx="0">
                  <c:v>   Oct 2024 Baseline</c:v>
                </c:pt>
              </c:strCache>
            </c:strRef>
          </c:tx>
          <c:spPr>
            <a:ln w="28575" cap="rnd">
              <a:solidFill>
                <a:srgbClr val="FD6467"/>
              </a:solidFill>
              <a:round/>
            </a:ln>
            <a:effectLst/>
          </c:spPr>
          <c:marker>
            <c:symbol val="none"/>
          </c:marker>
          <c:cat>
            <c:strRef>
              <c:f>'Comparison vs July'!$BW$7:$CQ$7</c:f>
              <c:strCache>
                <c:ptCount val="21"/>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strCache>
            </c:strRef>
          </c:cat>
          <c:val>
            <c:numRef>
              <c:f>'Comparison vs July'!$BW$42:$CQ$42</c:f>
              <c:numCache>
                <c:formatCode>0.0%</c:formatCode>
                <c:ptCount val="21"/>
                <c:pt idx="0">
                  <c:v>-9.3724225837976682E-5</c:v>
                </c:pt>
                <c:pt idx="1">
                  <c:v>1.1221665295124694E-4</c:v>
                </c:pt>
                <c:pt idx="2">
                  <c:v>2.1065492616711978E-5</c:v>
                </c:pt>
                <c:pt idx="3">
                  <c:v>-6.1189524353633118E-5</c:v>
                </c:pt>
                <c:pt idx="4">
                  <c:v>-4.0486649527382568E-5</c:v>
                </c:pt>
                <c:pt idx="5">
                  <c:v>-8.1040560800604844E-5</c:v>
                </c:pt>
                <c:pt idx="6">
                  <c:v>5.9900565062109834E-5</c:v>
                </c:pt>
                <c:pt idx="7">
                  <c:v>-1.9547666985941792E-4</c:v>
                </c:pt>
                <c:pt idx="8">
                  <c:v>-9.6028270723080844E-5</c:v>
                </c:pt>
                <c:pt idx="9">
                  <c:v>1.7220266340123302E-4</c:v>
                </c:pt>
                <c:pt idx="10">
                  <c:v>-5.6860180815299088E-5</c:v>
                </c:pt>
                <c:pt idx="11">
                  <c:v>-3.7428651632809284E-5</c:v>
                </c:pt>
                <c:pt idx="12">
                  <c:v>-1.125534628948488E-4</c:v>
                </c:pt>
                <c:pt idx="13">
                  <c:v>5.6156639586690815E-5</c:v>
                </c:pt>
                <c:pt idx="14">
                  <c:v>-7.4512872098697613E-5</c:v>
                </c:pt>
                <c:pt idx="15">
                  <c:v>-1.120824927146602E-4</c:v>
                </c:pt>
                <c:pt idx="16">
                  <c:v>-1.3075313807531241E-4</c:v>
                </c:pt>
                <c:pt idx="17">
                  <c:v>3.4776755665246739E-3</c:v>
                </c:pt>
                <c:pt idx="18">
                  <c:v>3.9654146795513601E-3</c:v>
                </c:pt>
                <c:pt idx="19">
                  <c:v>2.4029750273735218E-4</c:v>
                </c:pt>
                <c:pt idx="20">
                  <c:v>-8.0062930691601197E-3</c:v>
                </c:pt>
              </c:numCache>
            </c:numRef>
          </c:val>
          <c:smooth val="0"/>
          <c:extLst>
            <c:ext xmlns:c16="http://schemas.microsoft.com/office/drawing/2014/chart" uri="{C3380CC4-5D6E-409C-BE32-E72D297353CC}">
              <c16:uniqueId val="{00000001-F510-4D58-B08A-EAE567564FEC}"/>
            </c:ext>
          </c:extLst>
        </c:ser>
        <c:ser>
          <c:idx val="6"/>
          <c:order val="2"/>
          <c:tx>
            <c:strRef>
              <c:f>'Comparison vs July'!$L$43</c:f>
              <c:strCache>
                <c:ptCount val="1"/>
                <c:pt idx="0">
                  <c:v>   Oct 2024 Pessimistic</c:v>
                </c:pt>
              </c:strCache>
            </c:strRef>
          </c:tx>
          <c:spPr>
            <a:ln w="28575" cap="rnd">
              <a:solidFill>
                <a:srgbClr val="5B1A18"/>
              </a:solidFill>
              <a:round/>
            </a:ln>
            <a:effectLst/>
          </c:spPr>
          <c:marker>
            <c:symbol val="none"/>
          </c:marker>
          <c:cat>
            <c:strRef>
              <c:f>'Comparison vs July'!$BW$7:$CQ$7</c:f>
              <c:strCache>
                <c:ptCount val="21"/>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strCache>
            </c:strRef>
          </c:cat>
          <c:val>
            <c:numRef>
              <c:f>'Comparison vs July'!$BW$43:$CQ$43</c:f>
              <c:numCache>
                <c:formatCode>0.0%</c:formatCode>
                <c:ptCount val="21"/>
                <c:pt idx="0">
                  <c:v>-9.3724225837976682E-5</c:v>
                </c:pt>
                <c:pt idx="1">
                  <c:v>1.1221665295124694E-4</c:v>
                </c:pt>
                <c:pt idx="2">
                  <c:v>2.1065492616711978E-5</c:v>
                </c:pt>
                <c:pt idx="3">
                  <c:v>-6.1189524353633118E-5</c:v>
                </c:pt>
                <c:pt idx="4">
                  <c:v>-4.0486649527382568E-5</c:v>
                </c:pt>
                <c:pt idx="5">
                  <c:v>-8.1040560800604844E-5</c:v>
                </c:pt>
                <c:pt idx="6">
                  <c:v>5.9900565062109834E-5</c:v>
                </c:pt>
                <c:pt idx="7">
                  <c:v>-1.9547666985941792E-4</c:v>
                </c:pt>
                <c:pt idx="8">
                  <c:v>-9.6028270723080844E-5</c:v>
                </c:pt>
                <c:pt idx="9">
                  <c:v>1.7220266340123302E-4</c:v>
                </c:pt>
                <c:pt idx="10">
                  <c:v>-5.6860180815299088E-5</c:v>
                </c:pt>
                <c:pt idx="11">
                  <c:v>-3.7428651632809284E-5</c:v>
                </c:pt>
                <c:pt idx="12">
                  <c:v>-1.125534628948488E-4</c:v>
                </c:pt>
                <c:pt idx="13">
                  <c:v>5.6156639586690815E-5</c:v>
                </c:pt>
                <c:pt idx="14">
                  <c:v>-7.4512872098697613E-5</c:v>
                </c:pt>
                <c:pt idx="15">
                  <c:v>-1.120824927146602E-4</c:v>
                </c:pt>
                <c:pt idx="16">
                  <c:v>-1.3075313807531241E-4</c:v>
                </c:pt>
                <c:pt idx="17">
                  <c:v>3.4776755665246739E-3</c:v>
                </c:pt>
                <c:pt idx="18">
                  <c:v>3.9648556619555908E-3</c:v>
                </c:pt>
                <c:pt idx="19">
                  <c:v>9.3418901059516557E-3</c:v>
                </c:pt>
                <c:pt idx="20">
                  <c:v>3.4636061987443068E-3</c:v>
                </c:pt>
              </c:numCache>
            </c:numRef>
          </c:val>
          <c:smooth val="0"/>
          <c:extLst>
            <c:ext xmlns:c16="http://schemas.microsoft.com/office/drawing/2014/chart" uri="{C3380CC4-5D6E-409C-BE32-E72D297353CC}">
              <c16:uniqueId val="{00000002-F510-4D58-B08A-EAE567564FEC}"/>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noMultiLvlLbl val="0"/>
      </c:catAx>
      <c:valAx>
        <c:axId val="202277419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6203494144496714"/>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Personal Income, revision in %</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990039706575141E-2"/>
          <c:y val="0.26433468543704763"/>
          <c:w val="0.90520654149000601"/>
          <c:h val="0.65045588309725766"/>
        </c:manualLayout>
      </c:layout>
      <c:lineChart>
        <c:grouping val="standard"/>
        <c:varyColors val="0"/>
        <c:ser>
          <c:idx val="0"/>
          <c:order val="0"/>
          <c:tx>
            <c:strRef>
              <c:f>'Comparison vs July'!$L$12</c:f>
              <c:strCache>
                <c:ptCount val="1"/>
                <c:pt idx="0">
                  <c:v>   Oct 2024 Optimistic</c:v>
                </c:pt>
              </c:strCache>
            </c:strRef>
          </c:tx>
          <c:spPr>
            <a:ln w="28575" cap="rnd">
              <a:solidFill>
                <a:srgbClr val="F1BB7B"/>
              </a:solidFill>
              <a:round/>
            </a:ln>
            <a:effectLst/>
          </c:spPr>
          <c:marker>
            <c:symbol val="none"/>
          </c:marker>
          <c:cat>
            <c:strRef>
              <c:f>'Comparison vs July'!$BW$7:$CQ$7</c:f>
              <c:strCache>
                <c:ptCount val="21"/>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strCache>
            </c:strRef>
          </c:cat>
          <c:val>
            <c:numRef>
              <c:f>'Comparison vs July'!$BW$12:$CQ$12</c:f>
              <c:numCache>
                <c:formatCode>0.0%</c:formatCode>
                <c:ptCount val="21"/>
                <c:pt idx="0">
                  <c:v>-2.6305646617237333E-3</c:v>
                </c:pt>
                <c:pt idx="1">
                  <c:v>1.4854678885249939E-3</c:v>
                </c:pt>
                <c:pt idx="2">
                  <c:v>1.7576952220230702E-3</c:v>
                </c:pt>
                <c:pt idx="3">
                  <c:v>-1.027905530791573E-4</c:v>
                </c:pt>
                <c:pt idx="4">
                  <c:v>-3.1103171902526761E-3</c:v>
                </c:pt>
                <c:pt idx="5">
                  <c:v>-2.9911270094566955E-3</c:v>
                </c:pt>
                <c:pt idx="6">
                  <c:v>-5.6163206636377083E-3</c:v>
                </c:pt>
                <c:pt idx="7">
                  <c:v>-1.0370049690968219E-2</c:v>
                </c:pt>
                <c:pt idx="8">
                  <c:v>-1.4832531806018956E-2</c:v>
                </c:pt>
                <c:pt idx="9">
                  <c:v>-3.9308221436019641E-3</c:v>
                </c:pt>
                <c:pt idx="10">
                  <c:v>-6.6865249305108065E-3</c:v>
                </c:pt>
                <c:pt idx="11">
                  <c:v>-6.0637320118612781E-3</c:v>
                </c:pt>
                <c:pt idx="12">
                  <c:v>-5.3173276718687656E-3</c:v>
                </c:pt>
                <c:pt idx="13">
                  <c:v>-2.9897058031077561E-3</c:v>
                </c:pt>
                <c:pt idx="14">
                  <c:v>6.7018128109719299E-4</c:v>
                </c:pt>
                <c:pt idx="15">
                  <c:v>4.5088354971400957E-3</c:v>
                </c:pt>
                <c:pt idx="16">
                  <c:v>2.7795066495308607E-3</c:v>
                </c:pt>
                <c:pt idx="17">
                  <c:v>1.3333580928951205E-2</c:v>
                </c:pt>
                <c:pt idx="18">
                  <c:v>3.1146415119580606E-3</c:v>
                </c:pt>
                <c:pt idx="19">
                  <c:v>-6.6996733320739965E-3</c:v>
                </c:pt>
                <c:pt idx="20">
                  <c:v>-9.7303770456170779E-3</c:v>
                </c:pt>
              </c:numCache>
            </c:numRef>
          </c:val>
          <c:smooth val="0"/>
          <c:extLst>
            <c:ext xmlns:c16="http://schemas.microsoft.com/office/drawing/2014/chart" uri="{C3380CC4-5D6E-409C-BE32-E72D297353CC}">
              <c16:uniqueId val="{00000000-7C49-4815-B826-E0588E6F7943}"/>
            </c:ext>
          </c:extLst>
        </c:ser>
        <c:ser>
          <c:idx val="5"/>
          <c:order val="1"/>
          <c:tx>
            <c:strRef>
              <c:f>'Comparison vs July'!$L$13</c:f>
              <c:strCache>
                <c:ptCount val="1"/>
                <c:pt idx="0">
                  <c:v>   Oct 2024 Baseline</c:v>
                </c:pt>
              </c:strCache>
            </c:strRef>
          </c:tx>
          <c:spPr>
            <a:ln w="28575" cap="rnd">
              <a:solidFill>
                <a:srgbClr val="FD6467"/>
              </a:solidFill>
              <a:round/>
            </a:ln>
            <a:effectLst/>
          </c:spPr>
          <c:marker>
            <c:symbol val="none"/>
          </c:marker>
          <c:cat>
            <c:strRef>
              <c:f>'Comparison vs July'!$BW$7:$CQ$7</c:f>
              <c:strCache>
                <c:ptCount val="21"/>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strCache>
            </c:strRef>
          </c:cat>
          <c:val>
            <c:numRef>
              <c:f>'Comparison vs July'!$BW$13:$CQ$13</c:f>
              <c:numCache>
                <c:formatCode>0.0%</c:formatCode>
                <c:ptCount val="21"/>
                <c:pt idx="0">
                  <c:v>-2.6305646617237333E-3</c:v>
                </c:pt>
                <c:pt idx="1">
                  <c:v>1.4854678885249939E-3</c:v>
                </c:pt>
                <c:pt idx="2">
                  <c:v>1.7576952220230702E-3</c:v>
                </c:pt>
                <c:pt idx="3">
                  <c:v>-1.027905530791573E-4</c:v>
                </c:pt>
                <c:pt idx="4">
                  <c:v>-3.1103171902526761E-3</c:v>
                </c:pt>
                <c:pt idx="5">
                  <c:v>-2.9911270094566955E-3</c:v>
                </c:pt>
                <c:pt idx="6">
                  <c:v>-5.6163206636377083E-3</c:v>
                </c:pt>
                <c:pt idx="7">
                  <c:v>-1.0370049690968219E-2</c:v>
                </c:pt>
                <c:pt idx="8">
                  <c:v>-1.4832531806018956E-2</c:v>
                </c:pt>
                <c:pt idx="9">
                  <c:v>-3.9308221436019641E-3</c:v>
                </c:pt>
                <c:pt idx="10">
                  <c:v>-6.6865249305108065E-3</c:v>
                </c:pt>
                <c:pt idx="11">
                  <c:v>-6.0637320118612781E-3</c:v>
                </c:pt>
                <c:pt idx="12">
                  <c:v>-5.3173276718687656E-3</c:v>
                </c:pt>
                <c:pt idx="13">
                  <c:v>-2.9897058031077561E-3</c:v>
                </c:pt>
                <c:pt idx="14">
                  <c:v>6.7018128109719299E-4</c:v>
                </c:pt>
                <c:pt idx="15">
                  <c:v>4.5088354971400957E-3</c:v>
                </c:pt>
                <c:pt idx="16">
                  <c:v>2.7795066495308607E-3</c:v>
                </c:pt>
                <c:pt idx="17">
                  <c:v>1.3333580928951205E-2</c:v>
                </c:pt>
                <c:pt idx="18">
                  <c:v>2.9877416095316356E-3</c:v>
                </c:pt>
                <c:pt idx="19">
                  <c:v>-9.4514675266166304E-4</c:v>
                </c:pt>
                <c:pt idx="20">
                  <c:v>-4.0175368936902212E-3</c:v>
                </c:pt>
              </c:numCache>
            </c:numRef>
          </c:val>
          <c:smooth val="0"/>
          <c:extLst>
            <c:ext xmlns:c16="http://schemas.microsoft.com/office/drawing/2014/chart" uri="{C3380CC4-5D6E-409C-BE32-E72D297353CC}">
              <c16:uniqueId val="{00000001-7C49-4815-B826-E0588E6F7943}"/>
            </c:ext>
          </c:extLst>
        </c:ser>
        <c:ser>
          <c:idx val="6"/>
          <c:order val="2"/>
          <c:tx>
            <c:strRef>
              <c:f>'Comparison vs July'!$L$14</c:f>
              <c:strCache>
                <c:ptCount val="1"/>
                <c:pt idx="0">
                  <c:v>   Oct 2024 Pessimistic</c:v>
                </c:pt>
              </c:strCache>
            </c:strRef>
          </c:tx>
          <c:spPr>
            <a:ln w="28575" cap="rnd">
              <a:solidFill>
                <a:srgbClr val="5B1A18"/>
              </a:solidFill>
              <a:round/>
            </a:ln>
            <a:effectLst/>
          </c:spPr>
          <c:marker>
            <c:symbol val="none"/>
          </c:marker>
          <c:cat>
            <c:strRef>
              <c:f>'Comparison vs July'!$BW$7:$CQ$7</c:f>
              <c:strCache>
                <c:ptCount val="21"/>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strCache>
            </c:strRef>
          </c:cat>
          <c:val>
            <c:numRef>
              <c:f>'Comparison vs July'!$BW$14:$CQ$14</c:f>
              <c:numCache>
                <c:formatCode>0.0%</c:formatCode>
                <c:ptCount val="21"/>
                <c:pt idx="0">
                  <c:v>-2.6305646617237333E-3</c:v>
                </c:pt>
                <c:pt idx="1">
                  <c:v>1.4854678885249939E-3</c:v>
                </c:pt>
                <c:pt idx="2">
                  <c:v>1.7576952220230702E-3</c:v>
                </c:pt>
                <c:pt idx="3">
                  <c:v>-1.027905530791573E-4</c:v>
                </c:pt>
                <c:pt idx="4">
                  <c:v>-3.1103171902526761E-3</c:v>
                </c:pt>
                <c:pt idx="5">
                  <c:v>-2.9911270094566955E-3</c:v>
                </c:pt>
                <c:pt idx="6">
                  <c:v>-5.6163206636377083E-3</c:v>
                </c:pt>
                <c:pt idx="7">
                  <c:v>-1.0370049690968219E-2</c:v>
                </c:pt>
                <c:pt idx="8">
                  <c:v>-1.4832531806018956E-2</c:v>
                </c:pt>
                <c:pt idx="9">
                  <c:v>-3.9308221436019641E-3</c:v>
                </c:pt>
                <c:pt idx="10">
                  <c:v>-6.6865249305108065E-3</c:v>
                </c:pt>
                <c:pt idx="11">
                  <c:v>-6.0637320118612781E-3</c:v>
                </c:pt>
                <c:pt idx="12">
                  <c:v>-5.3173276718687656E-3</c:v>
                </c:pt>
                <c:pt idx="13">
                  <c:v>-2.9897058031077561E-3</c:v>
                </c:pt>
                <c:pt idx="14">
                  <c:v>6.7018128109719299E-4</c:v>
                </c:pt>
                <c:pt idx="15">
                  <c:v>4.5088354971400957E-3</c:v>
                </c:pt>
                <c:pt idx="16">
                  <c:v>2.7795066495308607E-3</c:v>
                </c:pt>
                <c:pt idx="17">
                  <c:v>1.3333580928951205E-2</c:v>
                </c:pt>
                <c:pt idx="18">
                  <c:v>2.7009805818529742E-3</c:v>
                </c:pt>
                <c:pt idx="19">
                  <c:v>4.5308964414774167E-3</c:v>
                </c:pt>
                <c:pt idx="20">
                  <c:v>4.1882812927154234E-3</c:v>
                </c:pt>
              </c:numCache>
            </c:numRef>
          </c:val>
          <c:smooth val="0"/>
          <c:extLst>
            <c:ext xmlns:c16="http://schemas.microsoft.com/office/drawing/2014/chart" uri="{C3380CC4-5D6E-409C-BE32-E72D297353CC}">
              <c16:uniqueId val="{00000002-7C49-4815-B826-E0588E6F7943}"/>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noMultiLvlLbl val="0"/>
      </c:catAx>
      <c:valAx>
        <c:axId val="202277419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6203494144496714"/>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Unemployment</a:t>
            </a:r>
            <a:r>
              <a:rPr lang="en-US" baseline="0"/>
              <a:t> rate</a:t>
            </a:r>
            <a:endParaRPr lang="en-US"/>
          </a:p>
        </c:rich>
      </c:tx>
      <c:layout>
        <c:manualLayout>
          <c:xMode val="edge"/>
          <c:yMode val="edge"/>
          <c:x val="8.3347761812359672E-2"/>
          <c:y val="4.619393570278853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4.9004184565903747E-2"/>
          <c:y val="0.26138165049810763"/>
          <c:w val="0.93349382876442111"/>
          <c:h val="0.65317353286640278"/>
        </c:manualLayout>
      </c:layout>
      <c:lineChart>
        <c:grouping val="standard"/>
        <c:varyColors val="0"/>
        <c:ser>
          <c:idx val="0"/>
          <c:order val="0"/>
          <c:tx>
            <c:strRef>
              <c:f>'Comparison vs July'!$B$48</c:f>
              <c:strCache>
                <c:ptCount val="1"/>
                <c:pt idx="0">
                  <c:v>   Oct 2024 Optimistic</c:v>
                </c:pt>
              </c:strCache>
            </c:strRef>
          </c:tx>
          <c:spPr>
            <a:ln w="28575" cap="rnd">
              <a:solidFill>
                <a:srgbClr val="FFC000"/>
              </a:solidFill>
              <a:round/>
            </a:ln>
            <a:effectLst/>
          </c:spPr>
          <c:marker>
            <c:symbol val="none"/>
          </c:marker>
          <c:cat>
            <c:numRef>
              <c:f>'Comparison vs July'!$C$7:$J$7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July'!$C$48:$J$48</c:f>
              <c:numCache>
                <c:formatCode>0.0</c:formatCode>
                <c:ptCount val="8"/>
                <c:pt idx="0">
                  <c:v>2.7223010985</c:v>
                </c:pt>
                <c:pt idx="1">
                  <c:v>8.1107901422499999</c:v>
                </c:pt>
                <c:pt idx="2">
                  <c:v>4.4052858994999999</c:v>
                </c:pt>
                <c:pt idx="3">
                  <c:v>3.0746585687500003</c:v>
                </c:pt>
                <c:pt idx="4">
                  <c:v>3.4014778215000003</c:v>
                </c:pt>
                <c:pt idx="5">
                  <c:v>4.2174566300000009</c:v>
                </c:pt>
                <c:pt idx="6">
                  <c:v>4.1777559999999996</c:v>
                </c:pt>
                <c:pt idx="7">
                  <c:v>4.2753999999999994</c:v>
                </c:pt>
              </c:numCache>
            </c:numRef>
          </c:val>
          <c:smooth val="0"/>
          <c:extLst>
            <c:ext xmlns:c16="http://schemas.microsoft.com/office/drawing/2014/chart" uri="{C3380CC4-5D6E-409C-BE32-E72D297353CC}">
              <c16:uniqueId val="{00000000-ED5B-4814-AFC3-D163EF97D5A8}"/>
            </c:ext>
          </c:extLst>
        </c:ser>
        <c:ser>
          <c:idx val="5"/>
          <c:order val="1"/>
          <c:tx>
            <c:strRef>
              <c:f>'Comparison vs July'!$B$49</c:f>
              <c:strCache>
                <c:ptCount val="1"/>
                <c:pt idx="0">
                  <c:v>   Oct 2024 Baseline</c:v>
                </c:pt>
              </c:strCache>
            </c:strRef>
          </c:tx>
          <c:spPr>
            <a:ln w="28575" cap="rnd">
              <a:solidFill>
                <a:srgbClr val="FF0000"/>
              </a:solidFill>
              <a:round/>
            </a:ln>
            <a:effectLst/>
          </c:spPr>
          <c:marker>
            <c:symbol val="none"/>
          </c:marker>
          <c:cat>
            <c:numRef>
              <c:f>'Comparison vs July'!$C$7:$J$7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July'!$C$49:$J$49</c:f>
              <c:numCache>
                <c:formatCode>0.0</c:formatCode>
                <c:ptCount val="8"/>
                <c:pt idx="0">
                  <c:v>2.7223010985</c:v>
                </c:pt>
                <c:pt idx="1">
                  <c:v>8.1107901422499999</c:v>
                </c:pt>
                <c:pt idx="2">
                  <c:v>4.4052858994999999</c:v>
                </c:pt>
                <c:pt idx="3">
                  <c:v>3.0746585687500003</c:v>
                </c:pt>
                <c:pt idx="4">
                  <c:v>3.4014778215000003</c:v>
                </c:pt>
                <c:pt idx="5">
                  <c:v>4.2821223800000006</c:v>
                </c:pt>
                <c:pt idx="6">
                  <c:v>4.5175409999999996</c:v>
                </c:pt>
                <c:pt idx="7">
                  <c:v>4.5946672499999996</c:v>
                </c:pt>
              </c:numCache>
            </c:numRef>
          </c:val>
          <c:smooth val="0"/>
          <c:extLst>
            <c:ext xmlns:c16="http://schemas.microsoft.com/office/drawing/2014/chart" uri="{C3380CC4-5D6E-409C-BE32-E72D297353CC}">
              <c16:uniqueId val="{00000001-ED5B-4814-AFC3-D163EF97D5A8}"/>
            </c:ext>
          </c:extLst>
        </c:ser>
        <c:ser>
          <c:idx val="6"/>
          <c:order val="2"/>
          <c:tx>
            <c:strRef>
              <c:f>'Comparison vs July'!$B$50</c:f>
              <c:strCache>
                <c:ptCount val="1"/>
                <c:pt idx="0">
                  <c:v>   Oct 2024 Pessimistic</c:v>
                </c:pt>
              </c:strCache>
            </c:strRef>
          </c:tx>
          <c:spPr>
            <a:ln w="28575" cap="rnd">
              <a:solidFill>
                <a:srgbClr val="680000"/>
              </a:solidFill>
              <a:round/>
            </a:ln>
            <a:effectLst/>
          </c:spPr>
          <c:marker>
            <c:symbol val="none"/>
          </c:marker>
          <c:cat>
            <c:numRef>
              <c:f>'Comparison vs July'!$C$7:$J$7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July'!$C$50:$J$50</c:f>
              <c:numCache>
                <c:formatCode>0.0</c:formatCode>
                <c:ptCount val="8"/>
                <c:pt idx="0">
                  <c:v>2.7223010985</c:v>
                </c:pt>
                <c:pt idx="1">
                  <c:v>8.1107901422499999</c:v>
                </c:pt>
                <c:pt idx="2">
                  <c:v>4.4052858994999999</c:v>
                </c:pt>
                <c:pt idx="3">
                  <c:v>3.0746585687500003</c:v>
                </c:pt>
                <c:pt idx="4">
                  <c:v>3.4014778215000003</c:v>
                </c:pt>
                <c:pt idx="5">
                  <c:v>4.4368203800000003</c:v>
                </c:pt>
                <c:pt idx="6">
                  <c:v>6.2617145000000001</c:v>
                </c:pt>
                <c:pt idx="7">
                  <c:v>6.6271094999999995</c:v>
                </c:pt>
              </c:numCache>
            </c:numRef>
          </c:val>
          <c:smooth val="0"/>
          <c:extLst>
            <c:ext xmlns:c16="http://schemas.microsoft.com/office/drawing/2014/chart" uri="{C3380CC4-5D6E-409C-BE32-E72D297353CC}">
              <c16:uniqueId val="{00000002-ED5B-4814-AFC3-D163EF97D5A8}"/>
            </c:ext>
          </c:extLst>
        </c:ser>
        <c:ser>
          <c:idx val="2"/>
          <c:order val="3"/>
          <c:tx>
            <c:strRef>
              <c:f>'Comparison vs July'!$B$45</c:f>
              <c:strCache>
                <c:ptCount val="1"/>
                <c:pt idx="0">
                  <c:v>   Jul 2024 Optimistic</c:v>
                </c:pt>
              </c:strCache>
            </c:strRef>
          </c:tx>
          <c:spPr>
            <a:ln w="28575" cap="rnd">
              <a:solidFill>
                <a:srgbClr val="FFC000">
                  <a:alpha val="30000"/>
                </a:srgbClr>
              </a:solidFill>
              <a:round/>
            </a:ln>
            <a:effectLst/>
          </c:spPr>
          <c:marker>
            <c:symbol val="none"/>
          </c:marker>
          <c:cat>
            <c:numRef>
              <c:f>'Comparison vs July'!$C$7:$J$7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July'!$C$45:$J$45</c:f>
              <c:numCache>
                <c:formatCode>0.0</c:formatCode>
                <c:ptCount val="8"/>
                <c:pt idx="0">
                  <c:v>2.7223010985</c:v>
                </c:pt>
                <c:pt idx="1">
                  <c:v>8.1107901422499999</c:v>
                </c:pt>
                <c:pt idx="2">
                  <c:v>4.4052858994999999</c:v>
                </c:pt>
                <c:pt idx="3">
                  <c:v>3.0746585687500003</c:v>
                </c:pt>
                <c:pt idx="4">
                  <c:v>3.4014778215000003</c:v>
                </c:pt>
                <c:pt idx="5">
                  <c:v>4.0763533600000006</c:v>
                </c:pt>
                <c:pt idx="6">
                  <c:v>4.2664580000000001</c:v>
                </c:pt>
                <c:pt idx="7">
                  <c:v>4.24631325</c:v>
                </c:pt>
              </c:numCache>
            </c:numRef>
          </c:val>
          <c:smooth val="0"/>
          <c:extLst>
            <c:ext xmlns:c16="http://schemas.microsoft.com/office/drawing/2014/chart" uri="{C3380CC4-5D6E-409C-BE32-E72D297353CC}">
              <c16:uniqueId val="{00000004-ED5B-4814-AFC3-D163EF97D5A8}"/>
            </c:ext>
          </c:extLst>
        </c:ser>
        <c:ser>
          <c:idx val="3"/>
          <c:order val="4"/>
          <c:tx>
            <c:strRef>
              <c:f>'Comparison vs July'!$B$46</c:f>
              <c:strCache>
                <c:ptCount val="1"/>
                <c:pt idx="0">
                  <c:v>   Jul 2024 Baseline</c:v>
                </c:pt>
              </c:strCache>
            </c:strRef>
          </c:tx>
          <c:spPr>
            <a:ln w="28575" cap="rnd">
              <a:solidFill>
                <a:srgbClr val="FF0000">
                  <a:alpha val="30000"/>
                </a:srgbClr>
              </a:solidFill>
              <a:round/>
            </a:ln>
            <a:effectLst/>
          </c:spPr>
          <c:marker>
            <c:symbol val="none"/>
          </c:marker>
          <c:cat>
            <c:numRef>
              <c:f>'Comparison vs July'!$C$7:$J$7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July'!$C$46:$J$46</c:f>
              <c:numCache>
                <c:formatCode>0.0</c:formatCode>
                <c:ptCount val="8"/>
                <c:pt idx="0">
                  <c:v>2.7223010985</c:v>
                </c:pt>
                <c:pt idx="1">
                  <c:v>8.1107901422499999</c:v>
                </c:pt>
                <c:pt idx="2">
                  <c:v>4.4052858994999999</c:v>
                </c:pt>
                <c:pt idx="3">
                  <c:v>3.0746585687500003</c:v>
                </c:pt>
                <c:pt idx="4">
                  <c:v>3.4014778215000003</c:v>
                </c:pt>
                <c:pt idx="5">
                  <c:v>4.2490073600000002</c:v>
                </c:pt>
                <c:pt idx="6">
                  <c:v>4.5201225000000003</c:v>
                </c:pt>
                <c:pt idx="7">
                  <c:v>4.5314402500000002</c:v>
                </c:pt>
              </c:numCache>
            </c:numRef>
          </c:val>
          <c:smooth val="0"/>
          <c:extLst>
            <c:ext xmlns:c16="http://schemas.microsoft.com/office/drawing/2014/chart" uri="{C3380CC4-5D6E-409C-BE32-E72D297353CC}">
              <c16:uniqueId val="{00000005-ED5B-4814-AFC3-D163EF97D5A8}"/>
            </c:ext>
          </c:extLst>
        </c:ser>
        <c:ser>
          <c:idx val="4"/>
          <c:order val="5"/>
          <c:tx>
            <c:strRef>
              <c:f>'Comparison vs July'!$B$47</c:f>
              <c:strCache>
                <c:ptCount val="1"/>
                <c:pt idx="0">
                  <c:v>   Jul 2024 Pessimistic</c:v>
                </c:pt>
              </c:strCache>
            </c:strRef>
          </c:tx>
          <c:spPr>
            <a:ln w="28575" cap="rnd">
              <a:solidFill>
                <a:srgbClr val="680000">
                  <a:alpha val="30000"/>
                </a:srgbClr>
              </a:solidFill>
              <a:round/>
            </a:ln>
            <a:effectLst/>
          </c:spPr>
          <c:marker>
            <c:symbol val="none"/>
          </c:marker>
          <c:cat>
            <c:numRef>
              <c:f>'Comparison vs July'!$C$7:$J$7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July'!$C$47:$J$47</c:f>
              <c:numCache>
                <c:formatCode>0.0</c:formatCode>
                <c:ptCount val="8"/>
                <c:pt idx="0">
                  <c:v>2.7223010985</c:v>
                </c:pt>
                <c:pt idx="1">
                  <c:v>8.1107901422499999</c:v>
                </c:pt>
                <c:pt idx="2">
                  <c:v>4.4052858994999999</c:v>
                </c:pt>
                <c:pt idx="3">
                  <c:v>3.0746585687500003</c:v>
                </c:pt>
                <c:pt idx="4">
                  <c:v>3.4014778215000003</c:v>
                </c:pt>
                <c:pt idx="5">
                  <c:v>4.7809968600000001</c:v>
                </c:pt>
                <c:pt idx="6">
                  <c:v>6.4326115000000001</c:v>
                </c:pt>
                <c:pt idx="7">
                  <c:v>6.3050447499999995</c:v>
                </c:pt>
              </c:numCache>
            </c:numRef>
          </c:val>
          <c:smooth val="0"/>
          <c:extLst>
            <c:ext xmlns:c16="http://schemas.microsoft.com/office/drawing/2014/chart" uri="{C3380CC4-5D6E-409C-BE32-E72D297353CC}">
              <c16:uniqueId val="{00000006-ED5B-4814-AFC3-D163EF97D5A8}"/>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noMultiLvlLbl val="0"/>
      </c:catAx>
      <c:valAx>
        <c:axId val="2022774192"/>
        <c:scaling>
          <c:orientation val="minMax"/>
          <c:max val="16"/>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between"/>
      </c:valAx>
      <c:spPr>
        <a:noFill/>
        <a:ln>
          <a:noFill/>
        </a:ln>
        <a:effectLst/>
      </c:spPr>
    </c:plotArea>
    <c:legend>
      <c:legendPos val="t"/>
      <c:layout>
        <c:manualLayout>
          <c:xMode val="edge"/>
          <c:yMode val="edge"/>
          <c:x val="6.6466103629769221E-2"/>
          <c:y val="0.12284276620118617"/>
          <c:w val="0.79707530151462969"/>
          <c:h val="0.118785400443729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Unemployment rate</a:t>
            </a:r>
          </a:p>
        </c:rich>
      </c:tx>
      <c:layout>
        <c:manualLayout>
          <c:xMode val="edge"/>
          <c:yMode val="edge"/>
          <c:x val="7.7350761257046888E-2"/>
          <c:y val="4.98771769550905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'Comparison vs July'!$L$48</c:f>
              <c:strCache>
                <c:ptCount val="1"/>
                <c:pt idx="0">
                  <c:v>   Oct 2024 Optimistic</c:v>
                </c:pt>
              </c:strCache>
            </c:strRef>
          </c:tx>
          <c:spPr>
            <a:ln w="28575" cap="rnd">
              <a:solidFill>
                <a:srgbClr val="FFC000"/>
              </a:solidFill>
              <a:round/>
            </a:ln>
            <a:effectLst/>
          </c:spPr>
          <c:marker>
            <c:symbol val="none"/>
          </c:marker>
          <c:cat>
            <c:strRef>
              <c:f>'Comparison vs July'!$M$7:$AO$7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July'!$M$48:$AO$48</c:f>
              <c:numCache>
                <c:formatCode>0.0</c:formatCode>
                <c:ptCount val="29"/>
                <c:pt idx="0">
                  <c:v>2.4100467299999999</c:v>
                </c:pt>
                <c:pt idx="1">
                  <c:v>3.4391174690000001</c:v>
                </c:pt>
                <c:pt idx="2">
                  <c:v>13.954791139999999</c:v>
                </c:pt>
                <c:pt idx="3">
                  <c:v>8.6713827030000008</c:v>
                </c:pt>
                <c:pt idx="4">
                  <c:v>6.3778692570000004</c:v>
                </c:pt>
                <c:pt idx="5">
                  <c:v>5.518041395</c:v>
                </c:pt>
                <c:pt idx="6">
                  <c:v>4.7899577630000003</c:v>
                </c:pt>
                <c:pt idx="7">
                  <c:v>4.0118618389999998</c:v>
                </c:pt>
                <c:pt idx="8">
                  <c:v>3.301282601</c:v>
                </c:pt>
                <c:pt idx="9">
                  <c:v>2.9622362089999998</c:v>
                </c:pt>
                <c:pt idx="10">
                  <c:v>2.9030007530000002</c:v>
                </c:pt>
                <c:pt idx="11">
                  <c:v>3.1547683719999999</c:v>
                </c:pt>
                <c:pt idx="12">
                  <c:v>3.278628941</c:v>
                </c:pt>
                <c:pt idx="13">
                  <c:v>3.2214636149999998</c:v>
                </c:pt>
                <c:pt idx="14">
                  <c:v>3.2683764239999999</c:v>
                </c:pt>
                <c:pt idx="15">
                  <c:v>3.4588280390000001</c:v>
                </c:pt>
                <c:pt idx="16">
                  <c:v>3.6572432080000001</c:v>
                </c:pt>
                <c:pt idx="17">
                  <c:v>3.9364884400000002</c:v>
                </c:pt>
                <c:pt idx="18">
                  <c:v>4.2532640800000001</c:v>
                </c:pt>
                <c:pt idx="19">
                  <c:v>4.4688670000000004</c:v>
                </c:pt>
                <c:pt idx="20">
                  <c:v>4.2112069999999999</c:v>
                </c:pt>
                <c:pt idx="21">
                  <c:v>4.1710969999999996</c:v>
                </c:pt>
                <c:pt idx="22">
                  <c:v>4.1813440000000002</c:v>
                </c:pt>
                <c:pt idx="23">
                  <c:v>4.1623089999999996</c:v>
                </c:pt>
                <c:pt idx="24">
                  <c:v>4.1962739999999998</c:v>
                </c:pt>
                <c:pt idx="25">
                  <c:v>4.2596109999999996</c:v>
                </c:pt>
                <c:pt idx="26">
                  <c:v>4.2613830000000004</c:v>
                </c:pt>
                <c:pt idx="27">
                  <c:v>4.2757459999999998</c:v>
                </c:pt>
                <c:pt idx="28">
                  <c:v>4.3048599999999997</c:v>
                </c:pt>
              </c:numCache>
            </c:numRef>
          </c:val>
          <c:smooth val="0"/>
          <c:extLst>
            <c:ext xmlns:c16="http://schemas.microsoft.com/office/drawing/2014/chart" uri="{C3380CC4-5D6E-409C-BE32-E72D297353CC}">
              <c16:uniqueId val="{00000000-757D-4186-8BC4-7003BDCFDB75}"/>
            </c:ext>
          </c:extLst>
        </c:ser>
        <c:ser>
          <c:idx val="5"/>
          <c:order val="1"/>
          <c:tx>
            <c:strRef>
              <c:f>'Comparison vs July'!$L$49</c:f>
              <c:strCache>
                <c:ptCount val="1"/>
                <c:pt idx="0">
                  <c:v>   Oct 2024 Baseline</c:v>
                </c:pt>
              </c:strCache>
            </c:strRef>
          </c:tx>
          <c:spPr>
            <a:ln w="28575" cap="rnd">
              <a:solidFill>
                <a:srgbClr val="FF0000"/>
              </a:solidFill>
              <a:round/>
            </a:ln>
            <a:effectLst/>
          </c:spPr>
          <c:marker>
            <c:symbol val="none"/>
          </c:marker>
          <c:cat>
            <c:strRef>
              <c:f>'Comparison vs July'!$M$7:$AO$7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July'!$M$49:$AO$49</c:f>
              <c:numCache>
                <c:formatCode>0.0</c:formatCode>
                <c:ptCount val="29"/>
                <c:pt idx="0">
                  <c:v>2.4100467299999999</c:v>
                </c:pt>
                <c:pt idx="1">
                  <c:v>3.4391174690000001</c:v>
                </c:pt>
                <c:pt idx="2">
                  <c:v>13.954791139999999</c:v>
                </c:pt>
                <c:pt idx="3">
                  <c:v>8.6713827030000008</c:v>
                </c:pt>
                <c:pt idx="4">
                  <c:v>6.3778692570000004</c:v>
                </c:pt>
                <c:pt idx="5">
                  <c:v>5.518041395</c:v>
                </c:pt>
                <c:pt idx="6">
                  <c:v>4.7899577630000003</c:v>
                </c:pt>
                <c:pt idx="7">
                  <c:v>4.0118618389999998</c:v>
                </c:pt>
                <c:pt idx="8">
                  <c:v>3.301282601</c:v>
                </c:pt>
                <c:pt idx="9">
                  <c:v>2.9622362089999998</c:v>
                </c:pt>
                <c:pt idx="10">
                  <c:v>2.9030007530000002</c:v>
                </c:pt>
                <c:pt idx="11">
                  <c:v>3.1547683719999999</c:v>
                </c:pt>
                <c:pt idx="12">
                  <c:v>3.278628941</c:v>
                </c:pt>
                <c:pt idx="13">
                  <c:v>3.2214636149999998</c:v>
                </c:pt>
                <c:pt idx="14">
                  <c:v>3.2683764239999999</c:v>
                </c:pt>
                <c:pt idx="15">
                  <c:v>3.4588280390000001</c:v>
                </c:pt>
                <c:pt idx="16">
                  <c:v>3.6572432080000001</c:v>
                </c:pt>
                <c:pt idx="17">
                  <c:v>3.9364884400000002</c:v>
                </c:pt>
                <c:pt idx="18">
                  <c:v>4.2532640800000001</c:v>
                </c:pt>
                <c:pt idx="19">
                  <c:v>4.4690729999999999</c:v>
                </c:pt>
                <c:pt idx="20">
                  <c:v>4.4696639999999999</c:v>
                </c:pt>
                <c:pt idx="21">
                  <c:v>4.5091429999999999</c:v>
                </c:pt>
                <c:pt idx="22">
                  <c:v>4.5082890000000004</c:v>
                </c:pt>
                <c:pt idx="23">
                  <c:v>4.5149920000000003</c:v>
                </c:pt>
                <c:pt idx="24">
                  <c:v>4.5377400000000003</c:v>
                </c:pt>
                <c:pt idx="25">
                  <c:v>4.5616180000000002</c:v>
                </c:pt>
                <c:pt idx="26">
                  <c:v>4.5872380000000001</c:v>
                </c:pt>
                <c:pt idx="27">
                  <c:v>4.6029580000000001</c:v>
                </c:pt>
                <c:pt idx="28">
                  <c:v>4.6268549999999999</c:v>
                </c:pt>
              </c:numCache>
            </c:numRef>
          </c:val>
          <c:smooth val="0"/>
          <c:extLst>
            <c:ext xmlns:c16="http://schemas.microsoft.com/office/drawing/2014/chart" uri="{C3380CC4-5D6E-409C-BE32-E72D297353CC}">
              <c16:uniqueId val="{00000001-757D-4186-8BC4-7003BDCFDB75}"/>
            </c:ext>
          </c:extLst>
        </c:ser>
        <c:ser>
          <c:idx val="6"/>
          <c:order val="2"/>
          <c:tx>
            <c:strRef>
              <c:f>'Comparison vs July'!$L$50</c:f>
              <c:strCache>
                <c:ptCount val="1"/>
                <c:pt idx="0">
                  <c:v>   Oct 2024 Pessimistic</c:v>
                </c:pt>
              </c:strCache>
            </c:strRef>
          </c:tx>
          <c:spPr>
            <a:ln w="28575" cap="rnd">
              <a:solidFill>
                <a:srgbClr val="680000"/>
              </a:solidFill>
              <a:round/>
            </a:ln>
            <a:effectLst/>
          </c:spPr>
          <c:marker>
            <c:symbol val="none"/>
          </c:marker>
          <c:cat>
            <c:strRef>
              <c:f>'Comparison vs July'!$M$7:$AO$7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July'!$M$50:$AO$50</c:f>
              <c:numCache>
                <c:formatCode>0.0</c:formatCode>
                <c:ptCount val="29"/>
                <c:pt idx="0">
                  <c:v>2.4100467299999999</c:v>
                </c:pt>
                <c:pt idx="1">
                  <c:v>3.4391174690000001</c:v>
                </c:pt>
                <c:pt idx="2">
                  <c:v>13.954791139999999</c:v>
                </c:pt>
                <c:pt idx="3">
                  <c:v>8.6713827030000008</c:v>
                </c:pt>
                <c:pt idx="4">
                  <c:v>6.3778692570000004</c:v>
                </c:pt>
                <c:pt idx="5">
                  <c:v>5.518041395</c:v>
                </c:pt>
                <c:pt idx="6">
                  <c:v>4.7899577630000003</c:v>
                </c:pt>
                <c:pt idx="7">
                  <c:v>4.0118618389999998</c:v>
                </c:pt>
                <c:pt idx="8">
                  <c:v>3.301282601</c:v>
                </c:pt>
                <c:pt idx="9">
                  <c:v>2.9622362089999998</c:v>
                </c:pt>
                <c:pt idx="10">
                  <c:v>2.9030007530000002</c:v>
                </c:pt>
                <c:pt idx="11">
                  <c:v>3.1547683719999999</c:v>
                </c:pt>
                <c:pt idx="12">
                  <c:v>3.278628941</c:v>
                </c:pt>
                <c:pt idx="13">
                  <c:v>3.2214636149999998</c:v>
                </c:pt>
                <c:pt idx="14">
                  <c:v>3.2683764239999999</c:v>
                </c:pt>
                <c:pt idx="15">
                  <c:v>3.4588280390000001</c:v>
                </c:pt>
                <c:pt idx="16">
                  <c:v>3.6572432080000001</c:v>
                </c:pt>
                <c:pt idx="17">
                  <c:v>3.9364884400000002</c:v>
                </c:pt>
                <c:pt idx="18">
                  <c:v>4.2532640800000001</c:v>
                </c:pt>
                <c:pt idx="19">
                  <c:v>4.4688530000000002</c:v>
                </c:pt>
                <c:pt idx="20">
                  <c:v>5.0886760000000004</c:v>
                </c:pt>
                <c:pt idx="21">
                  <c:v>5.7096010000000001</c:v>
                </c:pt>
                <c:pt idx="22">
                  <c:v>6.1586949999999998</c:v>
                </c:pt>
                <c:pt idx="23">
                  <c:v>6.5150620000000004</c:v>
                </c:pt>
                <c:pt idx="24">
                  <c:v>6.6635</c:v>
                </c:pt>
                <c:pt idx="25">
                  <c:v>6.7097850000000001</c:v>
                </c:pt>
                <c:pt idx="26">
                  <c:v>6.7485900000000001</c:v>
                </c:pt>
                <c:pt idx="27">
                  <c:v>6.5738859999999999</c:v>
                </c:pt>
                <c:pt idx="28">
                  <c:v>6.4761769999999999</c:v>
                </c:pt>
              </c:numCache>
            </c:numRef>
          </c:val>
          <c:smooth val="0"/>
          <c:extLst>
            <c:ext xmlns:c16="http://schemas.microsoft.com/office/drawing/2014/chart" uri="{C3380CC4-5D6E-409C-BE32-E72D297353CC}">
              <c16:uniqueId val="{00000002-757D-4186-8BC4-7003BDCFDB75}"/>
            </c:ext>
          </c:extLst>
        </c:ser>
        <c:ser>
          <c:idx val="2"/>
          <c:order val="3"/>
          <c:tx>
            <c:strRef>
              <c:f>'Comparison vs July'!$L$45</c:f>
              <c:strCache>
                <c:ptCount val="1"/>
                <c:pt idx="0">
                  <c:v>   Jul 2024 Optimistic</c:v>
                </c:pt>
              </c:strCache>
            </c:strRef>
          </c:tx>
          <c:spPr>
            <a:ln w="28575" cap="rnd">
              <a:solidFill>
                <a:srgbClr val="FFC000">
                  <a:alpha val="35000"/>
                </a:srgbClr>
              </a:solidFill>
              <a:round/>
            </a:ln>
            <a:effectLst/>
          </c:spPr>
          <c:marker>
            <c:symbol val="none"/>
          </c:marker>
          <c:cat>
            <c:strRef>
              <c:f>'Comparison vs July'!$M$7:$AO$7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July'!$M$45:$AO$45</c:f>
              <c:numCache>
                <c:formatCode>0.0</c:formatCode>
                <c:ptCount val="29"/>
                <c:pt idx="0">
                  <c:v>2.4100467299999999</c:v>
                </c:pt>
                <c:pt idx="1">
                  <c:v>3.4391174690000001</c:v>
                </c:pt>
                <c:pt idx="2">
                  <c:v>13.954791139999999</c:v>
                </c:pt>
                <c:pt idx="3">
                  <c:v>8.6713827030000008</c:v>
                </c:pt>
                <c:pt idx="4">
                  <c:v>6.3778692570000004</c:v>
                </c:pt>
                <c:pt idx="5">
                  <c:v>5.518041395</c:v>
                </c:pt>
                <c:pt idx="6">
                  <c:v>4.7899577630000003</c:v>
                </c:pt>
                <c:pt idx="7">
                  <c:v>4.0118618389999998</c:v>
                </c:pt>
                <c:pt idx="8">
                  <c:v>3.301282601</c:v>
                </c:pt>
                <c:pt idx="9">
                  <c:v>2.9622362089999998</c:v>
                </c:pt>
                <c:pt idx="10">
                  <c:v>2.9030007530000002</c:v>
                </c:pt>
                <c:pt idx="11">
                  <c:v>3.1547683719999999</c:v>
                </c:pt>
                <c:pt idx="12">
                  <c:v>3.278628941</c:v>
                </c:pt>
                <c:pt idx="13">
                  <c:v>3.2214636149999998</c:v>
                </c:pt>
                <c:pt idx="14">
                  <c:v>3.2683764239999999</c:v>
                </c:pt>
                <c:pt idx="15">
                  <c:v>3.4588280390000001</c:v>
                </c:pt>
                <c:pt idx="16">
                  <c:v>3.6572432080000001</c:v>
                </c:pt>
                <c:pt idx="17">
                  <c:v>3.9364884400000002</c:v>
                </c:pt>
                <c:pt idx="18">
                  <c:v>4.2634150000000002</c:v>
                </c:pt>
                <c:pt idx="19">
                  <c:v>4.0160439999999999</c:v>
                </c:pt>
                <c:pt idx="20">
                  <c:v>4.0894659999999998</c:v>
                </c:pt>
                <c:pt idx="21">
                  <c:v>4.2339969999999996</c:v>
                </c:pt>
                <c:pt idx="22">
                  <c:v>4.2853430000000001</c:v>
                </c:pt>
                <c:pt idx="23">
                  <c:v>4.2705849999999996</c:v>
                </c:pt>
                <c:pt idx="24">
                  <c:v>4.2759070000000001</c:v>
                </c:pt>
                <c:pt idx="25">
                  <c:v>4.229857</c:v>
                </c:pt>
                <c:pt idx="26">
                  <c:v>4.232259</c:v>
                </c:pt>
                <c:pt idx="27">
                  <c:v>4.2483279999999999</c:v>
                </c:pt>
                <c:pt idx="28">
                  <c:v>4.2748090000000003</c:v>
                </c:pt>
              </c:numCache>
            </c:numRef>
          </c:val>
          <c:smooth val="0"/>
          <c:extLst>
            <c:ext xmlns:c16="http://schemas.microsoft.com/office/drawing/2014/chart" uri="{C3380CC4-5D6E-409C-BE32-E72D297353CC}">
              <c16:uniqueId val="{00000004-757D-4186-8BC4-7003BDCFDB75}"/>
            </c:ext>
          </c:extLst>
        </c:ser>
        <c:ser>
          <c:idx val="3"/>
          <c:order val="4"/>
          <c:tx>
            <c:strRef>
              <c:f>'Comparison vs July'!$L$46</c:f>
              <c:strCache>
                <c:ptCount val="1"/>
                <c:pt idx="0">
                  <c:v>   Jul 2024 Baseline</c:v>
                </c:pt>
              </c:strCache>
            </c:strRef>
          </c:tx>
          <c:spPr>
            <a:ln w="28575" cap="rnd">
              <a:solidFill>
                <a:srgbClr val="FF0000">
                  <a:alpha val="35000"/>
                </a:srgbClr>
              </a:solidFill>
              <a:round/>
            </a:ln>
            <a:effectLst/>
          </c:spPr>
          <c:marker>
            <c:symbol val="none"/>
          </c:marker>
          <c:cat>
            <c:strRef>
              <c:f>'Comparison vs July'!$M$7:$AO$7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July'!$M$46:$AO$46</c:f>
              <c:numCache>
                <c:formatCode>0.0</c:formatCode>
                <c:ptCount val="29"/>
                <c:pt idx="0">
                  <c:v>2.4100467299999999</c:v>
                </c:pt>
                <c:pt idx="1">
                  <c:v>3.4391174690000001</c:v>
                </c:pt>
                <c:pt idx="2">
                  <c:v>13.954791139999999</c:v>
                </c:pt>
                <c:pt idx="3">
                  <c:v>8.6713827030000008</c:v>
                </c:pt>
                <c:pt idx="4">
                  <c:v>6.3778692570000004</c:v>
                </c:pt>
                <c:pt idx="5">
                  <c:v>5.518041395</c:v>
                </c:pt>
                <c:pt idx="6">
                  <c:v>4.7899577630000003</c:v>
                </c:pt>
                <c:pt idx="7">
                  <c:v>4.0118618389999998</c:v>
                </c:pt>
                <c:pt idx="8">
                  <c:v>3.301282601</c:v>
                </c:pt>
                <c:pt idx="9">
                  <c:v>2.9622362089999998</c:v>
                </c:pt>
                <c:pt idx="10">
                  <c:v>2.9030007530000002</c:v>
                </c:pt>
                <c:pt idx="11">
                  <c:v>3.1547683719999999</c:v>
                </c:pt>
                <c:pt idx="12">
                  <c:v>3.278628941</c:v>
                </c:pt>
                <c:pt idx="13">
                  <c:v>3.2214636149999998</c:v>
                </c:pt>
                <c:pt idx="14">
                  <c:v>3.2683764239999999</c:v>
                </c:pt>
                <c:pt idx="15">
                  <c:v>3.4588280390000001</c:v>
                </c:pt>
                <c:pt idx="16">
                  <c:v>3.6572432080000001</c:v>
                </c:pt>
                <c:pt idx="17">
                  <c:v>3.9364884400000002</c:v>
                </c:pt>
                <c:pt idx="18">
                  <c:v>4.263204</c:v>
                </c:pt>
                <c:pt idx="19">
                  <c:v>4.3813120000000003</c:v>
                </c:pt>
                <c:pt idx="20">
                  <c:v>4.415025</c:v>
                </c:pt>
                <c:pt idx="21">
                  <c:v>4.4825790000000003</c:v>
                </c:pt>
                <c:pt idx="22">
                  <c:v>4.531015</c:v>
                </c:pt>
                <c:pt idx="23">
                  <c:v>4.5344490000000004</c:v>
                </c:pt>
                <c:pt idx="24">
                  <c:v>4.5324470000000003</c:v>
                </c:pt>
                <c:pt idx="25">
                  <c:v>4.5237939999999996</c:v>
                </c:pt>
                <c:pt idx="26">
                  <c:v>4.521992</c:v>
                </c:pt>
                <c:pt idx="27">
                  <c:v>4.5277820000000002</c:v>
                </c:pt>
                <c:pt idx="28">
                  <c:v>4.5521929999999999</c:v>
                </c:pt>
              </c:numCache>
            </c:numRef>
          </c:val>
          <c:smooth val="0"/>
          <c:extLst>
            <c:ext xmlns:c16="http://schemas.microsoft.com/office/drawing/2014/chart" uri="{C3380CC4-5D6E-409C-BE32-E72D297353CC}">
              <c16:uniqueId val="{00000005-757D-4186-8BC4-7003BDCFDB75}"/>
            </c:ext>
          </c:extLst>
        </c:ser>
        <c:ser>
          <c:idx val="4"/>
          <c:order val="5"/>
          <c:tx>
            <c:strRef>
              <c:f>'Comparison vs July'!$L$47</c:f>
              <c:strCache>
                <c:ptCount val="1"/>
                <c:pt idx="0">
                  <c:v>   Jul 2024 Pessimistic</c:v>
                </c:pt>
              </c:strCache>
            </c:strRef>
          </c:tx>
          <c:spPr>
            <a:ln w="28575" cap="rnd">
              <a:solidFill>
                <a:srgbClr val="680000">
                  <a:alpha val="35000"/>
                </a:srgbClr>
              </a:solidFill>
              <a:round/>
            </a:ln>
            <a:effectLst/>
          </c:spPr>
          <c:marker>
            <c:symbol val="none"/>
          </c:marker>
          <c:cat>
            <c:strRef>
              <c:f>'Comparison vs July'!$M$7:$AO$7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July'!$M$47:$AO$47</c:f>
              <c:numCache>
                <c:formatCode>0.0</c:formatCode>
                <c:ptCount val="29"/>
                <c:pt idx="0">
                  <c:v>2.4100467299999999</c:v>
                </c:pt>
                <c:pt idx="1">
                  <c:v>3.4391174690000001</c:v>
                </c:pt>
                <c:pt idx="2">
                  <c:v>13.954791139999999</c:v>
                </c:pt>
                <c:pt idx="3">
                  <c:v>8.6713827030000008</c:v>
                </c:pt>
                <c:pt idx="4">
                  <c:v>6.3778692570000004</c:v>
                </c:pt>
                <c:pt idx="5">
                  <c:v>5.518041395</c:v>
                </c:pt>
                <c:pt idx="6">
                  <c:v>4.7899577630000003</c:v>
                </c:pt>
                <c:pt idx="7">
                  <c:v>4.0118618389999998</c:v>
                </c:pt>
                <c:pt idx="8">
                  <c:v>3.301282601</c:v>
                </c:pt>
                <c:pt idx="9">
                  <c:v>2.9622362089999998</c:v>
                </c:pt>
                <c:pt idx="10">
                  <c:v>2.9030007530000002</c:v>
                </c:pt>
                <c:pt idx="11">
                  <c:v>3.1547683719999999</c:v>
                </c:pt>
                <c:pt idx="12">
                  <c:v>3.278628941</c:v>
                </c:pt>
                <c:pt idx="13">
                  <c:v>3.2214636149999998</c:v>
                </c:pt>
                <c:pt idx="14">
                  <c:v>3.2683764239999999</c:v>
                </c:pt>
                <c:pt idx="15">
                  <c:v>3.4588280390000001</c:v>
                </c:pt>
                <c:pt idx="16">
                  <c:v>3.6572432080000001</c:v>
                </c:pt>
                <c:pt idx="17">
                  <c:v>3.9364884400000002</c:v>
                </c:pt>
                <c:pt idx="18">
                  <c:v>4.2634280000000002</c:v>
                </c:pt>
                <c:pt idx="19">
                  <c:v>5.1019629999999996</c:v>
                </c:pt>
                <c:pt idx="20">
                  <c:v>5.8221080000000001</c:v>
                </c:pt>
                <c:pt idx="21">
                  <c:v>6.2180619999999998</c:v>
                </c:pt>
                <c:pt idx="22">
                  <c:v>6.4300259999999998</c:v>
                </c:pt>
                <c:pt idx="23">
                  <c:v>6.5381900000000002</c:v>
                </c:pt>
                <c:pt idx="24">
                  <c:v>6.544168</c:v>
                </c:pt>
                <c:pt idx="25">
                  <c:v>6.5400559999999999</c:v>
                </c:pt>
                <c:pt idx="26">
                  <c:v>6.3337050000000001</c:v>
                </c:pt>
                <c:pt idx="27">
                  <c:v>6.2053649999999996</c:v>
                </c:pt>
                <c:pt idx="28">
                  <c:v>6.1410530000000003</c:v>
                </c:pt>
              </c:numCache>
            </c:numRef>
          </c:val>
          <c:smooth val="0"/>
          <c:extLst>
            <c:ext xmlns:c16="http://schemas.microsoft.com/office/drawing/2014/chart" uri="{C3380CC4-5D6E-409C-BE32-E72D297353CC}">
              <c16:uniqueId val="{00000006-757D-4186-8BC4-7003BDCFDB75}"/>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tickLblSkip val="4"/>
        <c:noMultiLvlLbl val="0"/>
      </c:catAx>
      <c:valAx>
        <c:axId val="20227741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86668679697015694"/>
          <c:h val="0.118785400443729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Employment (thousands of jobs)</a:t>
            </a:r>
          </a:p>
        </c:rich>
      </c:tx>
      <c:layout>
        <c:manualLayout>
          <c:xMode val="edge"/>
          <c:yMode val="edge"/>
          <c:x val="7.2506495600592774E-2"/>
          <c:y val="4.251069445048650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7086981616399297E-2"/>
          <c:y val="0.26874813300271166"/>
          <c:w val="0.91541103171392557"/>
          <c:h val="0.64580705036179875"/>
        </c:manualLayout>
      </c:layout>
      <c:lineChart>
        <c:grouping val="standard"/>
        <c:varyColors val="0"/>
        <c:ser>
          <c:idx val="0"/>
          <c:order val="0"/>
          <c:tx>
            <c:strRef>
              <c:f>'Comparison vs July'!$B$41</c:f>
              <c:strCache>
                <c:ptCount val="1"/>
                <c:pt idx="0">
                  <c:v>   Oct 2024 Optimistic</c:v>
                </c:pt>
              </c:strCache>
            </c:strRef>
          </c:tx>
          <c:spPr>
            <a:ln w="28575" cap="rnd">
              <a:solidFill>
                <a:srgbClr val="FFC000"/>
              </a:solidFill>
              <a:round/>
            </a:ln>
            <a:effectLst/>
          </c:spPr>
          <c:marker>
            <c:symbol val="none"/>
          </c:marker>
          <c:cat>
            <c:numRef>
              <c:f>'Comparison vs July'!$C$7:$J$7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July'!$C$41:$J$41</c:f>
              <c:numCache>
                <c:formatCode>#,##0.0</c:formatCode>
                <c:ptCount val="8"/>
                <c:pt idx="0">
                  <c:v>1763.3333333333335</c:v>
                </c:pt>
                <c:pt idx="1">
                  <c:v>1661.3999999999999</c:v>
                </c:pt>
                <c:pt idx="2">
                  <c:v>1688.7500000000002</c:v>
                </c:pt>
                <c:pt idx="3">
                  <c:v>1764.7166666666667</c:v>
                </c:pt>
                <c:pt idx="4">
                  <c:v>1784.65</c:v>
                </c:pt>
                <c:pt idx="5">
                  <c:v>1798.3461666666667</c:v>
                </c:pt>
                <c:pt idx="6">
                  <c:v>1820.8912500000001</c:v>
                </c:pt>
                <c:pt idx="7">
                  <c:v>1834.8235</c:v>
                </c:pt>
              </c:numCache>
            </c:numRef>
          </c:val>
          <c:smooth val="0"/>
          <c:extLst>
            <c:ext xmlns:c16="http://schemas.microsoft.com/office/drawing/2014/chart" uri="{C3380CC4-5D6E-409C-BE32-E72D297353CC}">
              <c16:uniqueId val="{00000000-127D-4B74-822D-5E717B8746DC}"/>
            </c:ext>
          </c:extLst>
        </c:ser>
        <c:ser>
          <c:idx val="5"/>
          <c:order val="1"/>
          <c:tx>
            <c:strRef>
              <c:f>'Comparison vs July'!$B$42</c:f>
              <c:strCache>
                <c:ptCount val="1"/>
                <c:pt idx="0">
                  <c:v>   Oct 2024 Baseline</c:v>
                </c:pt>
              </c:strCache>
            </c:strRef>
          </c:tx>
          <c:spPr>
            <a:ln w="28575" cap="rnd">
              <a:solidFill>
                <a:srgbClr val="FF0000"/>
              </a:solidFill>
              <a:round/>
            </a:ln>
            <a:effectLst/>
          </c:spPr>
          <c:marker>
            <c:symbol val="none"/>
          </c:marker>
          <c:cat>
            <c:numRef>
              <c:f>'Comparison vs July'!$C$7:$J$7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July'!$C$42:$J$42</c:f>
              <c:numCache>
                <c:formatCode>#,##0.0</c:formatCode>
                <c:ptCount val="8"/>
                <c:pt idx="0">
                  <c:v>1763.3333333333335</c:v>
                </c:pt>
                <c:pt idx="1">
                  <c:v>1661.3999999999999</c:v>
                </c:pt>
                <c:pt idx="2">
                  <c:v>1688.7500000000002</c:v>
                </c:pt>
                <c:pt idx="3">
                  <c:v>1764.7166666666667</c:v>
                </c:pt>
                <c:pt idx="4">
                  <c:v>1784.65</c:v>
                </c:pt>
                <c:pt idx="5">
                  <c:v>1796.9156666666668</c:v>
                </c:pt>
                <c:pt idx="6">
                  <c:v>1808.95775</c:v>
                </c:pt>
                <c:pt idx="7">
                  <c:v>1821.54575</c:v>
                </c:pt>
              </c:numCache>
            </c:numRef>
          </c:val>
          <c:smooth val="0"/>
          <c:extLst>
            <c:ext xmlns:c16="http://schemas.microsoft.com/office/drawing/2014/chart" uri="{C3380CC4-5D6E-409C-BE32-E72D297353CC}">
              <c16:uniqueId val="{00000001-127D-4B74-822D-5E717B8746DC}"/>
            </c:ext>
          </c:extLst>
        </c:ser>
        <c:ser>
          <c:idx val="6"/>
          <c:order val="2"/>
          <c:tx>
            <c:strRef>
              <c:f>'Comparison vs July'!$B$43</c:f>
              <c:strCache>
                <c:ptCount val="1"/>
                <c:pt idx="0">
                  <c:v>   Oct 2024 Pessimistic</c:v>
                </c:pt>
              </c:strCache>
            </c:strRef>
          </c:tx>
          <c:spPr>
            <a:ln w="28575" cap="rnd">
              <a:solidFill>
                <a:srgbClr val="680000"/>
              </a:solidFill>
              <a:round/>
            </a:ln>
            <a:effectLst/>
          </c:spPr>
          <c:marker>
            <c:symbol val="none"/>
          </c:marker>
          <c:cat>
            <c:numRef>
              <c:f>'Comparison vs July'!$C$7:$J$7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July'!$C$43:$J$43</c:f>
              <c:numCache>
                <c:formatCode>#,##0.0</c:formatCode>
                <c:ptCount val="8"/>
                <c:pt idx="0">
                  <c:v>1763.3333333333335</c:v>
                </c:pt>
                <c:pt idx="1">
                  <c:v>1661.3999999999999</c:v>
                </c:pt>
                <c:pt idx="2">
                  <c:v>1688.7500000000002</c:v>
                </c:pt>
                <c:pt idx="3">
                  <c:v>1764.7166666666667</c:v>
                </c:pt>
                <c:pt idx="4">
                  <c:v>1784.65</c:v>
                </c:pt>
                <c:pt idx="5">
                  <c:v>1793.5491666666667</c:v>
                </c:pt>
                <c:pt idx="6">
                  <c:v>1750.1835000000001</c:v>
                </c:pt>
                <c:pt idx="7">
                  <c:v>1727.2045000000001</c:v>
                </c:pt>
              </c:numCache>
            </c:numRef>
          </c:val>
          <c:smooth val="0"/>
          <c:extLst>
            <c:ext xmlns:c16="http://schemas.microsoft.com/office/drawing/2014/chart" uri="{C3380CC4-5D6E-409C-BE32-E72D297353CC}">
              <c16:uniqueId val="{00000002-127D-4B74-822D-5E717B8746DC}"/>
            </c:ext>
          </c:extLst>
        </c:ser>
        <c:ser>
          <c:idx val="2"/>
          <c:order val="3"/>
          <c:tx>
            <c:strRef>
              <c:f>'Comparison vs July'!$B$38</c:f>
              <c:strCache>
                <c:ptCount val="1"/>
                <c:pt idx="0">
                  <c:v>   Jul 2024 Optimistic</c:v>
                </c:pt>
              </c:strCache>
            </c:strRef>
          </c:tx>
          <c:spPr>
            <a:ln w="28575" cap="rnd">
              <a:solidFill>
                <a:srgbClr val="FFC000">
                  <a:alpha val="25000"/>
                </a:srgbClr>
              </a:solidFill>
              <a:round/>
            </a:ln>
            <a:effectLst/>
          </c:spPr>
          <c:marker>
            <c:symbol val="none"/>
          </c:marker>
          <c:cat>
            <c:numRef>
              <c:f>'Comparison vs July'!$C$7:$J$7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July'!$C$38:$J$38</c:f>
              <c:numCache>
                <c:formatCode>#,##0.0</c:formatCode>
                <c:ptCount val="8"/>
                <c:pt idx="0">
                  <c:v>1763.3416666666667</c:v>
                </c:pt>
                <c:pt idx="1">
                  <c:v>1661.3833333333332</c:v>
                </c:pt>
                <c:pt idx="2">
                  <c:v>1688.8833333333334</c:v>
                </c:pt>
                <c:pt idx="3">
                  <c:v>1764.7333333333333</c:v>
                </c:pt>
                <c:pt idx="4">
                  <c:v>1784.7666666666664</c:v>
                </c:pt>
                <c:pt idx="5">
                  <c:v>1802.8367499999999</c:v>
                </c:pt>
                <c:pt idx="6">
                  <c:v>1835.5192499999998</c:v>
                </c:pt>
                <c:pt idx="7">
                  <c:v>1852.9304999999999</c:v>
                </c:pt>
              </c:numCache>
            </c:numRef>
          </c:val>
          <c:smooth val="0"/>
          <c:extLst>
            <c:ext xmlns:c16="http://schemas.microsoft.com/office/drawing/2014/chart" uri="{C3380CC4-5D6E-409C-BE32-E72D297353CC}">
              <c16:uniqueId val="{00000004-127D-4B74-822D-5E717B8746DC}"/>
            </c:ext>
          </c:extLst>
        </c:ser>
        <c:ser>
          <c:idx val="3"/>
          <c:order val="4"/>
          <c:tx>
            <c:strRef>
              <c:f>'Comparison vs July'!$B$39</c:f>
              <c:strCache>
                <c:ptCount val="1"/>
                <c:pt idx="0">
                  <c:v>   Jul 2024 Baseline</c:v>
                </c:pt>
              </c:strCache>
            </c:strRef>
          </c:tx>
          <c:spPr>
            <a:ln w="28575" cap="rnd">
              <a:solidFill>
                <a:srgbClr val="FF0000">
                  <a:alpha val="25000"/>
                </a:srgbClr>
              </a:solidFill>
              <a:round/>
            </a:ln>
            <a:effectLst/>
          </c:spPr>
          <c:marker>
            <c:symbol val="none"/>
          </c:marker>
          <c:cat>
            <c:numRef>
              <c:f>'Comparison vs July'!$C$7:$J$7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July'!$C$39:$J$39</c:f>
              <c:numCache>
                <c:formatCode>#,##0.0</c:formatCode>
                <c:ptCount val="8"/>
                <c:pt idx="0">
                  <c:v>1763.3416666666667</c:v>
                </c:pt>
                <c:pt idx="1">
                  <c:v>1661.3833333333332</c:v>
                </c:pt>
                <c:pt idx="2">
                  <c:v>1688.8833333333334</c:v>
                </c:pt>
                <c:pt idx="3">
                  <c:v>1764.7333333333333</c:v>
                </c:pt>
                <c:pt idx="4">
                  <c:v>1784.7666666666664</c:v>
                </c:pt>
                <c:pt idx="5">
                  <c:v>1797.0952499999999</c:v>
                </c:pt>
                <c:pt idx="6">
                  <c:v>1826.2245</c:v>
                </c:pt>
                <c:pt idx="7">
                  <c:v>1842.3277500000002</c:v>
                </c:pt>
              </c:numCache>
            </c:numRef>
          </c:val>
          <c:smooth val="0"/>
          <c:extLst>
            <c:ext xmlns:c16="http://schemas.microsoft.com/office/drawing/2014/chart" uri="{C3380CC4-5D6E-409C-BE32-E72D297353CC}">
              <c16:uniqueId val="{00000005-127D-4B74-822D-5E717B8746DC}"/>
            </c:ext>
          </c:extLst>
        </c:ser>
        <c:ser>
          <c:idx val="4"/>
          <c:order val="5"/>
          <c:tx>
            <c:strRef>
              <c:f>'Comparison vs July'!$B$40</c:f>
              <c:strCache>
                <c:ptCount val="1"/>
                <c:pt idx="0">
                  <c:v>   Jul 2024 Pessimistic</c:v>
                </c:pt>
              </c:strCache>
            </c:strRef>
          </c:tx>
          <c:spPr>
            <a:ln w="28575" cap="rnd">
              <a:solidFill>
                <a:srgbClr val="680000">
                  <a:alpha val="25000"/>
                </a:srgbClr>
              </a:solidFill>
              <a:round/>
            </a:ln>
            <a:effectLst/>
          </c:spPr>
          <c:marker>
            <c:symbol val="none"/>
          </c:marker>
          <c:cat>
            <c:numRef>
              <c:f>'Comparison vs July'!$C$7:$J$7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July'!$C$40:$J$40</c:f>
              <c:numCache>
                <c:formatCode>#,##0.0</c:formatCode>
                <c:ptCount val="8"/>
                <c:pt idx="0">
                  <c:v>1763.3416666666667</c:v>
                </c:pt>
                <c:pt idx="1">
                  <c:v>1661.3833333333332</c:v>
                </c:pt>
                <c:pt idx="2">
                  <c:v>1688.8833333333334</c:v>
                </c:pt>
                <c:pt idx="3">
                  <c:v>1764.7333333333333</c:v>
                </c:pt>
                <c:pt idx="4">
                  <c:v>1784.7666666666664</c:v>
                </c:pt>
                <c:pt idx="5">
                  <c:v>1784.5127500000001</c:v>
                </c:pt>
                <c:pt idx="6">
                  <c:v>1755.1912499999999</c:v>
                </c:pt>
                <c:pt idx="7">
                  <c:v>1755.895</c:v>
                </c:pt>
              </c:numCache>
            </c:numRef>
          </c:val>
          <c:smooth val="0"/>
          <c:extLst>
            <c:ext xmlns:c16="http://schemas.microsoft.com/office/drawing/2014/chart" uri="{C3380CC4-5D6E-409C-BE32-E72D297353CC}">
              <c16:uniqueId val="{00000006-127D-4B74-822D-5E717B8746DC}"/>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noMultiLvlLbl val="0"/>
      </c:catAx>
      <c:valAx>
        <c:axId val="2022774192"/>
        <c:scaling>
          <c:orientation val="minMax"/>
          <c:max val="1950"/>
          <c:min val="155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between"/>
      </c:valAx>
      <c:spPr>
        <a:noFill/>
        <a:ln>
          <a:noFill/>
        </a:ln>
        <a:effectLst/>
      </c:spPr>
    </c:plotArea>
    <c:legend>
      <c:legendPos val="t"/>
      <c:layout>
        <c:manualLayout>
          <c:xMode val="edge"/>
          <c:yMode val="edge"/>
          <c:x val="6.6466103629769221E-2"/>
          <c:y val="0.13757578379625623"/>
          <c:w val="0.79707530151462969"/>
          <c:h val="0.118785400443729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Employment (thousands of</a:t>
            </a:r>
            <a:r>
              <a:rPr lang="en-US" baseline="0"/>
              <a:t> jobs)</a:t>
            </a:r>
            <a:endParaRPr lang="en-US"/>
          </a:p>
        </c:rich>
      </c:tx>
      <c:layout>
        <c:manualLayout>
          <c:xMode val="edge"/>
          <c:yMode val="edge"/>
          <c:x val="7.7961007219066486E-2"/>
          <c:y val="4.98771769550905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'Comparison vs July'!$L$41</c:f>
              <c:strCache>
                <c:ptCount val="1"/>
                <c:pt idx="0">
                  <c:v>   Oct 2024 Optimistic</c:v>
                </c:pt>
              </c:strCache>
            </c:strRef>
          </c:tx>
          <c:spPr>
            <a:ln w="28575" cap="rnd">
              <a:solidFill>
                <a:srgbClr val="FFC000"/>
              </a:solidFill>
              <a:round/>
            </a:ln>
            <a:effectLst/>
          </c:spPr>
          <c:marker>
            <c:symbol val="none"/>
          </c:marker>
          <c:cat>
            <c:strRef>
              <c:f>'Comparison vs July'!$M$7:$AO$7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July'!$M$41:$AO$41</c:f>
              <c:numCache>
                <c:formatCode>#,##0.0</c:formatCode>
                <c:ptCount val="29"/>
                <c:pt idx="0">
                  <c:v>1778.1</c:v>
                </c:pt>
                <c:pt idx="1">
                  <c:v>1782.4666666666667</c:v>
                </c:pt>
                <c:pt idx="2">
                  <c:v>1582.4</c:v>
                </c:pt>
                <c:pt idx="3">
                  <c:v>1634.1666666666665</c:v>
                </c:pt>
                <c:pt idx="4">
                  <c:v>1646.5666666666666</c:v>
                </c:pt>
                <c:pt idx="5">
                  <c:v>1645.1333333333334</c:v>
                </c:pt>
                <c:pt idx="6">
                  <c:v>1669.5333333333333</c:v>
                </c:pt>
                <c:pt idx="7">
                  <c:v>1704.9</c:v>
                </c:pt>
                <c:pt idx="8">
                  <c:v>1735.4333333333332</c:v>
                </c:pt>
                <c:pt idx="9">
                  <c:v>1742.4333333333334</c:v>
                </c:pt>
                <c:pt idx="10">
                  <c:v>1758.6000000000001</c:v>
                </c:pt>
                <c:pt idx="11">
                  <c:v>1781.1</c:v>
                </c:pt>
                <c:pt idx="12">
                  <c:v>1776.7333333333333</c:v>
                </c:pt>
                <c:pt idx="13">
                  <c:v>1780.8333333333335</c:v>
                </c:pt>
                <c:pt idx="14">
                  <c:v>1789.2666666666667</c:v>
                </c:pt>
                <c:pt idx="15">
                  <c:v>1784.1999999999998</c:v>
                </c:pt>
                <c:pt idx="16">
                  <c:v>1784.3</c:v>
                </c:pt>
                <c:pt idx="17">
                  <c:v>1789</c:v>
                </c:pt>
                <c:pt idx="18">
                  <c:v>1803.0666666666666</c:v>
                </c:pt>
                <c:pt idx="19">
                  <c:v>1802.394</c:v>
                </c:pt>
                <c:pt idx="20">
                  <c:v>1798.924</c:v>
                </c:pt>
                <c:pt idx="21">
                  <c:v>1817.662</c:v>
                </c:pt>
                <c:pt idx="22">
                  <c:v>1820.271</c:v>
                </c:pt>
                <c:pt idx="23">
                  <c:v>1820.9380000000001</c:v>
                </c:pt>
                <c:pt idx="24">
                  <c:v>1824.694</c:v>
                </c:pt>
                <c:pt idx="25">
                  <c:v>1830.145</c:v>
                </c:pt>
                <c:pt idx="26">
                  <c:v>1833.67</c:v>
                </c:pt>
                <c:pt idx="27">
                  <c:v>1836.4849999999999</c:v>
                </c:pt>
                <c:pt idx="28">
                  <c:v>1838.9939999999999</c:v>
                </c:pt>
              </c:numCache>
            </c:numRef>
          </c:val>
          <c:smooth val="0"/>
          <c:extLst>
            <c:ext xmlns:c16="http://schemas.microsoft.com/office/drawing/2014/chart" uri="{C3380CC4-5D6E-409C-BE32-E72D297353CC}">
              <c16:uniqueId val="{00000000-48F2-41F9-A396-40EDF04F6976}"/>
            </c:ext>
          </c:extLst>
        </c:ser>
        <c:ser>
          <c:idx val="5"/>
          <c:order val="1"/>
          <c:tx>
            <c:strRef>
              <c:f>'Comparison vs July'!$L$42</c:f>
              <c:strCache>
                <c:ptCount val="1"/>
                <c:pt idx="0">
                  <c:v>   Oct 2024 Baseline</c:v>
                </c:pt>
              </c:strCache>
            </c:strRef>
          </c:tx>
          <c:spPr>
            <a:ln w="28575" cap="rnd">
              <a:solidFill>
                <a:srgbClr val="FF0000"/>
              </a:solidFill>
              <a:round/>
            </a:ln>
            <a:effectLst/>
          </c:spPr>
          <c:marker>
            <c:symbol val="none"/>
          </c:marker>
          <c:cat>
            <c:strRef>
              <c:f>'Comparison vs July'!$M$7:$AO$7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July'!$M$42:$AO$42</c:f>
              <c:numCache>
                <c:formatCode>#,##0.0</c:formatCode>
                <c:ptCount val="29"/>
                <c:pt idx="0">
                  <c:v>1778.1</c:v>
                </c:pt>
                <c:pt idx="1">
                  <c:v>1782.4666666666667</c:v>
                </c:pt>
                <c:pt idx="2">
                  <c:v>1582.4</c:v>
                </c:pt>
                <c:pt idx="3">
                  <c:v>1634.1666666666665</c:v>
                </c:pt>
                <c:pt idx="4">
                  <c:v>1646.5666666666666</c:v>
                </c:pt>
                <c:pt idx="5">
                  <c:v>1645.1333333333334</c:v>
                </c:pt>
                <c:pt idx="6">
                  <c:v>1669.5333333333333</c:v>
                </c:pt>
                <c:pt idx="7">
                  <c:v>1704.9</c:v>
                </c:pt>
                <c:pt idx="8">
                  <c:v>1735.4333333333332</c:v>
                </c:pt>
                <c:pt idx="9">
                  <c:v>1742.4333333333334</c:v>
                </c:pt>
                <c:pt idx="10">
                  <c:v>1758.6000000000001</c:v>
                </c:pt>
                <c:pt idx="11">
                  <c:v>1781.1</c:v>
                </c:pt>
                <c:pt idx="12">
                  <c:v>1776.7333333333333</c:v>
                </c:pt>
                <c:pt idx="13">
                  <c:v>1780.8333333333335</c:v>
                </c:pt>
                <c:pt idx="14">
                  <c:v>1789.2666666666667</c:v>
                </c:pt>
                <c:pt idx="15">
                  <c:v>1784.1999999999998</c:v>
                </c:pt>
                <c:pt idx="16">
                  <c:v>1784.3</c:v>
                </c:pt>
                <c:pt idx="17">
                  <c:v>1789</c:v>
                </c:pt>
                <c:pt idx="18">
                  <c:v>1803.0666666666666</c:v>
                </c:pt>
                <c:pt idx="19">
                  <c:v>1802.366</c:v>
                </c:pt>
                <c:pt idx="20">
                  <c:v>1793.23</c:v>
                </c:pt>
                <c:pt idx="21">
                  <c:v>1806.6179999999999</c:v>
                </c:pt>
                <c:pt idx="22">
                  <c:v>1807.548</c:v>
                </c:pt>
                <c:pt idx="23">
                  <c:v>1808.809</c:v>
                </c:pt>
                <c:pt idx="24">
                  <c:v>1812.856</c:v>
                </c:pt>
                <c:pt idx="25">
                  <c:v>1817.556</c:v>
                </c:pt>
                <c:pt idx="26">
                  <c:v>1820.67</c:v>
                </c:pt>
                <c:pt idx="27">
                  <c:v>1822.7460000000001</c:v>
                </c:pt>
                <c:pt idx="28">
                  <c:v>1825.211</c:v>
                </c:pt>
              </c:numCache>
            </c:numRef>
          </c:val>
          <c:smooth val="0"/>
          <c:extLst>
            <c:ext xmlns:c16="http://schemas.microsoft.com/office/drawing/2014/chart" uri="{C3380CC4-5D6E-409C-BE32-E72D297353CC}">
              <c16:uniqueId val="{00000001-48F2-41F9-A396-40EDF04F6976}"/>
            </c:ext>
          </c:extLst>
        </c:ser>
        <c:ser>
          <c:idx val="6"/>
          <c:order val="2"/>
          <c:tx>
            <c:strRef>
              <c:f>'Comparison vs July'!$L$43</c:f>
              <c:strCache>
                <c:ptCount val="1"/>
                <c:pt idx="0">
                  <c:v>   Oct 2024 Pessimistic</c:v>
                </c:pt>
              </c:strCache>
            </c:strRef>
          </c:tx>
          <c:spPr>
            <a:ln w="28575" cap="rnd">
              <a:solidFill>
                <a:srgbClr val="680000"/>
              </a:solidFill>
              <a:round/>
            </a:ln>
            <a:effectLst/>
          </c:spPr>
          <c:marker>
            <c:symbol val="none"/>
          </c:marker>
          <c:cat>
            <c:strRef>
              <c:f>'Comparison vs July'!$M$7:$AO$7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July'!$M$43:$AO$43</c:f>
              <c:numCache>
                <c:formatCode>#,##0.0</c:formatCode>
                <c:ptCount val="29"/>
                <c:pt idx="0">
                  <c:v>1778.1</c:v>
                </c:pt>
                <c:pt idx="1">
                  <c:v>1782.4666666666667</c:v>
                </c:pt>
                <c:pt idx="2">
                  <c:v>1582.4</c:v>
                </c:pt>
                <c:pt idx="3">
                  <c:v>1634.1666666666665</c:v>
                </c:pt>
                <c:pt idx="4">
                  <c:v>1646.5666666666666</c:v>
                </c:pt>
                <c:pt idx="5">
                  <c:v>1645.1333333333334</c:v>
                </c:pt>
                <c:pt idx="6">
                  <c:v>1669.5333333333333</c:v>
                </c:pt>
                <c:pt idx="7">
                  <c:v>1704.9</c:v>
                </c:pt>
                <c:pt idx="8">
                  <c:v>1735.4333333333332</c:v>
                </c:pt>
                <c:pt idx="9">
                  <c:v>1742.4333333333334</c:v>
                </c:pt>
                <c:pt idx="10">
                  <c:v>1758.6000000000001</c:v>
                </c:pt>
                <c:pt idx="11">
                  <c:v>1781.1</c:v>
                </c:pt>
                <c:pt idx="12">
                  <c:v>1776.7333333333333</c:v>
                </c:pt>
                <c:pt idx="13">
                  <c:v>1780.8333333333335</c:v>
                </c:pt>
                <c:pt idx="14">
                  <c:v>1789.2666666666667</c:v>
                </c:pt>
                <c:pt idx="15">
                  <c:v>1784.1999999999998</c:v>
                </c:pt>
                <c:pt idx="16">
                  <c:v>1784.3</c:v>
                </c:pt>
                <c:pt idx="17">
                  <c:v>1789</c:v>
                </c:pt>
                <c:pt idx="18">
                  <c:v>1803.0666666666666</c:v>
                </c:pt>
                <c:pt idx="19">
                  <c:v>1802.402</c:v>
                </c:pt>
                <c:pt idx="20">
                  <c:v>1779.7280000000001</c:v>
                </c:pt>
                <c:pt idx="21">
                  <c:v>1775.9649999999999</c:v>
                </c:pt>
                <c:pt idx="22">
                  <c:v>1756.144</c:v>
                </c:pt>
                <c:pt idx="23">
                  <c:v>1737.7349999999999</c:v>
                </c:pt>
                <c:pt idx="24">
                  <c:v>1730.89</c:v>
                </c:pt>
                <c:pt idx="25">
                  <c:v>1728.5640000000001</c:v>
                </c:pt>
                <c:pt idx="26">
                  <c:v>1724.6949999999999</c:v>
                </c:pt>
                <c:pt idx="27">
                  <c:v>1726.5060000000001</c:v>
                </c:pt>
                <c:pt idx="28">
                  <c:v>1729.0530000000001</c:v>
                </c:pt>
              </c:numCache>
            </c:numRef>
          </c:val>
          <c:smooth val="0"/>
          <c:extLst>
            <c:ext xmlns:c16="http://schemas.microsoft.com/office/drawing/2014/chart" uri="{C3380CC4-5D6E-409C-BE32-E72D297353CC}">
              <c16:uniqueId val="{00000002-48F2-41F9-A396-40EDF04F6976}"/>
            </c:ext>
          </c:extLst>
        </c:ser>
        <c:ser>
          <c:idx val="2"/>
          <c:order val="3"/>
          <c:tx>
            <c:strRef>
              <c:f>'Comparison vs July'!$L$38</c:f>
              <c:strCache>
                <c:ptCount val="1"/>
                <c:pt idx="0">
                  <c:v>   Jul 2024 Optimistic</c:v>
                </c:pt>
              </c:strCache>
            </c:strRef>
          </c:tx>
          <c:spPr>
            <a:ln w="28575" cap="rnd">
              <a:solidFill>
                <a:srgbClr val="FFC000">
                  <a:alpha val="30000"/>
                </a:srgbClr>
              </a:solidFill>
              <a:round/>
            </a:ln>
            <a:effectLst/>
          </c:spPr>
          <c:marker>
            <c:symbol val="none"/>
          </c:marker>
          <c:cat>
            <c:strRef>
              <c:f>'Comparison vs July'!$M$7:$AO$7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July'!$M$38:$AO$38</c:f>
              <c:numCache>
                <c:formatCode>#,##0.0</c:formatCode>
                <c:ptCount val="29"/>
                <c:pt idx="0">
                  <c:v>1778.2666666666667</c:v>
                </c:pt>
                <c:pt idx="1">
                  <c:v>1782.2666666666667</c:v>
                </c:pt>
                <c:pt idx="2">
                  <c:v>1582.3666666666663</c:v>
                </c:pt>
                <c:pt idx="3">
                  <c:v>1634.2666666666669</c:v>
                </c:pt>
                <c:pt idx="4">
                  <c:v>1646.6333333333334</c:v>
                </c:pt>
                <c:pt idx="5">
                  <c:v>1645.2666666666667</c:v>
                </c:pt>
                <c:pt idx="6">
                  <c:v>1669.4333333333332</c:v>
                </c:pt>
                <c:pt idx="7">
                  <c:v>1705.2333333333333</c:v>
                </c:pt>
                <c:pt idx="8">
                  <c:v>1735.6000000000001</c:v>
                </c:pt>
                <c:pt idx="9">
                  <c:v>1742.1333333333332</c:v>
                </c:pt>
                <c:pt idx="10">
                  <c:v>1758.7</c:v>
                </c:pt>
                <c:pt idx="11">
                  <c:v>1781.1666666666665</c:v>
                </c:pt>
                <c:pt idx="12">
                  <c:v>1776.9333333333334</c:v>
                </c:pt>
                <c:pt idx="13">
                  <c:v>1780.7333333333333</c:v>
                </c:pt>
                <c:pt idx="14">
                  <c:v>1789.4</c:v>
                </c:pt>
                <c:pt idx="15">
                  <c:v>1784.3999999999999</c:v>
                </c:pt>
                <c:pt idx="16">
                  <c:v>1784.5333333333333</c:v>
                </c:pt>
                <c:pt idx="17">
                  <c:v>1782.8</c:v>
                </c:pt>
                <c:pt idx="18">
                  <c:v>1795.961</c:v>
                </c:pt>
                <c:pt idx="19">
                  <c:v>1811.424</c:v>
                </c:pt>
                <c:pt idx="20">
                  <c:v>1821.162</c:v>
                </c:pt>
                <c:pt idx="21">
                  <c:v>1826.6859999999999</c:v>
                </c:pt>
                <c:pt idx="22">
                  <c:v>1833.4069999999999</c:v>
                </c:pt>
                <c:pt idx="23">
                  <c:v>1837.914</c:v>
                </c:pt>
                <c:pt idx="24">
                  <c:v>1844.07</c:v>
                </c:pt>
                <c:pt idx="25">
                  <c:v>1850.4490000000001</c:v>
                </c:pt>
                <c:pt idx="26">
                  <c:v>1852.133</c:v>
                </c:pt>
                <c:pt idx="27">
                  <c:v>1853.0840000000001</c:v>
                </c:pt>
                <c:pt idx="28">
                  <c:v>1856.056</c:v>
                </c:pt>
              </c:numCache>
            </c:numRef>
          </c:val>
          <c:smooth val="0"/>
          <c:extLst>
            <c:ext xmlns:c16="http://schemas.microsoft.com/office/drawing/2014/chart" uri="{C3380CC4-5D6E-409C-BE32-E72D297353CC}">
              <c16:uniqueId val="{00000004-48F2-41F9-A396-40EDF04F6976}"/>
            </c:ext>
          </c:extLst>
        </c:ser>
        <c:ser>
          <c:idx val="3"/>
          <c:order val="4"/>
          <c:tx>
            <c:strRef>
              <c:f>'Comparison vs July'!$L$39</c:f>
              <c:strCache>
                <c:ptCount val="1"/>
                <c:pt idx="0">
                  <c:v>   Jul 2024 Baseline</c:v>
                </c:pt>
              </c:strCache>
            </c:strRef>
          </c:tx>
          <c:spPr>
            <a:ln w="28575" cap="rnd">
              <a:solidFill>
                <a:srgbClr val="FF0000">
                  <a:alpha val="30000"/>
                </a:srgbClr>
              </a:solidFill>
              <a:round/>
            </a:ln>
            <a:effectLst/>
          </c:spPr>
          <c:marker>
            <c:symbol val="none"/>
          </c:marker>
          <c:cat>
            <c:strRef>
              <c:f>'Comparison vs July'!$M$7:$AO$7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July'!$M$39:$AO$39</c:f>
              <c:numCache>
                <c:formatCode>#,##0.0</c:formatCode>
                <c:ptCount val="29"/>
                <c:pt idx="0">
                  <c:v>1778.2666666666667</c:v>
                </c:pt>
                <c:pt idx="1">
                  <c:v>1782.2666666666667</c:v>
                </c:pt>
                <c:pt idx="2">
                  <c:v>1582.3666666666663</c:v>
                </c:pt>
                <c:pt idx="3">
                  <c:v>1634.2666666666669</c:v>
                </c:pt>
                <c:pt idx="4">
                  <c:v>1646.6333333333334</c:v>
                </c:pt>
                <c:pt idx="5">
                  <c:v>1645.2666666666667</c:v>
                </c:pt>
                <c:pt idx="6">
                  <c:v>1669.4333333333332</c:v>
                </c:pt>
                <c:pt idx="7">
                  <c:v>1705.2333333333333</c:v>
                </c:pt>
                <c:pt idx="8">
                  <c:v>1735.6000000000001</c:v>
                </c:pt>
                <c:pt idx="9">
                  <c:v>1742.1333333333332</c:v>
                </c:pt>
                <c:pt idx="10">
                  <c:v>1758.7</c:v>
                </c:pt>
                <c:pt idx="11">
                  <c:v>1781.1666666666665</c:v>
                </c:pt>
                <c:pt idx="12">
                  <c:v>1776.9333333333334</c:v>
                </c:pt>
                <c:pt idx="13">
                  <c:v>1780.7333333333333</c:v>
                </c:pt>
                <c:pt idx="14">
                  <c:v>1789.4</c:v>
                </c:pt>
                <c:pt idx="15">
                  <c:v>1784.3999999999999</c:v>
                </c:pt>
                <c:pt idx="16">
                  <c:v>1784.5333333333333</c:v>
                </c:pt>
                <c:pt idx="17">
                  <c:v>1782.8</c:v>
                </c:pt>
                <c:pt idx="18">
                  <c:v>1795.9449999999999</c:v>
                </c:pt>
                <c:pt idx="19">
                  <c:v>1801.933</c:v>
                </c:pt>
                <c:pt idx="20">
                  <c:v>1807.703</c:v>
                </c:pt>
                <c:pt idx="21">
                  <c:v>1816.7080000000001</c:v>
                </c:pt>
                <c:pt idx="22">
                  <c:v>1824.8219999999999</c:v>
                </c:pt>
                <c:pt idx="23">
                  <c:v>1829.1489999999999</c:v>
                </c:pt>
                <c:pt idx="24">
                  <c:v>1834.2190000000001</c:v>
                </c:pt>
                <c:pt idx="25">
                  <c:v>1839.452</c:v>
                </c:pt>
                <c:pt idx="26">
                  <c:v>1841.723</c:v>
                </c:pt>
                <c:pt idx="27">
                  <c:v>1842.992</c:v>
                </c:pt>
                <c:pt idx="28">
                  <c:v>1845.144</c:v>
                </c:pt>
              </c:numCache>
            </c:numRef>
          </c:val>
          <c:smooth val="0"/>
          <c:extLst>
            <c:ext xmlns:c16="http://schemas.microsoft.com/office/drawing/2014/chart" uri="{C3380CC4-5D6E-409C-BE32-E72D297353CC}">
              <c16:uniqueId val="{00000005-48F2-41F9-A396-40EDF04F6976}"/>
            </c:ext>
          </c:extLst>
        </c:ser>
        <c:ser>
          <c:idx val="4"/>
          <c:order val="5"/>
          <c:tx>
            <c:strRef>
              <c:f>'Comparison vs July'!$L$40</c:f>
              <c:strCache>
                <c:ptCount val="1"/>
                <c:pt idx="0">
                  <c:v>   Jul 2024 Pessimistic</c:v>
                </c:pt>
              </c:strCache>
            </c:strRef>
          </c:tx>
          <c:spPr>
            <a:ln w="28575" cap="rnd">
              <a:solidFill>
                <a:srgbClr val="680000">
                  <a:alpha val="30000"/>
                </a:srgbClr>
              </a:solidFill>
              <a:round/>
            </a:ln>
            <a:effectLst/>
          </c:spPr>
          <c:marker>
            <c:symbol val="none"/>
          </c:marker>
          <c:cat>
            <c:strRef>
              <c:f>'Comparison vs July'!$M$7:$AO$7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July'!$M$40:$AO$40</c:f>
              <c:numCache>
                <c:formatCode>#,##0.0</c:formatCode>
                <c:ptCount val="29"/>
                <c:pt idx="0">
                  <c:v>1778.2666666666667</c:v>
                </c:pt>
                <c:pt idx="1">
                  <c:v>1782.2666666666667</c:v>
                </c:pt>
                <c:pt idx="2">
                  <c:v>1582.3666666666663</c:v>
                </c:pt>
                <c:pt idx="3">
                  <c:v>1634.2666666666669</c:v>
                </c:pt>
                <c:pt idx="4">
                  <c:v>1646.6333333333334</c:v>
                </c:pt>
                <c:pt idx="5">
                  <c:v>1645.2666666666667</c:v>
                </c:pt>
                <c:pt idx="6">
                  <c:v>1669.4333333333332</c:v>
                </c:pt>
                <c:pt idx="7">
                  <c:v>1705.2333333333333</c:v>
                </c:pt>
                <c:pt idx="8">
                  <c:v>1735.6000000000001</c:v>
                </c:pt>
                <c:pt idx="9">
                  <c:v>1742.1333333333332</c:v>
                </c:pt>
                <c:pt idx="10">
                  <c:v>1758.7</c:v>
                </c:pt>
                <c:pt idx="11">
                  <c:v>1781.1666666666665</c:v>
                </c:pt>
                <c:pt idx="12">
                  <c:v>1776.9333333333334</c:v>
                </c:pt>
                <c:pt idx="13">
                  <c:v>1780.7333333333333</c:v>
                </c:pt>
                <c:pt idx="14">
                  <c:v>1789.4</c:v>
                </c:pt>
                <c:pt idx="15">
                  <c:v>1784.3999999999999</c:v>
                </c:pt>
                <c:pt idx="16">
                  <c:v>1784.5333333333333</c:v>
                </c:pt>
                <c:pt idx="17">
                  <c:v>1782.8</c:v>
                </c:pt>
                <c:pt idx="18">
                  <c:v>1795.9459999999999</c:v>
                </c:pt>
                <c:pt idx="19">
                  <c:v>1785.72</c:v>
                </c:pt>
                <c:pt idx="20">
                  <c:v>1773.585</c:v>
                </c:pt>
                <c:pt idx="21">
                  <c:v>1761.971</c:v>
                </c:pt>
                <c:pt idx="22">
                  <c:v>1756.0239999999999</c:v>
                </c:pt>
                <c:pt idx="23">
                  <c:v>1751.0830000000001</c:v>
                </c:pt>
                <c:pt idx="24">
                  <c:v>1751.6869999999999</c:v>
                </c:pt>
                <c:pt idx="25">
                  <c:v>1751.932</c:v>
                </c:pt>
                <c:pt idx="26">
                  <c:v>1754.356</c:v>
                </c:pt>
                <c:pt idx="27">
                  <c:v>1757.019</c:v>
                </c:pt>
                <c:pt idx="28">
                  <c:v>1760.2729999999999</c:v>
                </c:pt>
              </c:numCache>
            </c:numRef>
          </c:val>
          <c:smooth val="0"/>
          <c:extLst>
            <c:ext xmlns:c16="http://schemas.microsoft.com/office/drawing/2014/chart" uri="{C3380CC4-5D6E-409C-BE32-E72D297353CC}">
              <c16:uniqueId val="{00000006-48F2-41F9-A396-40EDF04F6976}"/>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tickLblSkip val="4"/>
        <c:noMultiLvlLbl val="0"/>
      </c:catAx>
      <c:valAx>
        <c:axId val="2022774192"/>
        <c:scaling>
          <c:orientation val="minMax"/>
          <c:max val="1950"/>
          <c:min val="155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85987538877319025"/>
          <c:h val="0.118785400443729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CPI-U, % change</a:t>
            </a:r>
          </a:p>
        </c:rich>
      </c:tx>
      <c:layout>
        <c:manualLayout>
          <c:xMode val="edge"/>
          <c:yMode val="edge"/>
          <c:x val="7.2506495600592774E-2"/>
          <c:y val="4.251069445048650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7086981616399297E-2"/>
          <c:y val="0.26874813300271166"/>
          <c:w val="0.91541103171392557"/>
          <c:h val="0.64580705036179875"/>
        </c:manualLayout>
      </c:layout>
      <c:lineChart>
        <c:grouping val="standard"/>
        <c:varyColors val="0"/>
        <c:ser>
          <c:idx val="2"/>
          <c:order val="0"/>
          <c:tx>
            <c:strRef>
              <c:f>'Comparison vs July'!$B$56</c:f>
              <c:strCache>
                <c:ptCount val="1"/>
                <c:pt idx="0">
                  <c:v>   Oct 2024 Optimistic</c:v>
                </c:pt>
              </c:strCache>
            </c:strRef>
          </c:tx>
          <c:spPr>
            <a:ln w="28575" cap="rnd">
              <a:solidFill>
                <a:srgbClr val="FFC000"/>
              </a:solidFill>
              <a:round/>
            </a:ln>
            <a:effectLst/>
          </c:spPr>
          <c:marker>
            <c:symbol val="none"/>
          </c:marker>
          <c:cat>
            <c:numRef>
              <c:f>'Comparison vs July'!$C$7:$J$7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July'!$C$56:$J$56</c:f>
              <c:numCache>
                <c:formatCode>0.0</c:formatCode>
                <c:ptCount val="8"/>
                <c:pt idx="0">
                  <c:v>2.4950597436347755</c:v>
                </c:pt>
                <c:pt idx="1">
                  <c:v>1.6406554713379595</c:v>
                </c:pt>
                <c:pt idx="2">
                  <c:v>4.9972501772795441</c:v>
                </c:pt>
                <c:pt idx="3">
                  <c:v>8.9525333333333457</c:v>
                </c:pt>
                <c:pt idx="4">
                  <c:v>5.6635769151298421</c:v>
                </c:pt>
                <c:pt idx="5">
                  <c:v>3.483586271737793</c:v>
                </c:pt>
                <c:pt idx="6">
                  <c:v>2.9016291431017915</c:v>
                </c:pt>
                <c:pt idx="7">
                  <c:v>3.4747103576091343</c:v>
                </c:pt>
              </c:numCache>
            </c:numRef>
          </c:val>
          <c:smooth val="0"/>
          <c:extLst>
            <c:ext xmlns:c16="http://schemas.microsoft.com/office/drawing/2014/chart" uri="{C3380CC4-5D6E-409C-BE32-E72D297353CC}">
              <c16:uniqueId val="{00000000-5A2F-451C-9B7C-D4117F021772}"/>
            </c:ext>
          </c:extLst>
        </c:ser>
        <c:ser>
          <c:idx val="3"/>
          <c:order val="1"/>
          <c:tx>
            <c:strRef>
              <c:f>'Comparison vs July'!$B$57</c:f>
              <c:strCache>
                <c:ptCount val="1"/>
                <c:pt idx="0">
                  <c:v>   Oct 2024 Baseline</c:v>
                </c:pt>
              </c:strCache>
            </c:strRef>
          </c:tx>
          <c:spPr>
            <a:ln w="28575" cap="rnd">
              <a:solidFill>
                <a:srgbClr val="FF0000"/>
              </a:solidFill>
              <a:round/>
            </a:ln>
            <a:effectLst/>
          </c:spPr>
          <c:marker>
            <c:symbol val="none"/>
          </c:marker>
          <c:cat>
            <c:numRef>
              <c:f>'Comparison vs July'!$C$7:$J$7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July'!$C$57:$J$57</c:f>
              <c:numCache>
                <c:formatCode>0.0</c:formatCode>
                <c:ptCount val="8"/>
                <c:pt idx="0">
                  <c:v>2.4950597436347755</c:v>
                </c:pt>
                <c:pt idx="1">
                  <c:v>1.6406554713379595</c:v>
                </c:pt>
                <c:pt idx="2">
                  <c:v>4.9972501772795441</c:v>
                </c:pt>
                <c:pt idx="3">
                  <c:v>8.9525333333333457</c:v>
                </c:pt>
                <c:pt idx="4">
                  <c:v>5.6635769151298421</c:v>
                </c:pt>
                <c:pt idx="5">
                  <c:v>3.623538315767183</c:v>
                </c:pt>
                <c:pt idx="6">
                  <c:v>2.5006489605994719</c:v>
                </c:pt>
                <c:pt idx="7">
                  <c:v>3.1053955201514105</c:v>
                </c:pt>
              </c:numCache>
            </c:numRef>
          </c:val>
          <c:smooth val="0"/>
          <c:extLst>
            <c:ext xmlns:c16="http://schemas.microsoft.com/office/drawing/2014/chart" uri="{C3380CC4-5D6E-409C-BE32-E72D297353CC}">
              <c16:uniqueId val="{00000001-5A2F-451C-9B7C-D4117F021772}"/>
            </c:ext>
          </c:extLst>
        </c:ser>
        <c:ser>
          <c:idx val="4"/>
          <c:order val="2"/>
          <c:tx>
            <c:strRef>
              <c:f>'Comparison vs July'!$B$58</c:f>
              <c:strCache>
                <c:ptCount val="1"/>
                <c:pt idx="0">
                  <c:v>   Oct 2024 Pessimistic</c:v>
                </c:pt>
              </c:strCache>
            </c:strRef>
          </c:tx>
          <c:spPr>
            <a:ln w="28575" cap="rnd">
              <a:solidFill>
                <a:srgbClr val="680000"/>
              </a:solidFill>
              <a:round/>
            </a:ln>
            <a:effectLst/>
          </c:spPr>
          <c:marker>
            <c:symbol val="none"/>
          </c:marker>
          <c:cat>
            <c:numRef>
              <c:f>'Comparison vs July'!$C$7:$J$7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July'!$C$58:$J$58</c:f>
              <c:numCache>
                <c:formatCode>0.0</c:formatCode>
                <c:ptCount val="8"/>
                <c:pt idx="0">
                  <c:v>2.4950597436347755</c:v>
                </c:pt>
                <c:pt idx="1">
                  <c:v>1.6406554713379595</c:v>
                </c:pt>
                <c:pt idx="2">
                  <c:v>4.9972501772795441</c:v>
                </c:pt>
                <c:pt idx="3">
                  <c:v>8.9525333333333457</c:v>
                </c:pt>
                <c:pt idx="4">
                  <c:v>5.6635769151298421</c:v>
                </c:pt>
                <c:pt idx="5">
                  <c:v>3.7601206652976282</c:v>
                </c:pt>
                <c:pt idx="6">
                  <c:v>3.0699984941749525</c:v>
                </c:pt>
                <c:pt idx="7">
                  <c:v>3.0492115874508618</c:v>
                </c:pt>
              </c:numCache>
            </c:numRef>
          </c:val>
          <c:smooth val="0"/>
          <c:extLst>
            <c:ext xmlns:c16="http://schemas.microsoft.com/office/drawing/2014/chart" uri="{C3380CC4-5D6E-409C-BE32-E72D297353CC}">
              <c16:uniqueId val="{00000002-5A2F-451C-9B7C-D4117F021772}"/>
            </c:ext>
          </c:extLst>
        </c:ser>
        <c:ser>
          <c:idx val="5"/>
          <c:order val="3"/>
          <c:tx>
            <c:strRef>
              <c:f>'Comparison vs July'!$B$53</c:f>
              <c:strCache>
                <c:ptCount val="1"/>
                <c:pt idx="0">
                  <c:v>   Jul 2024 Optimistic</c:v>
                </c:pt>
              </c:strCache>
            </c:strRef>
          </c:tx>
          <c:spPr>
            <a:ln w="28575" cap="rnd">
              <a:solidFill>
                <a:srgbClr val="FFC000">
                  <a:alpha val="30000"/>
                </a:srgbClr>
              </a:solidFill>
              <a:round/>
            </a:ln>
            <a:effectLst/>
          </c:spPr>
          <c:marker>
            <c:symbol val="none"/>
          </c:marker>
          <c:cat>
            <c:numRef>
              <c:f>'Comparison vs July'!$C$7:$J$7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July'!$C$53:$J$53</c:f>
              <c:numCache>
                <c:formatCode>0.0</c:formatCode>
                <c:ptCount val="8"/>
                <c:pt idx="0">
                  <c:v>2.4950597436347755</c:v>
                </c:pt>
                <c:pt idx="1">
                  <c:v>1.6406554713379595</c:v>
                </c:pt>
                <c:pt idx="2">
                  <c:v>4.9972501772795441</c:v>
                </c:pt>
                <c:pt idx="3">
                  <c:v>8.9525333333333457</c:v>
                </c:pt>
                <c:pt idx="4">
                  <c:v>5.6635769151298421</c:v>
                </c:pt>
                <c:pt idx="5">
                  <c:v>3.7543760920418778</c:v>
                </c:pt>
                <c:pt idx="6">
                  <c:v>3.3078284584169726</c:v>
                </c:pt>
                <c:pt idx="7">
                  <c:v>3.2456589803063318</c:v>
                </c:pt>
              </c:numCache>
            </c:numRef>
          </c:val>
          <c:smooth val="0"/>
          <c:extLst>
            <c:ext xmlns:c16="http://schemas.microsoft.com/office/drawing/2014/chart" uri="{C3380CC4-5D6E-409C-BE32-E72D297353CC}">
              <c16:uniqueId val="{00000004-5A2F-451C-9B7C-D4117F021772}"/>
            </c:ext>
          </c:extLst>
        </c:ser>
        <c:ser>
          <c:idx val="6"/>
          <c:order val="4"/>
          <c:tx>
            <c:strRef>
              <c:f>'Comparison vs July'!$B$54</c:f>
              <c:strCache>
                <c:ptCount val="1"/>
                <c:pt idx="0">
                  <c:v>   Jul 2024 Baseline</c:v>
                </c:pt>
              </c:strCache>
            </c:strRef>
          </c:tx>
          <c:spPr>
            <a:ln w="28575" cap="rnd">
              <a:solidFill>
                <a:srgbClr val="FF0000">
                  <a:alpha val="30000"/>
                </a:srgbClr>
              </a:solidFill>
              <a:round/>
            </a:ln>
            <a:effectLst/>
          </c:spPr>
          <c:marker>
            <c:symbol val="none"/>
          </c:marker>
          <c:cat>
            <c:numRef>
              <c:f>'Comparison vs July'!$C$7:$J$7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July'!$C$54:$J$54</c:f>
              <c:numCache>
                <c:formatCode>0.0</c:formatCode>
                <c:ptCount val="8"/>
                <c:pt idx="0">
                  <c:v>2.4950597436347755</c:v>
                </c:pt>
                <c:pt idx="1">
                  <c:v>1.6406554713379595</c:v>
                </c:pt>
                <c:pt idx="2">
                  <c:v>4.9972501772795441</c:v>
                </c:pt>
                <c:pt idx="3">
                  <c:v>8.9525333333333457</c:v>
                </c:pt>
                <c:pt idx="4">
                  <c:v>5.6635769151298421</c:v>
                </c:pt>
                <c:pt idx="5">
                  <c:v>3.8396522826388502</c:v>
                </c:pt>
                <c:pt idx="6">
                  <c:v>2.7800172267068213</c:v>
                </c:pt>
                <c:pt idx="7">
                  <c:v>2.9066078872050038</c:v>
                </c:pt>
              </c:numCache>
            </c:numRef>
          </c:val>
          <c:smooth val="0"/>
          <c:extLst>
            <c:ext xmlns:c16="http://schemas.microsoft.com/office/drawing/2014/chart" uri="{C3380CC4-5D6E-409C-BE32-E72D297353CC}">
              <c16:uniqueId val="{00000005-5A2F-451C-9B7C-D4117F021772}"/>
            </c:ext>
          </c:extLst>
        </c:ser>
        <c:ser>
          <c:idx val="1"/>
          <c:order val="5"/>
          <c:tx>
            <c:strRef>
              <c:f>'Comparison vs July'!$B$55</c:f>
              <c:strCache>
                <c:ptCount val="1"/>
                <c:pt idx="0">
                  <c:v>   Jul 2024 Pessimistic</c:v>
                </c:pt>
              </c:strCache>
            </c:strRef>
          </c:tx>
          <c:spPr>
            <a:ln w="28575" cap="rnd">
              <a:solidFill>
                <a:srgbClr val="680000">
                  <a:alpha val="30000"/>
                </a:srgbClr>
              </a:solidFill>
              <a:round/>
            </a:ln>
            <a:effectLst/>
          </c:spPr>
          <c:marker>
            <c:symbol val="none"/>
          </c:marker>
          <c:cat>
            <c:numRef>
              <c:f>'Comparison vs July'!$C$7:$J$7</c:f>
              <c:numCache>
                <c:formatCode>General</c:formatCode>
                <c:ptCount val="8"/>
                <c:pt idx="0">
                  <c:v>2019</c:v>
                </c:pt>
                <c:pt idx="1">
                  <c:v>2020</c:v>
                </c:pt>
                <c:pt idx="2">
                  <c:v>2021</c:v>
                </c:pt>
                <c:pt idx="3">
                  <c:v>2022</c:v>
                </c:pt>
                <c:pt idx="4">
                  <c:v>2023</c:v>
                </c:pt>
                <c:pt idx="5">
                  <c:v>2024</c:v>
                </c:pt>
                <c:pt idx="6">
                  <c:v>2025</c:v>
                </c:pt>
                <c:pt idx="7">
                  <c:v>2026</c:v>
                </c:pt>
              </c:numCache>
            </c:numRef>
          </c:cat>
          <c:val>
            <c:numRef>
              <c:f>'Comparison vs July'!$C$55:$J$55</c:f>
              <c:numCache>
                <c:formatCode>0.0</c:formatCode>
                <c:ptCount val="8"/>
                <c:pt idx="0">
                  <c:v>2.4950597436347755</c:v>
                </c:pt>
                <c:pt idx="1">
                  <c:v>1.6406554713379595</c:v>
                </c:pt>
                <c:pt idx="2">
                  <c:v>4.9972501772795441</c:v>
                </c:pt>
                <c:pt idx="3">
                  <c:v>8.9525333333333457</c:v>
                </c:pt>
                <c:pt idx="4">
                  <c:v>5.6635769151298421</c:v>
                </c:pt>
                <c:pt idx="5">
                  <c:v>4.1435684918446736</c:v>
                </c:pt>
                <c:pt idx="6">
                  <c:v>3.3208039912712151</c:v>
                </c:pt>
                <c:pt idx="7">
                  <c:v>2.7055551834259672</c:v>
                </c:pt>
              </c:numCache>
            </c:numRef>
          </c:val>
          <c:smooth val="0"/>
          <c:extLst>
            <c:ext xmlns:c16="http://schemas.microsoft.com/office/drawing/2014/chart" uri="{C3380CC4-5D6E-409C-BE32-E72D297353CC}">
              <c16:uniqueId val="{00000006-5A2F-451C-9B7C-D4117F021772}"/>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noMultiLvlLbl val="0"/>
      </c:catAx>
      <c:valAx>
        <c:axId val="2022774192"/>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between"/>
      </c:valAx>
      <c:spPr>
        <a:noFill/>
        <a:ln>
          <a:noFill/>
        </a:ln>
        <a:effectLst/>
      </c:spPr>
    </c:plotArea>
    <c:legend>
      <c:legendPos val="t"/>
      <c:layout>
        <c:manualLayout>
          <c:xMode val="edge"/>
          <c:yMode val="edge"/>
          <c:x val="6.6466103629769221E-2"/>
          <c:y val="0.13757578379625623"/>
          <c:w val="0.82396667209185148"/>
          <c:h val="0.106354026188715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CPI-U, % change from same quarter last year</a:t>
            </a:r>
          </a:p>
        </c:rich>
      </c:tx>
      <c:layout>
        <c:manualLayout>
          <c:xMode val="edge"/>
          <c:yMode val="edge"/>
          <c:x val="7.7961007219066486E-2"/>
          <c:y val="4.98771769550905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2"/>
          <c:order val="0"/>
          <c:tx>
            <c:strRef>
              <c:f>'Comparison vs July'!$L$56</c:f>
              <c:strCache>
                <c:ptCount val="1"/>
                <c:pt idx="0">
                  <c:v>   Oct 2024 Optimistic</c:v>
                </c:pt>
              </c:strCache>
            </c:strRef>
          </c:tx>
          <c:spPr>
            <a:ln w="28575" cap="rnd">
              <a:solidFill>
                <a:srgbClr val="FFC000"/>
              </a:solidFill>
              <a:round/>
            </a:ln>
            <a:effectLst/>
          </c:spPr>
          <c:marker>
            <c:symbol val="none"/>
          </c:marker>
          <c:cat>
            <c:strRef>
              <c:f>'Comparison vs July'!$M$7:$AO$7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July'!$M$56:$AO$56</c:f>
              <c:numCache>
                <c:formatCode>0.0</c:formatCode>
                <c:ptCount val="29"/>
                <c:pt idx="0">
                  <c:v>2.1983233778552824</c:v>
                </c:pt>
                <c:pt idx="1">
                  <c:v>2.4739923865981117</c:v>
                </c:pt>
                <c:pt idx="2">
                  <c:v>1.1060576597598848</c:v>
                </c:pt>
                <c:pt idx="3">
                  <c:v>1.6479595841390582</c:v>
                </c:pt>
                <c:pt idx="4">
                  <c:v>1.7579192371300456</c:v>
                </c:pt>
                <c:pt idx="5">
                  <c:v>1.7138401006681514</c:v>
                </c:pt>
                <c:pt idx="6">
                  <c:v>4.470214891574753</c:v>
                </c:pt>
                <c:pt idx="7">
                  <c:v>5.1943630332918156</c:v>
                </c:pt>
                <c:pt idx="8">
                  <c:v>7.050539342224349</c:v>
                </c:pt>
                <c:pt idx="9">
                  <c:v>8.0599407562293113</c:v>
                </c:pt>
                <c:pt idx="10">
                  <c:v>9.6379216590726013</c:v>
                </c:pt>
                <c:pt idx="11">
                  <c:v>9.0395857245815883</c:v>
                </c:pt>
                <c:pt idx="12">
                  <c:v>8.6695561349113159</c:v>
                </c:pt>
                <c:pt idx="13">
                  <c:v>8.0331400486329372</c:v>
                </c:pt>
                <c:pt idx="14">
                  <c:v>5.7588765837299327</c:v>
                </c:pt>
                <c:pt idx="15">
                  <c:v>5.4018409038054438</c:v>
                </c:pt>
                <c:pt idx="16">
                  <c:v>4.5881252440733711</c:v>
                </c:pt>
                <c:pt idx="17">
                  <c:v>4.2691208912584599</c:v>
                </c:pt>
                <c:pt idx="18">
                  <c:v>4.1318924290781878</c:v>
                </c:pt>
                <c:pt idx="19">
                  <c:v>2.8352237922014467</c:v>
                </c:pt>
                <c:pt idx="20">
                  <c:v>2.787745993336932</c:v>
                </c:pt>
                <c:pt idx="21">
                  <c:v>2.7302398021117336</c:v>
                </c:pt>
                <c:pt idx="22">
                  <c:v>2.5328414701119684</c:v>
                </c:pt>
                <c:pt idx="23">
                  <c:v>3.0502669424691042</c:v>
                </c:pt>
                <c:pt idx="24">
                  <c:v>3.2795831698901656</c:v>
                </c:pt>
                <c:pt idx="25">
                  <c:v>3.491875134466893</c:v>
                </c:pt>
                <c:pt idx="26">
                  <c:v>3.4281844796093308</c:v>
                </c:pt>
                <c:pt idx="27">
                  <c:v>3.5992881474244953</c:v>
                </c:pt>
                <c:pt idx="28">
                  <c:v>3.4503865830054048</c:v>
                </c:pt>
              </c:numCache>
            </c:numRef>
          </c:val>
          <c:smooth val="0"/>
          <c:extLst>
            <c:ext xmlns:c16="http://schemas.microsoft.com/office/drawing/2014/chart" uri="{C3380CC4-5D6E-409C-BE32-E72D297353CC}">
              <c16:uniqueId val="{00000000-C000-4F30-84A8-7ECD21FCD97F}"/>
            </c:ext>
          </c:extLst>
        </c:ser>
        <c:ser>
          <c:idx val="3"/>
          <c:order val="1"/>
          <c:tx>
            <c:strRef>
              <c:f>'Comparison vs July'!$L$57</c:f>
              <c:strCache>
                <c:ptCount val="1"/>
                <c:pt idx="0">
                  <c:v>   Oct 2024 Baseline</c:v>
                </c:pt>
              </c:strCache>
            </c:strRef>
          </c:tx>
          <c:spPr>
            <a:ln w="28575" cap="rnd">
              <a:solidFill>
                <a:srgbClr val="FF0000"/>
              </a:solidFill>
              <a:round/>
            </a:ln>
            <a:effectLst/>
          </c:spPr>
          <c:marker>
            <c:symbol val="none"/>
          </c:marker>
          <c:cat>
            <c:strRef>
              <c:f>'Comparison vs July'!$M$7:$AO$7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July'!$M$57:$AO$57</c:f>
              <c:numCache>
                <c:formatCode>0.0</c:formatCode>
                <c:ptCount val="29"/>
                <c:pt idx="0">
                  <c:v>2.1983233778552824</c:v>
                </c:pt>
                <c:pt idx="1">
                  <c:v>2.4739923865981117</c:v>
                </c:pt>
                <c:pt idx="2">
                  <c:v>1.1060576597598848</c:v>
                </c:pt>
                <c:pt idx="3">
                  <c:v>1.6479595841390582</c:v>
                </c:pt>
                <c:pt idx="4">
                  <c:v>1.7579192371300456</c:v>
                </c:pt>
                <c:pt idx="5">
                  <c:v>1.7138401006681514</c:v>
                </c:pt>
                <c:pt idx="6">
                  <c:v>4.470214891574753</c:v>
                </c:pt>
                <c:pt idx="7">
                  <c:v>5.1943630332918156</c:v>
                </c:pt>
                <c:pt idx="8">
                  <c:v>7.050539342224349</c:v>
                </c:pt>
                <c:pt idx="9">
                  <c:v>8.0599407562293113</c:v>
                </c:pt>
                <c:pt idx="10">
                  <c:v>9.6379216590726013</c:v>
                </c:pt>
                <c:pt idx="11">
                  <c:v>9.0395857245815883</c:v>
                </c:pt>
                <c:pt idx="12">
                  <c:v>8.6695561349113159</c:v>
                </c:pt>
                <c:pt idx="13">
                  <c:v>8.0331400486329372</c:v>
                </c:pt>
                <c:pt idx="14">
                  <c:v>5.7588765837299327</c:v>
                </c:pt>
                <c:pt idx="15">
                  <c:v>5.4018409038054438</c:v>
                </c:pt>
                <c:pt idx="16">
                  <c:v>4.5881252440733711</c:v>
                </c:pt>
                <c:pt idx="17">
                  <c:v>4.2691208912584599</c:v>
                </c:pt>
                <c:pt idx="18">
                  <c:v>4.1318924290781878</c:v>
                </c:pt>
                <c:pt idx="19">
                  <c:v>3.2350217303577455</c:v>
                </c:pt>
                <c:pt idx="20">
                  <c:v>3.0037888545733971</c:v>
                </c:pt>
                <c:pt idx="21">
                  <c:v>2.5323801562034731</c:v>
                </c:pt>
                <c:pt idx="22">
                  <c:v>2.3327079159766617</c:v>
                </c:pt>
                <c:pt idx="23">
                  <c:v>2.4389468829445038</c:v>
                </c:pt>
                <c:pt idx="24">
                  <c:v>2.6830421786707026</c:v>
                </c:pt>
                <c:pt idx="25">
                  <c:v>3.1074463056074197</c:v>
                </c:pt>
                <c:pt idx="26">
                  <c:v>3.0306123941195029</c:v>
                </c:pt>
                <c:pt idx="27">
                  <c:v>3.1917998093144995</c:v>
                </c:pt>
                <c:pt idx="28">
                  <c:v>3.135495837993596</c:v>
                </c:pt>
              </c:numCache>
            </c:numRef>
          </c:val>
          <c:smooth val="0"/>
          <c:extLst>
            <c:ext xmlns:c16="http://schemas.microsoft.com/office/drawing/2014/chart" uri="{C3380CC4-5D6E-409C-BE32-E72D297353CC}">
              <c16:uniqueId val="{00000001-C000-4F30-84A8-7ECD21FCD97F}"/>
            </c:ext>
          </c:extLst>
        </c:ser>
        <c:ser>
          <c:idx val="4"/>
          <c:order val="2"/>
          <c:tx>
            <c:strRef>
              <c:f>'Comparison vs July'!$L$58</c:f>
              <c:strCache>
                <c:ptCount val="1"/>
                <c:pt idx="0">
                  <c:v>   Oct 2024 Pessimistic</c:v>
                </c:pt>
              </c:strCache>
            </c:strRef>
          </c:tx>
          <c:spPr>
            <a:ln w="28575" cap="rnd">
              <a:solidFill>
                <a:srgbClr val="680000"/>
              </a:solidFill>
              <a:round/>
            </a:ln>
            <a:effectLst/>
          </c:spPr>
          <c:marker>
            <c:symbol val="none"/>
          </c:marker>
          <c:cat>
            <c:strRef>
              <c:f>'Comparison vs July'!$M$7:$AO$7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July'!$M$58:$AO$58</c:f>
              <c:numCache>
                <c:formatCode>0.0</c:formatCode>
                <c:ptCount val="29"/>
                <c:pt idx="0">
                  <c:v>2.1983233778552824</c:v>
                </c:pt>
                <c:pt idx="1">
                  <c:v>2.4739923865981117</c:v>
                </c:pt>
                <c:pt idx="2">
                  <c:v>1.1060576597598848</c:v>
                </c:pt>
                <c:pt idx="3">
                  <c:v>1.6479595841390582</c:v>
                </c:pt>
                <c:pt idx="4">
                  <c:v>1.7579192371300456</c:v>
                </c:pt>
                <c:pt idx="5">
                  <c:v>1.7138401006681514</c:v>
                </c:pt>
                <c:pt idx="6">
                  <c:v>4.470214891574753</c:v>
                </c:pt>
                <c:pt idx="7">
                  <c:v>5.1943630332918156</c:v>
                </c:pt>
                <c:pt idx="8">
                  <c:v>7.050539342224349</c:v>
                </c:pt>
                <c:pt idx="9">
                  <c:v>8.0599407562293113</c:v>
                </c:pt>
                <c:pt idx="10">
                  <c:v>9.6379216590726013</c:v>
                </c:pt>
                <c:pt idx="11">
                  <c:v>9.0395857245815883</c:v>
                </c:pt>
                <c:pt idx="12">
                  <c:v>8.6695561349113159</c:v>
                </c:pt>
                <c:pt idx="13">
                  <c:v>8.0331400486329372</c:v>
                </c:pt>
                <c:pt idx="14">
                  <c:v>5.7588765837299327</c:v>
                </c:pt>
                <c:pt idx="15">
                  <c:v>5.4018409038054438</c:v>
                </c:pt>
                <c:pt idx="16">
                  <c:v>4.5881252440733711</c:v>
                </c:pt>
                <c:pt idx="17">
                  <c:v>4.2691208912584599</c:v>
                </c:pt>
                <c:pt idx="18">
                  <c:v>4.1318924290781878</c:v>
                </c:pt>
                <c:pt idx="19">
                  <c:v>3.3218270339005151</c:v>
                </c:pt>
                <c:pt idx="20">
                  <c:v>3.3658574707586597</c:v>
                </c:pt>
                <c:pt idx="21">
                  <c:v>3.0949817915302047</c:v>
                </c:pt>
                <c:pt idx="22">
                  <c:v>2.9658053413183394</c:v>
                </c:pt>
                <c:pt idx="23">
                  <c:v>3.1108682152681588</c:v>
                </c:pt>
                <c:pt idx="24">
                  <c:v>3.1407477018646102</c:v>
                </c:pt>
                <c:pt idx="25">
                  <c:v>3.3459187821995195</c:v>
                </c:pt>
                <c:pt idx="26">
                  <c:v>3.1238336971809666</c:v>
                </c:pt>
                <c:pt idx="27">
                  <c:v>3.0564447628543823</c:v>
                </c:pt>
                <c:pt idx="28">
                  <c:v>2.8266912676807143</c:v>
                </c:pt>
              </c:numCache>
            </c:numRef>
          </c:val>
          <c:smooth val="0"/>
          <c:extLst>
            <c:ext xmlns:c16="http://schemas.microsoft.com/office/drawing/2014/chart" uri="{C3380CC4-5D6E-409C-BE32-E72D297353CC}">
              <c16:uniqueId val="{00000002-C000-4F30-84A8-7ECD21FCD97F}"/>
            </c:ext>
          </c:extLst>
        </c:ser>
        <c:ser>
          <c:idx val="5"/>
          <c:order val="3"/>
          <c:tx>
            <c:strRef>
              <c:f>'Comparison vs July'!$L$53</c:f>
              <c:strCache>
                <c:ptCount val="1"/>
                <c:pt idx="0">
                  <c:v>   Jul 2024 Optimistic</c:v>
                </c:pt>
              </c:strCache>
            </c:strRef>
          </c:tx>
          <c:spPr>
            <a:ln w="28575" cap="rnd">
              <a:solidFill>
                <a:srgbClr val="FFC000">
                  <a:alpha val="30000"/>
                </a:srgbClr>
              </a:solidFill>
              <a:round/>
            </a:ln>
            <a:effectLst/>
          </c:spPr>
          <c:marker>
            <c:symbol val="none"/>
          </c:marker>
          <c:cat>
            <c:strRef>
              <c:f>'Comparison vs July'!$M$7:$AO$7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July'!$M$53:$AO$53</c:f>
              <c:numCache>
                <c:formatCode>0.0</c:formatCode>
                <c:ptCount val="29"/>
                <c:pt idx="0">
                  <c:v>2.1983233778552824</c:v>
                </c:pt>
                <c:pt idx="1">
                  <c:v>2.4739923865981117</c:v>
                </c:pt>
                <c:pt idx="2">
                  <c:v>1.1060576597598848</c:v>
                </c:pt>
                <c:pt idx="3">
                  <c:v>1.6479595841390582</c:v>
                </c:pt>
                <c:pt idx="4">
                  <c:v>1.7579192371300456</c:v>
                </c:pt>
                <c:pt idx="5">
                  <c:v>1.7138401006681514</c:v>
                </c:pt>
                <c:pt idx="6">
                  <c:v>4.470214891574753</c:v>
                </c:pt>
                <c:pt idx="7">
                  <c:v>5.1943630332918156</c:v>
                </c:pt>
                <c:pt idx="8">
                  <c:v>7.050539342224349</c:v>
                </c:pt>
                <c:pt idx="9">
                  <c:v>8.0599407562293113</c:v>
                </c:pt>
                <c:pt idx="10">
                  <c:v>9.6379216590726013</c:v>
                </c:pt>
                <c:pt idx="11">
                  <c:v>9.0395857245815883</c:v>
                </c:pt>
                <c:pt idx="12">
                  <c:v>8.6695561349113159</c:v>
                </c:pt>
                <c:pt idx="13">
                  <c:v>8.0331400486329372</c:v>
                </c:pt>
                <c:pt idx="14">
                  <c:v>5.7588765837299327</c:v>
                </c:pt>
                <c:pt idx="15">
                  <c:v>5.4018409038054438</c:v>
                </c:pt>
                <c:pt idx="16">
                  <c:v>4.5881252440733711</c:v>
                </c:pt>
                <c:pt idx="17">
                  <c:v>4.2691208912584599</c:v>
                </c:pt>
                <c:pt idx="18">
                  <c:v>3.7775664085642591</c:v>
                </c:pt>
                <c:pt idx="19">
                  <c:v>3.4153677322332099</c:v>
                </c:pt>
                <c:pt idx="20">
                  <c:v>3.6509912095100461</c:v>
                </c:pt>
                <c:pt idx="21">
                  <c:v>3.2703957765511493</c:v>
                </c:pt>
                <c:pt idx="22">
                  <c:v>3.4273727442100999</c:v>
                </c:pt>
                <c:pt idx="23">
                  <c:v>3.3227572700843311</c:v>
                </c:pt>
                <c:pt idx="24">
                  <c:v>3.2008314979557362</c:v>
                </c:pt>
                <c:pt idx="25">
                  <c:v>3.3272887915010152</c:v>
                </c:pt>
                <c:pt idx="26">
                  <c:v>3.3983864375727757</c:v>
                </c:pt>
                <c:pt idx="27">
                  <c:v>3.2933631445569933</c:v>
                </c:pt>
                <c:pt idx="28">
                  <c:v>3.0312025368347317</c:v>
                </c:pt>
              </c:numCache>
            </c:numRef>
          </c:val>
          <c:smooth val="0"/>
          <c:extLst>
            <c:ext xmlns:c16="http://schemas.microsoft.com/office/drawing/2014/chart" uri="{C3380CC4-5D6E-409C-BE32-E72D297353CC}">
              <c16:uniqueId val="{00000004-C000-4F30-84A8-7ECD21FCD97F}"/>
            </c:ext>
          </c:extLst>
        </c:ser>
        <c:ser>
          <c:idx val="6"/>
          <c:order val="4"/>
          <c:tx>
            <c:strRef>
              <c:f>'Comparison vs July'!$L$54</c:f>
              <c:strCache>
                <c:ptCount val="1"/>
                <c:pt idx="0">
                  <c:v>   Jul 2024 Baseline</c:v>
                </c:pt>
              </c:strCache>
            </c:strRef>
          </c:tx>
          <c:spPr>
            <a:ln w="28575" cap="rnd">
              <a:solidFill>
                <a:srgbClr val="FF0000">
                  <a:alpha val="30000"/>
                </a:srgbClr>
              </a:solidFill>
              <a:round/>
            </a:ln>
            <a:effectLst/>
          </c:spPr>
          <c:marker>
            <c:symbol val="none"/>
          </c:marker>
          <c:cat>
            <c:strRef>
              <c:f>'Comparison vs July'!$M$7:$AO$7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July'!$M$54:$AO$54</c:f>
              <c:numCache>
                <c:formatCode>0.0</c:formatCode>
                <c:ptCount val="29"/>
                <c:pt idx="0">
                  <c:v>2.1983233778552824</c:v>
                </c:pt>
                <c:pt idx="1">
                  <c:v>2.4739923865981117</c:v>
                </c:pt>
                <c:pt idx="2">
                  <c:v>1.1060576597598848</c:v>
                </c:pt>
                <c:pt idx="3">
                  <c:v>1.6479595841390582</c:v>
                </c:pt>
                <c:pt idx="4">
                  <c:v>1.7579192371300456</c:v>
                </c:pt>
                <c:pt idx="5">
                  <c:v>1.7138401006681514</c:v>
                </c:pt>
                <c:pt idx="6">
                  <c:v>4.470214891574753</c:v>
                </c:pt>
                <c:pt idx="7">
                  <c:v>5.1943630332918156</c:v>
                </c:pt>
                <c:pt idx="8">
                  <c:v>7.050539342224349</c:v>
                </c:pt>
                <c:pt idx="9">
                  <c:v>8.0599407562293113</c:v>
                </c:pt>
                <c:pt idx="10">
                  <c:v>9.6379216590726013</c:v>
                </c:pt>
                <c:pt idx="11">
                  <c:v>9.0395857245815883</c:v>
                </c:pt>
                <c:pt idx="12">
                  <c:v>8.6695561349113159</c:v>
                </c:pt>
                <c:pt idx="13">
                  <c:v>8.0331400486329372</c:v>
                </c:pt>
                <c:pt idx="14">
                  <c:v>5.7588765837299327</c:v>
                </c:pt>
                <c:pt idx="15">
                  <c:v>5.4018409038054438</c:v>
                </c:pt>
                <c:pt idx="16">
                  <c:v>4.5881252440733711</c:v>
                </c:pt>
                <c:pt idx="17">
                  <c:v>4.2691208912584599</c:v>
                </c:pt>
                <c:pt idx="18">
                  <c:v>4.1407424939835735</c:v>
                </c:pt>
                <c:pt idx="19">
                  <c:v>3.6032910532473483</c:v>
                </c:pt>
                <c:pt idx="20">
                  <c:v>3.4528650860958576</c:v>
                </c:pt>
                <c:pt idx="21">
                  <c:v>3.0311662582167109</c:v>
                </c:pt>
                <c:pt idx="22">
                  <c:v>2.744036030012964</c:v>
                </c:pt>
                <c:pt idx="23">
                  <c:v>2.6675689800356173</c:v>
                </c:pt>
                <c:pt idx="24">
                  <c:v>2.7490919549813198</c:v>
                </c:pt>
                <c:pt idx="25">
                  <c:v>2.8785788418494773</c:v>
                </c:pt>
                <c:pt idx="26">
                  <c:v>2.984863406838123</c:v>
                </c:pt>
                <c:pt idx="27">
                  <c:v>2.9603963098422392</c:v>
                </c:pt>
                <c:pt idx="28">
                  <c:v>2.8159640825297982</c:v>
                </c:pt>
              </c:numCache>
            </c:numRef>
          </c:val>
          <c:smooth val="0"/>
          <c:extLst>
            <c:ext xmlns:c16="http://schemas.microsoft.com/office/drawing/2014/chart" uri="{C3380CC4-5D6E-409C-BE32-E72D297353CC}">
              <c16:uniqueId val="{00000005-C000-4F30-84A8-7ECD21FCD97F}"/>
            </c:ext>
          </c:extLst>
        </c:ser>
        <c:ser>
          <c:idx val="1"/>
          <c:order val="5"/>
          <c:tx>
            <c:strRef>
              <c:f>'Comparison vs July'!$L$55</c:f>
              <c:strCache>
                <c:ptCount val="1"/>
                <c:pt idx="0">
                  <c:v>   Jul 2024 Pessimistic</c:v>
                </c:pt>
              </c:strCache>
            </c:strRef>
          </c:tx>
          <c:spPr>
            <a:ln w="28575" cap="rnd">
              <a:solidFill>
                <a:srgbClr val="680000">
                  <a:alpha val="30000"/>
                </a:srgbClr>
              </a:solidFill>
              <a:round/>
            </a:ln>
            <a:effectLst/>
          </c:spPr>
          <c:marker>
            <c:symbol val="none"/>
          </c:marker>
          <c:cat>
            <c:strRef>
              <c:f>'Comparison vs July'!$M$7:$AO$7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July'!$M$55:$AO$55</c:f>
              <c:numCache>
                <c:formatCode>0.0</c:formatCode>
                <c:ptCount val="29"/>
                <c:pt idx="0">
                  <c:v>2.1983233778552824</c:v>
                </c:pt>
                <c:pt idx="1">
                  <c:v>2.4739923865981117</c:v>
                </c:pt>
                <c:pt idx="2">
                  <c:v>1.1060576597598848</c:v>
                </c:pt>
                <c:pt idx="3">
                  <c:v>1.6479595841390582</c:v>
                </c:pt>
                <c:pt idx="4">
                  <c:v>1.7579192371300456</c:v>
                </c:pt>
                <c:pt idx="5">
                  <c:v>1.7138401006681514</c:v>
                </c:pt>
                <c:pt idx="6">
                  <c:v>4.470214891574753</c:v>
                </c:pt>
                <c:pt idx="7">
                  <c:v>5.1943630332918156</c:v>
                </c:pt>
                <c:pt idx="8">
                  <c:v>7.050539342224349</c:v>
                </c:pt>
                <c:pt idx="9">
                  <c:v>8.0599407562293113</c:v>
                </c:pt>
                <c:pt idx="10">
                  <c:v>9.6379216590726013</c:v>
                </c:pt>
                <c:pt idx="11">
                  <c:v>9.0395857245815883</c:v>
                </c:pt>
                <c:pt idx="12">
                  <c:v>8.6695561349113159</c:v>
                </c:pt>
                <c:pt idx="13">
                  <c:v>8.0331400486329372</c:v>
                </c:pt>
                <c:pt idx="14">
                  <c:v>5.7588765837299327</c:v>
                </c:pt>
                <c:pt idx="15">
                  <c:v>5.4018409038054438</c:v>
                </c:pt>
                <c:pt idx="16">
                  <c:v>4.5881252440733711</c:v>
                </c:pt>
                <c:pt idx="17">
                  <c:v>4.2691208912584599</c:v>
                </c:pt>
                <c:pt idx="18">
                  <c:v>4.2334770611315964</c:v>
                </c:pt>
                <c:pt idx="19">
                  <c:v>3.988834341223213</c:v>
                </c:pt>
                <c:pt idx="20">
                  <c:v>4.0713254044291158</c:v>
                </c:pt>
                <c:pt idx="21">
                  <c:v>3.7219142942213956</c:v>
                </c:pt>
                <c:pt idx="22">
                  <c:v>3.5088530897664061</c:v>
                </c:pt>
                <c:pt idx="23">
                  <c:v>3.1784660869905057</c:v>
                </c:pt>
                <c:pt idx="24">
                  <c:v>3.0114622910842881</c:v>
                </c:pt>
                <c:pt idx="25">
                  <c:v>2.9893880065649414</c:v>
                </c:pt>
                <c:pt idx="26">
                  <c:v>2.8623113562077585</c:v>
                </c:pt>
                <c:pt idx="27">
                  <c:v>2.6861240554650445</c:v>
                </c:pt>
                <c:pt idx="28">
                  <c:v>2.4211304746710516</c:v>
                </c:pt>
              </c:numCache>
            </c:numRef>
          </c:val>
          <c:smooth val="0"/>
          <c:extLst>
            <c:ext xmlns:c16="http://schemas.microsoft.com/office/drawing/2014/chart" uri="{C3380CC4-5D6E-409C-BE32-E72D297353CC}">
              <c16:uniqueId val="{00000006-C000-4F30-84A8-7ECD21FCD97F}"/>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in"/>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tickLblSkip val="4"/>
        <c:noMultiLvlLbl val="0"/>
      </c:catAx>
      <c:valAx>
        <c:axId val="2022774192"/>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between"/>
      </c:valAx>
      <c:spPr>
        <a:noFill/>
        <a:ln>
          <a:noFill/>
        </a:ln>
        <a:effectLst/>
      </c:spPr>
    </c:plotArea>
    <c:legend>
      <c:legendPos val="t"/>
      <c:layout>
        <c:manualLayout>
          <c:xMode val="edge"/>
          <c:yMode val="edge"/>
          <c:x val="6.6466103629769221E-2"/>
          <c:y val="0.13757578379625623"/>
          <c:w val="0.88757992406087294"/>
          <c:h val="0.118785400443729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Per Capita Personal Income, $, at annual rate</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'Comparison vs July'!$L$19</c:f>
              <c:strCache>
                <c:ptCount val="1"/>
                <c:pt idx="0">
                  <c:v>   Oct 2024 Optimistic</c:v>
                </c:pt>
              </c:strCache>
            </c:strRef>
          </c:tx>
          <c:spPr>
            <a:ln w="28575" cap="rnd">
              <a:solidFill>
                <a:srgbClr val="FFC000"/>
              </a:solidFill>
              <a:round/>
            </a:ln>
            <a:effectLst/>
          </c:spPr>
          <c:marker>
            <c:symbol val="none"/>
          </c:marker>
          <c:cat>
            <c:strRef>
              <c:f>'Comparison vs July'!$M$7:$AO$7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July'!$M$19:$AO$19</c:f>
              <c:numCache>
                <c:formatCode>#,##0.0</c:formatCode>
                <c:ptCount val="29"/>
                <c:pt idx="0">
                  <c:v>85099.399340051212</c:v>
                </c:pt>
                <c:pt idx="1">
                  <c:v>86215.936493373214</c:v>
                </c:pt>
                <c:pt idx="2">
                  <c:v>92126.219108857462</c:v>
                </c:pt>
                <c:pt idx="3">
                  <c:v>90128.743560317249</c:v>
                </c:pt>
                <c:pt idx="4">
                  <c:v>89357.07091160382</c:v>
                </c:pt>
                <c:pt idx="5">
                  <c:v>99634.594193444602</c:v>
                </c:pt>
                <c:pt idx="6">
                  <c:v>96272.130953946587</c:v>
                </c:pt>
                <c:pt idx="7">
                  <c:v>95805.624003673191</c:v>
                </c:pt>
                <c:pt idx="8">
                  <c:v>96379.629906505113</c:v>
                </c:pt>
                <c:pt idx="9">
                  <c:v>97396.996932694878</c:v>
                </c:pt>
                <c:pt idx="10">
                  <c:v>97857.848467764416</c:v>
                </c:pt>
                <c:pt idx="11">
                  <c:v>99322.61703098088</c:v>
                </c:pt>
                <c:pt idx="12">
                  <c:v>100504.54543189619</c:v>
                </c:pt>
                <c:pt idx="13">
                  <c:v>102271.7358887045</c:v>
                </c:pt>
                <c:pt idx="14">
                  <c:v>104236.10293377073</c:v>
                </c:pt>
                <c:pt idx="15">
                  <c:v>104925.32982105638</c:v>
                </c:pt>
                <c:pt idx="16">
                  <c:v>106314.46844323455</c:v>
                </c:pt>
                <c:pt idx="17">
                  <c:v>108129.9385565952</c:v>
                </c:pt>
                <c:pt idx="18">
                  <c:v>108407.22734787608</c:v>
                </c:pt>
                <c:pt idx="19">
                  <c:v>109239.8</c:v>
                </c:pt>
                <c:pt idx="20">
                  <c:v>110642.2</c:v>
                </c:pt>
                <c:pt idx="21">
                  <c:v>112571.9</c:v>
                </c:pt>
                <c:pt idx="22">
                  <c:v>113908.2</c:v>
                </c:pt>
                <c:pt idx="23">
                  <c:v>115214.5</c:v>
                </c:pt>
                <c:pt idx="24">
                  <c:v>116629.6</c:v>
                </c:pt>
                <c:pt idx="25">
                  <c:v>118414.1</c:v>
                </c:pt>
                <c:pt idx="26">
                  <c:v>119694.3</c:v>
                </c:pt>
                <c:pt idx="27">
                  <c:v>120832.4</c:v>
                </c:pt>
                <c:pt idx="28">
                  <c:v>122045.3</c:v>
                </c:pt>
              </c:numCache>
            </c:numRef>
          </c:val>
          <c:smooth val="0"/>
          <c:extLst>
            <c:ext xmlns:c16="http://schemas.microsoft.com/office/drawing/2014/chart" uri="{C3380CC4-5D6E-409C-BE32-E72D297353CC}">
              <c16:uniqueId val="{00000000-B440-424B-BABA-79F0B555D27E}"/>
            </c:ext>
          </c:extLst>
        </c:ser>
        <c:ser>
          <c:idx val="5"/>
          <c:order val="1"/>
          <c:tx>
            <c:strRef>
              <c:f>'Comparison vs July'!$L$20</c:f>
              <c:strCache>
                <c:ptCount val="1"/>
                <c:pt idx="0">
                  <c:v>   Oct 2024 Baseline</c:v>
                </c:pt>
              </c:strCache>
            </c:strRef>
          </c:tx>
          <c:spPr>
            <a:ln w="28575" cap="rnd">
              <a:solidFill>
                <a:srgbClr val="FF0000"/>
              </a:solidFill>
              <a:round/>
            </a:ln>
            <a:effectLst/>
          </c:spPr>
          <c:marker>
            <c:symbol val="none"/>
          </c:marker>
          <c:cat>
            <c:strRef>
              <c:f>'Comparison vs July'!$M$7:$AO$7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July'!$M$20:$AO$20</c:f>
              <c:numCache>
                <c:formatCode>#,##0.0</c:formatCode>
                <c:ptCount val="29"/>
                <c:pt idx="0">
                  <c:v>85099.399340051212</c:v>
                </c:pt>
                <c:pt idx="1">
                  <c:v>86215.936493373214</c:v>
                </c:pt>
                <c:pt idx="2">
                  <c:v>92126.219108857462</c:v>
                </c:pt>
                <c:pt idx="3">
                  <c:v>90128.743560317249</c:v>
                </c:pt>
                <c:pt idx="4">
                  <c:v>89357.07091160382</c:v>
                </c:pt>
                <c:pt idx="5">
                  <c:v>99634.594193444602</c:v>
                </c:pt>
                <c:pt idx="6">
                  <c:v>96272.130953946587</c:v>
                </c:pt>
                <c:pt idx="7">
                  <c:v>95805.624003673191</c:v>
                </c:pt>
                <c:pt idx="8">
                  <c:v>96379.629906505113</c:v>
                </c:pt>
                <c:pt idx="9">
                  <c:v>97396.996932694878</c:v>
                </c:pt>
                <c:pt idx="10">
                  <c:v>97857.848467764416</c:v>
                </c:pt>
                <c:pt idx="11">
                  <c:v>99322.61703098088</c:v>
                </c:pt>
                <c:pt idx="12">
                  <c:v>100504.54543189619</c:v>
                </c:pt>
                <c:pt idx="13">
                  <c:v>102271.7358887045</c:v>
                </c:pt>
                <c:pt idx="14">
                  <c:v>104236.10293377073</c:v>
                </c:pt>
                <c:pt idx="15">
                  <c:v>104925.32982105638</c:v>
                </c:pt>
                <c:pt idx="16">
                  <c:v>106314.46844323455</c:v>
                </c:pt>
                <c:pt idx="17">
                  <c:v>108129.9385565952</c:v>
                </c:pt>
                <c:pt idx="18">
                  <c:v>108407.22734787608</c:v>
                </c:pt>
                <c:pt idx="19">
                  <c:v>109267.8</c:v>
                </c:pt>
                <c:pt idx="20">
                  <c:v>110188.4</c:v>
                </c:pt>
                <c:pt idx="21">
                  <c:v>111679.2</c:v>
                </c:pt>
                <c:pt idx="22">
                  <c:v>112812.5</c:v>
                </c:pt>
                <c:pt idx="23">
                  <c:v>113997.1</c:v>
                </c:pt>
                <c:pt idx="24">
                  <c:v>115265.4</c:v>
                </c:pt>
                <c:pt idx="25">
                  <c:v>116889.3</c:v>
                </c:pt>
                <c:pt idx="26">
                  <c:v>118082.4</c:v>
                </c:pt>
                <c:pt idx="27">
                  <c:v>119168.4</c:v>
                </c:pt>
                <c:pt idx="28">
                  <c:v>120386</c:v>
                </c:pt>
              </c:numCache>
            </c:numRef>
          </c:val>
          <c:smooth val="0"/>
          <c:extLst>
            <c:ext xmlns:c16="http://schemas.microsoft.com/office/drawing/2014/chart" uri="{C3380CC4-5D6E-409C-BE32-E72D297353CC}">
              <c16:uniqueId val="{00000001-B440-424B-BABA-79F0B555D27E}"/>
            </c:ext>
          </c:extLst>
        </c:ser>
        <c:ser>
          <c:idx val="6"/>
          <c:order val="2"/>
          <c:tx>
            <c:strRef>
              <c:f>'Comparison vs July'!$L$21</c:f>
              <c:strCache>
                <c:ptCount val="1"/>
                <c:pt idx="0">
                  <c:v>   Oct 2024 Pessimistic</c:v>
                </c:pt>
              </c:strCache>
            </c:strRef>
          </c:tx>
          <c:spPr>
            <a:ln w="28575" cap="rnd">
              <a:solidFill>
                <a:srgbClr val="680000"/>
              </a:solidFill>
              <a:round/>
            </a:ln>
            <a:effectLst/>
          </c:spPr>
          <c:marker>
            <c:symbol val="none"/>
          </c:marker>
          <c:cat>
            <c:strRef>
              <c:f>'Comparison vs July'!$M$7:$AO$7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July'!$M$21:$AO$21</c:f>
              <c:numCache>
                <c:formatCode>#,##0.0</c:formatCode>
                <c:ptCount val="29"/>
                <c:pt idx="0">
                  <c:v>85099.399340051212</c:v>
                </c:pt>
                <c:pt idx="1">
                  <c:v>86215.936493373214</c:v>
                </c:pt>
                <c:pt idx="2">
                  <c:v>92126.219108857462</c:v>
                </c:pt>
                <c:pt idx="3">
                  <c:v>90128.743560317249</c:v>
                </c:pt>
                <c:pt idx="4">
                  <c:v>89357.07091160382</c:v>
                </c:pt>
                <c:pt idx="5">
                  <c:v>99634.594193444602</c:v>
                </c:pt>
                <c:pt idx="6">
                  <c:v>96272.130953946587</c:v>
                </c:pt>
                <c:pt idx="7">
                  <c:v>95805.624003673191</c:v>
                </c:pt>
                <c:pt idx="8">
                  <c:v>96379.629906505113</c:v>
                </c:pt>
                <c:pt idx="9">
                  <c:v>97396.996932694878</c:v>
                </c:pt>
                <c:pt idx="10">
                  <c:v>97857.848467764416</c:v>
                </c:pt>
                <c:pt idx="11">
                  <c:v>99322.61703098088</c:v>
                </c:pt>
                <c:pt idx="12">
                  <c:v>100504.54543189619</c:v>
                </c:pt>
                <c:pt idx="13">
                  <c:v>102271.7358887045</c:v>
                </c:pt>
                <c:pt idx="14">
                  <c:v>104236.10293377073</c:v>
                </c:pt>
                <c:pt idx="15">
                  <c:v>104925.32982105638</c:v>
                </c:pt>
                <c:pt idx="16">
                  <c:v>106314.46844323455</c:v>
                </c:pt>
                <c:pt idx="17">
                  <c:v>108129.9385565952</c:v>
                </c:pt>
                <c:pt idx="18">
                  <c:v>108407.22734787608</c:v>
                </c:pt>
                <c:pt idx="19">
                  <c:v>109354.1</c:v>
                </c:pt>
                <c:pt idx="20">
                  <c:v>109965.6</c:v>
                </c:pt>
                <c:pt idx="21">
                  <c:v>110879.1</c:v>
                </c:pt>
                <c:pt idx="22">
                  <c:v>111305.60000000001</c:v>
                </c:pt>
                <c:pt idx="23">
                  <c:v>111627.5</c:v>
                </c:pt>
                <c:pt idx="24">
                  <c:v>112492.1</c:v>
                </c:pt>
                <c:pt idx="25">
                  <c:v>113831</c:v>
                </c:pt>
                <c:pt idx="26">
                  <c:v>114744.9</c:v>
                </c:pt>
                <c:pt idx="27">
                  <c:v>115729.1</c:v>
                </c:pt>
                <c:pt idx="28">
                  <c:v>116826</c:v>
                </c:pt>
              </c:numCache>
            </c:numRef>
          </c:val>
          <c:smooth val="0"/>
          <c:extLst>
            <c:ext xmlns:c16="http://schemas.microsoft.com/office/drawing/2014/chart" uri="{C3380CC4-5D6E-409C-BE32-E72D297353CC}">
              <c16:uniqueId val="{00000002-B440-424B-BABA-79F0B555D27E}"/>
            </c:ext>
          </c:extLst>
        </c:ser>
        <c:ser>
          <c:idx val="2"/>
          <c:order val="3"/>
          <c:tx>
            <c:strRef>
              <c:f>'Comparison vs July'!$L$16</c:f>
              <c:strCache>
                <c:ptCount val="1"/>
                <c:pt idx="0">
                  <c:v>   Jul 2024 Optimistic</c:v>
                </c:pt>
              </c:strCache>
            </c:strRef>
          </c:tx>
          <c:spPr>
            <a:ln w="28575" cap="rnd">
              <a:solidFill>
                <a:srgbClr val="FFC000">
                  <a:alpha val="40000"/>
                </a:srgbClr>
              </a:solidFill>
              <a:round/>
            </a:ln>
            <a:effectLst/>
          </c:spPr>
          <c:marker>
            <c:symbol val="none"/>
          </c:marker>
          <c:cat>
            <c:strRef>
              <c:f>'Comparison vs July'!$M$7:$AO$7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July'!$M$16:$AO$16</c:f>
              <c:numCache>
                <c:formatCode>#,##0.0</c:formatCode>
                <c:ptCount val="29"/>
                <c:pt idx="0">
                  <c:v>85323.849242671218</c:v>
                </c:pt>
                <c:pt idx="1">
                  <c:v>86088.055451414577</c:v>
                </c:pt>
                <c:pt idx="2">
                  <c:v>91964.573417566004</c:v>
                </c:pt>
                <c:pt idx="3">
                  <c:v>90138.008896105137</c:v>
                </c:pt>
                <c:pt idx="4">
                  <c:v>89635.866889252648</c:v>
                </c:pt>
                <c:pt idx="5">
                  <c:v>99933.508008398276</c:v>
                </c:pt>
                <c:pt idx="6">
                  <c:v>96815.879981253573</c:v>
                </c:pt>
                <c:pt idx="7">
                  <c:v>96809.543783265617</c:v>
                </c:pt>
                <c:pt idx="8">
                  <c:v>97830.706979382114</c:v>
                </c:pt>
                <c:pt idx="9">
                  <c:v>97781.358060189348</c:v>
                </c:pt>
                <c:pt idx="10">
                  <c:v>98516.582049708493</c:v>
                </c:pt>
                <c:pt idx="11">
                  <c:v>99928.557021088753</c:v>
                </c:pt>
                <c:pt idx="12">
                  <c:v>101041.81788615818</c:v>
                </c:pt>
                <c:pt idx="13">
                  <c:v>102578.41517181728</c:v>
                </c:pt>
                <c:pt idx="14">
                  <c:v>104166.2926343259</c:v>
                </c:pt>
                <c:pt idx="15">
                  <c:v>104454.36228455664</c:v>
                </c:pt>
                <c:pt idx="16">
                  <c:v>106019.78574377789</c:v>
                </c:pt>
                <c:pt idx="17">
                  <c:v>106707.15013457804</c:v>
                </c:pt>
                <c:pt idx="18">
                  <c:v>108070.6</c:v>
                </c:pt>
                <c:pt idx="19">
                  <c:v>109976.6</c:v>
                </c:pt>
                <c:pt idx="20">
                  <c:v>111729.4</c:v>
                </c:pt>
                <c:pt idx="21">
                  <c:v>113756.3</c:v>
                </c:pt>
                <c:pt idx="22">
                  <c:v>115235</c:v>
                </c:pt>
                <c:pt idx="23">
                  <c:v>116656.4</c:v>
                </c:pt>
                <c:pt idx="24">
                  <c:v>118219.6</c:v>
                </c:pt>
                <c:pt idx="25">
                  <c:v>119946.9</c:v>
                </c:pt>
                <c:pt idx="26">
                  <c:v>121285.9</c:v>
                </c:pt>
                <c:pt idx="27">
                  <c:v>122418</c:v>
                </c:pt>
                <c:pt idx="28">
                  <c:v>123567.2</c:v>
                </c:pt>
              </c:numCache>
            </c:numRef>
          </c:val>
          <c:smooth val="0"/>
          <c:extLst>
            <c:ext xmlns:c16="http://schemas.microsoft.com/office/drawing/2014/chart" uri="{C3380CC4-5D6E-409C-BE32-E72D297353CC}">
              <c16:uniqueId val="{00000004-B440-424B-BABA-79F0B555D27E}"/>
            </c:ext>
          </c:extLst>
        </c:ser>
        <c:ser>
          <c:idx val="3"/>
          <c:order val="4"/>
          <c:tx>
            <c:strRef>
              <c:f>'Comparison vs July'!$L$17</c:f>
              <c:strCache>
                <c:ptCount val="1"/>
                <c:pt idx="0">
                  <c:v>   Jul 2024 Baseline</c:v>
                </c:pt>
              </c:strCache>
            </c:strRef>
          </c:tx>
          <c:spPr>
            <a:ln w="28575" cap="rnd">
              <a:solidFill>
                <a:srgbClr val="FF0000">
                  <a:alpha val="40000"/>
                </a:srgbClr>
              </a:solidFill>
              <a:round/>
            </a:ln>
            <a:effectLst/>
          </c:spPr>
          <c:marker>
            <c:symbol val="none"/>
          </c:marker>
          <c:cat>
            <c:strRef>
              <c:f>'Comparison vs July'!$M$7:$AO$7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July'!$M$17:$AO$17</c:f>
              <c:numCache>
                <c:formatCode>#,##0.0</c:formatCode>
                <c:ptCount val="29"/>
                <c:pt idx="0">
                  <c:v>85323.849242671218</c:v>
                </c:pt>
                <c:pt idx="1">
                  <c:v>86088.055451414577</c:v>
                </c:pt>
                <c:pt idx="2">
                  <c:v>91964.573417566004</c:v>
                </c:pt>
                <c:pt idx="3">
                  <c:v>90138.008896105137</c:v>
                </c:pt>
                <c:pt idx="4">
                  <c:v>89635.866889252648</c:v>
                </c:pt>
                <c:pt idx="5">
                  <c:v>99933.508008398276</c:v>
                </c:pt>
                <c:pt idx="6">
                  <c:v>96815.879981253573</c:v>
                </c:pt>
                <c:pt idx="7">
                  <c:v>96809.543783265617</c:v>
                </c:pt>
                <c:pt idx="8">
                  <c:v>97830.706979382114</c:v>
                </c:pt>
                <c:pt idx="9">
                  <c:v>97781.358060189348</c:v>
                </c:pt>
                <c:pt idx="10">
                  <c:v>98516.582049708493</c:v>
                </c:pt>
                <c:pt idx="11">
                  <c:v>99928.557021088753</c:v>
                </c:pt>
                <c:pt idx="12">
                  <c:v>101041.81788615818</c:v>
                </c:pt>
                <c:pt idx="13">
                  <c:v>102578.41517181728</c:v>
                </c:pt>
                <c:pt idx="14">
                  <c:v>104166.2926343259</c:v>
                </c:pt>
                <c:pt idx="15">
                  <c:v>104454.36228455664</c:v>
                </c:pt>
                <c:pt idx="16">
                  <c:v>106019.78574377789</c:v>
                </c:pt>
                <c:pt idx="17">
                  <c:v>106707.15013457804</c:v>
                </c:pt>
                <c:pt idx="18">
                  <c:v>108084.3</c:v>
                </c:pt>
                <c:pt idx="19">
                  <c:v>109371.1</c:v>
                </c:pt>
                <c:pt idx="20">
                  <c:v>110632.9</c:v>
                </c:pt>
                <c:pt idx="21">
                  <c:v>112501.9</c:v>
                </c:pt>
                <c:pt idx="22">
                  <c:v>113876.8</c:v>
                </c:pt>
                <c:pt idx="23">
                  <c:v>115176.6</c:v>
                </c:pt>
                <c:pt idx="24">
                  <c:v>116505.4</c:v>
                </c:pt>
                <c:pt idx="25">
                  <c:v>118043.1</c:v>
                </c:pt>
                <c:pt idx="26">
                  <c:v>119318</c:v>
                </c:pt>
                <c:pt idx="27">
                  <c:v>120446.39999999999</c:v>
                </c:pt>
                <c:pt idx="28">
                  <c:v>121573.7</c:v>
                </c:pt>
              </c:numCache>
            </c:numRef>
          </c:val>
          <c:smooth val="0"/>
          <c:extLst>
            <c:ext xmlns:c16="http://schemas.microsoft.com/office/drawing/2014/chart" uri="{C3380CC4-5D6E-409C-BE32-E72D297353CC}">
              <c16:uniqueId val="{00000005-B440-424B-BABA-79F0B555D27E}"/>
            </c:ext>
          </c:extLst>
        </c:ser>
        <c:ser>
          <c:idx val="4"/>
          <c:order val="5"/>
          <c:tx>
            <c:strRef>
              <c:f>'Comparison vs July'!$L$18</c:f>
              <c:strCache>
                <c:ptCount val="1"/>
                <c:pt idx="0">
                  <c:v>   Jul 2024 Pessimistic</c:v>
                </c:pt>
              </c:strCache>
            </c:strRef>
          </c:tx>
          <c:spPr>
            <a:ln w="28575" cap="rnd">
              <a:solidFill>
                <a:srgbClr val="680000">
                  <a:alpha val="40000"/>
                </a:srgbClr>
              </a:solidFill>
              <a:round/>
            </a:ln>
            <a:effectLst/>
          </c:spPr>
          <c:marker>
            <c:symbol val="none"/>
          </c:marker>
          <c:cat>
            <c:strRef>
              <c:f>'Comparison vs July'!$M$7:$AO$7</c:f>
              <c:strCache>
                <c:ptCount val="29"/>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strCache>
            </c:strRef>
          </c:cat>
          <c:val>
            <c:numRef>
              <c:f>'Comparison vs July'!$M$18:$AO$18</c:f>
              <c:numCache>
                <c:formatCode>#,##0.0</c:formatCode>
                <c:ptCount val="29"/>
                <c:pt idx="0">
                  <c:v>85323.849242671218</c:v>
                </c:pt>
                <c:pt idx="1">
                  <c:v>86088.055451414577</c:v>
                </c:pt>
                <c:pt idx="2">
                  <c:v>91964.573417566004</c:v>
                </c:pt>
                <c:pt idx="3">
                  <c:v>90138.008896105137</c:v>
                </c:pt>
                <c:pt idx="4">
                  <c:v>89635.866889252648</c:v>
                </c:pt>
                <c:pt idx="5">
                  <c:v>99933.508008398276</c:v>
                </c:pt>
                <c:pt idx="6">
                  <c:v>96815.879981253573</c:v>
                </c:pt>
                <c:pt idx="7">
                  <c:v>96809.543783265617</c:v>
                </c:pt>
                <c:pt idx="8">
                  <c:v>97830.706979382114</c:v>
                </c:pt>
                <c:pt idx="9">
                  <c:v>97781.358060189348</c:v>
                </c:pt>
                <c:pt idx="10">
                  <c:v>98516.582049708493</c:v>
                </c:pt>
                <c:pt idx="11">
                  <c:v>99928.557021088753</c:v>
                </c:pt>
                <c:pt idx="12">
                  <c:v>101041.81788615818</c:v>
                </c:pt>
                <c:pt idx="13">
                  <c:v>102578.41517181728</c:v>
                </c:pt>
                <c:pt idx="14">
                  <c:v>104166.2926343259</c:v>
                </c:pt>
                <c:pt idx="15">
                  <c:v>104454.36228455664</c:v>
                </c:pt>
                <c:pt idx="16">
                  <c:v>106019.78574377789</c:v>
                </c:pt>
                <c:pt idx="17">
                  <c:v>106707.15013457804</c:v>
                </c:pt>
                <c:pt idx="18">
                  <c:v>108115.2</c:v>
                </c:pt>
                <c:pt idx="19">
                  <c:v>108860.8</c:v>
                </c:pt>
                <c:pt idx="20">
                  <c:v>109507</c:v>
                </c:pt>
                <c:pt idx="21">
                  <c:v>110544.2</c:v>
                </c:pt>
                <c:pt idx="22">
                  <c:v>111076.9</c:v>
                </c:pt>
                <c:pt idx="23">
                  <c:v>111739</c:v>
                </c:pt>
                <c:pt idx="24">
                  <c:v>112775.1</c:v>
                </c:pt>
                <c:pt idx="25">
                  <c:v>114055.5</c:v>
                </c:pt>
                <c:pt idx="26">
                  <c:v>115254.9</c:v>
                </c:pt>
                <c:pt idx="27">
                  <c:v>116295.1</c:v>
                </c:pt>
                <c:pt idx="28">
                  <c:v>117313.60000000001</c:v>
                </c:pt>
              </c:numCache>
            </c:numRef>
          </c:val>
          <c:smooth val="0"/>
          <c:extLst>
            <c:ext xmlns:c16="http://schemas.microsoft.com/office/drawing/2014/chart" uri="{C3380CC4-5D6E-409C-BE32-E72D297353CC}">
              <c16:uniqueId val="{00000006-B440-424B-BABA-79F0B555D27E}"/>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tickLblSkip val="4"/>
        <c:noMultiLvlLbl val="0"/>
      </c:catAx>
      <c:valAx>
        <c:axId val="2022774192"/>
        <c:scaling>
          <c:orientation val="minMax"/>
          <c:max val="130000"/>
          <c:min val="8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87002032438252908"/>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oneCellAnchor>
    <xdr:from>
      <xdr:col>1</xdr:col>
      <xdr:colOff>0</xdr:colOff>
      <xdr:row>14</xdr:row>
      <xdr:rowOff>161924</xdr:rowOff>
    </xdr:from>
    <xdr:ext cx="7305675" cy="2609851"/>
    <xdr:sp macro="" textlink="">
      <xdr:nvSpPr>
        <xdr:cNvPr id="7" name="TextBox 6">
          <a:extLst>
            <a:ext uri="{FF2B5EF4-FFF2-40B4-BE49-F238E27FC236}">
              <a16:creationId xmlns:a16="http://schemas.microsoft.com/office/drawing/2014/main" id="{BD3D6C70-145D-4FB6-9054-C367F789066C}"/>
            </a:ext>
          </a:extLst>
        </xdr:cNvPr>
        <xdr:cNvSpPr txBox="1"/>
      </xdr:nvSpPr>
      <xdr:spPr>
        <a:xfrm>
          <a:off x="609600" y="2514599"/>
          <a:ext cx="7305675" cy="2609851"/>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0" i="0">
              <a:solidFill>
                <a:schemeClr val="tx1"/>
              </a:solidFill>
              <a:effectLst/>
              <a:latin typeface="+mn-lt"/>
              <a:ea typeface="+mn-ea"/>
              <a:cs typeface="+mn-cs"/>
            </a:rPr>
            <a:t>The Office of Economic and Revenue Forecasts maintains a quarterly econometric model to produce regular regional economic forecasts, which serve as the starting point to develop City of Seatlle's revenue forecasts. This regional economic model is based on previous work by Dick Conway and Doug Pedersen at Conway Pedersen Economics, Inc. who published the regional and county level economic forecasts in </a:t>
          </a:r>
          <a:r>
            <a:rPr lang="en-US" sz="1100" b="1" i="0" u="none" strike="noStrike">
              <a:solidFill>
                <a:schemeClr val="tx1"/>
              </a:solidFill>
              <a:effectLst/>
              <a:latin typeface="+mn-lt"/>
              <a:ea typeface="+mn-ea"/>
              <a:cs typeface="+mn-cs"/>
              <a:hlinkClick xmlns:r="http://schemas.openxmlformats.org/officeDocument/2006/relationships" r:id=""/>
            </a:rPr>
            <a:t>The Puget Sound Economic Forecaster</a:t>
          </a:r>
          <a:r>
            <a:rPr lang="en-US" sz="1100" b="0" i="0">
              <a:solidFill>
                <a:schemeClr val="tx1"/>
              </a:solidFill>
              <a:effectLst/>
              <a:latin typeface="+mn-lt"/>
              <a:ea typeface="+mn-ea"/>
              <a:cs typeface="+mn-cs"/>
            </a:rPr>
            <a:t> (PSEF) until June 2017. When they retired, they made their model available to other institutions, to be further developed and extended. The </a:t>
          </a:r>
          <a:r>
            <a:rPr lang="en-US" sz="1100" b="1" i="0" u="none" strike="noStrike">
              <a:solidFill>
                <a:schemeClr val="tx1"/>
              </a:solidFill>
              <a:effectLst/>
              <a:latin typeface="+mn-lt"/>
              <a:ea typeface="+mn-ea"/>
              <a:cs typeface="+mn-cs"/>
              <a:hlinkClick xmlns:r="http://schemas.openxmlformats.org/officeDocument/2006/relationships" r:id=""/>
            </a:rPr>
            <a:t>Office of Economic and Financial Analysis (OEFA) at King County</a:t>
          </a:r>
          <a:r>
            <a:rPr lang="en-US" sz="1100" b="0" i="0">
              <a:solidFill>
                <a:schemeClr val="tx1"/>
              </a:solidFill>
              <a:effectLst/>
              <a:latin typeface="+mn-lt"/>
              <a:ea typeface="+mn-ea"/>
              <a:cs typeface="+mn-cs"/>
            </a:rPr>
            <a:t>, the Seattle Office of Economic and Revenue Forecasts (OERF), and </a:t>
          </a:r>
          <a:r>
            <a:rPr lang="en-US" sz="1100" b="1" i="0" u="none" strike="noStrike">
              <a:solidFill>
                <a:schemeClr val="tx1"/>
              </a:solidFill>
              <a:effectLst/>
              <a:latin typeface="+mn-lt"/>
              <a:ea typeface="+mn-ea"/>
              <a:cs typeface="+mn-cs"/>
              <a:hlinkClick xmlns:r="http://schemas.openxmlformats.org/officeDocument/2006/relationships" r:id=""/>
            </a:rPr>
            <a:t>The Center for Economic and Business Research (CEBR) at Western Washington University</a:t>
          </a:r>
          <a:r>
            <a:rPr lang="en-US" sz="1100" b="0" i="0">
              <a:solidFill>
                <a:schemeClr val="tx1"/>
              </a:solidFill>
              <a:effectLst/>
              <a:latin typeface="+mn-lt"/>
              <a:ea typeface="+mn-ea"/>
              <a:cs typeface="+mn-cs"/>
            </a:rPr>
            <a:t> thus independently continue producing forecasts for the region: OEFA for King County; OERF for King and Snohomish Counties; CEBR for King, Snohomish, Pierce and Kitsap Counties.</a:t>
          </a:r>
        </a:p>
        <a:p>
          <a:endParaRPr lang="en-US" sz="1100" b="0" i="0">
            <a:solidFill>
              <a:schemeClr val="tx1"/>
            </a:solidFill>
            <a:effectLst/>
            <a:latin typeface="+mn-lt"/>
            <a:ea typeface="+mn-ea"/>
            <a:cs typeface="+mn-cs"/>
          </a:endParaRPr>
        </a:p>
        <a:p>
          <a:r>
            <a:rPr lang="en-US" sz="1100" b="0" i="0">
              <a:solidFill>
                <a:schemeClr val="tx1"/>
              </a:solidFill>
              <a:effectLst/>
              <a:latin typeface="+mn-lt"/>
              <a:ea typeface="+mn-ea"/>
              <a:cs typeface="+mn-cs"/>
            </a:rPr>
            <a:t>Consistent with the direction provided in the legislation that created the Forecast Office, each of the quarterly forecasts includes three scenarios - a pessimistic scenario, a baseline scenario, and an optimistic scenario.  The final recommendation of the Forecast Office Director regarding the economic forecast will include her/his suggestion about which of these three forecasts is most appropriate to use in the forecasts of actual City revenues.</a:t>
          </a:r>
        </a:p>
        <a:p>
          <a:endParaRPr lang="en-US" sz="1100"/>
        </a:p>
      </xdr:txBody>
    </xdr:sp>
    <xdr:clientData/>
  </xdr:oneCellAnchor>
  <xdr:oneCellAnchor>
    <xdr:from>
      <xdr:col>1</xdr:col>
      <xdr:colOff>0</xdr:colOff>
      <xdr:row>32</xdr:row>
      <xdr:rowOff>0</xdr:rowOff>
    </xdr:from>
    <xdr:ext cx="7315200" cy="781240"/>
    <xdr:sp macro="" textlink="">
      <xdr:nvSpPr>
        <xdr:cNvPr id="3" name="TextBox 2">
          <a:extLst>
            <a:ext uri="{FF2B5EF4-FFF2-40B4-BE49-F238E27FC236}">
              <a16:creationId xmlns:a16="http://schemas.microsoft.com/office/drawing/2014/main" id="{B3208E95-8870-4BC1-AA0D-586405FE8ACD}"/>
            </a:ext>
          </a:extLst>
        </xdr:cNvPr>
        <xdr:cNvSpPr txBox="1"/>
      </xdr:nvSpPr>
      <xdr:spPr>
        <a:xfrm>
          <a:off x="609600" y="5267325"/>
          <a:ext cx="7315200" cy="78124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For more information please contact</a:t>
          </a:r>
        </a:p>
        <a:p>
          <a:r>
            <a:rPr lang="en-US" sz="1100" b="1"/>
            <a:t>Office of Economic and Revenue Forecasts</a:t>
          </a:r>
        </a:p>
        <a:p>
          <a:r>
            <a:rPr lang="en-US" sz="1100" b="1" u="sng">
              <a:solidFill>
                <a:schemeClr val="tx1"/>
              </a:solidFill>
              <a:effectLst/>
              <a:latin typeface="+mn-lt"/>
              <a:ea typeface="+mn-ea"/>
              <a:cs typeface="+mn-cs"/>
              <a:hlinkClick xmlns:r="http://schemas.openxmlformats.org/officeDocument/2006/relationships" r:id=""/>
            </a:rPr>
            <a:t>https://www.seattle.gov/economic-and-revenue-forecasts</a:t>
          </a:r>
          <a:endParaRPr lang="en-US" sz="1100" b="1">
            <a:solidFill>
              <a:schemeClr val="tx1"/>
            </a:solidFill>
            <a:effectLst/>
            <a:latin typeface="+mn-lt"/>
            <a:ea typeface="+mn-ea"/>
            <a:cs typeface="+mn-cs"/>
          </a:endParaRPr>
        </a:p>
        <a:p>
          <a:r>
            <a:rPr lang="en-US" sz="1100" b="1" u="sng">
              <a:solidFill>
                <a:schemeClr val="tx1"/>
              </a:solidFill>
              <a:effectLst/>
              <a:latin typeface="+mn-lt"/>
              <a:ea typeface="+mn-ea"/>
              <a:cs typeface="+mn-cs"/>
              <a:hlinkClick xmlns:r="http://schemas.openxmlformats.org/officeDocument/2006/relationships" r:id=""/>
            </a:rPr>
            <a:t>forecastoffice@seattle.gov</a:t>
          </a:r>
          <a:r>
            <a:rPr lang="en-US" sz="1100" b="1">
              <a:solidFill>
                <a:schemeClr val="tx1"/>
              </a:solidFill>
              <a:effectLst/>
              <a:latin typeface="+mn-lt"/>
              <a:ea typeface="+mn-ea"/>
              <a:cs typeface="+mn-cs"/>
            </a:rPr>
            <a:t> </a:t>
          </a:r>
          <a:endParaRPr lang="en-US" sz="1100" b="1"/>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74</xdr:row>
      <xdr:rowOff>0</xdr:rowOff>
    </xdr:from>
    <xdr:to>
      <xdr:col>10</xdr:col>
      <xdr:colOff>285751</xdr:colOff>
      <xdr:row>95</xdr:row>
      <xdr:rowOff>47625</xdr:rowOff>
    </xdr:to>
    <xdr:graphicFrame macro="">
      <xdr:nvGraphicFramePr>
        <xdr:cNvPr id="4" name="Chart 3">
          <a:extLst>
            <a:ext uri="{FF2B5EF4-FFF2-40B4-BE49-F238E27FC236}">
              <a16:creationId xmlns:a16="http://schemas.microsoft.com/office/drawing/2014/main" id="{552E37EE-46FB-48CE-8286-120EEBB7B6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74</xdr:row>
      <xdr:rowOff>0</xdr:rowOff>
    </xdr:from>
    <xdr:to>
      <xdr:col>19</xdr:col>
      <xdr:colOff>276225</xdr:colOff>
      <xdr:row>95</xdr:row>
      <xdr:rowOff>57150</xdr:rowOff>
    </xdr:to>
    <xdr:graphicFrame macro="">
      <xdr:nvGraphicFramePr>
        <xdr:cNvPr id="5" name="Chart 4">
          <a:extLst>
            <a:ext uri="{FF2B5EF4-FFF2-40B4-BE49-F238E27FC236}">
              <a16:creationId xmlns:a16="http://schemas.microsoft.com/office/drawing/2014/main" id="{5486890E-4616-46EB-B1BE-30AD104283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189</xdr:row>
      <xdr:rowOff>0</xdr:rowOff>
    </xdr:from>
    <xdr:to>
      <xdr:col>10</xdr:col>
      <xdr:colOff>285751</xdr:colOff>
      <xdr:row>210</xdr:row>
      <xdr:rowOff>47625</xdr:rowOff>
    </xdr:to>
    <xdr:graphicFrame macro="">
      <xdr:nvGraphicFramePr>
        <xdr:cNvPr id="6" name="Chart 5">
          <a:extLst>
            <a:ext uri="{FF2B5EF4-FFF2-40B4-BE49-F238E27FC236}">
              <a16:creationId xmlns:a16="http://schemas.microsoft.com/office/drawing/2014/main" id="{A742F63A-A703-45AD-B430-FF9A6A0838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189</xdr:row>
      <xdr:rowOff>0</xdr:rowOff>
    </xdr:from>
    <xdr:to>
      <xdr:col>19</xdr:col>
      <xdr:colOff>304801</xdr:colOff>
      <xdr:row>210</xdr:row>
      <xdr:rowOff>47625</xdr:rowOff>
    </xdr:to>
    <xdr:graphicFrame macro="">
      <xdr:nvGraphicFramePr>
        <xdr:cNvPr id="7" name="Chart 6">
          <a:extLst>
            <a:ext uri="{FF2B5EF4-FFF2-40B4-BE49-F238E27FC236}">
              <a16:creationId xmlns:a16="http://schemas.microsoft.com/office/drawing/2014/main" id="{8819EA35-366C-41DE-9041-7781B4139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166</xdr:row>
      <xdr:rowOff>0</xdr:rowOff>
    </xdr:from>
    <xdr:to>
      <xdr:col>10</xdr:col>
      <xdr:colOff>285751</xdr:colOff>
      <xdr:row>187</xdr:row>
      <xdr:rowOff>47625</xdr:rowOff>
    </xdr:to>
    <xdr:graphicFrame macro="">
      <xdr:nvGraphicFramePr>
        <xdr:cNvPr id="8" name="Chart 7">
          <a:extLst>
            <a:ext uri="{FF2B5EF4-FFF2-40B4-BE49-F238E27FC236}">
              <a16:creationId xmlns:a16="http://schemas.microsoft.com/office/drawing/2014/main" id="{228F77C2-5C2C-451E-BBFB-7023609B51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166</xdr:row>
      <xdr:rowOff>0</xdr:rowOff>
    </xdr:from>
    <xdr:to>
      <xdr:col>19</xdr:col>
      <xdr:colOff>304801</xdr:colOff>
      <xdr:row>187</xdr:row>
      <xdr:rowOff>47625</xdr:rowOff>
    </xdr:to>
    <xdr:graphicFrame macro="">
      <xdr:nvGraphicFramePr>
        <xdr:cNvPr id="9" name="Chart 8">
          <a:extLst>
            <a:ext uri="{FF2B5EF4-FFF2-40B4-BE49-F238E27FC236}">
              <a16:creationId xmlns:a16="http://schemas.microsoft.com/office/drawing/2014/main" id="{D15D861C-8216-4A5F-BE6E-40B51E6C22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212</xdr:row>
      <xdr:rowOff>0</xdr:rowOff>
    </xdr:from>
    <xdr:to>
      <xdr:col>10</xdr:col>
      <xdr:colOff>285751</xdr:colOff>
      <xdr:row>233</xdr:row>
      <xdr:rowOff>47625</xdr:rowOff>
    </xdr:to>
    <xdr:graphicFrame macro="">
      <xdr:nvGraphicFramePr>
        <xdr:cNvPr id="10" name="Chart 9">
          <a:extLst>
            <a:ext uri="{FF2B5EF4-FFF2-40B4-BE49-F238E27FC236}">
              <a16:creationId xmlns:a16="http://schemas.microsoft.com/office/drawing/2014/main" id="{85A42AFA-3F4A-40E7-A052-1C92825A37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67236</xdr:colOff>
      <xdr:row>211</xdr:row>
      <xdr:rowOff>145677</xdr:rowOff>
    </xdr:from>
    <xdr:to>
      <xdr:col>19</xdr:col>
      <xdr:colOff>372037</xdr:colOff>
      <xdr:row>233</xdr:row>
      <xdr:rowOff>36419</xdr:rowOff>
    </xdr:to>
    <xdr:graphicFrame macro="">
      <xdr:nvGraphicFramePr>
        <xdr:cNvPr id="11" name="Chart 10">
          <a:extLst>
            <a:ext uri="{FF2B5EF4-FFF2-40B4-BE49-F238E27FC236}">
              <a16:creationId xmlns:a16="http://schemas.microsoft.com/office/drawing/2014/main" id="{B0D6E8ED-3318-4252-B246-76550D707E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0</xdr:colOff>
      <xdr:row>97</xdr:row>
      <xdr:rowOff>0</xdr:rowOff>
    </xdr:from>
    <xdr:to>
      <xdr:col>19</xdr:col>
      <xdr:colOff>276225</xdr:colOff>
      <xdr:row>118</xdr:row>
      <xdr:rowOff>57150</xdr:rowOff>
    </xdr:to>
    <xdr:graphicFrame macro="">
      <xdr:nvGraphicFramePr>
        <xdr:cNvPr id="14" name="Chart 13">
          <a:extLst>
            <a:ext uri="{FF2B5EF4-FFF2-40B4-BE49-F238E27FC236}">
              <a16:creationId xmlns:a16="http://schemas.microsoft.com/office/drawing/2014/main" id="{F52FB48D-9178-4BF0-99D2-DBD2C16CDE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97</xdr:row>
      <xdr:rowOff>0</xdr:rowOff>
    </xdr:from>
    <xdr:to>
      <xdr:col>10</xdr:col>
      <xdr:colOff>285751</xdr:colOff>
      <xdr:row>118</xdr:row>
      <xdr:rowOff>47625</xdr:rowOff>
    </xdr:to>
    <xdr:graphicFrame macro="">
      <xdr:nvGraphicFramePr>
        <xdr:cNvPr id="15" name="Chart 14">
          <a:extLst>
            <a:ext uri="{FF2B5EF4-FFF2-40B4-BE49-F238E27FC236}">
              <a16:creationId xmlns:a16="http://schemas.microsoft.com/office/drawing/2014/main" id="{5E05F124-EBAD-4984-9472-330A750162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120</xdr:row>
      <xdr:rowOff>0</xdr:rowOff>
    </xdr:from>
    <xdr:to>
      <xdr:col>10</xdr:col>
      <xdr:colOff>285751</xdr:colOff>
      <xdr:row>141</xdr:row>
      <xdr:rowOff>47625</xdr:rowOff>
    </xdr:to>
    <xdr:graphicFrame macro="">
      <xdr:nvGraphicFramePr>
        <xdr:cNvPr id="16" name="Chart 15">
          <a:extLst>
            <a:ext uri="{FF2B5EF4-FFF2-40B4-BE49-F238E27FC236}">
              <a16:creationId xmlns:a16="http://schemas.microsoft.com/office/drawing/2014/main" id="{AF679CCD-3289-44C9-ADF7-47B2B74FA4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0</xdr:colOff>
      <xdr:row>120</xdr:row>
      <xdr:rowOff>0</xdr:rowOff>
    </xdr:from>
    <xdr:to>
      <xdr:col>19</xdr:col>
      <xdr:colOff>276225</xdr:colOff>
      <xdr:row>141</xdr:row>
      <xdr:rowOff>57150</xdr:rowOff>
    </xdr:to>
    <xdr:graphicFrame macro="">
      <xdr:nvGraphicFramePr>
        <xdr:cNvPr id="17" name="Chart 16">
          <a:extLst>
            <a:ext uri="{FF2B5EF4-FFF2-40B4-BE49-F238E27FC236}">
              <a16:creationId xmlns:a16="http://schemas.microsoft.com/office/drawing/2014/main" id="{4048A91F-F77D-454A-B3BA-077EDD26AE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20</xdr:col>
      <xdr:colOff>0</xdr:colOff>
      <xdr:row>97</xdr:row>
      <xdr:rowOff>0</xdr:rowOff>
    </xdr:from>
    <xdr:to>
      <xdr:col>32</xdr:col>
      <xdr:colOff>114300</xdr:colOff>
      <xdr:row>118</xdr:row>
      <xdr:rowOff>57150</xdr:rowOff>
    </xdr:to>
    <xdr:graphicFrame macro="">
      <xdr:nvGraphicFramePr>
        <xdr:cNvPr id="19" name="Chart 18">
          <a:extLst>
            <a:ext uri="{FF2B5EF4-FFF2-40B4-BE49-F238E27FC236}">
              <a16:creationId xmlns:a16="http://schemas.microsoft.com/office/drawing/2014/main" id="{5D8A89AB-E6AA-451E-BBB2-A8DB7417EB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20</xdr:col>
      <xdr:colOff>0</xdr:colOff>
      <xdr:row>120</xdr:row>
      <xdr:rowOff>0</xdr:rowOff>
    </xdr:from>
    <xdr:to>
      <xdr:col>32</xdr:col>
      <xdr:colOff>114300</xdr:colOff>
      <xdr:row>141</xdr:row>
      <xdr:rowOff>57150</xdr:rowOff>
    </xdr:to>
    <xdr:graphicFrame macro="">
      <xdr:nvGraphicFramePr>
        <xdr:cNvPr id="20" name="Chart 19">
          <a:extLst>
            <a:ext uri="{FF2B5EF4-FFF2-40B4-BE49-F238E27FC236}">
              <a16:creationId xmlns:a16="http://schemas.microsoft.com/office/drawing/2014/main" id="{27F74853-11C6-40D4-8B35-C7A63D9E26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20</xdr:col>
      <xdr:colOff>0</xdr:colOff>
      <xdr:row>166</xdr:row>
      <xdr:rowOff>0</xdr:rowOff>
    </xdr:from>
    <xdr:to>
      <xdr:col>32</xdr:col>
      <xdr:colOff>114300</xdr:colOff>
      <xdr:row>187</xdr:row>
      <xdr:rowOff>57150</xdr:rowOff>
    </xdr:to>
    <xdr:graphicFrame macro="">
      <xdr:nvGraphicFramePr>
        <xdr:cNvPr id="21" name="Chart 20">
          <a:extLst>
            <a:ext uri="{FF2B5EF4-FFF2-40B4-BE49-F238E27FC236}">
              <a16:creationId xmlns:a16="http://schemas.microsoft.com/office/drawing/2014/main" id="{E340C9C8-A01F-4058-9ACA-48F6D4B56F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20</xdr:col>
      <xdr:colOff>0</xdr:colOff>
      <xdr:row>142</xdr:row>
      <xdr:rowOff>0</xdr:rowOff>
    </xdr:from>
    <xdr:to>
      <xdr:col>32</xdr:col>
      <xdr:colOff>114300</xdr:colOff>
      <xdr:row>163</xdr:row>
      <xdr:rowOff>57150</xdr:rowOff>
    </xdr:to>
    <xdr:graphicFrame macro="">
      <xdr:nvGraphicFramePr>
        <xdr:cNvPr id="24" name="Chart 23">
          <a:extLst>
            <a:ext uri="{FF2B5EF4-FFF2-40B4-BE49-F238E27FC236}">
              <a16:creationId xmlns:a16="http://schemas.microsoft.com/office/drawing/2014/main" id="{CDC49296-6890-47BE-B6F1-AF530C570B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0</xdr:colOff>
      <xdr:row>142</xdr:row>
      <xdr:rowOff>0</xdr:rowOff>
    </xdr:from>
    <xdr:to>
      <xdr:col>19</xdr:col>
      <xdr:colOff>276225</xdr:colOff>
      <xdr:row>163</xdr:row>
      <xdr:rowOff>57150</xdr:rowOff>
    </xdr:to>
    <xdr:graphicFrame macro="">
      <xdr:nvGraphicFramePr>
        <xdr:cNvPr id="28" name="Chart 27">
          <a:extLst>
            <a:ext uri="{FF2B5EF4-FFF2-40B4-BE49-F238E27FC236}">
              <a16:creationId xmlns:a16="http://schemas.microsoft.com/office/drawing/2014/main" id="{A2035400-984C-48BC-84C9-801246ACC7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20</xdr:col>
      <xdr:colOff>0</xdr:colOff>
      <xdr:row>74</xdr:row>
      <xdr:rowOff>0</xdr:rowOff>
    </xdr:from>
    <xdr:to>
      <xdr:col>32</xdr:col>
      <xdr:colOff>114300</xdr:colOff>
      <xdr:row>95</xdr:row>
      <xdr:rowOff>57150</xdr:rowOff>
    </xdr:to>
    <xdr:graphicFrame macro="">
      <xdr:nvGraphicFramePr>
        <xdr:cNvPr id="67" name="Chart 66">
          <a:extLst>
            <a:ext uri="{FF2B5EF4-FFF2-40B4-BE49-F238E27FC236}">
              <a16:creationId xmlns:a16="http://schemas.microsoft.com/office/drawing/2014/main" id="{A7DBFC32-D8F4-42C8-88A7-2558514DBA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34</xdr:col>
      <xdr:colOff>0</xdr:colOff>
      <xdr:row>120</xdr:row>
      <xdr:rowOff>0</xdr:rowOff>
    </xdr:from>
    <xdr:to>
      <xdr:col>45</xdr:col>
      <xdr:colOff>106591</xdr:colOff>
      <xdr:row>141</xdr:row>
      <xdr:rowOff>57149</xdr:rowOff>
    </xdr:to>
    <xdr:graphicFrame macro="">
      <xdr:nvGraphicFramePr>
        <xdr:cNvPr id="13" name="Chart 12">
          <a:extLst>
            <a:ext uri="{FF2B5EF4-FFF2-40B4-BE49-F238E27FC236}">
              <a16:creationId xmlns:a16="http://schemas.microsoft.com/office/drawing/2014/main" id="{D709B802-285B-4E42-A0A4-83F2208542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34</xdr:col>
      <xdr:colOff>0</xdr:colOff>
      <xdr:row>166</xdr:row>
      <xdr:rowOff>0</xdr:rowOff>
    </xdr:from>
    <xdr:to>
      <xdr:col>45</xdr:col>
      <xdr:colOff>106591</xdr:colOff>
      <xdr:row>187</xdr:row>
      <xdr:rowOff>57149</xdr:rowOff>
    </xdr:to>
    <xdr:graphicFrame macro="">
      <xdr:nvGraphicFramePr>
        <xdr:cNvPr id="18" name="Chart 17">
          <a:extLst>
            <a:ext uri="{FF2B5EF4-FFF2-40B4-BE49-F238E27FC236}">
              <a16:creationId xmlns:a16="http://schemas.microsoft.com/office/drawing/2014/main" id="{8EB3755A-DB6D-4749-9947-6F19B28D2C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34</xdr:col>
      <xdr:colOff>0</xdr:colOff>
      <xdr:row>74</xdr:row>
      <xdr:rowOff>0</xdr:rowOff>
    </xdr:from>
    <xdr:to>
      <xdr:col>45</xdr:col>
      <xdr:colOff>103094</xdr:colOff>
      <xdr:row>95</xdr:row>
      <xdr:rowOff>57150</xdr:rowOff>
    </xdr:to>
    <xdr:graphicFrame macro="">
      <xdr:nvGraphicFramePr>
        <xdr:cNvPr id="3" name="Chart 2">
          <a:extLst>
            <a:ext uri="{FF2B5EF4-FFF2-40B4-BE49-F238E27FC236}">
              <a16:creationId xmlns:a16="http://schemas.microsoft.com/office/drawing/2014/main" id="{FF935566-2DE9-4875-A8C6-C5BC9B65C3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ea.gov/help/faq/122"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ea.gov/help/faq/122"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bea.gov/help/faq/12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4AF1E-25A9-454F-A87F-FE675E094C1D}">
  <dimension ref="B2:M14"/>
  <sheetViews>
    <sheetView tabSelected="1" workbookViewId="0"/>
  </sheetViews>
  <sheetFormatPr defaultRowHeight="12.75" x14ac:dyDescent="0.2"/>
  <sheetData>
    <row r="2" spans="2:13" x14ac:dyDescent="0.2">
      <c r="B2" s="29"/>
      <c r="C2" s="30"/>
      <c r="D2" s="30"/>
      <c r="E2" s="30"/>
      <c r="F2" s="30"/>
      <c r="G2" s="30"/>
      <c r="H2" s="30"/>
      <c r="I2" s="30"/>
      <c r="J2" s="30"/>
      <c r="K2" s="30"/>
      <c r="L2" s="30"/>
      <c r="M2" s="31"/>
    </row>
    <row r="3" spans="2:13" ht="15" x14ac:dyDescent="0.25">
      <c r="B3" s="53" t="s">
        <v>269</v>
      </c>
      <c r="C3" s="40"/>
      <c r="D3" s="40"/>
      <c r="E3" s="40"/>
      <c r="F3" s="40"/>
      <c r="G3" s="40"/>
      <c r="H3" s="40"/>
      <c r="I3" s="40"/>
      <c r="J3" s="40"/>
      <c r="K3" s="40"/>
      <c r="L3" s="40"/>
      <c r="M3" s="33"/>
    </row>
    <row r="4" spans="2:13" ht="15" x14ac:dyDescent="0.25">
      <c r="B4" s="53" t="s">
        <v>268</v>
      </c>
      <c r="C4" s="40"/>
      <c r="D4" s="40"/>
      <c r="E4" s="40"/>
      <c r="F4" s="40"/>
      <c r="G4" s="40"/>
      <c r="H4" s="40"/>
      <c r="I4" s="40"/>
      <c r="J4" s="40"/>
      <c r="K4" s="40"/>
      <c r="L4" s="40"/>
      <c r="M4" s="33"/>
    </row>
    <row r="5" spans="2:13" ht="15" x14ac:dyDescent="0.25">
      <c r="B5" s="53" t="s">
        <v>279</v>
      </c>
      <c r="C5" s="40"/>
      <c r="D5" s="40"/>
      <c r="E5" s="40"/>
      <c r="F5" s="40"/>
      <c r="G5" s="40"/>
      <c r="H5" s="40"/>
      <c r="I5" s="40"/>
      <c r="J5" s="40"/>
      <c r="K5" s="40"/>
      <c r="L5" s="40"/>
      <c r="M5" s="33"/>
    </row>
    <row r="6" spans="2:13" x14ac:dyDescent="0.2">
      <c r="B6" s="32"/>
      <c r="C6" s="40"/>
      <c r="D6" s="40"/>
      <c r="E6" s="40"/>
      <c r="F6" s="40"/>
      <c r="G6" s="40"/>
      <c r="H6" s="40"/>
      <c r="I6" s="40"/>
      <c r="J6" s="40"/>
      <c r="K6" s="40"/>
      <c r="L6" s="40"/>
      <c r="M6" s="33"/>
    </row>
    <row r="7" spans="2:13" x14ac:dyDescent="0.2">
      <c r="B7" s="32" t="s">
        <v>280</v>
      </c>
      <c r="C7" s="40"/>
      <c r="D7" s="40"/>
      <c r="E7" s="40"/>
      <c r="F7" s="40"/>
      <c r="G7" s="40"/>
      <c r="H7" s="40"/>
      <c r="I7" s="40"/>
      <c r="J7" s="40"/>
      <c r="K7" s="40"/>
      <c r="L7" s="40"/>
      <c r="M7" s="33"/>
    </row>
    <row r="8" spans="2:13" x14ac:dyDescent="0.2">
      <c r="B8" s="32" t="s">
        <v>281</v>
      </c>
      <c r="C8" s="40"/>
      <c r="D8" s="40"/>
      <c r="E8" s="40"/>
      <c r="F8" s="40"/>
      <c r="G8" s="40"/>
      <c r="H8" s="40"/>
      <c r="I8" s="40"/>
      <c r="J8" s="40"/>
      <c r="K8" s="40"/>
      <c r="L8" s="40"/>
      <c r="M8" s="33"/>
    </row>
    <row r="9" spans="2:13" x14ac:dyDescent="0.2">
      <c r="B9" s="32"/>
      <c r="C9" s="40"/>
      <c r="D9" s="40"/>
      <c r="E9" s="40"/>
      <c r="F9" s="40"/>
      <c r="G9" s="40"/>
      <c r="H9" s="40"/>
      <c r="I9" s="40"/>
      <c r="J9" s="40"/>
      <c r="K9" s="40"/>
      <c r="L9" s="40"/>
      <c r="M9" s="33"/>
    </row>
    <row r="10" spans="2:13" x14ac:dyDescent="0.2">
      <c r="B10" s="32" t="s">
        <v>270</v>
      </c>
      <c r="C10" s="40"/>
      <c r="D10" s="40"/>
      <c r="E10" s="40"/>
      <c r="F10" s="40"/>
      <c r="G10" s="40"/>
      <c r="H10" s="40"/>
      <c r="I10" s="40"/>
      <c r="J10" s="40"/>
      <c r="K10" s="40"/>
      <c r="L10" s="40"/>
      <c r="M10" s="33"/>
    </row>
    <row r="11" spans="2:13" x14ac:dyDescent="0.2">
      <c r="B11" s="32"/>
      <c r="C11" s="40"/>
      <c r="D11" s="40" t="s">
        <v>282</v>
      </c>
      <c r="E11" s="40"/>
      <c r="F11" s="40"/>
      <c r="G11" s="40"/>
      <c r="H11" s="40"/>
      <c r="I11" s="40"/>
      <c r="J11" s="40"/>
      <c r="K11" s="40"/>
      <c r="L11" s="40"/>
      <c r="M11" s="33"/>
    </row>
    <row r="12" spans="2:13" x14ac:dyDescent="0.2">
      <c r="B12" s="32"/>
      <c r="C12" s="40"/>
      <c r="D12" s="40" t="s">
        <v>286</v>
      </c>
      <c r="E12" s="40"/>
      <c r="F12" s="40"/>
      <c r="G12" s="40"/>
      <c r="H12" s="40"/>
      <c r="I12" s="40"/>
      <c r="J12" s="40"/>
      <c r="K12" s="40"/>
      <c r="L12" s="40"/>
      <c r="M12" s="33"/>
    </row>
    <row r="13" spans="2:13" x14ac:dyDescent="0.2">
      <c r="B13" s="32"/>
      <c r="C13" s="40"/>
      <c r="D13" s="40" t="s">
        <v>287</v>
      </c>
      <c r="E13" s="40"/>
      <c r="F13" s="40"/>
      <c r="G13" s="40"/>
      <c r="H13" s="40"/>
      <c r="I13" s="40"/>
      <c r="J13" s="40"/>
      <c r="K13" s="40"/>
      <c r="L13" s="40"/>
      <c r="M13" s="33"/>
    </row>
    <row r="14" spans="2:13" x14ac:dyDescent="0.2">
      <c r="B14" s="34"/>
      <c r="C14" s="35"/>
      <c r="D14" s="35"/>
      <c r="E14" s="35"/>
      <c r="F14" s="35"/>
      <c r="G14" s="35"/>
      <c r="H14" s="35"/>
      <c r="I14" s="35"/>
      <c r="J14" s="35"/>
      <c r="K14" s="35"/>
      <c r="L14" s="35"/>
      <c r="M14" s="36"/>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257AC-678B-4242-8D9C-87EE3E8B0E5C}">
  <dimension ref="A1:CU169"/>
  <sheetViews>
    <sheetView zoomScale="85" zoomScaleNormal="85" workbookViewId="0"/>
  </sheetViews>
  <sheetFormatPr defaultRowHeight="12.75" x14ac:dyDescent="0.2"/>
  <cols>
    <col min="2" max="2" width="42.28515625" customWidth="1"/>
    <col min="12" max="12" width="43.28515625" customWidth="1"/>
    <col min="43" max="43" width="18.28515625" bestFit="1" customWidth="1"/>
    <col min="74" max="74" width="21.140625" customWidth="1"/>
  </cols>
  <sheetData>
    <row r="1" spans="1:99" x14ac:dyDescent="0.2">
      <c r="W1" s="52"/>
      <c r="X1" s="52"/>
      <c r="Y1" s="52"/>
      <c r="Z1" s="52"/>
      <c r="AA1" s="52"/>
    </row>
    <row r="2" spans="1:99" ht="15" x14ac:dyDescent="0.25">
      <c r="B2" s="27" t="str">
        <f>Info!B3</f>
        <v>Seattle MD (King &amp; Snohomish Counties) Economic Forecast</v>
      </c>
      <c r="W2" s="52"/>
      <c r="X2" s="52"/>
      <c r="Y2" s="52"/>
      <c r="Z2" s="52"/>
      <c r="AA2" s="52"/>
    </row>
    <row r="3" spans="1:99" ht="15" x14ac:dyDescent="0.25">
      <c r="B3" s="27" t="str">
        <f>Info!B4</f>
        <v>City of Seattle Office of Economic and Revenue Forecasts</v>
      </c>
      <c r="M3" s="52"/>
      <c r="N3" s="52"/>
      <c r="O3" s="52"/>
      <c r="P3" s="52"/>
      <c r="Q3" s="52"/>
      <c r="R3" s="52"/>
      <c r="S3" s="52"/>
      <c r="T3" s="52"/>
      <c r="U3" s="52"/>
      <c r="V3" s="52"/>
      <c r="W3" s="52"/>
      <c r="X3" s="52"/>
      <c r="AA3" s="52"/>
      <c r="AB3" s="52"/>
      <c r="AD3" s="52"/>
      <c r="AE3" s="52"/>
      <c r="AF3" s="52"/>
      <c r="AG3" s="52"/>
      <c r="AH3" s="52"/>
      <c r="AI3" s="52"/>
      <c r="AJ3" s="52"/>
      <c r="AK3" s="52"/>
      <c r="AL3" s="52"/>
      <c r="AM3" s="52"/>
      <c r="AN3" s="52"/>
      <c r="AO3" s="52"/>
    </row>
    <row r="4" spans="1:99" ht="15" x14ac:dyDescent="0.25">
      <c r="B4" s="27" t="str">
        <f>Info!B5</f>
        <v>October 2024</v>
      </c>
      <c r="C4" s="7"/>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row>
    <row r="5" spans="1:99" ht="15" x14ac:dyDescent="0.25">
      <c r="B5" s="27"/>
      <c r="C5" s="7"/>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row>
    <row r="6" spans="1:99" x14ac:dyDescent="0.2">
      <c r="B6" s="1" t="s">
        <v>191</v>
      </c>
      <c r="L6" s="1" t="s">
        <v>190</v>
      </c>
      <c r="M6" s="1"/>
      <c r="N6" s="38"/>
      <c r="O6" s="38"/>
      <c r="P6" s="38"/>
      <c r="Q6" s="38"/>
      <c r="R6" s="39"/>
      <c r="S6" s="38"/>
      <c r="T6" s="38"/>
      <c r="U6" s="38"/>
      <c r="V6" s="38"/>
      <c r="W6" s="38"/>
      <c r="X6" s="38"/>
      <c r="Y6" s="38"/>
    </row>
    <row r="7" spans="1:99" x14ac:dyDescent="0.2">
      <c r="C7" s="1">
        <v>2019</v>
      </c>
      <c r="D7" s="1">
        <v>2020</v>
      </c>
      <c r="E7" s="1">
        <v>2021</v>
      </c>
      <c r="F7" s="1">
        <v>2022</v>
      </c>
      <c r="G7" s="1">
        <v>2023</v>
      </c>
      <c r="H7" s="1">
        <v>2024</v>
      </c>
      <c r="I7" s="1">
        <v>2025</v>
      </c>
      <c r="J7" s="1">
        <v>2026</v>
      </c>
      <c r="M7" s="15" t="s">
        <v>232</v>
      </c>
      <c r="N7" s="15" t="s">
        <v>189</v>
      </c>
      <c r="O7" s="15" t="s">
        <v>188</v>
      </c>
      <c r="P7" s="15" t="s">
        <v>187</v>
      </c>
      <c r="Q7" s="15" t="s">
        <v>186</v>
      </c>
      <c r="R7" s="15" t="s">
        <v>185</v>
      </c>
      <c r="S7" s="15" t="s">
        <v>184</v>
      </c>
      <c r="T7" s="15" t="s">
        <v>183</v>
      </c>
      <c r="U7" s="15" t="s">
        <v>182</v>
      </c>
      <c r="V7" s="15" t="s">
        <v>181</v>
      </c>
      <c r="W7" s="15" t="s">
        <v>180</v>
      </c>
      <c r="X7" s="15" t="s">
        <v>179</v>
      </c>
      <c r="Y7" s="15" t="s">
        <v>178</v>
      </c>
      <c r="Z7" s="15" t="s">
        <v>197</v>
      </c>
      <c r="AA7" s="15" t="s">
        <v>198</v>
      </c>
      <c r="AB7" s="15" t="s">
        <v>199</v>
      </c>
      <c r="AC7" s="15" t="s">
        <v>194</v>
      </c>
      <c r="AD7" s="15" t="s">
        <v>200</v>
      </c>
      <c r="AE7" s="15" t="s">
        <v>201</v>
      </c>
      <c r="AF7" s="15" t="s">
        <v>202</v>
      </c>
      <c r="AG7" s="15" t="s">
        <v>195</v>
      </c>
      <c r="AH7" s="15" t="s">
        <v>203</v>
      </c>
      <c r="AI7" s="15" t="s">
        <v>204</v>
      </c>
      <c r="AJ7" s="15" t="s">
        <v>205</v>
      </c>
      <c r="AK7" s="15" t="s">
        <v>196</v>
      </c>
      <c r="AL7" s="15" t="s">
        <v>275</v>
      </c>
      <c r="AM7" s="15" t="s">
        <v>276</v>
      </c>
      <c r="AN7" s="15" t="s">
        <v>277</v>
      </c>
      <c r="AO7" s="15" t="s">
        <v>278</v>
      </c>
      <c r="AR7" t="str">
        <f>M7</f>
        <v>2019 Q4</v>
      </c>
      <c r="AS7" t="str">
        <f t="shared" ref="AS7:BP7" si="0">N7</f>
        <v>2020 Q1</v>
      </c>
      <c r="AT7" t="str">
        <f t="shared" si="0"/>
        <v>2020 Q2</v>
      </c>
      <c r="AU7" t="str">
        <f t="shared" si="0"/>
        <v>2020 Q3</v>
      </c>
      <c r="AV7" t="str">
        <f t="shared" si="0"/>
        <v>2020 Q4</v>
      </c>
      <c r="AW7" t="str">
        <f t="shared" si="0"/>
        <v>2021 Q1</v>
      </c>
      <c r="AX7" t="str">
        <f t="shared" si="0"/>
        <v>2021 Q2</v>
      </c>
      <c r="AY7" t="str">
        <f t="shared" si="0"/>
        <v>2021 Q3</v>
      </c>
      <c r="AZ7" t="str">
        <f t="shared" si="0"/>
        <v>2021 Q4</v>
      </c>
      <c r="BA7" t="str">
        <f t="shared" si="0"/>
        <v>2022 Q1</v>
      </c>
      <c r="BB7" t="str">
        <f t="shared" si="0"/>
        <v>2022 Q2</v>
      </c>
      <c r="BC7" t="str">
        <f t="shared" si="0"/>
        <v>2022 Q3</v>
      </c>
      <c r="BD7" t="str">
        <f t="shared" si="0"/>
        <v>2022 Q4</v>
      </c>
      <c r="BE7" t="str">
        <f t="shared" si="0"/>
        <v>2023 Q1</v>
      </c>
      <c r="BF7" t="str">
        <f t="shared" si="0"/>
        <v>2023 Q2</v>
      </c>
      <c r="BG7" t="str">
        <f t="shared" si="0"/>
        <v>2023 Q3</v>
      </c>
      <c r="BH7" t="str">
        <f t="shared" si="0"/>
        <v>2023 Q4</v>
      </c>
      <c r="BI7" t="str">
        <f t="shared" si="0"/>
        <v>2024 Q1</v>
      </c>
      <c r="BJ7" t="str">
        <f t="shared" si="0"/>
        <v>2024 Q2</v>
      </c>
      <c r="BK7" t="str">
        <f t="shared" si="0"/>
        <v>2024 Q3</v>
      </c>
      <c r="BL7" t="str">
        <f t="shared" si="0"/>
        <v>2024 Q4</v>
      </c>
      <c r="BM7" t="str">
        <f t="shared" si="0"/>
        <v>2025 Q1</v>
      </c>
      <c r="BN7" t="str">
        <f t="shared" si="0"/>
        <v>2025 Q2</v>
      </c>
      <c r="BO7" t="str">
        <f t="shared" si="0"/>
        <v>2025 Q3</v>
      </c>
      <c r="BP7" t="str">
        <f t="shared" si="0"/>
        <v>2025 Q4</v>
      </c>
      <c r="BQ7" t="str">
        <f t="shared" ref="BQ7" si="1">AL7</f>
        <v>2026 Q1</v>
      </c>
      <c r="BR7" t="str">
        <f t="shared" ref="BR7" si="2">AM7</f>
        <v>2026 Q2</v>
      </c>
      <c r="BS7" t="str">
        <f t="shared" ref="BS7" si="3">AN7</f>
        <v>2026 Q3</v>
      </c>
      <c r="BT7" t="str">
        <f t="shared" ref="BT7" si="4">AO7</f>
        <v>2026 Q4</v>
      </c>
      <c r="BW7" t="str">
        <f>M7</f>
        <v>2019 Q4</v>
      </c>
      <c r="BX7" t="str">
        <f t="shared" ref="BX7:CU7" si="5">N7</f>
        <v>2020 Q1</v>
      </c>
      <c r="BY7" t="str">
        <f t="shared" si="5"/>
        <v>2020 Q2</v>
      </c>
      <c r="BZ7" t="str">
        <f t="shared" si="5"/>
        <v>2020 Q3</v>
      </c>
      <c r="CA7" t="str">
        <f t="shared" si="5"/>
        <v>2020 Q4</v>
      </c>
      <c r="CB7" t="str">
        <f t="shared" si="5"/>
        <v>2021 Q1</v>
      </c>
      <c r="CC7" t="str">
        <f t="shared" si="5"/>
        <v>2021 Q2</v>
      </c>
      <c r="CD7" t="str">
        <f t="shared" si="5"/>
        <v>2021 Q3</v>
      </c>
      <c r="CE7" t="str">
        <f t="shared" si="5"/>
        <v>2021 Q4</v>
      </c>
      <c r="CF7" t="str">
        <f t="shared" si="5"/>
        <v>2022 Q1</v>
      </c>
      <c r="CG7" t="str">
        <f t="shared" si="5"/>
        <v>2022 Q2</v>
      </c>
      <c r="CH7" t="str">
        <f t="shared" si="5"/>
        <v>2022 Q3</v>
      </c>
      <c r="CI7" t="str">
        <f t="shared" si="5"/>
        <v>2022 Q4</v>
      </c>
      <c r="CJ7" t="str">
        <f t="shared" si="5"/>
        <v>2023 Q1</v>
      </c>
      <c r="CK7" t="str">
        <f t="shared" si="5"/>
        <v>2023 Q2</v>
      </c>
      <c r="CL7" t="str">
        <f t="shared" si="5"/>
        <v>2023 Q3</v>
      </c>
      <c r="CM7" t="str">
        <f t="shared" si="5"/>
        <v>2023 Q4</v>
      </c>
      <c r="CN7" t="str">
        <f t="shared" si="5"/>
        <v>2024 Q1</v>
      </c>
      <c r="CO7" t="str">
        <f t="shared" si="5"/>
        <v>2024 Q2</v>
      </c>
      <c r="CP7" t="str">
        <f t="shared" si="5"/>
        <v>2024 Q3</v>
      </c>
      <c r="CQ7" t="str">
        <f t="shared" si="5"/>
        <v>2024 Q4</v>
      </c>
      <c r="CR7" t="str">
        <f t="shared" si="5"/>
        <v>2025 Q1</v>
      </c>
      <c r="CS7" t="str">
        <f t="shared" si="5"/>
        <v>2025 Q2</v>
      </c>
      <c r="CT7" t="str">
        <f t="shared" si="5"/>
        <v>2025 Q3</v>
      </c>
      <c r="CU7" t="str">
        <f t="shared" si="5"/>
        <v>2025 Q4</v>
      </c>
    </row>
    <row r="8" spans="1:99" x14ac:dyDescent="0.2">
      <c r="A8" s="25"/>
      <c r="B8" s="26" t="s">
        <v>263</v>
      </c>
      <c r="C8" s="4"/>
      <c r="D8" s="4"/>
      <c r="E8" s="4"/>
      <c r="F8" s="4"/>
      <c r="G8" s="4"/>
      <c r="H8" s="4"/>
      <c r="I8" s="4"/>
      <c r="J8" s="4"/>
      <c r="L8" s="26" t="s">
        <v>166</v>
      </c>
      <c r="M8" s="26"/>
      <c r="N8" s="4"/>
      <c r="O8" s="4"/>
      <c r="P8" s="4"/>
      <c r="Q8" s="4"/>
      <c r="R8" s="4"/>
      <c r="S8" s="4"/>
      <c r="T8" s="4"/>
      <c r="U8" s="4"/>
      <c r="V8" s="4"/>
      <c r="W8" s="4"/>
      <c r="X8" s="4"/>
      <c r="Y8" s="4"/>
      <c r="Z8" s="4"/>
      <c r="AA8" s="4"/>
      <c r="AB8" s="4"/>
      <c r="AC8" s="4"/>
      <c r="AD8" s="4"/>
      <c r="AE8" s="4"/>
      <c r="AF8" s="4"/>
      <c r="AG8" s="4"/>
      <c r="AH8" s="4"/>
      <c r="AI8" s="4"/>
      <c r="AJ8" s="4"/>
      <c r="AK8" s="4"/>
      <c r="AL8" s="4"/>
      <c r="AM8" s="4"/>
      <c r="AN8" s="4"/>
      <c r="AO8" s="4"/>
      <c r="AQ8" s="26" t="s">
        <v>233</v>
      </c>
      <c r="BV8" s="26" t="s">
        <v>267</v>
      </c>
    </row>
    <row r="9" spans="1:99" x14ac:dyDescent="0.2">
      <c r="A9" s="25"/>
      <c r="B9" t="s">
        <v>283</v>
      </c>
      <c r="C9" s="50">
        <v>7.5790359668387985</v>
      </c>
      <c r="D9" s="50">
        <v>7.6076547063009592</v>
      </c>
      <c r="E9" s="50">
        <v>10.429883542268282</v>
      </c>
      <c r="F9" s="50">
        <v>2.8889326666807769</v>
      </c>
      <c r="G9" s="50">
        <v>6.361128702386587</v>
      </c>
      <c r="H9" s="50">
        <v>5.8322686072043606</v>
      </c>
      <c r="I9" s="50">
        <v>7.0854044945742434</v>
      </c>
      <c r="J9" s="50">
        <v>6.0607556341949254</v>
      </c>
      <c r="L9" t="str">
        <f t="shared" ref="L9:L14" si="6">B9</f>
        <v xml:space="preserve">   Jul 2024 Optimistic</v>
      </c>
      <c r="M9" s="50">
        <v>263314.99573044159</v>
      </c>
      <c r="N9" s="50">
        <v>266669.11538407626</v>
      </c>
      <c r="O9" s="50">
        <v>285655.58504517277</v>
      </c>
      <c r="P9" s="50">
        <v>280562.49080602289</v>
      </c>
      <c r="Q9" s="50">
        <v>279516.4087647312</v>
      </c>
      <c r="R9" s="50">
        <v>312277.22250004334</v>
      </c>
      <c r="S9" s="50">
        <v>303338.31775859086</v>
      </c>
      <c r="T9" s="50">
        <v>304271.5998433163</v>
      </c>
      <c r="U9" s="50">
        <v>308538.85989805288</v>
      </c>
      <c r="V9" s="50">
        <v>309477.99826049927</v>
      </c>
      <c r="W9" s="50">
        <v>312897.09775162704</v>
      </c>
      <c r="X9" s="50">
        <v>318464.07552586962</v>
      </c>
      <c r="Y9" s="50">
        <v>323075.22846200754</v>
      </c>
      <c r="Z9" s="50">
        <v>329030.52450512111</v>
      </c>
      <c r="AA9" s="50">
        <v>335141.16600697557</v>
      </c>
      <c r="AB9" s="50">
        <v>337055.33533298195</v>
      </c>
      <c r="AC9" s="50">
        <v>343086.59582692222</v>
      </c>
      <c r="AD9" s="50">
        <v>346290.50301114906</v>
      </c>
      <c r="AE9" s="50">
        <v>351717.8</v>
      </c>
      <c r="AF9" s="50">
        <v>358957.8</v>
      </c>
      <c r="AG9" s="50">
        <v>365751.5</v>
      </c>
      <c r="AH9" s="50">
        <v>372303.6</v>
      </c>
      <c r="AI9" s="50">
        <v>377998.8</v>
      </c>
      <c r="AJ9" s="50">
        <v>383570.6</v>
      </c>
      <c r="AK9" s="50">
        <v>389649.9</v>
      </c>
      <c r="AL9" s="50">
        <v>396284.8</v>
      </c>
      <c r="AM9" s="50">
        <v>401705.6</v>
      </c>
      <c r="AN9" s="50">
        <v>406489.4</v>
      </c>
      <c r="AO9" s="50">
        <v>411380.1</v>
      </c>
      <c r="AQ9" t="str">
        <f t="shared" ref="AQ9:AQ14" si="7">L9</f>
        <v xml:space="preserve">   Jul 2024 Optimistic</v>
      </c>
      <c r="AR9" s="4">
        <f t="shared" ref="AR9:AR14" si="8">100*M9/$M9</f>
        <v>100</v>
      </c>
      <c r="AS9" s="4">
        <f t="shared" ref="AS9:AS14" si="9">100*N9/$M9</f>
        <v>101.2738050274464</v>
      </c>
      <c r="AT9" s="4">
        <f t="shared" ref="AT9:AT14" si="10">100*O9/$M9</f>
        <v>108.48435891497857</v>
      </c>
      <c r="AU9" s="4">
        <f t="shared" ref="AU9:AU14" si="11">100*P9/$M9</f>
        <v>106.55013780272421</v>
      </c>
      <c r="AV9" s="4">
        <f t="shared" ref="AV9:AV14" si="12">100*Q9/$M9</f>
        <v>106.15286379317158</v>
      </c>
      <c r="AW9" s="4">
        <f t="shared" ref="AW9:AW14" si="13">100*R9/$M9</f>
        <v>118.59454553045087</v>
      </c>
      <c r="AX9" s="4">
        <f t="shared" ref="AX9:AX14" si="14">100*S9/$M9</f>
        <v>115.19978834366181</v>
      </c>
      <c r="AY9" s="4">
        <f t="shared" ref="AY9:AY14" si="15">100*T9/$M9</f>
        <v>115.55422394355483</v>
      </c>
      <c r="AZ9" s="4">
        <f t="shared" ref="AZ9:AZ14" si="16">100*U9/$M9</f>
        <v>117.17481529760936</v>
      </c>
      <c r="BA9" s="4">
        <f t="shared" ref="BA9:BA14" si="17">100*V9/$M9</f>
        <v>117.53147495530989</v>
      </c>
      <c r="BB9" s="4">
        <f t="shared" ref="BB9:BB14" si="18">100*W9/$M9</f>
        <v>118.82995758887321</v>
      </c>
      <c r="BC9" s="4">
        <f t="shared" ref="BC9:BC14" si="19">100*X9/$M9</f>
        <v>120.94414700630448</v>
      </c>
      <c r="BD9" s="4">
        <f t="shared" ref="BD9:BD14" si="20">100*Y9/$M9</f>
        <v>122.69533968841758</v>
      </c>
      <c r="BE9" s="4">
        <f t="shared" ref="BE9:BE14" si="21">100*Z9/$M9</f>
        <v>124.95700200908922</v>
      </c>
      <c r="BF9" s="4">
        <f t="shared" ref="BF9:BF14" si="22">100*AA9/$M9</f>
        <v>127.27766038439498</v>
      </c>
      <c r="BG9" s="4">
        <f t="shared" ref="BG9:BG14" si="23">100*AB9/$M9</f>
        <v>128.00461075070299</v>
      </c>
      <c r="BH9" s="4">
        <f t="shared" ref="BH9:BH14" si="24">100*AC9/$M9</f>
        <v>130.29512234014339</v>
      </c>
      <c r="BI9" s="4">
        <f t="shared" ref="BI9:BI14" si="25">100*AD9/$M9</f>
        <v>131.5118806851587</v>
      </c>
      <c r="BJ9" s="4">
        <f t="shared" ref="BJ9:BJ14" si="26">100*AE9/$M9</f>
        <v>133.57302307235753</v>
      </c>
      <c r="BK9" s="4">
        <f t="shared" ref="BK9:BK14" si="27">100*AF9/$M9</f>
        <v>136.32258163050804</v>
      </c>
      <c r="BL9" s="4">
        <f t="shared" ref="BL9:BL14" si="28">100*AG9/$M9</f>
        <v>138.90264737311952</v>
      </c>
      <c r="BM9" s="4">
        <f t="shared" ref="BM9:BM14" si="29">100*AH9/$M9</f>
        <v>141.39095989091757</v>
      </c>
      <c r="BN9" s="4">
        <f t="shared" ref="BN9:BN14" si="30">100*AI9/$M9</f>
        <v>143.55384468378759</v>
      </c>
      <c r="BO9" s="4">
        <f t="shared" ref="BO9:BO14" si="31">100*AJ9/$M9</f>
        <v>145.66986545371893</v>
      </c>
      <c r="BP9" s="4">
        <f t="shared" ref="BP9:BP14" si="32">100*AK9/$M9</f>
        <v>147.97862116401788</v>
      </c>
      <c r="BQ9" s="4">
        <f t="shared" ref="BQ9:BQ14" si="33">100*AL9/$M9</f>
        <v>150.49837890952517</v>
      </c>
      <c r="BR9" s="4">
        <f t="shared" ref="BR9:BR14" si="34">100*AM9/$M9</f>
        <v>152.55705391394812</v>
      </c>
      <c r="BS9" s="4">
        <f t="shared" ref="BS9:BS14" si="35">100*AN9/$M9</f>
        <v>154.37381333804763</v>
      </c>
      <c r="BT9" s="4">
        <f t="shared" ref="BT9:BT14" si="36">100*AO9/$M9</f>
        <v>156.23117052594083</v>
      </c>
      <c r="BV9" s="4" t="str">
        <f t="shared" ref="BV9:BV12" si="37">L9</f>
        <v xml:space="preserve">   Jul 2024 Optimistic</v>
      </c>
    </row>
    <row r="10" spans="1:99" x14ac:dyDescent="0.2">
      <c r="A10" s="25"/>
      <c r="B10" t="s">
        <v>284</v>
      </c>
      <c r="C10" s="50">
        <v>7.5790359668387985</v>
      </c>
      <c r="D10" s="50">
        <v>7.6076547063009592</v>
      </c>
      <c r="E10" s="50">
        <v>10.429883542268282</v>
      </c>
      <c r="F10" s="50">
        <v>2.8889326666807769</v>
      </c>
      <c r="G10" s="50">
        <v>6.361128702386587</v>
      </c>
      <c r="H10" s="50">
        <v>5.4215757516835383</v>
      </c>
      <c r="I10" s="50">
        <v>6.1565344429607594</v>
      </c>
      <c r="J10" s="50">
        <v>5.6779408883052218</v>
      </c>
      <c r="L10" t="str">
        <f t="shared" si="6"/>
        <v xml:space="preserve">   Jul 2024 Baseline</v>
      </c>
      <c r="M10" s="50">
        <v>263314.99573044159</v>
      </c>
      <c r="N10" s="50">
        <v>266669.11538407626</v>
      </c>
      <c r="O10" s="50">
        <v>285655.58504517277</v>
      </c>
      <c r="P10" s="50">
        <v>280562.49080602289</v>
      </c>
      <c r="Q10" s="50">
        <v>279516.4087647312</v>
      </c>
      <c r="R10" s="50">
        <v>312277.22250004334</v>
      </c>
      <c r="S10" s="50">
        <v>303338.31775859086</v>
      </c>
      <c r="T10" s="50">
        <v>304271.5998433163</v>
      </c>
      <c r="U10" s="50">
        <v>308538.85989805288</v>
      </c>
      <c r="V10" s="50">
        <v>309477.99826049927</v>
      </c>
      <c r="W10" s="50">
        <v>312897.09775162704</v>
      </c>
      <c r="X10" s="50">
        <v>318464.07552586962</v>
      </c>
      <c r="Y10" s="50">
        <v>323075.22846200754</v>
      </c>
      <c r="Z10" s="50">
        <v>329030.52450512111</v>
      </c>
      <c r="AA10" s="50">
        <v>335141.16600697557</v>
      </c>
      <c r="AB10" s="50">
        <v>337055.33533298195</v>
      </c>
      <c r="AC10" s="50">
        <v>343086.59582692222</v>
      </c>
      <c r="AD10" s="50">
        <v>346290.50301114906</v>
      </c>
      <c r="AE10" s="50">
        <v>351762.3</v>
      </c>
      <c r="AF10" s="50">
        <v>356981.6</v>
      </c>
      <c r="AG10" s="50">
        <v>362162.2</v>
      </c>
      <c r="AH10" s="50">
        <v>368198.2</v>
      </c>
      <c r="AI10" s="50">
        <v>373543.6</v>
      </c>
      <c r="AJ10" s="50">
        <v>378704.9</v>
      </c>
      <c r="AK10" s="50">
        <v>384000.1</v>
      </c>
      <c r="AL10" s="50">
        <v>389995.1</v>
      </c>
      <c r="AM10" s="50">
        <v>395187.5</v>
      </c>
      <c r="AN10" s="50">
        <v>399942.6</v>
      </c>
      <c r="AO10" s="50">
        <v>404743.2</v>
      </c>
      <c r="AQ10" t="str">
        <f t="shared" si="7"/>
        <v xml:space="preserve">   Jul 2024 Baseline</v>
      </c>
      <c r="AR10" s="4">
        <f t="shared" si="8"/>
        <v>100</v>
      </c>
      <c r="AS10" s="4">
        <f t="shared" si="9"/>
        <v>101.2738050274464</v>
      </c>
      <c r="AT10" s="4">
        <f t="shared" si="10"/>
        <v>108.48435891497857</v>
      </c>
      <c r="AU10" s="4">
        <f t="shared" si="11"/>
        <v>106.55013780272421</v>
      </c>
      <c r="AV10" s="4">
        <f t="shared" si="12"/>
        <v>106.15286379317158</v>
      </c>
      <c r="AW10" s="4">
        <f t="shared" si="13"/>
        <v>118.59454553045087</v>
      </c>
      <c r="AX10" s="4">
        <f t="shared" si="14"/>
        <v>115.19978834366181</v>
      </c>
      <c r="AY10" s="4">
        <f t="shared" si="15"/>
        <v>115.55422394355483</v>
      </c>
      <c r="AZ10" s="4">
        <f t="shared" si="16"/>
        <v>117.17481529760936</v>
      </c>
      <c r="BA10" s="4">
        <f t="shared" si="17"/>
        <v>117.53147495530989</v>
      </c>
      <c r="BB10" s="4">
        <f t="shared" si="18"/>
        <v>118.82995758887321</v>
      </c>
      <c r="BC10" s="4">
        <f t="shared" si="19"/>
        <v>120.94414700630448</v>
      </c>
      <c r="BD10" s="4">
        <f t="shared" si="20"/>
        <v>122.69533968841758</v>
      </c>
      <c r="BE10" s="4">
        <f t="shared" si="21"/>
        <v>124.95700200908922</v>
      </c>
      <c r="BF10" s="4">
        <f t="shared" si="22"/>
        <v>127.27766038439498</v>
      </c>
      <c r="BG10" s="4">
        <f t="shared" si="23"/>
        <v>128.00461075070299</v>
      </c>
      <c r="BH10" s="4">
        <f t="shared" si="24"/>
        <v>130.29512234014339</v>
      </c>
      <c r="BI10" s="4">
        <f t="shared" si="25"/>
        <v>131.5118806851587</v>
      </c>
      <c r="BJ10" s="4">
        <f t="shared" si="26"/>
        <v>133.58992298338484</v>
      </c>
      <c r="BK10" s="4">
        <f t="shared" si="27"/>
        <v>135.57207367158304</v>
      </c>
      <c r="BL10" s="4">
        <f t="shared" si="28"/>
        <v>137.53952713378669</v>
      </c>
      <c r="BM10" s="4">
        <f t="shared" si="29"/>
        <v>139.83183866099617</v>
      </c>
      <c r="BN10" s="4">
        <f t="shared" si="30"/>
        <v>141.86187875999309</v>
      </c>
      <c r="BO10" s="4">
        <f t="shared" si="31"/>
        <v>143.82200259786356</v>
      </c>
      <c r="BP10" s="4">
        <f t="shared" si="32"/>
        <v>145.83297807812855</v>
      </c>
      <c r="BQ10" s="4">
        <f t="shared" si="33"/>
        <v>148.109718900796</v>
      </c>
      <c r="BR10" s="4">
        <f t="shared" si="34"/>
        <v>150.08165368772151</v>
      </c>
      <c r="BS10" s="4">
        <f t="shared" si="35"/>
        <v>151.88751361864161</v>
      </c>
      <c r="BT10" s="4">
        <f t="shared" si="36"/>
        <v>153.71065323387052</v>
      </c>
      <c r="BV10" s="4" t="str">
        <f t="shared" si="37"/>
        <v xml:space="preserve">   Jul 2024 Baseline</v>
      </c>
    </row>
    <row r="11" spans="1:99" x14ac:dyDescent="0.2">
      <c r="A11" s="25"/>
      <c r="B11" t="s">
        <v>285</v>
      </c>
      <c r="C11" s="50">
        <v>7.5790359668387985</v>
      </c>
      <c r="D11" s="50">
        <v>7.6076547063009592</v>
      </c>
      <c r="E11" s="50">
        <v>10.429883542268282</v>
      </c>
      <c r="F11" s="50">
        <v>2.8889326666807769</v>
      </c>
      <c r="G11" s="50">
        <v>6.361128702386587</v>
      </c>
      <c r="H11" s="50">
        <v>5.0309823726274683</v>
      </c>
      <c r="I11" s="50">
        <v>3.7757396123248688</v>
      </c>
      <c r="J11" s="50">
        <v>4.778171368139339</v>
      </c>
      <c r="L11" t="str">
        <f t="shared" si="6"/>
        <v xml:space="preserve">   Jul 2024 Pessimistic</v>
      </c>
      <c r="M11" s="50">
        <v>263314.99573044159</v>
      </c>
      <c r="N11" s="50">
        <v>266669.11538407626</v>
      </c>
      <c r="O11" s="50">
        <v>285655.58504517277</v>
      </c>
      <c r="P11" s="50">
        <v>280562.49080602289</v>
      </c>
      <c r="Q11" s="50">
        <v>279516.4087647312</v>
      </c>
      <c r="R11" s="50">
        <v>312277.22250004334</v>
      </c>
      <c r="S11" s="50">
        <v>303338.31775859086</v>
      </c>
      <c r="T11" s="50">
        <v>304271.5998433163</v>
      </c>
      <c r="U11" s="50">
        <v>308538.85989805288</v>
      </c>
      <c r="V11" s="50">
        <v>309477.99826049927</v>
      </c>
      <c r="W11" s="50">
        <v>312897.09775162704</v>
      </c>
      <c r="X11" s="50">
        <v>318464.07552586962</v>
      </c>
      <c r="Y11" s="50">
        <v>323075.22846200754</v>
      </c>
      <c r="Z11" s="50">
        <v>329030.52450512111</v>
      </c>
      <c r="AA11" s="50">
        <v>335141.16600697557</v>
      </c>
      <c r="AB11" s="50">
        <v>337055.33533298195</v>
      </c>
      <c r="AC11" s="50">
        <v>343086.59582692222</v>
      </c>
      <c r="AD11" s="50">
        <v>346290.50301114906</v>
      </c>
      <c r="AE11" s="50">
        <v>351862.9</v>
      </c>
      <c r="AF11" s="50">
        <v>355316</v>
      </c>
      <c r="AG11" s="50">
        <v>358476.4</v>
      </c>
      <c r="AH11" s="50">
        <v>361791</v>
      </c>
      <c r="AI11" s="50">
        <v>364359.2</v>
      </c>
      <c r="AJ11" s="50">
        <v>367402.1</v>
      </c>
      <c r="AK11" s="50">
        <v>371704.9</v>
      </c>
      <c r="AL11" s="50">
        <v>376820.6</v>
      </c>
      <c r="AM11" s="50">
        <v>381730.4</v>
      </c>
      <c r="AN11" s="50">
        <v>386158.2</v>
      </c>
      <c r="AO11" s="50">
        <v>390560.5</v>
      </c>
      <c r="AQ11" t="str">
        <f t="shared" si="7"/>
        <v xml:space="preserve">   Jul 2024 Pessimistic</v>
      </c>
      <c r="AR11" s="4">
        <f t="shared" si="8"/>
        <v>100</v>
      </c>
      <c r="AS11" s="4">
        <f t="shared" si="9"/>
        <v>101.2738050274464</v>
      </c>
      <c r="AT11" s="4">
        <f t="shared" si="10"/>
        <v>108.48435891497857</v>
      </c>
      <c r="AU11" s="4">
        <f t="shared" si="11"/>
        <v>106.55013780272421</v>
      </c>
      <c r="AV11" s="4">
        <f t="shared" si="12"/>
        <v>106.15286379317158</v>
      </c>
      <c r="AW11" s="4">
        <f t="shared" si="13"/>
        <v>118.59454553045087</v>
      </c>
      <c r="AX11" s="4">
        <f t="shared" si="14"/>
        <v>115.19978834366181</v>
      </c>
      <c r="AY11" s="4">
        <f t="shared" si="15"/>
        <v>115.55422394355483</v>
      </c>
      <c r="AZ11" s="4">
        <f t="shared" si="16"/>
        <v>117.17481529760936</v>
      </c>
      <c r="BA11" s="4">
        <f t="shared" si="17"/>
        <v>117.53147495530989</v>
      </c>
      <c r="BB11" s="4">
        <f t="shared" si="18"/>
        <v>118.82995758887321</v>
      </c>
      <c r="BC11" s="4">
        <f t="shared" si="19"/>
        <v>120.94414700630448</v>
      </c>
      <c r="BD11" s="4">
        <f t="shared" si="20"/>
        <v>122.69533968841758</v>
      </c>
      <c r="BE11" s="4">
        <f t="shared" si="21"/>
        <v>124.95700200908922</v>
      </c>
      <c r="BF11" s="4">
        <f t="shared" si="22"/>
        <v>127.27766038439498</v>
      </c>
      <c r="BG11" s="4">
        <f t="shared" si="23"/>
        <v>128.00461075070299</v>
      </c>
      <c r="BH11" s="4">
        <f t="shared" si="24"/>
        <v>130.29512234014339</v>
      </c>
      <c r="BI11" s="4">
        <f t="shared" si="25"/>
        <v>131.5118806851587</v>
      </c>
      <c r="BJ11" s="4">
        <f t="shared" si="26"/>
        <v>133.628128175505</v>
      </c>
      <c r="BK11" s="4">
        <f t="shared" si="27"/>
        <v>134.9395232938958</v>
      </c>
      <c r="BL11" s="4">
        <f t="shared" si="28"/>
        <v>136.13975877278793</v>
      </c>
      <c r="BM11" s="4">
        <f t="shared" si="29"/>
        <v>137.39855529168926</v>
      </c>
      <c r="BN11" s="4">
        <f t="shared" si="30"/>
        <v>138.37388903326968</v>
      </c>
      <c r="BO11" s="4">
        <f t="shared" si="31"/>
        <v>139.52950115158404</v>
      </c>
      <c r="BP11" s="4">
        <f t="shared" si="32"/>
        <v>141.16358962727605</v>
      </c>
      <c r="BQ11" s="4">
        <f t="shared" si="33"/>
        <v>143.10639580350954</v>
      </c>
      <c r="BR11" s="4">
        <f t="shared" si="34"/>
        <v>144.97100666107963</v>
      </c>
      <c r="BS11" s="4">
        <f t="shared" si="35"/>
        <v>146.65256679696068</v>
      </c>
      <c r="BT11" s="4">
        <f t="shared" si="36"/>
        <v>148.32444271416315</v>
      </c>
      <c r="BV11" s="4" t="str">
        <f t="shared" si="37"/>
        <v xml:space="preserve">   Jul 2024 Pessimistic</v>
      </c>
    </row>
    <row r="12" spans="1:99" x14ac:dyDescent="0.2">
      <c r="A12" s="25"/>
      <c r="B12" t="str">
        <f>CONCATENATE("   ",LEFT(Info!$B$5,3)," 2024 Optimistic")</f>
        <v xml:space="preserve">   Oct 2024 Optimistic</v>
      </c>
      <c r="C12" s="50">
        <f ca="1">'Optimistic ANN'!AF58</f>
        <v>7.5790359668387985</v>
      </c>
      <c r="D12" s="50">
        <f ca="1">'Optimistic ANN'!AG58</f>
        <v>7.6076547063009814</v>
      </c>
      <c r="E12" s="50">
        <f ca="1">'Optimistic ANN'!AH58</f>
        <v>9.4977191588093035</v>
      </c>
      <c r="F12" s="50">
        <f ca="1">'Optimistic ANN'!AI58</f>
        <v>3.1936246844018079</v>
      </c>
      <c r="G12" s="50">
        <f ca="1">'Optimistic ANN'!AJ58</f>
        <v>7.0862531835091058</v>
      </c>
      <c r="H12" s="50">
        <f ca="1">'Optimistic ANN'!AK58</f>
        <v>5.6788355913339306</v>
      </c>
      <c r="I12" s="50">
        <f ca="1">'Optimistic ANN'!AL58</f>
        <v>5.8241459877056201</v>
      </c>
      <c r="J12" s="50">
        <f ca="1">'Optimistic ANN'!AM58</f>
        <v>5.9708176325576456</v>
      </c>
      <c r="L12" t="str">
        <f t="shared" si="6"/>
        <v xml:space="preserve">   Oct 2024 Optimistic</v>
      </c>
      <c r="M12" s="50">
        <f>'Optimistic QTR'!DR26</f>
        <v>262622.32860777114</v>
      </c>
      <c r="N12" s="50">
        <f>'Optimistic QTR'!DS26</f>
        <v>267065.24379184068</v>
      </c>
      <c r="O12" s="50">
        <f>'Optimistic QTR'!DT26</f>
        <v>286157.68050215091</v>
      </c>
      <c r="P12" s="50">
        <f>'Optimistic QTR'!DU26</f>
        <v>280533.65163241967</v>
      </c>
      <c r="Q12" s="50">
        <f>'Optimistic QTR'!DV26</f>
        <v>278647.02407359256</v>
      </c>
      <c r="R12" s="50">
        <f>'Optimistic QTR'!DW26</f>
        <v>311343.16166538536</v>
      </c>
      <c r="S12" s="50">
        <f>'Optimistic QTR'!DX26</f>
        <v>301634.67249649018</v>
      </c>
      <c r="T12" s="50">
        <f>'Optimistic QTR'!DY26</f>
        <v>301116.28823339072</v>
      </c>
      <c r="U12" s="50">
        <f>'Optimistic QTR'!DZ26</f>
        <v>303962.44744522218</v>
      </c>
      <c r="V12" s="50">
        <f>'Optimistic QTR'!EA26</f>
        <v>308261.49529197928</v>
      </c>
      <c r="W12" s="50">
        <f>'Optimistic QTR'!EB26</f>
        <v>310804.90350682632</v>
      </c>
      <c r="X12" s="50">
        <f>'Optimistic QTR'!EC26</f>
        <v>316532.9947164756</v>
      </c>
      <c r="Y12" s="50">
        <f>'Optimistic QTR'!ED26</f>
        <v>321357.33160961117</v>
      </c>
      <c r="Z12" s="50">
        <f>'Optimistic QTR'!EE26</f>
        <v>328046.82003660855</v>
      </c>
      <c r="AA12" s="50">
        <f>'Optimistic QTR'!EF26</f>
        <v>335365.77134295856</v>
      </c>
      <c r="AB12" s="50">
        <f>'Optimistic QTR'!EG26</f>
        <v>338575.06239343173</v>
      </c>
      <c r="AC12" s="50">
        <f>'Optimistic QTR'!EH26</f>
        <v>344040.20730138809</v>
      </c>
      <c r="AD12" s="50">
        <f>'Optimistic QTR'!EI26</f>
        <v>350907.79545797547</v>
      </c>
      <c r="AE12" s="50">
        <f>'Optimistic QTR'!EJ26</f>
        <v>352813.27486037451</v>
      </c>
      <c r="AF12" s="50">
        <f>'Optimistic QTR'!EK26</f>
        <v>356552.9</v>
      </c>
      <c r="AG12" s="50">
        <f>'Optimistic QTR'!EL26</f>
        <v>362192.6</v>
      </c>
      <c r="AH12" s="50">
        <f>'Optimistic QTR'!EM26</f>
        <v>368427.2</v>
      </c>
      <c r="AI12" s="50">
        <f>'Optimistic QTR'!EN26</f>
        <v>373646.8</v>
      </c>
      <c r="AJ12" s="50">
        <f>'Optimistic QTR'!EO26</f>
        <v>378829.6</v>
      </c>
      <c r="AK12" s="50">
        <f>'Optimistic QTR'!EP26</f>
        <v>384409.5</v>
      </c>
      <c r="AL12" s="50">
        <f>'Optimistic QTR'!EQ26</f>
        <v>391220.8</v>
      </c>
      <c r="AM12" s="50">
        <f>'Optimistic QTR'!ER26</f>
        <v>396434</v>
      </c>
      <c r="AN12" s="50">
        <f>'Optimistic QTR'!ES26</f>
        <v>401224.4</v>
      </c>
      <c r="AO12" s="50">
        <f>'Optimistic QTR'!ET26</f>
        <v>406313.4</v>
      </c>
      <c r="AP12" s="17"/>
      <c r="AQ12" t="str">
        <f t="shared" si="7"/>
        <v xml:space="preserve">   Oct 2024 Optimistic</v>
      </c>
      <c r="AR12" s="4">
        <f t="shared" si="8"/>
        <v>100</v>
      </c>
      <c r="AS12" s="4">
        <f t="shared" si="9"/>
        <v>101.69175073864533</v>
      </c>
      <c r="AT12" s="4">
        <f t="shared" si="10"/>
        <v>108.96167207835936</v>
      </c>
      <c r="AU12" s="4">
        <f t="shared" si="11"/>
        <v>106.82018285330157</v>
      </c>
      <c r="AV12" s="4">
        <f t="shared" si="12"/>
        <v>106.10180236797552</v>
      </c>
      <c r="AW12" s="4">
        <f t="shared" si="13"/>
        <v>118.55167202114761</v>
      </c>
      <c r="AX12" s="4">
        <f t="shared" si="14"/>
        <v>114.85492269280132</v>
      </c>
      <c r="AY12" s="4">
        <f t="shared" si="15"/>
        <v>114.6575349589222</v>
      </c>
      <c r="AZ12" s="4">
        <f t="shared" si="16"/>
        <v>115.74128104666717</v>
      </c>
      <c r="BA12" s="4">
        <f t="shared" si="17"/>
        <v>117.37825070935635</v>
      </c>
      <c r="BB12" s="4">
        <f t="shared" si="18"/>
        <v>118.34671680602463</v>
      </c>
      <c r="BC12" s="4">
        <f t="shared" si="19"/>
        <v>120.52783036175897</v>
      </c>
      <c r="BD12" s="4">
        <f t="shared" si="20"/>
        <v>122.36481692672876</v>
      </c>
      <c r="BE12" s="4">
        <f t="shared" si="21"/>
        <v>124.912006445023</v>
      </c>
      <c r="BF12" s="4">
        <f t="shared" si="22"/>
        <v>127.69887965003555</v>
      </c>
      <c r="BG12" s="4">
        <f t="shared" si="23"/>
        <v>128.92089723989034</v>
      </c>
      <c r="BH12" s="4">
        <f t="shared" si="24"/>
        <v>131.00188743479436</v>
      </c>
      <c r="BI12" s="4">
        <f t="shared" si="25"/>
        <v>133.61689286597542</v>
      </c>
      <c r="BJ12" s="4">
        <f t="shared" si="26"/>
        <v>134.34245166080464</v>
      </c>
      <c r="BK12" s="4">
        <f t="shared" si="27"/>
        <v>135.76640717877231</v>
      </c>
      <c r="BL12" s="4">
        <f t="shared" si="28"/>
        <v>137.91386357743326</v>
      </c>
      <c r="BM12" s="4">
        <f t="shared" si="29"/>
        <v>140.2878429846875</v>
      </c>
      <c r="BN12" s="4">
        <f t="shared" si="30"/>
        <v>142.2753358333232</v>
      </c>
      <c r="BO12" s="4">
        <f t="shared" si="31"/>
        <v>144.24881616436562</v>
      </c>
      <c r="BP12" s="4">
        <f t="shared" si="32"/>
        <v>146.37350222193754</v>
      </c>
      <c r="BQ12" s="4">
        <f t="shared" si="33"/>
        <v>148.96707453397531</v>
      </c>
      <c r="BR12" s="4">
        <f t="shared" si="34"/>
        <v>150.95213042302959</v>
      </c>
      <c r="BS12" s="4">
        <f t="shared" si="35"/>
        <v>152.77619466973516</v>
      </c>
      <c r="BT12" s="4">
        <f t="shared" si="36"/>
        <v>154.71395831191217</v>
      </c>
      <c r="BV12" s="4" t="str">
        <f t="shared" si="37"/>
        <v xml:space="preserve">   Oct 2024 Optimistic</v>
      </c>
      <c r="BW12" s="52">
        <f t="shared" ref="BW12:CF14" si="38">M12/M9-1</f>
        <v>-2.6305646617237333E-3</v>
      </c>
      <c r="BX12" s="52">
        <f t="shared" si="38"/>
        <v>1.4854678885249939E-3</v>
      </c>
      <c r="BY12" s="52">
        <f t="shared" si="38"/>
        <v>1.7576952220230702E-3</v>
      </c>
      <c r="BZ12" s="52">
        <f t="shared" si="38"/>
        <v>-1.027905530791573E-4</v>
      </c>
      <c r="CA12" s="52">
        <f t="shared" si="38"/>
        <v>-3.1103171902526761E-3</v>
      </c>
      <c r="CB12" s="52">
        <f t="shared" si="38"/>
        <v>-2.9911270094566955E-3</v>
      </c>
      <c r="CC12" s="52">
        <f t="shared" si="38"/>
        <v>-5.6163206636377083E-3</v>
      </c>
      <c r="CD12" s="52">
        <f t="shared" si="38"/>
        <v>-1.0370049690968219E-2</v>
      </c>
      <c r="CE12" s="52">
        <f t="shared" si="38"/>
        <v>-1.4832531806018956E-2</v>
      </c>
      <c r="CF12" s="52">
        <f t="shared" si="38"/>
        <v>-3.9308221436019641E-3</v>
      </c>
      <c r="CG12" s="52">
        <f t="shared" ref="CG12:CP14" si="39">W12/W9-1</f>
        <v>-6.6865249305108065E-3</v>
      </c>
      <c r="CH12" s="52">
        <f t="shared" si="39"/>
        <v>-6.0637320118612781E-3</v>
      </c>
      <c r="CI12" s="52">
        <f t="shared" si="39"/>
        <v>-5.3173276718687656E-3</v>
      </c>
      <c r="CJ12" s="52">
        <f t="shared" si="39"/>
        <v>-2.9897058031077561E-3</v>
      </c>
      <c r="CK12" s="52">
        <f t="shared" si="39"/>
        <v>6.7018128109719299E-4</v>
      </c>
      <c r="CL12" s="52">
        <f t="shared" si="39"/>
        <v>4.5088354971400957E-3</v>
      </c>
      <c r="CM12" s="52">
        <f t="shared" si="39"/>
        <v>2.7795066495308607E-3</v>
      </c>
      <c r="CN12" s="52">
        <f t="shared" si="39"/>
        <v>1.3333580928951205E-2</v>
      </c>
      <c r="CO12" s="52">
        <f t="shared" si="39"/>
        <v>3.1146415119580606E-3</v>
      </c>
      <c r="CP12" s="52">
        <f t="shared" si="39"/>
        <v>-6.6996733320739965E-3</v>
      </c>
      <c r="CQ12" s="52">
        <f t="shared" ref="CQ12:CU14" si="40">AG12/AG9-1</f>
        <v>-9.7303770456170779E-3</v>
      </c>
      <c r="CR12" s="52">
        <f t="shared" si="40"/>
        <v>-1.0411932627027998E-2</v>
      </c>
      <c r="CS12" s="52">
        <f t="shared" si="40"/>
        <v>-1.1513264063272133E-2</v>
      </c>
      <c r="CT12" s="52">
        <f t="shared" si="40"/>
        <v>-1.2360175675612206E-2</v>
      </c>
      <c r="CU12" s="52">
        <f t="shared" si="40"/>
        <v>-1.3448996137301772E-2</v>
      </c>
    </row>
    <row r="13" spans="1:99" x14ac:dyDescent="0.2">
      <c r="A13" s="25"/>
      <c r="B13" t="str">
        <f>CONCATENATE("   ",LEFT(Info!$B$5,3)," 2024 Baseline")</f>
        <v xml:space="preserve">   Oct 2024 Baseline</v>
      </c>
      <c r="C13" s="50">
        <f ca="1">'Baseline ANN'!AF58</f>
        <v>7.5790359668387985</v>
      </c>
      <c r="D13" s="50">
        <f ca="1">'Baseline ANN'!AG58</f>
        <v>7.6076547063009814</v>
      </c>
      <c r="E13" s="50">
        <f ca="1">'Baseline ANN'!AH58</f>
        <v>9.4977191588093035</v>
      </c>
      <c r="F13" s="50">
        <f ca="1">'Baseline ANN'!AI58</f>
        <v>3.1936246844018079</v>
      </c>
      <c r="G13" s="50">
        <f ca="1">'Baseline ANN'!AJ58</f>
        <v>7.0862531835091058</v>
      </c>
      <c r="H13" s="50">
        <f ca="1">'Baseline ANN'!AK58</f>
        <v>5.5752641839124539</v>
      </c>
      <c r="I13" s="50">
        <f ca="1">'Baseline ANN'!AL58</f>
        <v>4.8713370449110283</v>
      </c>
      <c r="J13" s="50">
        <f ca="1">'Baseline ANN'!AM58</f>
        <v>5.6008272709539675</v>
      </c>
      <c r="L13" t="str">
        <f t="shared" si="6"/>
        <v xml:space="preserve">   Oct 2024 Baseline</v>
      </c>
      <c r="M13" s="50">
        <f>'Baseline QTR'!DR26</f>
        <v>262622.32860777114</v>
      </c>
      <c r="N13" s="50">
        <f>'Baseline QTR'!DS26</f>
        <v>267065.24379184068</v>
      </c>
      <c r="O13" s="50">
        <f>'Baseline QTR'!DT26</f>
        <v>286157.68050215091</v>
      </c>
      <c r="P13" s="50">
        <f>'Baseline QTR'!DU26</f>
        <v>280533.65163241967</v>
      </c>
      <c r="Q13" s="50">
        <f>'Baseline QTR'!DV26</f>
        <v>278647.02407359256</v>
      </c>
      <c r="R13" s="50">
        <f>'Baseline QTR'!DW26</f>
        <v>311343.16166538536</v>
      </c>
      <c r="S13" s="50">
        <f>'Baseline QTR'!DX26</f>
        <v>301634.67249649018</v>
      </c>
      <c r="T13" s="50">
        <f>'Baseline QTR'!DY26</f>
        <v>301116.28823339072</v>
      </c>
      <c r="U13" s="50">
        <f>'Baseline QTR'!DZ26</f>
        <v>303962.44744522218</v>
      </c>
      <c r="V13" s="50">
        <f>'Baseline QTR'!EA26</f>
        <v>308261.49529197928</v>
      </c>
      <c r="W13" s="50">
        <f>'Baseline QTR'!EB26</f>
        <v>310804.90350682632</v>
      </c>
      <c r="X13" s="50">
        <f>'Baseline QTR'!EC26</f>
        <v>316532.9947164756</v>
      </c>
      <c r="Y13" s="50">
        <f>'Baseline QTR'!ED26</f>
        <v>321357.33160961117</v>
      </c>
      <c r="Z13" s="50">
        <f>'Baseline QTR'!EE26</f>
        <v>328046.82003660855</v>
      </c>
      <c r="AA13" s="50">
        <f>'Baseline QTR'!EF26</f>
        <v>335365.77134295856</v>
      </c>
      <c r="AB13" s="50">
        <f>'Baseline QTR'!EG26</f>
        <v>338575.06239343173</v>
      </c>
      <c r="AC13" s="50">
        <f>'Baseline QTR'!EH26</f>
        <v>344040.20730138809</v>
      </c>
      <c r="AD13" s="50">
        <f>'Baseline QTR'!EI26</f>
        <v>350907.79545797547</v>
      </c>
      <c r="AE13" s="50">
        <f>'Baseline QTR'!EJ26</f>
        <v>352813.27486037451</v>
      </c>
      <c r="AF13" s="50">
        <f>'Baseline QTR'!EK26</f>
        <v>356644.2</v>
      </c>
      <c r="AG13" s="50">
        <f>'Baseline QTR'!EL26</f>
        <v>360707.2</v>
      </c>
      <c r="AH13" s="50">
        <f>'Baseline QTR'!EM26</f>
        <v>365505.7</v>
      </c>
      <c r="AI13" s="50">
        <f>'Baseline QTR'!EN26</f>
        <v>370052.4</v>
      </c>
      <c r="AJ13" s="50">
        <f>'Baseline QTR'!EO26</f>
        <v>374826.7</v>
      </c>
      <c r="AK13" s="50">
        <f>'Baseline QTR'!EP26</f>
        <v>379912.9</v>
      </c>
      <c r="AL13" s="50">
        <f>'Baseline QTR'!EQ26</f>
        <v>386183.1</v>
      </c>
      <c r="AM13" s="50">
        <f>'Baseline QTR'!ER26</f>
        <v>391095.4</v>
      </c>
      <c r="AN13" s="50">
        <f>'Baseline QTR'!ES26</f>
        <v>395699</v>
      </c>
      <c r="AO13" s="50">
        <f>'Baseline QTR'!ET26</f>
        <v>400789.2</v>
      </c>
      <c r="AP13" s="17"/>
      <c r="AQ13" t="str">
        <f>L13</f>
        <v xml:space="preserve">   Oct 2024 Baseline</v>
      </c>
      <c r="AR13" s="4">
        <f t="shared" si="8"/>
        <v>100</v>
      </c>
      <c r="AS13" s="4">
        <f t="shared" si="9"/>
        <v>101.69175073864533</v>
      </c>
      <c r="AT13" s="4">
        <f t="shared" si="10"/>
        <v>108.96167207835936</v>
      </c>
      <c r="AU13" s="4">
        <f t="shared" si="11"/>
        <v>106.82018285330157</v>
      </c>
      <c r="AV13" s="4">
        <f t="shared" si="12"/>
        <v>106.10180236797552</v>
      </c>
      <c r="AW13" s="4">
        <f t="shared" si="13"/>
        <v>118.55167202114761</v>
      </c>
      <c r="AX13" s="4">
        <f t="shared" si="14"/>
        <v>114.85492269280132</v>
      </c>
      <c r="AY13" s="4">
        <f t="shared" si="15"/>
        <v>114.6575349589222</v>
      </c>
      <c r="AZ13" s="4">
        <f t="shared" si="16"/>
        <v>115.74128104666717</v>
      </c>
      <c r="BA13" s="4">
        <f t="shared" si="17"/>
        <v>117.37825070935635</v>
      </c>
      <c r="BB13" s="4">
        <f t="shared" si="18"/>
        <v>118.34671680602463</v>
      </c>
      <c r="BC13" s="4">
        <f t="shared" si="19"/>
        <v>120.52783036175897</v>
      </c>
      <c r="BD13" s="4">
        <f t="shared" si="20"/>
        <v>122.36481692672876</v>
      </c>
      <c r="BE13" s="4">
        <f t="shared" si="21"/>
        <v>124.912006445023</v>
      </c>
      <c r="BF13" s="4">
        <f t="shared" si="22"/>
        <v>127.69887965003555</v>
      </c>
      <c r="BG13" s="4">
        <f t="shared" si="23"/>
        <v>128.92089723989034</v>
      </c>
      <c r="BH13" s="4">
        <f t="shared" si="24"/>
        <v>131.00188743479436</v>
      </c>
      <c r="BI13" s="4">
        <f t="shared" si="25"/>
        <v>133.61689286597542</v>
      </c>
      <c r="BJ13" s="4">
        <f t="shared" si="26"/>
        <v>134.34245166080464</v>
      </c>
      <c r="BK13" s="4">
        <f t="shared" si="27"/>
        <v>135.80117193030125</v>
      </c>
      <c r="BL13" s="4">
        <f t="shared" si="28"/>
        <v>137.34826048957913</v>
      </c>
      <c r="BM13" s="4">
        <f t="shared" si="29"/>
        <v>139.17540901325498</v>
      </c>
      <c r="BN13" s="4">
        <f t="shared" si="30"/>
        <v>140.90667840839865</v>
      </c>
      <c r="BO13" s="4">
        <f t="shared" si="31"/>
        <v>142.72461217865717</v>
      </c>
      <c r="BP13" s="4">
        <f t="shared" si="32"/>
        <v>144.66130965101729</v>
      </c>
      <c r="BQ13" s="4">
        <f t="shared" si="33"/>
        <v>147.04884464594326</v>
      </c>
      <c r="BR13" s="4">
        <f t="shared" si="34"/>
        <v>148.91932535717652</v>
      </c>
      <c r="BS13" s="4">
        <f t="shared" si="35"/>
        <v>150.67226084609891</v>
      </c>
      <c r="BT13" s="4">
        <f t="shared" si="36"/>
        <v>152.61048141819745</v>
      </c>
      <c r="BV13" s="4" t="str">
        <f>L13</f>
        <v xml:space="preserve">   Oct 2024 Baseline</v>
      </c>
      <c r="BW13" s="52">
        <f t="shared" si="38"/>
        <v>-2.6305646617237333E-3</v>
      </c>
      <c r="BX13" s="52">
        <f t="shared" si="38"/>
        <v>1.4854678885249939E-3</v>
      </c>
      <c r="BY13" s="52">
        <f t="shared" si="38"/>
        <v>1.7576952220230702E-3</v>
      </c>
      <c r="BZ13" s="52">
        <f t="shared" si="38"/>
        <v>-1.027905530791573E-4</v>
      </c>
      <c r="CA13" s="52">
        <f t="shared" si="38"/>
        <v>-3.1103171902526761E-3</v>
      </c>
      <c r="CB13" s="52">
        <f t="shared" si="38"/>
        <v>-2.9911270094566955E-3</v>
      </c>
      <c r="CC13" s="52">
        <f t="shared" si="38"/>
        <v>-5.6163206636377083E-3</v>
      </c>
      <c r="CD13" s="52">
        <f t="shared" si="38"/>
        <v>-1.0370049690968219E-2</v>
      </c>
      <c r="CE13" s="52">
        <f t="shared" si="38"/>
        <v>-1.4832531806018956E-2</v>
      </c>
      <c r="CF13" s="52">
        <f t="shared" si="38"/>
        <v>-3.9308221436019641E-3</v>
      </c>
      <c r="CG13" s="52">
        <f t="shared" si="39"/>
        <v>-6.6865249305108065E-3</v>
      </c>
      <c r="CH13" s="52">
        <f t="shared" si="39"/>
        <v>-6.0637320118612781E-3</v>
      </c>
      <c r="CI13" s="52">
        <f t="shared" si="39"/>
        <v>-5.3173276718687656E-3</v>
      </c>
      <c r="CJ13" s="52">
        <f t="shared" si="39"/>
        <v>-2.9897058031077561E-3</v>
      </c>
      <c r="CK13" s="52">
        <f t="shared" si="39"/>
        <v>6.7018128109719299E-4</v>
      </c>
      <c r="CL13" s="52">
        <f t="shared" si="39"/>
        <v>4.5088354971400957E-3</v>
      </c>
      <c r="CM13" s="52">
        <f t="shared" si="39"/>
        <v>2.7795066495308607E-3</v>
      </c>
      <c r="CN13" s="52">
        <f t="shared" si="39"/>
        <v>1.3333580928951205E-2</v>
      </c>
      <c r="CO13" s="52">
        <f t="shared" si="39"/>
        <v>2.9877416095316356E-3</v>
      </c>
      <c r="CP13" s="52">
        <f t="shared" si="39"/>
        <v>-9.4514675266166304E-4</v>
      </c>
      <c r="CQ13" s="52">
        <f t="shared" si="40"/>
        <v>-4.0175368936902212E-3</v>
      </c>
      <c r="CR13" s="52">
        <f t="shared" si="40"/>
        <v>-7.312637595729643E-3</v>
      </c>
      <c r="CS13" s="52">
        <f t="shared" si="40"/>
        <v>-9.3461646779652297E-3</v>
      </c>
      <c r="CT13" s="52">
        <f t="shared" si="40"/>
        <v>-1.0240691366813603E-2</v>
      </c>
      <c r="CU13" s="52">
        <f t="shared" si="40"/>
        <v>-1.0643747228190725E-2</v>
      </c>
    </row>
    <row r="14" spans="1:99" x14ac:dyDescent="0.2">
      <c r="A14" s="25"/>
      <c r="B14" t="str">
        <f>CONCATENATE("   ",LEFT(Info!$B$5,3)," 2024 Pessimistic")</f>
        <v xml:space="preserve">   Oct 2024 Pessimistic</v>
      </c>
      <c r="C14" s="50">
        <f ca="1">'Pessimistic ANN'!AF58</f>
        <v>7.5790359668387985</v>
      </c>
      <c r="D14" s="50">
        <f ca="1">'Pessimistic ANN'!AG58</f>
        <v>7.6076547063009814</v>
      </c>
      <c r="E14" s="50">
        <f ca="1">'Pessimistic ANN'!AH58</f>
        <v>9.4977191588093035</v>
      </c>
      <c r="F14" s="50">
        <f ca="1">'Pessimistic ANN'!AI58</f>
        <v>3.1936246844018079</v>
      </c>
      <c r="G14" s="50">
        <f ca="1">'Pessimistic ANN'!AJ58</f>
        <v>7.0862531835091058</v>
      </c>
      <c r="H14" s="50">
        <f ca="1">'Pessimistic ANN'!AK58</f>
        <v>5.5420033567819882</v>
      </c>
      <c r="I14" s="50">
        <f ca="1">'Pessimistic ANN'!AL58</f>
        <v>3.1802436945771007</v>
      </c>
      <c r="J14" s="50">
        <f ca="1">'Pessimistic ANN'!AM58</f>
        <v>4.3343172528989449</v>
      </c>
      <c r="L14" t="str">
        <f t="shared" si="6"/>
        <v xml:space="preserve">   Oct 2024 Pessimistic</v>
      </c>
      <c r="M14" s="50">
        <f>'Pessimistic QTR'!DR26</f>
        <v>262622.32860777114</v>
      </c>
      <c r="N14" s="50">
        <f>'Pessimistic QTR'!DS26</f>
        <v>267065.24379184068</v>
      </c>
      <c r="O14" s="50">
        <f>'Pessimistic QTR'!DT26</f>
        <v>286157.68050215091</v>
      </c>
      <c r="P14" s="50">
        <f>'Pessimistic QTR'!DU26</f>
        <v>280533.65163241967</v>
      </c>
      <c r="Q14" s="50">
        <f>'Pessimistic QTR'!DV26</f>
        <v>278647.02407359256</v>
      </c>
      <c r="R14" s="50">
        <f>'Pessimistic QTR'!DW26</f>
        <v>311343.16166538536</v>
      </c>
      <c r="S14" s="50">
        <f>'Pessimistic QTR'!DX26</f>
        <v>301634.67249649018</v>
      </c>
      <c r="T14" s="50">
        <f>'Pessimistic QTR'!DY26</f>
        <v>301116.28823339072</v>
      </c>
      <c r="U14" s="50">
        <f>'Pessimistic QTR'!DZ26</f>
        <v>303962.44744522218</v>
      </c>
      <c r="V14" s="50">
        <f>'Pessimistic QTR'!EA26</f>
        <v>308261.49529197928</v>
      </c>
      <c r="W14" s="50">
        <f>'Pessimistic QTR'!EB26</f>
        <v>310804.90350682632</v>
      </c>
      <c r="X14" s="50">
        <f>'Pessimistic QTR'!EC26</f>
        <v>316532.9947164756</v>
      </c>
      <c r="Y14" s="50">
        <f>'Pessimistic QTR'!ED26</f>
        <v>321357.33160961117</v>
      </c>
      <c r="Z14" s="50">
        <f>'Pessimistic QTR'!EE26</f>
        <v>328046.82003660855</v>
      </c>
      <c r="AA14" s="50">
        <f>'Pessimistic QTR'!EF26</f>
        <v>335365.77134295856</v>
      </c>
      <c r="AB14" s="50">
        <f>'Pessimistic QTR'!EG26</f>
        <v>338575.06239343173</v>
      </c>
      <c r="AC14" s="50">
        <f>'Pessimistic QTR'!EH26</f>
        <v>344040.20730138809</v>
      </c>
      <c r="AD14" s="50">
        <f>'Pessimistic QTR'!EI26</f>
        <v>350907.79545797547</v>
      </c>
      <c r="AE14" s="50">
        <f>'Pessimistic QTR'!EJ26</f>
        <v>352813.27486037451</v>
      </c>
      <c r="AF14" s="50">
        <f>'Pessimistic QTR'!EK26</f>
        <v>356925.9</v>
      </c>
      <c r="AG14" s="50">
        <f>'Pessimistic QTR'!EL26</f>
        <v>359977.8</v>
      </c>
      <c r="AH14" s="50">
        <f>'Pessimistic QTR'!EM26</f>
        <v>362887</v>
      </c>
      <c r="AI14" s="50">
        <f>'Pessimistic QTR'!EN26</f>
        <v>365109.4</v>
      </c>
      <c r="AJ14" s="50">
        <f>'Pessimistic QTR'!EO26</f>
        <v>367035.5</v>
      </c>
      <c r="AK14" s="50">
        <f>'Pessimistic QTR'!EP26</f>
        <v>370772.2</v>
      </c>
      <c r="AL14" s="50">
        <f>'Pessimistic QTR'!EQ26</f>
        <v>376079.1</v>
      </c>
      <c r="AM14" s="50">
        <f>'Pessimistic QTR'!ER26</f>
        <v>380041.5</v>
      </c>
      <c r="AN14" s="50">
        <f>'Pessimistic QTR'!ES26</f>
        <v>384278.8</v>
      </c>
      <c r="AO14" s="50">
        <f>'Pessimistic QTR'!ET26</f>
        <v>388937.3</v>
      </c>
      <c r="AP14" s="17"/>
      <c r="AQ14" t="str">
        <f t="shared" si="7"/>
        <v xml:space="preserve">   Oct 2024 Pessimistic</v>
      </c>
      <c r="AR14" s="4">
        <f t="shared" si="8"/>
        <v>100</v>
      </c>
      <c r="AS14" s="4">
        <f t="shared" si="9"/>
        <v>101.69175073864533</v>
      </c>
      <c r="AT14" s="4">
        <f t="shared" si="10"/>
        <v>108.96167207835936</v>
      </c>
      <c r="AU14" s="4">
        <f t="shared" si="11"/>
        <v>106.82018285330157</v>
      </c>
      <c r="AV14" s="4">
        <f t="shared" si="12"/>
        <v>106.10180236797552</v>
      </c>
      <c r="AW14" s="4">
        <f t="shared" si="13"/>
        <v>118.55167202114761</v>
      </c>
      <c r="AX14" s="4">
        <f t="shared" si="14"/>
        <v>114.85492269280132</v>
      </c>
      <c r="AY14" s="4">
        <f t="shared" si="15"/>
        <v>114.6575349589222</v>
      </c>
      <c r="AZ14" s="4">
        <f t="shared" si="16"/>
        <v>115.74128104666717</v>
      </c>
      <c r="BA14" s="4">
        <f t="shared" si="17"/>
        <v>117.37825070935635</v>
      </c>
      <c r="BB14" s="4">
        <f t="shared" si="18"/>
        <v>118.34671680602463</v>
      </c>
      <c r="BC14" s="4">
        <f t="shared" si="19"/>
        <v>120.52783036175897</v>
      </c>
      <c r="BD14" s="4">
        <f t="shared" si="20"/>
        <v>122.36481692672876</v>
      </c>
      <c r="BE14" s="4">
        <f t="shared" si="21"/>
        <v>124.912006445023</v>
      </c>
      <c r="BF14" s="4">
        <f t="shared" si="22"/>
        <v>127.69887965003555</v>
      </c>
      <c r="BG14" s="4">
        <f t="shared" si="23"/>
        <v>128.92089723989034</v>
      </c>
      <c r="BH14" s="4">
        <f t="shared" si="24"/>
        <v>131.00188743479436</v>
      </c>
      <c r="BI14" s="4">
        <f t="shared" si="25"/>
        <v>133.61689286597542</v>
      </c>
      <c r="BJ14" s="4">
        <f t="shared" si="26"/>
        <v>134.34245166080464</v>
      </c>
      <c r="BK14" s="4">
        <f t="shared" si="27"/>
        <v>135.90843622937794</v>
      </c>
      <c r="BL14" s="4">
        <f t="shared" si="28"/>
        <v>137.07052325228224</v>
      </c>
      <c r="BM14" s="4">
        <f t="shared" si="29"/>
        <v>138.17827369201919</v>
      </c>
      <c r="BN14" s="4">
        <f t="shared" si="30"/>
        <v>139.02450790667316</v>
      </c>
      <c r="BO14" s="4">
        <f t="shared" si="31"/>
        <v>139.75791850820534</v>
      </c>
      <c r="BP14" s="4">
        <f t="shared" si="32"/>
        <v>141.18076020632338</v>
      </c>
      <c r="BQ14" s="4">
        <f t="shared" si="33"/>
        <v>143.20149470674963</v>
      </c>
      <c r="BR14" s="4">
        <f t="shared" si="34"/>
        <v>144.71027730760679</v>
      </c>
      <c r="BS14" s="4">
        <f t="shared" si="35"/>
        <v>146.32373493798539</v>
      </c>
      <c r="BT14" s="4">
        <f t="shared" si="36"/>
        <v>148.09757497081728</v>
      </c>
      <c r="BV14" s="4" t="str">
        <f t="shared" ref="BV14" si="41">L14</f>
        <v xml:space="preserve">   Oct 2024 Pessimistic</v>
      </c>
      <c r="BW14" s="52">
        <f t="shared" si="38"/>
        <v>-2.6305646617237333E-3</v>
      </c>
      <c r="BX14" s="52">
        <f t="shared" si="38"/>
        <v>1.4854678885249939E-3</v>
      </c>
      <c r="BY14" s="52">
        <f t="shared" si="38"/>
        <v>1.7576952220230702E-3</v>
      </c>
      <c r="BZ14" s="52">
        <f t="shared" si="38"/>
        <v>-1.027905530791573E-4</v>
      </c>
      <c r="CA14" s="52">
        <f t="shared" si="38"/>
        <v>-3.1103171902526761E-3</v>
      </c>
      <c r="CB14" s="52">
        <f t="shared" si="38"/>
        <v>-2.9911270094566955E-3</v>
      </c>
      <c r="CC14" s="52">
        <f t="shared" si="38"/>
        <v>-5.6163206636377083E-3</v>
      </c>
      <c r="CD14" s="52">
        <f t="shared" si="38"/>
        <v>-1.0370049690968219E-2</v>
      </c>
      <c r="CE14" s="52">
        <f t="shared" si="38"/>
        <v>-1.4832531806018956E-2</v>
      </c>
      <c r="CF14" s="52">
        <f t="shared" si="38"/>
        <v>-3.9308221436019641E-3</v>
      </c>
      <c r="CG14" s="52">
        <f t="shared" si="39"/>
        <v>-6.6865249305108065E-3</v>
      </c>
      <c r="CH14" s="52">
        <f t="shared" si="39"/>
        <v>-6.0637320118612781E-3</v>
      </c>
      <c r="CI14" s="52">
        <f t="shared" si="39"/>
        <v>-5.3173276718687656E-3</v>
      </c>
      <c r="CJ14" s="52">
        <f t="shared" si="39"/>
        <v>-2.9897058031077561E-3</v>
      </c>
      <c r="CK14" s="52">
        <f t="shared" si="39"/>
        <v>6.7018128109719299E-4</v>
      </c>
      <c r="CL14" s="52">
        <f t="shared" si="39"/>
        <v>4.5088354971400957E-3</v>
      </c>
      <c r="CM14" s="52">
        <f t="shared" si="39"/>
        <v>2.7795066495308607E-3</v>
      </c>
      <c r="CN14" s="52">
        <f t="shared" si="39"/>
        <v>1.3333580928951205E-2</v>
      </c>
      <c r="CO14" s="52">
        <f t="shared" si="39"/>
        <v>2.7009805818529742E-3</v>
      </c>
      <c r="CP14" s="52">
        <f t="shared" si="39"/>
        <v>4.5308964414774167E-3</v>
      </c>
      <c r="CQ14" s="52">
        <f t="shared" si="40"/>
        <v>4.1882812927154234E-3</v>
      </c>
      <c r="CR14" s="52">
        <f t="shared" si="40"/>
        <v>3.0293733122161992E-3</v>
      </c>
      <c r="CS14" s="52">
        <f t="shared" si="40"/>
        <v>2.0589572048681504E-3</v>
      </c>
      <c r="CT14" s="52">
        <f t="shared" si="40"/>
        <v>-9.978168333821813E-4</v>
      </c>
      <c r="CU14" s="52">
        <f t="shared" si="40"/>
        <v>-2.509248600166436E-3</v>
      </c>
    </row>
    <row r="15" spans="1:99" x14ac:dyDescent="0.2">
      <c r="A15" s="25"/>
      <c r="B15" s="26" t="s">
        <v>264</v>
      </c>
      <c r="C15" s="50"/>
      <c r="D15" s="50"/>
      <c r="E15" s="50"/>
      <c r="F15" s="50"/>
      <c r="G15" s="50"/>
      <c r="H15" s="50"/>
      <c r="I15" s="50"/>
      <c r="J15" s="50"/>
      <c r="L15" s="26" t="s">
        <v>228</v>
      </c>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Q15" s="26" t="s">
        <v>235</v>
      </c>
      <c r="BV15" s="26" t="s">
        <v>235</v>
      </c>
    </row>
    <row r="16" spans="1:99" x14ac:dyDescent="0.2">
      <c r="A16" s="25"/>
      <c r="B16" t="str">
        <f t="shared" ref="B16:B21" si="42">B9</f>
        <v xml:space="preserve">   Jul 2024 Optimistic</v>
      </c>
      <c r="C16" s="50">
        <v>5.6144773774879253</v>
      </c>
      <c r="D16" s="50">
        <v>6.0759079027517204</v>
      </c>
      <c r="E16" s="50">
        <v>9.3797227598842561</v>
      </c>
      <c r="F16" s="50">
        <v>1.5020009940952095</v>
      </c>
      <c r="G16" s="50">
        <v>5.0219310383391447</v>
      </c>
      <c r="H16" s="50">
        <v>4.6174553308643729</v>
      </c>
      <c r="I16" s="50">
        <v>6.2736699492200731</v>
      </c>
      <c r="J16" s="50">
        <v>5.0339181054581905</v>
      </c>
      <c r="L16" t="str">
        <f t="shared" ref="L16:L21" si="43">B9</f>
        <v xml:space="preserve">   Jul 2024 Optimistic</v>
      </c>
      <c r="M16" s="50">
        <v>85323.849242671218</v>
      </c>
      <c r="N16" s="50">
        <v>86088.055451414577</v>
      </c>
      <c r="O16" s="50">
        <v>91964.573417566004</v>
      </c>
      <c r="P16" s="50">
        <v>90138.008896105137</v>
      </c>
      <c r="Q16" s="50">
        <v>89635.866889252648</v>
      </c>
      <c r="R16" s="50">
        <v>99933.508008398276</v>
      </c>
      <c r="S16" s="50">
        <v>96815.879981253573</v>
      </c>
      <c r="T16" s="50">
        <v>96809.543783265617</v>
      </c>
      <c r="U16" s="50">
        <v>97830.706979382114</v>
      </c>
      <c r="V16" s="50">
        <v>97781.358060189348</v>
      </c>
      <c r="W16" s="50">
        <v>98516.582049708493</v>
      </c>
      <c r="X16" s="50">
        <v>99928.557021088753</v>
      </c>
      <c r="Y16" s="50">
        <v>101041.81788615818</v>
      </c>
      <c r="Z16" s="50">
        <v>102578.41517181728</v>
      </c>
      <c r="AA16" s="50">
        <v>104166.2926343259</v>
      </c>
      <c r="AB16" s="50">
        <v>104454.36228455664</v>
      </c>
      <c r="AC16" s="50">
        <v>106019.78574377789</v>
      </c>
      <c r="AD16" s="50">
        <v>106707.15013457804</v>
      </c>
      <c r="AE16" s="50">
        <v>108070.6</v>
      </c>
      <c r="AF16" s="50">
        <v>109976.6</v>
      </c>
      <c r="AG16" s="50">
        <v>111729.4</v>
      </c>
      <c r="AH16" s="50">
        <v>113756.3</v>
      </c>
      <c r="AI16" s="50">
        <v>115235</v>
      </c>
      <c r="AJ16" s="50">
        <v>116656.4</v>
      </c>
      <c r="AK16" s="50">
        <v>118219.6</v>
      </c>
      <c r="AL16" s="50">
        <v>119946.9</v>
      </c>
      <c r="AM16" s="50">
        <v>121285.9</v>
      </c>
      <c r="AN16" s="50">
        <v>122418</v>
      </c>
      <c r="AO16" s="50">
        <v>123567.2</v>
      </c>
      <c r="AQ16" t="str">
        <f t="shared" ref="AQ16:AQ21" si="44">L16</f>
        <v xml:space="preserve">   Jul 2024 Optimistic</v>
      </c>
      <c r="AR16" s="4">
        <f t="shared" ref="AR16:AR21" si="45">100*M16/$M16</f>
        <v>100.00000000000001</v>
      </c>
      <c r="AS16" s="4">
        <f t="shared" ref="AS16:AS21" si="46">100*N16/$M16</f>
        <v>100.8956536953342</v>
      </c>
      <c r="AT16" s="4">
        <f t="shared" ref="AT16:AT21" si="47">100*O16/$M16</f>
        <v>107.7829636541687</v>
      </c>
      <c r="AU16" s="4">
        <f t="shared" ref="AU16:AU21" si="48">100*P16/$M16</f>
        <v>105.64222042976739</v>
      </c>
      <c r="AV16" s="4">
        <f t="shared" ref="AV16:AV21" si="49">100*Q16/$M16</f>
        <v>105.05370735715114</v>
      </c>
      <c r="AW16" s="4">
        <f t="shared" ref="AW16:AW21" si="50">100*R16/$M16</f>
        <v>117.12259690039939</v>
      </c>
      <c r="AX16" s="4">
        <f t="shared" ref="AX16:AX21" si="51">100*S16/$M16</f>
        <v>113.46872045809566</v>
      </c>
      <c r="AY16" s="4">
        <f t="shared" ref="AY16:AY21" si="52">100*T16/$M16</f>
        <v>113.46129440073398</v>
      </c>
      <c r="AZ16" s="4">
        <f t="shared" ref="AZ16:AZ21" si="53">100*U16/$M16</f>
        <v>114.65810303651432</v>
      </c>
      <c r="BA16" s="4">
        <f t="shared" ref="BA16:BA21" si="54">100*V16/$M16</f>
        <v>114.60026584371211</v>
      </c>
      <c r="BB16" s="4">
        <f t="shared" ref="BB16:BB21" si="55">100*W16/$M16</f>
        <v>115.4619522257084</v>
      </c>
      <c r="BC16" s="4">
        <f t="shared" ref="BC16:BC21" si="56">100*X16/$M16</f>
        <v>117.11679431723714</v>
      </c>
      <c r="BD16" s="4">
        <f t="shared" ref="BD16:BD21" si="57">100*Y16/$M16</f>
        <v>118.42154190533903</v>
      </c>
      <c r="BE16" s="4">
        <f t="shared" ref="BE16:BE21" si="58">100*Z16/$M16</f>
        <v>120.22244200454672</v>
      </c>
      <c r="BF16" s="4">
        <f t="shared" ref="BF16:BF21" si="59">100*AA16/$M16</f>
        <v>122.08344274068617</v>
      </c>
      <c r="BG16" s="4">
        <f t="shared" ref="BG16:BG21" si="60">100*AB16/$M16</f>
        <v>122.42106188561179</v>
      </c>
      <c r="BH16" s="4">
        <f t="shared" ref="BH16:BH21" si="61">100*AC16/$M16</f>
        <v>124.25574641182087</v>
      </c>
      <c r="BI16" s="4">
        <f t="shared" ref="BI16:BI21" si="62">100*AD16/$M16</f>
        <v>125.06134109244201</v>
      </c>
      <c r="BJ16" s="4">
        <f t="shared" ref="BJ16:BJ21" si="63">100*AE16/$M16</f>
        <v>126.65931150461145</v>
      </c>
      <c r="BK16" s="4">
        <f t="shared" ref="BK16:BK21" si="64">100*AF16/$M16</f>
        <v>128.89315352758337</v>
      </c>
      <c r="BL16" s="4">
        <f t="shared" ref="BL16:BL21" si="65">100*AG16/$M16</f>
        <v>130.94744434493131</v>
      </c>
      <c r="BM16" s="4">
        <f t="shared" ref="BM16:BM21" si="66">100*AH16/$M16</f>
        <v>133.32298180367309</v>
      </c>
      <c r="BN16" s="4">
        <f t="shared" ref="BN16:BN21" si="67">100*AI16/$M16</f>
        <v>135.05602597962721</v>
      </c>
      <c r="BO16" s="4">
        <f t="shared" ref="BO16:BO21" si="68">100*AJ16/$M16</f>
        <v>136.72191425426115</v>
      </c>
      <c r="BP16" s="4">
        <f t="shared" ref="BP16:BP21" si="69">100*AK16/$M16</f>
        <v>138.55399287457055</v>
      </c>
      <c r="BQ16" s="4">
        <f t="shared" ref="BQ16:BQ21" si="70">100*AL16/$M16</f>
        <v>140.57839755782314</v>
      </c>
      <c r="BR16" s="4">
        <f t="shared" ref="BR16:BR21" si="71">100*AM16/$M16</f>
        <v>142.14771259914494</v>
      </c>
      <c r="BS16" s="4">
        <f t="shared" ref="BS16:BS21" si="72">100*AN16/$M16</f>
        <v>143.47453975245372</v>
      </c>
      <c r="BT16" s="4">
        <f t="shared" ref="BT16:BT21" si="73">100*AO16/$M16</f>
        <v>144.82140819568528</v>
      </c>
      <c r="BV16" s="4" t="str">
        <f t="shared" ref="BV16:BV18" si="74">L16</f>
        <v xml:space="preserve">   Jul 2024 Optimistic</v>
      </c>
    </row>
    <row r="17" spans="1:99" x14ac:dyDescent="0.2">
      <c r="A17" s="25"/>
      <c r="B17" t="str">
        <f t="shared" si="42"/>
        <v xml:space="preserve">   Jul 2024 Baseline</v>
      </c>
      <c r="C17" s="50">
        <v>5.6144773774879253</v>
      </c>
      <c r="D17" s="50">
        <v>6.0759079027517204</v>
      </c>
      <c r="E17" s="50">
        <v>9.3797227598842561</v>
      </c>
      <c r="F17" s="50">
        <v>1.5020009940952095</v>
      </c>
      <c r="G17" s="50">
        <v>5.0219310383391447</v>
      </c>
      <c r="H17" s="50">
        <v>4.2127996024881265</v>
      </c>
      <c r="I17" s="50">
        <v>5.3508494300529064</v>
      </c>
      <c r="J17" s="50">
        <v>4.6545141288043101</v>
      </c>
      <c r="L17" t="str">
        <f t="shared" si="43"/>
        <v xml:space="preserve">   Jul 2024 Baseline</v>
      </c>
      <c r="M17" s="50">
        <v>85323.849242671218</v>
      </c>
      <c r="N17" s="50">
        <v>86088.055451414577</v>
      </c>
      <c r="O17" s="50">
        <v>91964.573417566004</v>
      </c>
      <c r="P17" s="50">
        <v>90138.008896105137</v>
      </c>
      <c r="Q17" s="50">
        <v>89635.866889252648</v>
      </c>
      <c r="R17" s="50">
        <v>99933.508008398276</v>
      </c>
      <c r="S17" s="50">
        <v>96815.879981253573</v>
      </c>
      <c r="T17" s="50">
        <v>96809.543783265617</v>
      </c>
      <c r="U17" s="50">
        <v>97830.706979382114</v>
      </c>
      <c r="V17" s="50">
        <v>97781.358060189348</v>
      </c>
      <c r="W17" s="50">
        <v>98516.582049708493</v>
      </c>
      <c r="X17" s="50">
        <v>99928.557021088753</v>
      </c>
      <c r="Y17" s="50">
        <v>101041.81788615818</v>
      </c>
      <c r="Z17" s="50">
        <v>102578.41517181728</v>
      </c>
      <c r="AA17" s="50">
        <v>104166.2926343259</v>
      </c>
      <c r="AB17" s="50">
        <v>104454.36228455664</v>
      </c>
      <c r="AC17" s="50">
        <v>106019.78574377789</v>
      </c>
      <c r="AD17" s="50">
        <v>106707.15013457804</v>
      </c>
      <c r="AE17" s="50">
        <v>108084.3</v>
      </c>
      <c r="AF17" s="50">
        <v>109371.1</v>
      </c>
      <c r="AG17" s="50">
        <v>110632.9</v>
      </c>
      <c r="AH17" s="50">
        <v>112501.9</v>
      </c>
      <c r="AI17" s="50">
        <v>113876.8</v>
      </c>
      <c r="AJ17" s="50">
        <v>115176.6</v>
      </c>
      <c r="AK17" s="50">
        <v>116505.4</v>
      </c>
      <c r="AL17" s="50">
        <v>118043.1</v>
      </c>
      <c r="AM17" s="50">
        <v>119318</v>
      </c>
      <c r="AN17" s="50">
        <v>120446.39999999999</v>
      </c>
      <c r="AO17" s="50">
        <v>121573.7</v>
      </c>
      <c r="AQ17" t="str">
        <f t="shared" si="44"/>
        <v xml:space="preserve">   Jul 2024 Baseline</v>
      </c>
      <c r="AR17" s="4">
        <f t="shared" si="45"/>
        <v>100.00000000000001</v>
      </c>
      <c r="AS17" s="4">
        <f t="shared" si="46"/>
        <v>100.8956536953342</v>
      </c>
      <c r="AT17" s="4">
        <f t="shared" si="47"/>
        <v>107.7829636541687</v>
      </c>
      <c r="AU17" s="4">
        <f t="shared" si="48"/>
        <v>105.64222042976739</v>
      </c>
      <c r="AV17" s="4">
        <f t="shared" si="49"/>
        <v>105.05370735715114</v>
      </c>
      <c r="AW17" s="4">
        <f t="shared" si="50"/>
        <v>117.12259690039939</v>
      </c>
      <c r="AX17" s="4">
        <f t="shared" si="51"/>
        <v>113.46872045809566</v>
      </c>
      <c r="AY17" s="4">
        <f t="shared" si="52"/>
        <v>113.46129440073398</v>
      </c>
      <c r="AZ17" s="4">
        <f t="shared" si="53"/>
        <v>114.65810303651432</v>
      </c>
      <c r="BA17" s="4">
        <f t="shared" si="54"/>
        <v>114.60026584371211</v>
      </c>
      <c r="BB17" s="4">
        <f t="shared" si="55"/>
        <v>115.4619522257084</v>
      </c>
      <c r="BC17" s="4">
        <f t="shared" si="56"/>
        <v>117.11679431723714</v>
      </c>
      <c r="BD17" s="4">
        <f t="shared" si="57"/>
        <v>118.42154190533903</v>
      </c>
      <c r="BE17" s="4">
        <f t="shared" si="58"/>
        <v>120.22244200454672</v>
      </c>
      <c r="BF17" s="4">
        <f t="shared" si="59"/>
        <v>122.08344274068617</v>
      </c>
      <c r="BG17" s="4">
        <f t="shared" si="60"/>
        <v>122.42106188561179</v>
      </c>
      <c r="BH17" s="4">
        <f t="shared" si="61"/>
        <v>124.25574641182087</v>
      </c>
      <c r="BI17" s="4">
        <f t="shared" si="62"/>
        <v>125.06134109244201</v>
      </c>
      <c r="BJ17" s="4">
        <f t="shared" si="63"/>
        <v>126.67536797665485</v>
      </c>
      <c r="BK17" s="4">
        <f t="shared" si="64"/>
        <v>128.18350434347556</v>
      </c>
      <c r="BL17" s="4">
        <f t="shared" si="65"/>
        <v>129.66234057883023</v>
      </c>
      <c r="BM17" s="4">
        <f t="shared" si="66"/>
        <v>131.85281840723238</v>
      </c>
      <c r="BN17" s="4">
        <f t="shared" si="67"/>
        <v>133.46420843733947</v>
      </c>
      <c r="BO17" s="4">
        <f t="shared" si="68"/>
        <v>134.98758087252253</v>
      </c>
      <c r="BP17" s="4">
        <f t="shared" si="69"/>
        <v>136.54494146020619</v>
      </c>
      <c r="BQ17" s="4">
        <f t="shared" si="70"/>
        <v>138.3471339464202</v>
      </c>
      <c r="BR17" s="4">
        <f t="shared" si="71"/>
        <v>139.84132345066308</v>
      </c>
      <c r="BS17" s="4">
        <f t="shared" si="72"/>
        <v>141.16381418451488</v>
      </c>
      <c r="BT17" s="4">
        <f t="shared" si="73"/>
        <v>142.48501571258217</v>
      </c>
      <c r="BV17" s="4" t="str">
        <f t="shared" si="74"/>
        <v xml:space="preserve">   Jul 2024 Baseline</v>
      </c>
    </row>
    <row r="18" spans="1:99" x14ac:dyDescent="0.2">
      <c r="A18" s="25"/>
      <c r="B18" t="str">
        <f t="shared" si="42"/>
        <v xml:space="preserve">   Jul 2024 Pessimistic</v>
      </c>
      <c r="C18" s="50">
        <v>5.6144773774879253</v>
      </c>
      <c r="D18" s="50">
        <v>6.0759079027517204</v>
      </c>
      <c r="E18" s="50">
        <v>9.3797227598842561</v>
      </c>
      <c r="F18" s="50">
        <v>1.5020009940952095</v>
      </c>
      <c r="G18" s="50">
        <v>5.0219310383391447</v>
      </c>
      <c r="H18" s="50">
        <v>3.8280375099913</v>
      </c>
      <c r="I18" s="50">
        <v>2.988306604247648</v>
      </c>
      <c r="J18" s="50">
        <v>3.7620658490968628</v>
      </c>
      <c r="L18" t="str">
        <f t="shared" si="43"/>
        <v xml:space="preserve">   Jul 2024 Pessimistic</v>
      </c>
      <c r="M18" s="50">
        <v>85323.849242671218</v>
      </c>
      <c r="N18" s="50">
        <v>86088.055451414577</v>
      </c>
      <c r="O18" s="50">
        <v>91964.573417566004</v>
      </c>
      <c r="P18" s="50">
        <v>90138.008896105137</v>
      </c>
      <c r="Q18" s="50">
        <v>89635.866889252648</v>
      </c>
      <c r="R18" s="50">
        <v>99933.508008398276</v>
      </c>
      <c r="S18" s="50">
        <v>96815.879981253573</v>
      </c>
      <c r="T18" s="50">
        <v>96809.543783265617</v>
      </c>
      <c r="U18" s="50">
        <v>97830.706979382114</v>
      </c>
      <c r="V18" s="50">
        <v>97781.358060189348</v>
      </c>
      <c r="W18" s="50">
        <v>98516.582049708493</v>
      </c>
      <c r="X18" s="50">
        <v>99928.557021088753</v>
      </c>
      <c r="Y18" s="50">
        <v>101041.81788615818</v>
      </c>
      <c r="Z18" s="50">
        <v>102578.41517181728</v>
      </c>
      <c r="AA18" s="50">
        <v>104166.2926343259</v>
      </c>
      <c r="AB18" s="50">
        <v>104454.36228455664</v>
      </c>
      <c r="AC18" s="50">
        <v>106019.78574377789</v>
      </c>
      <c r="AD18" s="50">
        <v>106707.15013457804</v>
      </c>
      <c r="AE18" s="50">
        <v>108115.2</v>
      </c>
      <c r="AF18" s="50">
        <v>108860.8</v>
      </c>
      <c r="AG18" s="50">
        <v>109507</v>
      </c>
      <c r="AH18" s="50">
        <v>110544.2</v>
      </c>
      <c r="AI18" s="50">
        <v>111076.9</v>
      </c>
      <c r="AJ18" s="50">
        <v>111739</v>
      </c>
      <c r="AK18" s="50">
        <v>112775.1</v>
      </c>
      <c r="AL18" s="50">
        <v>114055.5</v>
      </c>
      <c r="AM18" s="50">
        <v>115254.9</v>
      </c>
      <c r="AN18" s="50">
        <v>116295.1</v>
      </c>
      <c r="AO18" s="50">
        <v>117313.60000000001</v>
      </c>
      <c r="AQ18" t="str">
        <f t="shared" si="44"/>
        <v xml:space="preserve">   Jul 2024 Pessimistic</v>
      </c>
      <c r="AR18" s="4">
        <f t="shared" si="45"/>
        <v>100.00000000000001</v>
      </c>
      <c r="AS18" s="4">
        <f t="shared" si="46"/>
        <v>100.8956536953342</v>
      </c>
      <c r="AT18" s="4">
        <f t="shared" si="47"/>
        <v>107.7829636541687</v>
      </c>
      <c r="AU18" s="4">
        <f t="shared" si="48"/>
        <v>105.64222042976739</v>
      </c>
      <c r="AV18" s="4">
        <f t="shared" si="49"/>
        <v>105.05370735715114</v>
      </c>
      <c r="AW18" s="4">
        <f t="shared" si="50"/>
        <v>117.12259690039939</v>
      </c>
      <c r="AX18" s="4">
        <f t="shared" si="51"/>
        <v>113.46872045809566</v>
      </c>
      <c r="AY18" s="4">
        <f t="shared" si="52"/>
        <v>113.46129440073398</v>
      </c>
      <c r="AZ18" s="4">
        <f t="shared" si="53"/>
        <v>114.65810303651432</v>
      </c>
      <c r="BA18" s="4">
        <f t="shared" si="54"/>
        <v>114.60026584371211</v>
      </c>
      <c r="BB18" s="4">
        <f t="shared" si="55"/>
        <v>115.4619522257084</v>
      </c>
      <c r="BC18" s="4">
        <f t="shared" si="56"/>
        <v>117.11679431723714</v>
      </c>
      <c r="BD18" s="4">
        <f t="shared" si="57"/>
        <v>118.42154190533903</v>
      </c>
      <c r="BE18" s="4">
        <f t="shared" si="58"/>
        <v>120.22244200454672</v>
      </c>
      <c r="BF18" s="4">
        <f t="shared" si="59"/>
        <v>122.08344274068617</v>
      </c>
      <c r="BG18" s="4">
        <f t="shared" si="60"/>
        <v>122.42106188561179</v>
      </c>
      <c r="BH18" s="4">
        <f t="shared" si="61"/>
        <v>124.25574641182087</v>
      </c>
      <c r="BI18" s="4">
        <f t="shared" si="62"/>
        <v>125.06134109244201</v>
      </c>
      <c r="BJ18" s="4">
        <f t="shared" si="63"/>
        <v>126.71158293914689</v>
      </c>
      <c r="BK18" s="4">
        <f t="shared" si="64"/>
        <v>127.58543005999047</v>
      </c>
      <c r="BL18" s="4">
        <f t="shared" si="65"/>
        <v>128.34277985812503</v>
      </c>
      <c r="BM18" s="4">
        <f t="shared" si="66"/>
        <v>129.55838371238866</v>
      </c>
      <c r="BN18" s="4">
        <f t="shared" si="67"/>
        <v>130.18271091366734</v>
      </c>
      <c r="BO18" s="4">
        <f t="shared" si="68"/>
        <v>130.9586955954143</v>
      </c>
      <c r="BP18" s="4">
        <f t="shared" si="69"/>
        <v>132.1730102438934</v>
      </c>
      <c r="BQ18" s="4">
        <f t="shared" si="70"/>
        <v>133.67364577705882</v>
      </c>
      <c r="BR18" s="4">
        <f t="shared" si="71"/>
        <v>135.0793488842742</v>
      </c>
      <c r="BS18" s="4">
        <f t="shared" si="72"/>
        <v>136.29846875431375</v>
      </c>
      <c r="BT18" s="4">
        <f t="shared" si="73"/>
        <v>137.49215611024078</v>
      </c>
      <c r="BV18" s="4" t="str">
        <f t="shared" si="74"/>
        <v xml:space="preserve">   Jul 2024 Pessimistic</v>
      </c>
    </row>
    <row r="19" spans="1:99" x14ac:dyDescent="0.2">
      <c r="A19" s="25"/>
      <c r="B19" t="str">
        <f t="shared" si="42"/>
        <v xml:space="preserve">   Oct 2024 Optimistic</v>
      </c>
      <c r="C19" s="50">
        <f ca="1">'Optimistic ANN'!AF60</f>
        <v>5.6157864584291284</v>
      </c>
      <c r="D19" s="50">
        <f ca="1">'Optimistic ANN'!AG60</f>
        <v>6.0750275104105578</v>
      </c>
      <c r="E19" s="50">
        <f ca="1">'Optimistic ANN'!AH60</f>
        <v>8.4576979762499338</v>
      </c>
      <c r="F19" s="50">
        <f ca="1">'Optimistic ANN'!AI60</f>
        <v>1.8011268418226978</v>
      </c>
      <c r="G19" s="50">
        <f ca="1">'Optimistic ANN'!AJ60</f>
        <v>5.736942906109288</v>
      </c>
      <c r="H19" s="50">
        <f ca="1">'Optimistic ANN'!AK60</f>
        <v>4.469571377570003</v>
      </c>
      <c r="I19" s="50">
        <f ca="1">'Optimistic ANN'!AL60</f>
        <v>5.0192649193421257</v>
      </c>
      <c r="J19" s="50">
        <f ca="1">'Optimistic ANN'!AM60</f>
        <v>4.9445130761151423</v>
      </c>
      <c r="L19" t="str">
        <f t="shared" si="43"/>
        <v xml:space="preserve">   Oct 2024 Optimistic</v>
      </c>
      <c r="M19" s="50">
        <f>'Optimistic QTR'!DR28</f>
        <v>85099.399340051212</v>
      </c>
      <c r="N19" s="50">
        <f>'Optimistic QTR'!DS28</f>
        <v>86215.936493373214</v>
      </c>
      <c r="O19" s="50">
        <f>'Optimistic QTR'!DT28</f>
        <v>92126.219108857462</v>
      </c>
      <c r="P19" s="50">
        <f>'Optimistic QTR'!DU28</f>
        <v>90128.743560317249</v>
      </c>
      <c r="Q19" s="50">
        <f>'Optimistic QTR'!DV28</f>
        <v>89357.07091160382</v>
      </c>
      <c r="R19" s="50">
        <f>'Optimistic QTR'!DW28</f>
        <v>99634.594193444602</v>
      </c>
      <c r="S19" s="50">
        <f>'Optimistic QTR'!DX28</f>
        <v>96272.130953946587</v>
      </c>
      <c r="T19" s="50">
        <f>'Optimistic QTR'!DY28</f>
        <v>95805.624003673191</v>
      </c>
      <c r="U19" s="50">
        <f>'Optimistic QTR'!DZ28</f>
        <v>96379.629906505113</v>
      </c>
      <c r="V19" s="50">
        <f>'Optimistic QTR'!EA28</f>
        <v>97396.996932694878</v>
      </c>
      <c r="W19" s="50">
        <f>'Optimistic QTR'!EB28</f>
        <v>97857.848467764416</v>
      </c>
      <c r="X19" s="50">
        <f>'Optimistic QTR'!EC28</f>
        <v>99322.61703098088</v>
      </c>
      <c r="Y19" s="50">
        <f>'Optimistic QTR'!ED28</f>
        <v>100504.54543189619</v>
      </c>
      <c r="Z19" s="50">
        <f>'Optimistic QTR'!EE28</f>
        <v>102271.7358887045</v>
      </c>
      <c r="AA19" s="50">
        <f>'Optimistic QTR'!EF28</f>
        <v>104236.10293377073</v>
      </c>
      <c r="AB19" s="50">
        <f>'Optimistic QTR'!EG28</f>
        <v>104925.32982105638</v>
      </c>
      <c r="AC19" s="50">
        <f>'Optimistic QTR'!EH28</f>
        <v>106314.46844323455</v>
      </c>
      <c r="AD19" s="50">
        <f>'Optimistic QTR'!EI28</f>
        <v>108129.9385565952</v>
      </c>
      <c r="AE19" s="50">
        <f>'Optimistic QTR'!EJ28</f>
        <v>108407.22734787608</v>
      </c>
      <c r="AF19" s="50">
        <f>'Optimistic QTR'!EK28</f>
        <v>109239.8</v>
      </c>
      <c r="AG19" s="50">
        <f>'Optimistic QTR'!EL28</f>
        <v>110642.2</v>
      </c>
      <c r="AH19" s="50">
        <f>'Optimistic QTR'!EM28</f>
        <v>112571.9</v>
      </c>
      <c r="AI19" s="50">
        <f>'Optimistic QTR'!EN28</f>
        <v>113908.2</v>
      </c>
      <c r="AJ19" s="50">
        <f>'Optimistic QTR'!EO28</f>
        <v>115214.5</v>
      </c>
      <c r="AK19" s="50">
        <f>'Optimistic QTR'!EP28</f>
        <v>116629.6</v>
      </c>
      <c r="AL19" s="50">
        <f>'Optimistic QTR'!EQ28</f>
        <v>118414.1</v>
      </c>
      <c r="AM19" s="50">
        <f>'Optimistic QTR'!ER28</f>
        <v>119694.3</v>
      </c>
      <c r="AN19" s="50">
        <f>'Optimistic QTR'!ES28</f>
        <v>120832.4</v>
      </c>
      <c r="AO19" s="50">
        <f>'Optimistic QTR'!ET28</f>
        <v>122045.3</v>
      </c>
      <c r="AP19" s="17"/>
      <c r="AQ19" t="str">
        <f t="shared" si="44"/>
        <v xml:space="preserve">   Oct 2024 Optimistic</v>
      </c>
      <c r="AR19" s="4">
        <f t="shared" si="45"/>
        <v>100</v>
      </c>
      <c r="AS19" s="4">
        <f t="shared" si="46"/>
        <v>101.31203881811246</v>
      </c>
      <c r="AT19" s="4">
        <f t="shared" si="47"/>
        <v>108.25719079488161</v>
      </c>
      <c r="AU19" s="4">
        <f t="shared" si="48"/>
        <v>105.90996441722125</v>
      </c>
      <c r="AV19" s="4">
        <f t="shared" si="49"/>
        <v>105.00317464585061</v>
      </c>
      <c r="AW19" s="4">
        <f t="shared" si="50"/>
        <v>117.08025552014978</v>
      </c>
      <c r="AX19" s="4">
        <f t="shared" si="51"/>
        <v>113.12903698561951</v>
      </c>
      <c r="AY19" s="4">
        <f t="shared" si="52"/>
        <v>112.58084633575457</v>
      </c>
      <c r="AZ19" s="4">
        <f t="shared" si="53"/>
        <v>113.25535862054549</v>
      </c>
      <c r="BA19" s="4">
        <f t="shared" si="54"/>
        <v>114.4508629767213</v>
      </c>
      <c r="BB19" s="4">
        <f t="shared" si="55"/>
        <v>114.99240796839392</v>
      </c>
      <c r="BC19" s="4">
        <f t="shared" si="56"/>
        <v>116.71365227161557</v>
      </c>
      <c r="BD19" s="4">
        <f t="shared" si="57"/>
        <v>118.1025321110518</v>
      </c>
      <c r="BE19" s="4">
        <f t="shared" si="58"/>
        <v>120.17915130050899</v>
      </c>
      <c r="BF19" s="4">
        <f t="shared" si="59"/>
        <v>122.48747199407437</v>
      </c>
      <c r="BG19" s="4">
        <f t="shared" si="60"/>
        <v>123.29738004587101</v>
      </c>
      <c r="BH19" s="4">
        <f t="shared" si="61"/>
        <v>124.92975187569704</v>
      </c>
      <c r="BI19" s="4">
        <f t="shared" si="62"/>
        <v>127.06310431700649</v>
      </c>
      <c r="BJ19" s="4">
        <f t="shared" si="63"/>
        <v>127.38894538454781</v>
      </c>
      <c r="BK19" s="4">
        <f t="shared" si="64"/>
        <v>128.36729853225572</v>
      </c>
      <c r="BL19" s="4">
        <f t="shared" si="65"/>
        <v>130.01525375976104</v>
      </c>
      <c r="BM19" s="4">
        <f t="shared" si="66"/>
        <v>132.28283733257695</v>
      </c>
      <c r="BN19" s="4">
        <f t="shared" si="67"/>
        <v>133.8531186863386</v>
      </c>
      <c r="BO19" s="4">
        <f t="shared" si="68"/>
        <v>135.38814714732706</v>
      </c>
      <c r="BP19" s="4">
        <f t="shared" si="69"/>
        <v>137.0510260994397</v>
      </c>
      <c r="BQ19" s="4">
        <f t="shared" si="70"/>
        <v>139.14798567123322</v>
      </c>
      <c r="BR19" s="4">
        <f t="shared" si="71"/>
        <v>140.65234411550898</v>
      </c>
      <c r="BS19" s="4">
        <f t="shared" si="72"/>
        <v>141.98972135768224</v>
      </c>
      <c r="BT19" s="4">
        <f t="shared" si="73"/>
        <v>143.41499581250341</v>
      </c>
      <c r="BV19" s="4" t="str">
        <f t="shared" ref="BV19" si="75">L19</f>
        <v xml:space="preserve">   Oct 2024 Optimistic</v>
      </c>
      <c r="BW19" s="52">
        <f t="shared" ref="BW19:CF21" si="76">M19/M16-1</f>
        <v>-2.6305646617236222E-3</v>
      </c>
      <c r="BX19" s="52">
        <f t="shared" si="76"/>
        <v>1.4854678885249939E-3</v>
      </c>
      <c r="BY19" s="52">
        <f t="shared" si="76"/>
        <v>1.7576952220232922E-3</v>
      </c>
      <c r="BZ19" s="52">
        <f t="shared" si="76"/>
        <v>-1.027905530791573E-4</v>
      </c>
      <c r="CA19" s="52">
        <f t="shared" si="76"/>
        <v>-3.110317190252454E-3</v>
      </c>
      <c r="CB19" s="52">
        <f t="shared" si="76"/>
        <v>-2.9911270094566955E-3</v>
      </c>
      <c r="CC19" s="52">
        <f t="shared" si="76"/>
        <v>-5.6163206636377083E-3</v>
      </c>
      <c r="CD19" s="52">
        <f t="shared" si="76"/>
        <v>-1.0370049690968219E-2</v>
      </c>
      <c r="CE19" s="52">
        <f t="shared" si="76"/>
        <v>-1.4832531806018845E-2</v>
      </c>
      <c r="CF19" s="52">
        <f t="shared" si="76"/>
        <v>-3.9308221436020752E-3</v>
      </c>
      <c r="CG19" s="52">
        <f t="shared" ref="CG19:CP21" si="77">W19/W16-1</f>
        <v>-6.6865249305106955E-3</v>
      </c>
      <c r="CH19" s="52">
        <f t="shared" si="77"/>
        <v>-6.0637320118611671E-3</v>
      </c>
      <c r="CI19" s="52">
        <f t="shared" si="77"/>
        <v>-5.3173276718687656E-3</v>
      </c>
      <c r="CJ19" s="52">
        <f t="shared" si="77"/>
        <v>-2.9897058031077561E-3</v>
      </c>
      <c r="CK19" s="52">
        <f t="shared" si="77"/>
        <v>6.7018128109719299E-4</v>
      </c>
      <c r="CL19" s="52">
        <f t="shared" si="77"/>
        <v>4.5088354971400957E-3</v>
      </c>
      <c r="CM19" s="52">
        <f t="shared" si="77"/>
        <v>2.7795066495308607E-3</v>
      </c>
      <c r="CN19" s="52">
        <f t="shared" si="77"/>
        <v>1.3333580928951205E-2</v>
      </c>
      <c r="CO19" s="52">
        <f t="shared" si="77"/>
        <v>3.1148836767453947E-3</v>
      </c>
      <c r="CP19" s="52">
        <f t="shared" si="77"/>
        <v>-6.699607007308872E-3</v>
      </c>
      <c r="CQ19" s="52">
        <f t="shared" ref="CQ19:CU21" si="78">AG19/AG16-1</f>
        <v>-9.7306528093769051E-3</v>
      </c>
      <c r="CR19" s="52">
        <f t="shared" si="78"/>
        <v>-1.0411731042588523E-2</v>
      </c>
      <c r="CS19" s="52">
        <f t="shared" si="78"/>
        <v>-1.1513862975658484E-2</v>
      </c>
      <c r="CT19" s="52">
        <f t="shared" si="78"/>
        <v>-1.2360230557431851E-2</v>
      </c>
      <c r="CU19" s="52">
        <f t="shared" si="78"/>
        <v>-1.3449546437308224E-2</v>
      </c>
    </row>
    <row r="20" spans="1:99" x14ac:dyDescent="0.2">
      <c r="A20" s="25"/>
      <c r="B20" t="str">
        <f t="shared" si="42"/>
        <v xml:space="preserve">   Oct 2024 Baseline</v>
      </c>
      <c r="C20" s="50">
        <f ca="1">'Baseline ANN'!AF60</f>
        <v>5.6157864584291284</v>
      </c>
      <c r="D20" s="50">
        <f ca="1">'Baseline ANN'!AG60</f>
        <v>6.0750275104105578</v>
      </c>
      <c r="E20" s="50">
        <f ca="1">'Baseline ANN'!AH60</f>
        <v>8.4576979762499338</v>
      </c>
      <c r="F20" s="50">
        <f ca="1">'Baseline ANN'!AI60</f>
        <v>1.8011268418226978</v>
      </c>
      <c r="G20" s="50">
        <f ca="1">'Baseline ANN'!AJ60</f>
        <v>5.736942906109288</v>
      </c>
      <c r="H20" s="50">
        <f ca="1">'Baseline ANN'!AK60</f>
        <v>4.3676438112121296</v>
      </c>
      <c r="I20" s="50">
        <f ca="1">'Baseline ANN'!AL60</f>
        <v>4.0736477855996434</v>
      </c>
      <c r="J20" s="50">
        <f ca="1">'Baseline ANN'!AM60</f>
        <v>4.5777868281990264</v>
      </c>
      <c r="L20" t="str">
        <f t="shared" si="43"/>
        <v xml:space="preserve">   Oct 2024 Baseline</v>
      </c>
      <c r="M20" s="50">
        <f>'Baseline QTR'!DR28</f>
        <v>85099.399340051212</v>
      </c>
      <c r="N20" s="50">
        <f>'Baseline QTR'!DS28</f>
        <v>86215.936493373214</v>
      </c>
      <c r="O20" s="50">
        <f>'Baseline QTR'!DT28</f>
        <v>92126.219108857462</v>
      </c>
      <c r="P20" s="50">
        <f>'Baseline QTR'!DU28</f>
        <v>90128.743560317249</v>
      </c>
      <c r="Q20" s="50">
        <f>'Baseline QTR'!DV28</f>
        <v>89357.07091160382</v>
      </c>
      <c r="R20" s="50">
        <f>'Baseline QTR'!DW28</f>
        <v>99634.594193444602</v>
      </c>
      <c r="S20" s="50">
        <f>'Baseline QTR'!DX28</f>
        <v>96272.130953946587</v>
      </c>
      <c r="T20" s="50">
        <f>'Baseline QTR'!DY28</f>
        <v>95805.624003673191</v>
      </c>
      <c r="U20" s="50">
        <f>'Baseline QTR'!DZ28</f>
        <v>96379.629906505113</v>
      </c>
      <c r="V20" s="50">
        <f>'Baseline QTR'!EA28</f>
        <v>97396.996932694878</v>
      </c>
      <c r="W20" s="50">
        <f>'Baseline QTR'!EB28</f>
        <v>97857.848467764416</v>
      </c>
      <c r="X20" s="50">
        <f>'Baseline QTR'!EC28</f>
        <v>99322.61703098088</v>
      </c>
      <c r="Y20" s="50">
        <f>'Baseline QTR'!ED28</f>
        <v>100504.54543189619</v>
      </c>
      <c r="Z20" s="50">
        <f>'Baseline QTR'!EE28</f>
        <v>102271.7358887045</v>
      </c>
      <c r="AA20" s="50">
        <f>'Baseline QTR'!EF28</f>
        <v>104236.10293377073</v>
      </c>
      <c r="AB20" s="50">
        <f>'Baseline QTR'!EG28</f>
        <v>104925.32982105638</v>
      </c>
      <c r="AC20" s="50">
        <f>'Baseline QTR'!EH28</f>
        <v>106314.46844323455</v>
      </c>
      <c r="AD20" s="50">
        <f>'Baseline QTR'!EI28</f>
        <v>108129.9385565952</v>
      </c>
      <c r="AE20" s="50">
        <f>'Baseline QTR'!EJ28</f>
        <v>108407.22734787608</v>
      </c>
      <c r="AF20" s="50">
        <f>'Baseline QTR'!EK28</f>
        <v>109267.8</v>
      </c>
      <c r="AG20" s="50">
        <f>'Baseline QTR'!EL28</f>
        <v>110188.4</v>
      </c>
      <c r="AH20" s="50">
        <f>'Baseline QTR'!EM28</f>
        <v>111679.2</v>
      </c>
      <c r="AI20" s="50">
        <f>'Baseline QTR'!EN28</f>
        <v>112812.5</v>
      </c>
      <c r="AJ20" s="50">
        <f>'Baseline QTR'!EO28</f>
        <v>113997.1</v>
      </c>
      <c r="AK20" s="50">
        <f>'Baseline QTR'!EP28</f>
        <v>115265.4</v>
      </c>
      <c r="AL20" s="50">
        <f>'Baseline QTR'!EQ28</f>
        <v>116889.3</v>
      </c>
      <c r="AM20" s="50">
        <f>'Baseline QTR'!ER28</f>
        <v>118082.4</v>
      </c>
      <c r="AN20" s="50">
        <f>'Baseline QTR'!ES28</f>
        <v>119168.4</v>
      </c>
      <c r="AO20" s="50">
        <f>'Baseline QTR'!ET28</f>
        <v>120386</v>
      </c>
      <c r="AP20" s="17"/>
      <c r="AQ20" t="str">
        <f t="shared" si="44"/>
        <v xml:space="preserve">   Oct 2024 Baseline</v>
      </c>
      <c r="AR20" s="4">
        <f t="shared" si="45"/>
        <v>100</v>
      </c>
      <c r="AS20" s="4">
        <f t="shared" si="46"/>
        <v>101.31203881811246</v>
      </c>
      <c r="AT20" s="4">
        <f t="shared" si="47"/>
        <v>108.25719079488161</v>
      </c>
      <c r="AU20" s="4">
        <f t="shared" si="48"/>
        <v>105.90996441722125</v>
      </c>
      <c r="AV20" s="4">
        <f t="shared" si="49"/>
        <v>105.00317464585061</v>
      </c>
      <c r="AW20" s="4">
        <f t="shared" si="50"/>
        <v>117.08025552014978</v>
      </c>
      <c r="AX20" s="4">
        <f t="shared" si="51"/>
        <v>113.12903698561951</v>
      </c>
      <c r="AY20" s="4">
        <f t="shared" si="52"/>
        <v>112.58084633575457</v>
      </c>
      <c r="AZ20" s="4">
        <f t="shared" si="53"/>
        <v>113.25535862054549</v>
      </c>
      <c r="BA20" s="4">
        <f t="shared" si="54"/>
        <v>114.4508629767213</v>
      </c>
      <c r="BB20" s="4">
        <f t="shared" si="55"/>
        <v>114.99240796839392</v>
      </c>
      <c r="BC20" s="4">
        <f t="shared" si="56"/>
        <v>116.71365227161557</v>
      </c>
      <c r="BD20" s="4">
        <f t="shared" si="57"/>
        <v>118.1025321110518</v>
      </c>
      <c r="BE20" s="4">
        <f t="shared" si="58"/>
        <v>120.17915130050899</v>
      </c>
      <c r="BF20" s="4">
        <f t="shared" si="59"/>
        <v>122.48747199407437</v>
      </c>
      <c r="BG20" s="4">
        <f t="shared" si="60"/>
        <v>123.29738004587101</v>
      </c>
      <c r="BH20" s="4">
        <f t="shared" si="61"/>
        <v>124.92975187569704</v>
      </c>
      <c r="BI20" s="4">
        <f t="shared" si="62"/>
        <v>127.06310431700649</v>
      </c>
      <c r="BJ20" s="4">
        <f t="shared" si="63"/>
        <v>127.38894538454781</v>
      </c>
      <c r="BK20" s="4">
        <f t="shared" si="64"/>
        <v>128.40020123217741</v>
      </c>
      <c r="BL20" s="4">
        <f t="shared" si="65"/>
        <v>129.48199500174485</v>
      </c>
      <c r="BM20" s="4">
        <f t="shared" si="66"/>
        <v>131.23382875328858</v>
      </c>
      <c r="BN20" s="4">
        <f t="shared" si="67"/>
        <v>132.56556553261814</v>
      </c>
      <c r="BO20" s="4">
        <f t="shared" si="68"/>
        <v>133.95758475858992</v>
      </c>
      <c r="BP20" s="4">
        <f t="shared" si="69"/>
        <v>135.44795955539894</v>
      </c>
      <c r="BQ20" s="4">
        <f t="shared" si="70"/>
        <v>137.35619864121318</v>
      </c>
      <c r="BR20" s="4">
        <f t="shared" si="71"/>
        <v>138.75820618680402</v>
      </c>
      <c r="BS20" s="4">
        <f t="shared" si="72"/>
        <v>140.03436090519449</v>
      </c>
      <c r="BT20" s="4">
        <f t="shared" si="73"/>
        <v>141.46515831321679</v>
      </c>
      <c r="BV20" s="4" t="str">
        <f>L20</f>
        <v xml:space="preserve">   Oct 2024 Baseline</v>
      </c>
      <c r="BW20" s="52">
        <f t="shared" si="76"/>
        <v>-2.6305646617236222E-3</v>
      </c>
      <c r="BX20" s="52">
        <f t="shared" si="76"/>
        <v>1.4854678885249939E-3</v>
      </c>
      <c r="BY20" s="52">
        <f t="shared" si="76"/>
        <v>1.7576952220232922E-3</v>
      </c>
      <c r="BZ20" s="52">
        <f t="shared" si="76"/>
        <v>-1.027905530791573E-4</v>
      </c>
      <c r="CA20" s="52">
        <f t="shared" si="76"/>
        <v>-3.110317190252454E-3</v>
      </c>
      <c r="CB20" s="52">
        <f t="shared" si="76"/>
        <v>-2.9911270094566955E-3</v>
      </c>
      <c r="CC20" s="52">
        <f t="shared" si="76"/>
        <v>-5.6163206636377083E-3</v>
      </c>
      <c r="CD20" s="52">
        <f t="shared" si="76"/>
        <v>-1.0370049690968219E-2</v>
      </c>
      <c r="CE20" s="52">
        <f t="shared" si="76"/>
        <v>-1.4832531806018845E-2</v>
      </c>
      <c r="CF20" s="52">
        <f t="shared" si="76"/>
        <v>-3.9308221436020752E-3</v>
      </c>
      <c r="CG20" s="52">
        <f t="shared" si="77"/>
        <v>-6.6865249305106955E-3</v>
      </c>
      <c r="CH20" s="52">
        <f t="shared" si="77"/>
        <v>-6.0637320118611671E-3</v>
      </c>
      <c r="CI20" s="52">
        <f t="shared" si="77"/>
        <v>-5.3173276718687656E-3</v>
      </c>
      <c r="CJ20" s="52">
        <f t="shared" si="77"/>
        <v>-2.9897058031077561E-3</v>
      </c>
      <c r="CK20" s="52">
        <f t="shared" si="77"/>
        <v>6.7018128109719299E-4</v>
      </c>
      <c r="CL20" s="52">
        <f t="shared" si="77"/>
        <v>4.5088354971400957E-3</v>
      </c>
      <c r="CM20" s="52">
        <f t="shared" si="77"/>
        <v>2.7795066495308607E-3</v>
      </c>
      <c r="CN20" s="52">
        <f t="shared" si="77"/>
        <v>1.3333580928951205E-2</v>
      </c>
      <c r="CO20" s="52">
        <f t="shared" si="77"/>
        <v>2.9877359420014127E-3</v>
      </c>
      <c r="CP20" s="52">
        <f t="shared" si="77"/>
        <v>-9.4449082070124923E-4</v>
      </c>
      <c r="CQ20" s="52">
        <f t="shared" si="78"/>
        <v>-4.0177921757451607E-3</v>
      </c>
      <c r="CR20" s="52">
        <f t="shared" si="78"/>
        <v>-7.3127653844068385E-3</v>
      </c>
      <c r="CS20" s="52">
        <f t="shared" si="78"/>
        <v>-9.3460652213620543E-3</v>
      </c>
      <c r="CT20" s="52">
        <f t="shared" si="78"/>
        <v>-1.0240795439351413E-2</v>
      </c>
      <c r="CU20" s="52">
        <f t="shared" si="78"/>
        <v>-1.0643283487289046E-2</v>
      </c>
    </row>
    <row r="21" spans="1:99" x14ac:dyDescent="0.2">
      <c r="A21" s="25"/>
      <c r="B21" t="str">
        <f t="shared" si="42"/>
        <v xml:space="preserve">   Oct 2024 Pessimistic</v>
      </c>
      <c r="C21" s="50">
        <f ca="1">'Pessimistic ANN'!AF60</f>
        <v>5.6157864584291284</v>
      </c>
      <c r="D21" s="50">
        <f ca="1">'Pessimistic ANN'!AG60</f>
        <v>6.0750275104105578</v>
      </c>
      <c r="E21" s="50">
        <f ca="1">'Pessimistic ANN'!AH60</f>
        <v>8.4576979762499338</v>
      </c>
      <c r="F21" s="50">
        <f ca="1">'Pessimistic ANN'!AI60</f>
        <v>1.8011268418226978</v>
      </c>
      <c r="G21" s="50">
        <f ca="1">'Pessimistic ANN'!AJ60</f>
        <v>5.736942906109288</v>
      </c>
      <c r="H21" s="50">
        <f ca="1">'Pessimistic ANN'!AK60</f>
        <v>4.3349685815084138</v>
      </c>
      <c r="I21" s="50">
        <f ca="1">'Pessimistic ANN'!AL60</f>
        <v>2.3969873857209389</v>
      </c>
      <c r="J21" s="50">
        <f ca="1">'Pessimistic ANN'!AM60</f>
        <v>3.3221055678827049</v>
      </c>
      <c r="L21" t="str">
        <f t="shared" si="43"/>
        <v xml:space="preserve">   Oct 2024 Pessimistic</v>
      </c>
      <c r="M21" s="50">
        <f>'Pessimistic QTR'!DR28</f>
        <v>85099.399340051212</v>
      </c>
      <c r="N21" s="50">
        <f>'Pessimistic QTR'!DS28</f>
        <v>86215.936493373214</v>
      </c>
      <c r="O21" s="50">
        <f>'Pessimistic QTR'!DT28</f>
        <v>92126.219108857462</v>
      </c>
      <c r="P21" s="50">
        <f>'Pessimistic QTR'!DU28</f>
        <v>90128.743560317249</v>
      </c>
      <c r="Q21" s="50">
        <f>'Pessimistic QTR'!DV28</f>
        <v>89357.07091160382</v>
      </c>
      <c r="R21" s="50">
        <f>'Pessimistic QTR'!DW28</f>
        <v>99634.594193444602</v>
      </c>
      <c r="S21" s="50">
        <f>'Pessimistic QTR'!DX28</f>
        <v>96272.130953946587</v>
      </c>
      <c r="T21" s="50">
        <f>'Pessimistic QTR'!DY28</f>
        <v>95805.624003673191</v>
      </c>
      <c r="U21" s="50">
        <f>'Pessimistic QTR'!DZ28</f>
        <v>96379.629906505113</v>
      </c>
      <c r="V21" s="50">
        <f>'Pessimistic QTR'!EA28</f>
        <v>97396.996932694878</v>
      </c>
      <c r="W21" s="50">
        <f>'Pessimistic QTR'!EB28</f>
        <v>97857.848467764416</v>
      </c>
      <c r="X21" s="50">
        <f>'Pessimistic QTR'!EC28</f>
        <v>99322.61703098088</v>
      </c>
      <c r="Y21" s="50">
        <f>'Pessimistic QTR'!ED28</f>
        <v>100504.54543189619</v>
      </c>
      <c r="Z21" s="50">
        <f>'Pessimistic QTR'!EE28</f>
        <v>102271.7358887045</v>
      </c>
      <c r="AA21" s="50">
        <f>'Pessimistic QTR'!EF28</f>
        <v>104236.10293377073</v>
      </c>
      <c r="AB21" s="50">
        <f>'Pessimistic QTR'!EG28</f>
        <v>104925.32982105638</v>
      </c>
      <c r="AC21" s="50">
        <f>'Pessimistic QTR'!EH28</f>
        <v>106314.46844323455</v>
      </c>
      <c r="AD21" s="50">
        <f>'Pessimistic QTR'!EI28</f>
        <v>108129.9385565952</v>
      </c>
      <c r="AE21" s="50">
        <f>'Pessimistic QTR'!EJ28</f>
        <v>108407.22734787608</v>
      </c>
      <c r="AF21" s="50">
        <f>'Pessimistic QTR'!EK28</f>
        <v>109354.1</v>
      </c>
      <c r="AG21" s="50">
        <f>'Pessimistic QTR'!EL28</f>
        <v>109965.6</v>
      </c>
      <c r="AH21" s="50">
        <f>'Pessimistic QTR'!EM28</f>
        <v>110879.1</v>
      </c>
      <c r="AI21" s="50">
        <f>'Pessimistic QTR'!EN28</f>
        <v>111305.60000000001</v>
      </c>
      <c r="AJ21" s="50">
        <f>'Pessimistic QTR'!EO28</f>
        <v>111627.5</v>
      </c>
      <c r="AK21" s="50">
        <f>'Pessimistic QTR'!EP28</f>
        <v>112492.1</v>
      </c>
      <c r="AL21" s="50">
        <f>'Pessimistic QTR'!EQ28</f>
        <v>113831</v>
      </c>
      <c r="AM21" s="50">
        <f>'Pessimistic QTR'!ER28</f>
        <v>114744.9</v>
      </c>
      <c r="AN21" s="50">
        <f>'Pessimistic QTR'!ES28</f>
        <v>115729.1</v>
      </c>
      <c r="AO21" s="50">
        <f>'Pessimistic QTR'!ET28</f>
        <v>116826</v>
      </c>
      <c r="AP21" s="17"/>
      <c r="AQ21" t="str">
        <f t="shared" si="44"/>
        <v xml:space="preserve">   Oct 2024 Pessimistic</v>
      </c>
      <c r="AR21" s="4">
        <f t="shared" si="45"/>
        <v>100</v>
      </c>
      <c r="AS21" s="4">
        <f t="shared" si="46"/>
        <v>101.31203881811246</v>
      </c>
      <c r="AT21" s="4">
        <f t="shared" si="47"/>
        <v>108.25719079488161</v>
      </c>
      <c r="AU21" s="4">
        <f t="shared" si="48"/>
        <v>105.90996441722125</v>
      </c>
      <c r="AV21" s="4">
        <f t="shared" si="49"/>
        <v>105.00317464585061</v>
      </c>
      <c r="AW21" s="4">
        <f t="shared" si="50"/>
        <v>117.08025552014978</v>
      </c>
      <c r="AX21" s="4">
        <f t="shared" si="51"/>
        <v>113.12903698561951</v>
      </c>
      <c r="AY21" s="4">
        <f t="shared" si="52"/>
        <v>112.58084633575457</v>
      </c>
      <c r="AZ21" s="4">
        <f t="shared" si="53"/>
        <v>113.25535862054549</v>
      </c>
      <c r="BA21" s="4">
        <f t="shared" si="54"/>
        <v>114.4508629767213</v>
      </c>
      <c r="BB21" s="4">
        <f t="shared" si="55"/>
        <v>114.99240796839392</v>
      </c>
      <c r="BC21" s="4">
        <f t="shared" si="56"/>
        <v>116.71365227161557</v>
      </c>
      <c r="BD21" s="4">
        <f t="shared" si="57"/>
        <v>118.1025321110518</v>
      </c>
      <c r="BE21" s="4">
        <f t="shared" si="58"/>
        <v>120.17915130050899</v>
      </c>
      <c r="BF21" s="4">
        <f t="shared" si="59"/>
        <v>122.48747199407437</v>
      </c>
      <c r="BG21" s="4">
        <f t="shared" si="60"/>
        <v>123.29738004587101</v>
      </c>
      <c r="BH21" s="4">
        <f t="shared" si="61"/>
        <v>124.92975187569704</v>
      </c>
      <c r="BI21" s="4">
        <f t="shared" si="62"/>
        <v>127.06310431700649</v>
      </c>
      <c r="BJ21" s="4">
        <f t="shared" si="63"/>
        <v>127.38894538454781</v>
      </c>
      <c r="BK21" s="4">
        <f t="shared" si="64"/>
        <v>128.50161205372169</v>
      </c>
      <c r="BL21" s="4">
        <f t="shared" si="65"/>
        <v>129.22018351808242</v>
      </c>
      <c r="BM21" s="4">
        <f t="shared" si="66"/>
        <v>130.29363410302687</v>
      </c>
      <c r="BN21" s="4">
        <f t="shared" si="67"/>
        <v>130.79481272861946</v>
      </c>
      <c r="BO21" s="4">
        <f t="shared" si="68"/>
        <v>131.17307626807607</v>
      </c>
      <c r="BP21" s="4">
        <f t="shared" si="69"/>
        <v>132.18906463780019</v>
      </c>
      <c r="BQ21" s="4">
        <f t="shared" si="70"/>
        <v>133.76240124226885</v>
      </c>
      <c r="BR21" s="4">
        <f t="shared" si="71"/>
        <v>134.83632186578362</v>
      </c>
      <c r="BS21" s="4">
        <f t="shared" si="72"/>
        <v>135.99285176803031</v>
      </c>
      <c r="BT21" s="4">
        <f t="shared" si="73"/>
        <v>137.28181503746168</v>
      </c>
      <c r="BV21" s="4" t="str">
        <f t="shared" ref="BV21" si="79">L21</f>
        <v xml:space="preserve">   Oct 2024 Pessimistic</v>
      </c>
      <c r="BW21" s="52">
        <f t="shared" si="76"/>
        <v>-2.6305646617236222E-3</v>
      </c>
      <c r="BX21" s="52">
        <f t="shared" si="76"/>
        <v>1.4854678885249939E-3</v>
      </c>
      <c r="BY21" s="52">
        <f t="shared" si="76"/>
        <v>1.7576952220232922E-3</v>
      </c>
      <c r="BZ21" s="52">
        <f t="shared" si="76"/>
        <v>-1.027905530791573E-4</v>
      </c>
      <c r="CA21" s="52">
        <f t="shared" si="76"/>
        <v>-3.110317190252454E-3</v>
      </c>
      <c r="CB21" s="52">
        <f t="shared" si="76"/>
        <v>-2.9911270094566955E-3</v>
      </c>
      <c r="CC21" s="52">
        <f t="shared" si="76"/>
        <v>-5.6163206636377083E-3</v>
      </c>
      <c r="CD21" s="52">
        <f t="shared" si="76"/>
        <v>-1.0370049690968219E-2</v>
      </c>
      <c r="CE21" s="52">
        <f t="shared" si="76"/>
        <v>-1.4832531806018845E-2</v>
      </c>
      <c r="CF21" s="52">
        <f t="shared" si="76"/>
        <v>-3.9308221436020752E-3</v>
      </c>
      <c r="CG21" s="52">
        <f t="shared" si="77"/>
        <v>-6.6865249305106955E-3</v>
      </c>
      <c r="CH21" s="52">
        <f t="shared" si="77"/>
        <v>-6.0637320118611671E-3</v>
      </c>
      <c r="CI21" s="52">
        <f t="shared" si="77"/>
        <v>-5.3173276718687656E-3</v>
      </c>
      <c r="CJ21" s="52">
        <f t="shared" si="77"/>
        <v>-2.9897058031077561E-3</v>
      </c>
      <c r="CK21" s="52">
        <f t="shared" si="77"/>
        <v>6.7018128109719299E-4</v>
      </c>
      <c r="CL21" s="52">
        <f t="shared" si="77"/>
        <v>4.5088354971400957E-3</v>
      </c>
      <c r="CM21" s="52">
        <f t="shared" si="77"/>
        <v>2.7795066495308607E-3</v>
      </c>
      <c r="CN21" s="52">
        <f t="shared" si="77"/>
        <v>1.3333580928951205E-2</v>
      </c>
      <c r="CO21" s="52">
        <f t="shared" si="77"/>
        <v>2.7010757772827354E-3</v>
      </c>
      <c r="CP21" s="52">
        <f t="shared" si="77"/>
        <v>4.5314750580558449E-3</v>
      </c>
      <c r="CQ21" s="52">
        <f t="shared" si="78"/>
        <v>4.187860136795063E-3</v>
      </c>
      <c r="CR21" s="52">
        <f t="shared" si="78"/>
        <v>3.0295574078060827E-3</v>
      </c>
      <c r="CS21" s="52">
        <f t="shared" si="78"/>
        <v>2.0589339457619538E-3</v>
      </c>
      <c r="CT21" s="52">
        <f t="shared" si="78"/>
        <v>-9.9786108699739806E-4</v>
      </c>
      <c r="CU21" s="52">
        <f t="shared" si="78"/>
        <v>-2.5094191891650297E-3</v>
      </c>
    </row>
    <row r="22" spans="1:99" x14ac:dyDescent="0.2">
      <c r="A22" s="25"/>
      <c r="B22" s="26" t="s">
        <v>265</v>
      </c>
      <c r="C22" s="50"/>
      <c r="D22" s="50"/>
      <c r="E22" s="50"/>
      <c r="F22" s="50"/>
      <c r="G22" s="50"/>
      <c r="H22" s="50"/>
      <c r="I22" s="50"/>
      <c r="J22" s="50"/>
      <c r="L22" s="26" t="s">
        <v>231</v>
      </c>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Q22" s="26" t="s">
        <v>234</v>
      </c>
      <c r="BV22" s="26" t="s">
        <v>234</v>
      </c>
    </row>
    <row r="23" spans="1:99" x14ac:dyDescent="0.2">
      <c r="A23" s="25"/>
      <c r="B23" t="str">
        <f t="shared" ref="B23:B28" si="80">B9</f>
        <v xml:space="preserve">   Jul 2024 Optimistic</v>
      </c>
      <c r="C23" s="50">
        <v>7.8404418408682952</v>
      </c>
      <c r="D23" s="50">
        <v>5.2938126924472195</v>
      </c>
      <c r="E23" s="50">
        <v>10.969337879402019</v>
      </c>
      <c r="F23" s="50">
        <v>7.0034581928229978</v>
      </c>
      <c r="G23" s="50">
        <v>6.6836123679591353</v>
      </c>
      <c r="H23" s="50">
        <v>5.4459979224572796</v>
      </c>
      <c r="I23" s="50">
        <v>6.1590905140089136</v>
      </c>
      <c r="J23" s="50">
        <v>5.3654328429480813</v>
      </c>
      <c r="L23" t="str">
        <f t="shared" ref="L23:L28" si="81">B9</f>
        <v xml:space="preserve">   Jul 2024 Optimistic</v>
      </c>
      <c r="M23" s="50">
        <v>162975.31184433529</v>
      </c>
      <c r="N23" s="50">
        <v>167329.68168273484</v>
      </c>
      <c r="O23" s="50">
        <v>159946.68388378294</v>
      </c>
      <c r="P23" s="50">
        <v>169028.45114151348</v>
      </c>
      <c r="Q23" s="50">
        <v>174751.18329196816</v>
      </c>
      <c r="R23" s="50">
        <v>176978.97562392242</v>
      </c>
      <c r="S23" s="50">
        <v>183587.89478833365</v>
      </c>
      <c r="T23" s="50">
        <v>188556.55926222223</v>
      </c>
      <c r="U23" s="50">
        <v>195542.97032552108</v>
      </c>
      <c r="V23" s="50">
        <v>194679.918711587</v>
      </c>
      <c r="W23" s="50">
        <v>197071.66172327549</v>
      </c>
      <c r="X23" s="50">
        <v>202203.05760732689</v>
      </c>
      <c r="Y23" s="50">
        <v>202864.16195781005</v>
      </c>
      <c r="Z23" s="50">
        <v>206845.35140068308</v>
      </c>
      <c r="AA23" s="50">
        <v>211907.3656840816</v>
      </c>
      <c r="AB23" s="50">
        <v>213339.34480396059</v>
      </c>
      <c r="AC23" s="50">
        <v>217983.01797829775</v>
      </c>
      <c r="AD23" s="50">
        <v>218238.25105590821</v>
      </c>
      <c r="AE23" s="50">
        <v>221904.3</v>
      </c>
      <c r="AF23" s="50">
        <v>226146.2</v>
      </c>
      <c r="AG23" s="50">
        <v>230081.4</v>
      </c>
      <c r="AH23" s="50">
        <v>233384.8</v>
      </c>
      <c r="AI23" s="50">
        <v>236308.1</v>
      </c>
      <c r="AJ23" s="50">
        <v>239174.9</v>
      </c>
      <c r="AK23" s="50">
        <v>242710.6</v>
      </c>
      <c r="AL23" s="50">
        <v>246271.3</v>
      </c>
      <c r="AM23" s="50">
        <v>249359.8</v>
      </c>
      <c r="AN23" s="50">
        <v>252082.3</v>
      </c>
      <c r="AO23" s="50">
        <v>254921.3</v>
      </c>
      <c r="AQ23" t="str">
        <f t="shared" ref="AQ23:AQ28" si="82">L23</f>
        <v xml:space="preserve">   Jul 2024 Optimistic</v>
      </c>
      <c r="AR23" s="4">
        <f t="shared" ref="AR23:AR28" si="83">100*M23/$M23</f>
        <v>100</v>
      </c>
      <c r="AS23" s="4">
        <f t="shared" ref="AS23:AS28" si="84">100*N23/$M23</f>
        <v>102.67179721218058</v>
      </c>
      <c r="AT23" s="4">
        <f t="shared" ref="AT23:AT28" si="85">100*O23/$M23</f>
        <v>98.141664570984148</v>
      </c>
      <c r="AU23" s="4">
        <f t="shared" ref="AU23:AU28" si="86">100*P23/$M23</f>
        <v>103.7141449393021</v>
      </c>
      <c r="AV23" s="4">
        <f t="shared" ref="AV23:AV28" si="87">100*Q23/$M23</f>
        <v>107.22555540122573</v>
      </c>
      <c r="AW23" s="4">
        <f t="shared" ref="AW23:AW28" si="88">100*R23/$M23</f>
        <v>108.59250620300247</v>
      </c>
      <c r="AX23" s="4">
        <f t="shared" ref="AX23:AX28" si="89">100*S23/$M23</f>
        <v>112.64767203739812</v>
      </c>
      <c r="AY23" s="4">
        <f t="shared" ref="AY23:AY28" si="90">100*T23/$M23</f>
        <v>115.6963942135731</v>
      </c>
      <c r="AZ23" s="4">
        <f t="shared" ref="AZ23:AZ28" si="91">100*U23/$M23</f>
        <v>119.98318525218873</v>
      </c>
      <c r="BA23" s="4">
        <f t="shared" ref="BA23:BA28" si="92">100*V23/$M23</f>
        <v>119.45362552675104</v>
      </c>
      <c r="BB23" s="4">
        <f t="shared" ref="BB23:BB28" si="93">100*W23/$M23</f>
        <v>120.92117480438208</v>
      </c>
      <c r="BC23" s="4">
        <f t="shared" ref="BC23:BC28" si="94">100*X23/$M23</f>
        <v>124.06974732495661</v>
      </c>
      <c r="BD23" s="4">
        <f t="shared" ref="BD23:BD28" si="95">100*Y23/$M23</f>
        <v>124.47539425577189</v>
      </c>
      <c r="BE23" s="4">
        <f t="shared" ref="BE23:BE28" si="96">100*Z23/$M23</f>
        <v>126.91821175850852</v>
      </c>
      <c r="BF23" s="4">
        <f t="shared" ref="BF23:BF28" si="97">100*AA23/$M23</f>
        <v>130.02421243193166</v>
      </c>
      <c r="BG23" s="4">
        <f t="shared" ref="BG23:BG28" si="98">100*AB23/$M23</f>
        <v>130.90286031035802</v>
      </c>
      <c r="BH23" s="4">
        <f t="shared" ref="BH23:BH28" si="99">100*AC23/$M23</f>
        <v>133.75217111810326</v>
      </c>
      <c r="BI23" s="4">
        <f t="shared" ref="BI23:BI28" si="100">100*AD23/$M23</f>
        <v>133.90877954837535</v>
      </c>
      <c r="BJ23" s="4">
        <f t="shared" ref="BJ23:BJ28" si="101">100*AE23/$M23</f>
        <v>136.15823003422159</v>
      </c>
      <c r="BK23" s="4">
        <f t="shared" ref="BK23:BK28" si="102">100*AF23/$M23</f>
        <v>138.76101689316107</v>
      </c>
      <c r="BL23" s="4">
        <f t="shared" ref="BL23:BL28" si="103">100*AG23/$M23</f>
        <v>141.17561573973893</v>
      </c>
      <c r="BM23" s="4">
        <f t="shared" ref="BM23:BM28" si="104">100*AH23/$M23</f>
        <v>143.20254850803158</v>
      </c>
      <c r="BN23" s="4">
        <f t="shared" ref="BN23:BN28" si="105">100*AI23/$M23</f>
        <v>144.9962557676883</v>
      </c>
      <c r="BO23" s="4">
        <f t="shared" ref="BO23:BO28" si="106">100*AJ23/$M23</f>
        <v>146.75529519983138</v>
      </c>
      <c r="BP23" s="4">
        <f t="shared" ref="BP23:BP28" si="107">100*AK23/$M23</f>
        <v>148.92476489434381</v>
      </c>
      <c r="BQ23" s="4">
        <f t="shared" ref="BQ23:BQ28" si="108">100*AL23/$M23</f>
        <v>151.1095743355437</v>
      </c>
      <c r="BR23" s="4">
        <f t="shared" ref="BR23:BR28" si="109">100*AM23/$M23</f>
        <v>153.00464664131107</v>
      </c>
      <c r="BS23" s="4">
        <f t="shared" ref="BS23:BS28" si="110">100*AN23/$M23</f>
        <v>154.67514505557421</v>
      </c>
      <c r="BT23" s="4">
        <f t="shared" ref="BT23:BT28" si="111">100*AO23/$M23</f>
        <v>156.41712668940082</v>
      </c>
      <c r="BV23" s="4" t="str">
        <f t="shared" ref="BV23:BV25" si="112">L23</f>
        <v xml:space="preserve">   Jul 2024 Optimistic</v>
      </c>
    </row>
    <row r="24" spans="1:99" x14ac:dyDescent="0.2">
      <c r="A24" s="25"/>
      <c r="B24" t="str">
        <f t="shared" si="80"/>
        <v xml:space="preserve">   Jul 2024 Baseline</v>
      </c>
      <c r="C24" s="50">
        <v>7.8404418408682952</v>
      </c>
      <c r="D24" s="50">
        <v>5.2938126924472195</v>
      </c>
      <c r="E24" s="50">
        <v>10.969337879402019</v>
      </c>
      <c r="F24" s="50">
        <v>7.0034581928229978</v>
      </c>
      <c r="G24" s="50">
        <v>6.6836123679591353</v>
      </c>
      <c r="H24" s="50">
        <v>5.0102834676141406</v>
      </c>
      <c r="I24" s="50">
        <v>5.2498174865083902</v>
      </c>
      <c r="J24" s="50">
        <v>4.78987569949898</v>
      </c>
      <c r="L24" t="str">
        <f t="shared" si="81"/>
        <v xml:space="preserve">   Jul 2024 Baseline</v>
      </c>
      <c r="M24" s="50">
        <v>162975.31184433529</v>
      </c>
      <c r="N24" s="50">
        <v>167329.68168273484</v>
      </c>
      <c r="O24" s="50">
        <v>159946.68388378294</v>
      </c>
      <c r="P24" s="50">
        <v>169028.45114151348</v>
      </c>
      <c r="Q24" s="50">
        <v>174751.18329196816</v>
      </c>
      <c r="R24" s="50">
        <v>176978.97562392242</v>
      </c>
      <c r="S24" s="50">
        <v>183587.89478833365</v>
      </c>
      <c r="T24" s="50">
        <v>188556.55926222223</v>
      </c>
      <c r="U24" s="50">
        <v>195542.97032552108</v>
      </c>
      <c r="V24" s="50">
        <v>194679.918711587</v>
      </c>
      <c r="W24" s="50">
        <v>197071.66172327549</v>
      </c>
      <c r="X24" s="50">
        <v>202203.05760732689</v>
      </c>
      <c r="Y24" s="50">
        <v>202864.16195781005</v>
      </c>
      <c r="Z24" s="50">
        <v>206845.35140068308</v>
      </c>
      <c r="AA24" s="50">
        <v>211907.3656840816</v>
      </c>
      <c r="AB24" s="50">
        <v>213339.34480396059</v>
      </c>
      <c r="AC24" s="50">
        <v>217983.01797829775</v>
      </c>
      <c r="AD24" s="50">
        <v>218238.25105590821</v>
      </c>
      <c r="AE24" s="50">
        <v>221851</v>
      </c>
      <c r="AF24" s="50">
        <v>224893.5</v>
      </c>
      <c r="AG24" s="50">
        <v>227683.5</v>
      </c>
      <c r="AH24" s="50">
        <v>230741.8</v>
      </c>
      <c r="AI24" s="50">
        <v>233564.1</v>
      </c>
      <c r="AJ24" s="50">
        <v>236199.4</v>
      </c>
      <c r="AK24" s="50">
        <v>239024.3</v>
      </c>
      <c r="AL24" s="50">
        <v>242136.1</v>
      </c>
      <c r="AM24" s="50">
        <v>244938.5</v>
      </c>
      <c r="AN24" s="50">
        <v>247441.4</v>
      </c>
      <c r="AO24" s="50">
        <v>250015.9</v>
      </c>
      <c r="AQ24" t="str">
        <f t="shared" si="82"/>
        <v xml:space="preserve">   Jul 2024 Baseline</v>
      </c>
      <c r="AR24" s="4">
        <f t="shared" si="83"/>
        <v>100</v>
      </c>
      <c r="AS24" s="4">
        <f t="shared" si="84"/>
        <v>102.67179721218058</v>
      </c>
      <c r="AT24" s="4">
        <f t="shared" si="85"/>
        <v>98.141664570984148</v>
      </c>
      <c r="AU24" s="4">
        <f t="shared" si="86"/>
        <v>103.7141449393021</v>
      </c>
      <c r="AV24" s="4">
        <f t="shared" si="87"/>
        <v>107.22555540122573</v>
      </c>
      <c r="AW24" s="4">
        <f t="shared" si="88"/>
        <v>108.59250620300247</v>
      </c>
      <c r="AX24" s="4">
        <f t="shared" si="89"/>
        <v>112.64767203739812</v>
      </c>
      <c r="AY24" s="4">
        <f t="shared" si="90"/>
        <v>115.6963942135731</v>
      </c>
      <c r="AZ24" s="4">
        <f t="shared" si="91"/>
        <v>119.98318525218873</v>
      </c>
      <c r="BA24" s="4">
        <f t="shared" si="92"/>
        <v>119.45362552675104</v>
      </c>
      <c r="BB24" s="4">
        <f t="shared" si="93"/>
        <v>120.92117480438208</v>
      </c>
      <c r="BC24" s="4">
        <f t="shared" si="94"/>
        <v>124.06974732495661</v>
      </c>
      <c r="BD24" s="4">
        <f t="shared" si="95"/>
        <v>124.47539425577189</v>
      </c>
      <c r="BE24" s="4">
        <f t="shared" si="96"/>
        <v>126.91821175850852</v>
      </c>
      <c r="BF24" s="4">
        <f t="shared" si="97"/>
        <v>130.02421243193166</v>
      </c>
      <c r="BG24" s="4">
        <f t="shared" si="98"/>
        <v>130.90286031035802</v>
      </c>
      <c r="BH24" s="4">
        <f t="shared" si="99"/>
        <v>133.75217111810326</v>
      </c>
      <c r="BI24" s="4">
        <f t="shared" si="100"/>
        <v>133.90877954837535</v>
      </c>
      <c r="BJ24" s="4">
        <f t="shared" si="101"/>
        <v>136.12552569428394</v>
      </c>
      <c r="BK24" s="4">
        <f t="shared" si="102"/>
        <v>137.99237286614638</v>
      </c>
      <c r="BL24" s="4">
        <f t="shared" si="103"/>
        <v>139.70428859646563</v>
      </c>
      <c r="BM24" s="4">
        <f t="shared" si="104"/>
        <v>141.58083048823457</v>
      </c>
      <c r="BN24" s="4">
        <f t="shared" si="105"/>
        <v>143.31256517127397</v>
      </c>
      <c r="BO24" s="4">
        <f t="shared" si="106"/>
        <v>144.92955854909127</v>
      </c>
      <c r="BP24" s="4">
        <f t="shared" si="107"/>
        <v>146.66288856578618</v>
      </c>
      <c r="BQ24" s="4">
        <f t="shared" si="108"/>
        <v>148.57225751546625</v>
      </c>
      <c r="BR24" s="4">
        <f t="shared" si="109"/>
        <v>150.29178176014247</v>
      </c>
      <c r="BS24" s="4">
        <f t="shared" si="110"/>
        <v>151.82753583950304</v>
      </c>
      <c r="BT24" s="4">
        <f t="shared" si="111"/>
        <v>153.40722295337648</v>
      </c>
      <c r="BV24" s="4" t="str">
        <f t="shared" si="112"/>
        <v xml:space="preserve">   Jul 2024 Baseline</v>
      </c>
    </row>
    <row r="25" spans="1:99" x14ac:dyDescent="0.2">
      <c r="A25" s="25"/>
      <c r="B25" t="str">
        <f t="shared" si="80"/>
        <v xml:space="preserve">   Jul 2024 Pessimistic</v>
      </c>
      <c r="C25" s="50">
        <v>7.8404418408682952</v>
      </c>
      <c r="D25" s="50">
        <v>5.2938126924472195</v>
      </c>
      <c r="E25" s="50">
        <v>10.969337879402019</v>
      </c>
      <c r="F25" s="50">
        <v>7.0034581928229978</v>
      </c>
      <c r="G25" s="50">
        <v>6.6836123679591353</v>
      </c>
      <c r="H25" s="50">
        <v>4.2811008169511222</v>
      </c>
      <c r="I25" s="50">
        <v>1.7599118169183914</v>
      </c>
      <c r="J25" s="50">
        <v>2.8255054188223161</v>
      </c>
      <c r="L25" t="str">
        <f t="shared" si="81"/>
        <v xml:space="preserve">   Jul 2024 Pessimistic</v>
      </c>
      <c r="M25" s="50">
        <v>162975.31184433529</v>
      </c>
      <c r="N25" s="50">
        <v>167329.68168273484</v>
      </c>
      <c r="O25" s="50">
        <v>159946.68388378294</v>
      </c>
      <c r="P25" s="50">
        <v>169028.45114151348</v>
      </c>
      <c r="Q25" s="50">
        <v>174751.18329196816</v>
      </c>
      <c r="R25" s="50">
        <v>176978.97562392242</v>
      </c>
      <c r="S25" s="50">
        <v>183587.89478833365</v>
      </c>
      <c r="T25" s="50">
        <v>188556.55926222223</v>
      </c>
      <c r="U25" s="50">
        <v>195542.97032552108</v>
      </c>
      <c r="V25" s="50">
        <v>194679.918711587</v>
      </c>
      <c r="W25" s="50">
        <v>197071.66172327549</v>
      </c>
      <c r="X25" s="50">
        <v>202203.05760732689</v>
      </c>
      <c r="Y25" s="50">
        <v>202864.16195781005</v>
      </c>
      <c r="Z25" s="50">
        <v>206845.35140068308</v>
      </c>
      <c r="AA25" s="50">
        <v>211907.3656840816</v>
      </c>
      <c r="AB25" s="50">
        <v>213339.34480396059</v>
      </c>
      <c r="AC25" s="50">
        <v>217983.01797829775</v>
      </c>
      <c r="AD25" s="50">
        <v>218238.25105590821</v>
      </c>
      <c r="AE25" s="50">
        <v>221839.4</v>
      </c>
      <c r="AF25" s="50">
        <v>222740.3</v>
      </c>
      <c r="AG25" s="50">
        <v>223649.7</v>
      </c>
      <c r="AH25" s="50">
        <v>224281.8</v>
      </c>
      <c r="AI25" s="50">
        <v>224950.2</v>
      </c>
      <c r="AJ25" s="50">
        <v>225588.6</v>
      </c>
      <c r="AK25" s="50">
        <v>227248.1</v>
      </c>
      <c r="AL25" s="50">
        <v>228979.7</v>
      </c>
      <c r="AM25" s="50">
        <v>231066</v>
      </c>
      <c r="AN25" s="50">
        <v>232842.8</v>
      </c>
      <c r="AO25" s="50">
        <v>234668.2</v>
      </c>
      <c r="AQ25" t="str">
        <f t="shared" si="82"/>
        <v xml:space="preserve">   Jul 2024 Pessimistic</v>
      </c>
      <c r="AR25" s="4">
        <f t="shared" si="83"/>
        <v>100</v>
      </c>
      <c r="AS25" s="4">
        <f t="shared" si="84"/>
        <v>102.67179721218058</v>
      </c>
      <c r="AT25" s="4">
        <f t="shared" si="85"/>
        <v>98.141664570984148</v>
      </c>
      <c r="AU25" s="4">
        <f t="shared" si="86"/>
        <v>103.7141449393021</v>
      </c>
      <c r="AV25" s="4">
        <f t="shared" si="87"/>
        <v>107.22555540122573</v>
      </c>
      <c r="AW25" s="4">
        <f t="shared" si="88"/>
        <v>108.59250620300247</v>
      </c>
      <c r="AX25" s="4">
        <f t="shared" si="89"/>
        <v>112.64767203739812</v>
      </c>
      <c r="AY25" s="4">
        <f t="shared" si="90"/>
        <v>115.6963942135731</v>
      </c>
      <c r="AZ25" s="4">
        <f t="shared" si="91"/>
        <v>119.98318525218873</v>
      </c>
      <c r="BA25" s="4">
        <f t="shared" si="92"/>
        <v>119.45362552675104</v>
      </c>
      <c r="BB25" s="4">
        <f t="shared" si="93"/>
        <v>120.92117480438208</v>
      </c>
      <c r="BC25" s="4">
        <f t="shared" si="94"/>
        <v>124.06974732495661</v>
      </c>
      <c r="BD25" s="4">
        <f t="shared" si="95"/>
        <v>124.47539425577189</v>
      </c>
      <c r="BE25" s="4">
        <f t="shared" si="96"/>
        <v>126.91821175850852</v>
      </c>
      <c r="BF25" s="4">
        <f t="shared" si="97"/>
        <v>130.02421243193166</v>
      </c>
      <c r="BG25" s="4">
        <f t="shared" si="98"/>
        <v>130.90286031035802</v>
      </c>
      <c r="BH25" s="4">
        <f t="shared" si="99"/>
        <v>133.75217111810326</v>
      </c>
      <c r="BI25" s="4">
        <f t="shared" si="100"/>
        <v>133.90877954837535</v>
      </c>
      <c r="BJ25" s="4">
        <f t="shared" si="101"/>
        <v>136.11840805182095</v>
      </c>
      <c r="BK25" s="4">
        <f t="shared" si="102"/>
        <v>136.67119116344983</v>
      </c>
      <c r="BL25" s="4">
        <f t="shared" si="103"/>
        <v>137.22918978895245</v>
      </c>
      <c r="BM25" s="4">
        <f t="shared" si="104"/>
        <v>137.6170399441979</v>
      </c>
      <c r="BN25" s="4">
        <f t="shared" si="105"/>
        <v>138.02716341163352</v>
      </c>
      <c r="BO25" s="4">
        <f t="shared" si="106"/>
        <v>138.4188791830442</v>
      </c>
      <c r="BP25" s="4">
        <f t="shared" si="107"/>
        <v>139.43713156815704</v>
      </c>
      <c r="BQ25" s="4">
        <f t="shared" si="108"/>
        <v>140.49962378271644</v>
      </c>
      <c r="BR25" s="4">
        <f t="shared" si="109"/>
        <v>141.77975632327738</v>
      </c>
      <c r="BS25" s="4">
        <f t="shared" si="110"/>
        <v>142.86998279984772</v>
      </c>
      <c r="BT25" s="4">
        <f t="shared" si="111"/>
        <v>143.99002974397845</v>
      </c>
      <c r="BV25" s="4" t="str">
        <f t="shared" si="112"/>
        <v xml:space="preserve">   Jul 2024 Pessimistic</v>
      </c>
    </row>
    <row r="26" spans="1:99" x14ac:dyDescent="0.2">
      <c r="A26" s="25"/>
      <c r="B26" t="str">
        <f t="shared" si="80"/>
        <v xml:space="preserve">   Oct 2024 Optimistic</v>
      </c>
      <c r="C26" s="50">
        <f ca="1">'Optimistic ANN'!AF59</f>
        <v>7.8404418408682286</v>
      </c>
      <c r="D26" s="50">
        <f ca="1">'Optimistic ANN'!AG59</f>
        <v>5.2938126924471973</v>
      </c>
      <c r="E26" s="50">
        <f ca="1">'Optimistic ANN'!AH59</f>
        <v>11.078033587364921</v>
      </c>
      <c r="F26" s="50">
        <f ca="1">'Optimistic ANN'!AI59</f>
        <v>5.7990078741940287</v>
      </c>
      <c r="G26" s="50">
        <f ca="1">'Optimistic ANN'!AJ59</f>
        <v>6.6742054337016077</v>
      </c>
      <c r="H26" s="50">
        <f ca="1">'Optimistic ANN'!AK59</f>
        <v>5.6417675967318726</v>
      </c>
      <c r="I26" s="50">
        <f ca="1">'Optimistic ANN'!AL59</f>
        <v>4.5779727335408138</v>
      </c>
      <c r="J26" s="50">
        <f ca="1">'Optimistic ANN'!AM59</f>
        <v>5.0984153797735798</v>
      </c>
      <c r="L26" t="str">
        <f t="shared" si="81"/>
        <v xml:space="preserve">   Oct 2024 Optimistic</v>
      </c>
      <c r="M26" s="50">
        <f>'Optimistic QTR'!DR27</f>
        <v>162686.2339276401</v>
      </c>
      <c r="N26" s="50">
        <f>'Optimistic QTR'!DS27</f>
        <v>167635.32063519719</v>
      </c>
      <c r="O26" s="50">
        <f>'Optimistic QTR'!DT27</f>
        <v>159996.74520010155</v>
      </c>
      <c r="P26" s="50">
        <f>'Optimistic QTR'!DU27</f>
        <v>168891.82129749469</v>
      </c>
      <c r="Q26" s="50">
        <f>'Optimistic QTR'!DV27</f>
        <v>174532.11286720689</v>
      </c>
      <c r="R26" s="50">
        <f>'Optimistic QTR'!DW27</f>
        <v>178460.65749303353</v>
      </c>
      <c r="S26" s="50">
        <f>'Optimistic QTR'!DX27</f>
        <v>184910.32112699767</v>
      </c>
      <c r="T26" s="50">
        <f>'Optimistic QTR'!DY27</f>
        <v>188594.30160858095</v>
      </c>
      <c r="U26" s="50">
        <f>'Optimistic QTR'!DZ27</f>
        <v>193430.52884141574</v>
      </c>
      <c r="V26" s="50">
        <f>'Optimistic QTR'!EA27</f>
        <v>194676.03835142654</v>
      </c>
      <c r="W26" s="50">
        <f>'Optimistic QTR'!EB27</f>
        <v>195329.53705114129</v>
      </c>
      <c r="X26" s="50">
        <f>'Optimistic QTR'!EC27</f>
        <v>199236.36581435346</v>
      </c>
      <c r="Y26" s="50">
        <f>'Optimistic QTR'!ED27</f>
        <v>199379.42951498972</v>
      </c>
      <c r="Z26" s="50">
        <f>'Optimistic QTR'!EE27</f>
        <v>204255.9538904872</v>
      </c>
      <c r="AA26" s="50">
        <f>'Optimistic QTR'!EF27</f>
        <v>209596.84071594462</v>
      </c>
      <c r="AB26" s="50">
        <f>'Optimistic QTR'!EG27</f>
        <v>211305.01979296521</v>
      </c>
      <c r="AC26" s="50">
        <f>'Optimistic QTR'!EH27</f>
        <v>216097.76670923532</v>
      </c>
      <c r="AD26" s="50">
        <f>'Optimistic QTR'!EI27</f>
        <v>219042.79552086949</v>
      </c>
      <c r="AE26" s="50">
        <f>'Optimistic QTR'!EJ27</f>
        <v>220967.1703684481</v>
      </c>
      <c r="AF26" s="50">
        <f>'Optimistic QTR'!EK27</f>
        <v>222993.5</v>
      </c>
      <c r="AG26" s="50">
        <f>'Optimistic QTR'!EL27</f>
        <v>225713.8</v>
      </c>
      <c r="AH26" s="50">
        <f>'Optimistic QTR'!EM27</f>
        <v>228693</v>
      </c>
      <c r="AI26" s="50">
        <f>'Optimistic QTR'!EN27</f>
        <v>230964.6</v>
      </c>
      <c r="AJ26" s="50">
        <f>'Optimistic QTR'!EO27</f>
        <v>233373.3</v>
      </c>
      <c r="AK26" s="50">
        <f>'Optimistic QTR'!EP27</f>
        <v>236371.6</v>
      </c>
      <c r="AL26" s="50">
        <f>'Optimistic QTR'!EQ27</f>
        <v>240054.6</v>
      </c>
      <c r="AM26" s="50">
        <f>'Optimistic QTR'!ER27</f>
        <v>242962.5</v>
      </c>
      <c r="AN26" s="50">
        <f>'Optimistic QTR'!ES27</f>
        <v>245445.1</v>
      </c>
      <c r="AO26" s="50">
        <f>'Optimistic QTR'!ET27</f>
        <v>248325.1</v>
      </c>
      <c r="AP26" s="17"/>
      <c r="AQ26" t="str">
        <f t="shared" si="82"/>
        <v xml:space="preserve">   Oct 2024 Optimistic</v>
      </c>
      <c r="AR26" s="4">
        <f t="shared" si="83"/>
        <v>100</v>
      </c>
      <c r="AS26" s="4">
        <f t="shared" si="84"/>
        <v>103.04210540011537</v>
      </c>
      <c r="AT26" s="4">
        <f t="shared" si="85"/>
        <v>98.346824643605188</v>
      </c>
      <c r="AU26" s="4">
        <f t="shared" si="86"/>
        <v>103.81445142593608</v>
      </c>
      <c r="AV26" s="4">
        <f t="shared" si="87"/>
        <v>107.28142674003728</v>
      </c>
      <c r="AW26" s="4">
        <f t="shared" si="88"/>
        <v>109.69622517195253</v>
      </c>
      <c r="AX26" s="4">
        <f t="shared" si="89"/>
        <v>113.66070543451293</v>
      </c>
      <c r="AY26" s="4">
        <f t="shared" si="90"/>
        <v>115.92517513956606</v>
      </c>
      <c r="AZ26" s="4">
        <f t="shared" si="91"/>
        <v>118.89790805991007</v>
      </c>
      <c r="BA26" s="4">
        <f t="shared" si="92"/>
        <v>119.66349804250488</v>
      </c>
      <c r="BB26" s="4">
        <f t="shared" si="93"/>
        <v>120.0651907265985</v>
      </c>
      <c r="BC26" s="4">
        <f t="shared" si="94"/>
        <v>122.46664084864746</v>
      </c>
      <c r="BD26" s="4">
        <f t="shared" si="95"/>
        <v>122.55457926678054</v>
      </c>
      <c r="BE26" s="4">
        <f t="shared" si="96"/>
        <v>125.55208204114957</v>
      </c>
      <c r="BF26" s="4">
        <f t="shared" si="97"/>
        <v>128.83501919970038</v>
      </c>
      <c r="BG26" s="4">
        <f t="shared" si="98"/>
        <v>129.88500298491749</v>
      </c>
      <c r="BH26" s="4">
        <f t="shared" si="99"/>
        <v>132.83100941739895</v>
      </c>
      <c r="BI26" s="4">
        <f t="shared" si="100"/>
        <v>134.64126019310015</v>
      </c>
      <c r="BJ26" s="4">
        <f t="shared" si="101"/>
        <v>135.82413522875592</v>
      </c>
      <c r="BK26" s="4">
        <f t="shared" si="102"/>
        <v>137.06967984714888</v>
      </c>
      <c r="BL26" s="4">
        <f t="shared" si="103"/>
        <v>138.74179428137319</v>
      </c>
      <c r="BM26" s="4">
        <f t="shared" si="104"/>
        <v>140.5730494085434</v>
      </c>
      <c r="BN26" s="4">
        <f t="shared" si="105"/>
        <v>141.96935685580434</v>
      </c>
      <c r="BO26" s="4">
        <f t="shared" si="106"/>
        <v>143.44993695274809</v>
      </c>
      <c r="BP26" s="4">
        <f t="shared" si="107"/>
        <v>145.29293247093901</v>
      </c>
      <c r="BQ26" s="4">
        <f t="shared" si="108"/>
        <v>147.55679949341746</v>
      </c>
      <c r="BR26" s="4">
        <f t="shared" si="109"/>
        <v>149.34422792531132</v>
      </c>
      <c r="BS26" s="4">
        <f t="shared" si="110"/>
        <v>150.87023288594261</v>
      </c>
      <c r="BT26" s="4">
        <f t="shared" si="111"/>
        <v>152.64051174142401</v>
      </c>
      <c r="BV26" s="4" t="str">
        <f t="shared" ref="BV26" si="113">L26</f>
        <v xml:space="preserve">   Oct 2024 Optimistic</v>
      </c>
      <c r="BW26" s="52">
        <f t="shared" ref="BW26:CF28" si="114">M26/M23-1</f>
        <v>-1.7737528060157715E-3</v>
      </c>
      <c r="BX26" s="52">
        <f t="shared" si="114"/>
        <v>1.8265674648318964E-3</v>
      </c>
      <c r="BY26" s="52">
        <f t="shared" si="114"/>
        <v>3.1298752248587469E-4</v>
      </c>
      <c r="BZ26" s="52">
        <f t="shared" si="114"/>
        <v>-8.0832453410106808E-4</v>
      </c>
      <c r="CA26" s="52">
        <f t="shared" si="114"/>
        <v>-1.2536133984012432E-3</v>
      </c>
      <c r="CB26" s="52">
        <f t="shared" si="114"/>
        <v>8.3720784567069551E-3</v>
      </c>
      <c r="CC26" s="52">
        <f t="shared" si="114"/>
        <v>7.2032327631879056E-3</v>
      </c>
      <c r="CD26" s="52">
        <f t="shared" si="114"/>
        <v>2.0016458990546049E-4</v>
      </c>
      <c r="CE26" s="52">
        <f t="shared" si="114"/>
        <v>-1.08029528271395E-2</v>
      </c>
      <c r="CF26" s="52">
        <f t="shared" si="114"/>
        <v>-1.9932000106304137E-5</v>
      </c>
      <c r="CG26" s="52">
        <f t="shared" ref="CG26:CP28" si="115">W26/W23-1</f>
        <v>-8.8400567433204458E-3</v>
      </c>
      <c r="CH26" s="52">
        <f t="shared" si="115"/>
        <v>-1.4671844373069121E-2</v>
      </c>
      <c r="CI26" s="52">
        <f t="shared" si="115"/>
        <v>-1.7177664153144256E-2</v>
      </c>
      <c r="CJ26" s="52">
        <f t="shared" si="115"/>
        <v>-1.2518519235077852E-2</v>
      </c>
      <c r="CK26" s="52">
        <f t="shared" si="115"/>
        <v>-1.09034669969027E-2</v>
      </c>
      <c r="CL26" s="52">
        <f t="shared" si="115"/>
        <v>-9.5356297867359441E-3</v>
      </c>
      <c r="CM26" s="52">
        <f t="shared" si="115"/>
        <v>-8.6486153212638195E-3</v>
      </c>
      <c r="CN26" s="52">
        <f t="shared" si="115"/>
        <v>3.6865419378528941E-3</v>
      </c>
      <c r="CO26" s="52">
        <f t="shared" si="115"/>
        <v>-4.2231251559878835E-3</v>
      </c>
      <c r="CP26" s="52">
        <f t="shared" si="115"/>
        <v>-1.3940981542029052E-2</v>
      </c>
      <c r="CQ26" s="52">
        <f t="shared" ref="CQ26:CU28" si="116">AG26/AG23-1</f>
        <v>-1.898284694025687E-2</v>
      </c>
      <c r="CR26" s="52">
        <f t="shared" si="116"/>
        <v>-2.0103280076508745E-2</v>
      </c>
      <c r="CS26" s="52">
        <f t="shared" si="116"/>
        <v>-2.2612428435588972E-2</v>
      </c>
      <c r="CT26" s="52">
        <f t="shared" si="116"/>
        <v>-2.4256725935706491E-2</v>
      </c>
      <c r="CU26" s="52">
        <f t="shared" si="116"/>
        <v>-2.6117524327326502E-2</v>
      </c>
    </row>
    <row r="27" spans="1:99" x14ac:dyDescent="0.2">
      <c r="A27" s="25"/>
      <c r="B27" t="str">
        <f t="shared" si="80"/>
        <v xml:space="preserve">   Oct 2024 Baseline</v>
      </c>
      <c r="C27" s="50">
        <f ca="1">'Baseline ANN'!AF59</f>
        <v>7.8404418408682286</v>
      </c>
      <c r="D27" s="50">
        <f ca="1">'Baseline ANN'!AG59</f>
        <v>5.2938126924471973</v>
      </c>
      <c r="E27" s="50">
        <f ca="1">'Baseline ANN'!AH59</f>
        <v>11.078033587364921</v>
      </c>
      <c r="F27" s="50">
        <f ca="1">'Baseline ANN'!AI59</f>
        <v>5.7990078741940287</v>
      </c>
      <c r="G27" s="50">
        <f ca="1">'Baseline ANN'!AJ59</f>
        <v>6.6742054337016077</v>
      </c>
      <c r="H27" s="50">
        <f ca="1">'Baseline ANN'!AK59</f>
        <v>5.5476582656583506</v>
      </c>
      <c r="I27" s="50">
        <f ca="1">'Baseline ANN'!AL59</f>
        <v>3.6259609304566176</v>
      </c>
      <c r="J27" s="50">
        <f ca="1">'Baseline ANN'!AM59</f>
        <v>4.693054633877658</v>
      </c>
      <c r="L27" t="str">
        <f t="shared" si="81"/>
        <v xml:space="preserve">   Oct 2024 Baseline</v>
      </c>
      <c r="M27" s="50">
        <f>'Baseline QTR'!DR27</f>
        <v>162686.2339276401</v>
      </c>
      <c r="N27" s="50">
        <f>'Baseline QTR'!DS27</f>
        <v>167635.32063519719</v>
      </c>
      <c r="O27" s="50">
        <f>'Baseline QTR'!DT27</f>
        <v>159996.74520010155</v>
      </c>
      <c r="P27" s="50">
        <f>'Baseline QTR'!DU27</f>
        <v>168891.82129749469</v>
      </c>
      <c r="Q27" s="50">
        <f>'Baseline QTR'!DV27</f>
        <v>174532.11286720689</v>
      </c>
      <c r="R27" s="50">
        <f>'Baseline QTR'!DW27</f>
        <v>178460.65749303353</v>
      </c>
      <c r="S27" s="50">
        <f>'Baseline QTR'!DX27</f>
        <v>184910.32112699767</v>
      </c>
      <c r="T27" s="50">
        <f>'Baseline QTR'!DY27</f>
        <v>188594.30160858095</v>
      </c>
      <c r="U27" s="50">
        <f>'Baseline QTR'!DZ27</f>
        <v>193430.52884141574</v>
      </c>
      <c r="V27" s="50">
        <f>'Baseline QTR'!EA27</f>
        <v>194676.03835142654</v>
      </c>
      <c r="W27" s="50">
        <f>'Baseline QTR'!EB27</f>
        <v>195329.53705114129</v>
      </c>
      <c r="X27" s="50">
        <f>'Baseline QTR'!EC27</f>
        <v>199236.36581435346</v>
      </c>
      <c r="Y27" s="50">
        <f>'Baseline QTR'!ED27</f>
        <v>199379.42951498972</v>
      </c>
      <c r="Z27" s="50">
        <f>'Baseline QTR'!EE27</f>
        <v>204255.9538904872</v>
      </c>
      <c r="AA27" s="50">
        <f>'Baseline QTR'!EF27</f>
        <v>209596.84071594462</v>
      </c>
      <c r="AB27" s="50">
        <f>'Baseline QTR'!EG27</f>
        <v>211305.01979296521</v>
      </c>
      <c r="AC27" s="50">
        <f>'Baseline QTR'!EH27</f>
        <v>216097.76670923532</v>
      </c>
      <c r="AD27" s="50">
        <f>'Baseline QTR'!EI27</f>
        <v>219042.79552086949</v>
      </c>
      <c r="AE27" s="50">
        <f>'Baseline QTR'!EJ27</f>
        <v>220967.1703684481</v>
      </c>
      <c r="AF27" s="50">
        <f>'Baseline QTR'!EK27</f>
        <v>222972.3</v>
      </c>
      <c r="AG27" s="50">
        <f>'Baseline QTR'!EL27</f>
        <v>224943.3</v>
      </c>
      <c r="AH27" s="50">
        <f>'Baseline QTR'!EM27</f>
        <v>226819.7</v>
      </c>
      <c r="AI27" s="50">
        <f>'Baseline QTR'!EN27</f>
        <v>228713.5</v>
      </c>
      <c r="AJ27" s="50">
        <f>'Baseline QTR'!EO27</f>
        <v>230956.79999999999</v>
      </c>
      <c r="AK27" s="50">
        <f>'Baseline QTR'!EP27</f>
        <v>233631.4</v>
      </c>
      <c r="AL27" s="50">
        <f>'Baseline QTR'!EQ27</f>
        <v>237060.4</v>
      </c>
      <c r="AM27" s="50">
        <f>'Baseline QTR'!ER27</f>
        <v>239680.2</v>
      </c>
      <c r="AN27" s="50">
        <f>'Baseline QTR'!ES27</f>
        <v>241930.9</v>
      </c>
      <c r="AO27" s="50">
        <f>'Baseline QTR'!ET27</f>
        <v>244631.7</v>
      </c>
      <c r="AP27" s="17"/>
      <c r="AQ27" t="str">
        <f t="shared" si="82"/>
        <v xml:space="preserve">   Oct 2024 Baseline</v>
      </c>
      <c r="AR27" s="4">
        <f t="shared" si="83"/>
        <v>100</v>
      </c>
      <c r="AS27" s="4">
        <f t="shared" si="84"/>
        <v>103.04210540011537</v>
      </c>
      <c r="AT27" s="4">
        <f t="shared" si="85"/>
        <v>98.346824643605188</v>
      </c>
      <c r="AU27" s="4">
        <f t="shared" si="86"/>
        <v>103.81445142593608</v>
      </c>
      <c r="AV27" s="4">
        <f t="shared" si="87"/>
        <v>107.28142674003728</v>
      </c>
      <c r="AW27" s="4">
        <f t="shared" si="88"/>
        <v>109.69622517195253</v>
      </c>
      <c r="AX27" s="4">
        <f t="shared" si="89"/>
        <v>113.66070543451293</v>
      </c>
      <c r="AY27" s="4">
        <f t="shared" si="90"/>
        <v>115.92517513956606</v>
      </c>
      <c r="AZ27" s="4">
        <f t="shared" si="91"/>
        <v>118.89790805991007</v>
      </c>
      <c r="BA27" s="4">
        <f t="shared" si="92"/>
        <v>119.66349804250488</v>
      </c>
      <c r="BB27" s="4">
        <f t="shared" si="93"/>
        <v>120.0651907265985</v>
      </c>
      <c r="BC27" s="4">
        <f t="shared" si="94"/>
        <v>122.46664084864746</v>
      </c>
      <c r="BD27" s="4">
        <f t="shared" si="95"/>
        <v>122.55457926678054</v>
      </c>
      <c r="BE27" s="4">
        <f t="shared" si="96"/>
        <v>125.55208204114957</v>
      </c>
      <c r="BF27" s="4">
        <f t="shared" si="97"/>
        <v>128.83501919970038</v>
      </c>
      <c r="BG27" s="4">
        <f t="shared" si="98"/>
        <v>129.88500298491749</v>
      </c>
      <c r="BH27" s="4">
        <f t="shared" si="99"/>
        <v>132.83100941739895</v>
      </c>
      <c r="BI27" s="4">
        <f t="shared" si="100"/>
        <v>134.64126019310015</v>
      </c>
      <c r="BJ27" s="4">
        <f t="shared" si="101"/>
        <v>135.82413522875592</v>
      </c>
      <c r="BK27" s="4">
        <f t="shared" si="102"/>
        <v>137.05664862779605</v>
      </c>
      <c r="BL27" s="4">
        <f t="shared" si="103"/>
        <v>138.26818321951612</v>
      </c>
      <c r="BM27" s="4">
        <f t="shared" si="104"/>
        <v>139.42156906827489</v>
      </c>
      <c r="BN27" s="4">
        <f t="shared" si="105"/>
        <v>140.58565035178552</v>
      </c>
      <c r="BO27" s="4">
        <f t="shared" si="106"/>
        <v>141.96456235057073</v>
      </c>
      <c r="BP27" s="4">
        <f t="shared" si="107"/>
        <v>143.60858590156744</v>
      </c>
      <c r="BQ27" s="4">
        <f t="shared" si="108"/>
        <v>145.71632416387499</v>
      </c>
      <c r="BR27" s="4">
        <f t="shared" si="109"/>
        <v>147.32666324220489</v>
      </c>
      <c r="BS27" s="4">
        <f t="shared" si="110"/>
        <v>148.71012387416042</v>
      </c>
      <c r="BT27" s="4">
        <f t="shared" si="111"/>
        <v>150.37025204530076</v>
      </c>
      <c r="BV27" s="4" t="str">
        <f>L27</f>
        <v xml:space="preserve">   Oct 2024 Baseline</v>
      </c>
      <c r="BW27" s="52">
        <f t="shared" si="114"/>
        <v>-1.7737528060157715E-3</v>
      </c>
      <c r="BX27" s="52">
        <f t="shared" si="114"/>
        <v>1.8265674648318964E-3</v>
      </c>
      <c r="BY27" s="52">
        <f t="shared" si="114"/>
        <v>3.1298752248587469E-4</v>
      </c>
      <c r="BZ27" s="52">
        <f t="shared" si="114"/>
        <v>-8.0832453410106808E-4</v>
      </c>
      <c r="CA27" s="52">
        <f t="shared" si="114"/>
        <v>-1.2536133984012432E-3</v>
      </c>
      <c r="CB27" s="52">
        <f t="shared" si="114"/>
        <v>8.3720784567069551E-3</v>
      </c>
      <c r="CC27" s="52">
        <f t="shared" si="114"/>
        <v>7.2032327631879056E-3</v>
      </c>
      <c r="CD27" s="52">
        <f t="shared" si="114"/>
        <v>2.0016458990546049E-4</v>
      </c>
      <c r="CE27" s="52">
        <f t="shared" si="114"/>
        <v>-1.08029528271395E-2</v>
      </c>
      <c r="CF27" s="52">
        <f t="shared" si="114"/>
        <v>-1.9932000106304137E-5</v>
      </c>
      <c r="CG27" s="52">
        <f t="shared" si="115"/>
        <v>-8.8400567433204458E-3</v>
      </c>
      <c r="CH27" s="52">
        <f t="shared" si="115"/>
        <v>-1.4671844373069121E-2</v>
      </c>
      <c r="CI27" s="52">
        <f t="shared" si="115"/>
        <v>-1.7177664153144256E-2</v>
      </c>
      <c r="CJ27" s="52">
        <f t="shared" si="115"/>
        <v>-1.2518519235077852E-2</v>
      </c>
      <c r="CK27" s="52">
        <f t="shared" si="115"/>
        <v>-1.09034669969027E-2</v>
      </c>
      <c r="CL27" s="52">
        <f t="shared" si="115"/>
        <v>-9.5356297867359441E-3</v>
      </c>
      <c r="CM27" s="52">
        <f t="shared" si="115"/>
        <v>-8.6486153212638195E-3</v>
      </c>
      <c r="CN27" s="52">
        <f t="shared" si="115"/>
        <v>3.6865419378528941E-3</v>
      </c>
      <c r="CO27" s="52">
        <f t="shared" si="115"/>
        <v>-3.9838884276018893E-3</v>
      </c>
      <c r="CP27" s="52">
        <f t="shared" si="115"/>
        <v>-8.542710216169036E-3</v>
      </c>
      <c r="CQ27" s="52">
        <f t="shared" si="116"/>
        <v>-1.2035127710176674E-2</v>
      </c>
      <c r="CR27" s="52">
        <f t="shared" si="116"/>
        <v>-1.6997787136964204E-2</v>
      </c>
      <c r="CS27" s="52">
        <f t="shared" si="116"/>
        <v>-2.076774641308321E-2</v>
      </c>
      <c r="CT27" s="52">
        <f t="shared" si="116"/>
        <v>-2.2195653333581755E-2</v>
      </c>
      <c r="CU27" s="52">
        <f t="shared" si="116"/>
        <v>-2.2562141171420635E-2</v>
      </c>
    </row>
    <row r="28" spans="1:99" x14ac:dyDescent="0.2">
      <c r="A28" s="25"/>
      <c r="B28" t="str">
        <f t="shared" si="80"/>
        <v xml:space="preserve">   Oct 2024 Pessimistic</v>
      </c>
      <c r="C28" s="50">
        <f ca="1">'Pessimistic ANN'!AF59</f>
        <v>7.8404418408682286</v>
      </c>
      <c r="D28" s="50">
        <f ca="1">'Pessimistic ANN'!AG59</f>
        <v>5.2938126924471973</v>
      </c>
      <c r="E28" s="50">
        <f ca="1">'Pessimistic ANN'!AH59</f>
        <v>11.078033587364921</v>
      </c>
      <c r="F28" s="50">
        <f ca="1">'Pessimistic ANN'!AI59</f>
        <v>5.7990078741940287</v>
      </c>
      <c r="G28" s="50">
        <f ca="1">'Pessimistic ANN'!AJ59</f>
        <v>6.6742054337016077</v>
      </c>
      <c r="H28" s="50">
        <f ca="1">'Pessimistic ANN'!AK59</f>
        <v>5.3821913099246999</v>
      </c>
      <c r="I28" s="50">
        <f ca="1">'Pessimistic ANN'!AL59</f>
        <v>1.1367684765069219</v>
      </c>
      <c r="J28" s="50">
        <f ca="1">'Pessimistic ANN'!AM59</f>
        <v>2.492384103079659</v>
      </c>
      <c r="L28" t="str">
        <f t="shared" si="81"/>
        <v xml:space="preserve">   Oct 2024 Pessimistic</v>
      </c>
      <c r="M28" s="50">
        <f>'Pessimistic QTR'!DR27</f>
        <v>162686.2339276401</v>
      </c>
      <c r="N28" s="50">
        <f>'Pessimistic QTR'!DS27</f>
        <v>167635.32063519719</v>
      </c>
      <c r="O28" s="50">
        <f>'Pessimistic QTR'!DT27</f>
        <v>159996.74520010155</v>
      </c>
      <c r="P28" s="50">
        <f>'Pessimistic QTR'!DU27</f>
        <v>168891.82129749469</v>
      </c>
      <c r="Q28" s="50">
        <f>'Pessimistic QTR'!DV27</f>
        <v>174532.11286720689</v>
      </c>
      <c r="R28" s="50">
        <f>'Pessimistic QTR'!DW27</f>
        <v>178460.65749303353</v>
      </c>
      <c r="S28" s="50">
        <f>'Pessimistic QTR'!DX27</f>
        <v>184910.32112699767</v>
      </c>
      <c r="T28" s="50">
        <f>'Pessimistic QTR'!DY27</f>
        <v>188594.30160858095</v>
      </c>
      <c r="U28" s="50">
        <f>'Pessimistic QTR'!DZ27</f>
        <v>193430.52884141574</v>
      </c>
      <c r="V28" s="50">
        <f>'Pessimistic QTR'!EA27</f>
        <v>194676.03835142654</v>
      </c>
      <c r="W28" s="50">
        <f>'Pessimistic QTR'!EB27</f>
        <v>195329.53705114129</v>
      </c>
      <c r="X28" s="50">
        <f>'Pessimistic QTR'!EC27</f>
        <v>199236.36581435346</v>
      </c>
      <c r="Y28" s="50">
        <f>'Pessimistic QTR'!ED27</f>
        <v>199379.42951498972</v>
      </c>
      <c r="Z28" s="50">
        <f>'Pessimistic QTR'!EE27</f>
        <v>204255.9538904872</v>
      </c>
      <c r="AA28" s="50">
        <f>'Pessimistic QTR'!EF27</f>
        <v>209596.84071594462</v>
      </c>
      <c r="AB28" s="50">
        <f>'Pessimistic QTR'!EG27</f>
        <v>211305.01979296521</v>
      </c>
      <c r="AC28" s="50">
        <f>'Pessimistic QTR'!EH27</f>
        <v>216097.76670923532</v>
      </c>
      <c r="AD28" s="50">
        <f>'Pessimistic QTR'!EI27</f>
        <v>219042.79552086949</v>
      </c>
      <c r="AE28" s="50">
        <f>'Pessimistic QTR'!EJ27</f>
        <v>220967.1703684481</v>
      </c>
      <c r="AF28" s="50">
        <f>'Pessimistic QTR'!EK27</f>
        <v>222976.9</v>
      </c>
      <c r="AG28" s="50">
        <f>'Pessimistic QTR'!EL27</f>
        <v>223546.7</v>
      </c>
      <c r="AH28" s="50">
        <f>'Pessimistic QTR'!EM27</f>
        <v>223691.2</v>
      </c>
      <c r="AI28" s="50">
        <f>'Pessimistic QTR'!EN27</f>
        <v>223721.8</v>
      </c>
      <c r="AJ28" s="50">
        <f>'Pessimistic QTR'!EO27</f>
        <v>223818.5</v>
      </c>
      <c r="AK28" s="50">
        <f>'Pessimistic QTR'!EP27</f>
        <v>225379.9</v>
      </c>
      <c r="AL28" s="50">
        <f>'Pessimistic QTR'!EQ27</f>
        <v>227537.8</v>
      </c>
      <c r="AM28" s="50">
        <f>'Pessimistic QTR'!ER27</f>
        <v>228875.3</v>
      </c>
      <c r="AN28" s="50">
        <f>'Pessimistic QTR'!ES27</f>
        <v>230347.3</v>
      </c>
      <c r="AO28" s="50">
        <f>'Pessimistic QTR'!ET27</f>
        <v>232198</v>
      </c>
      <c r="AP28" s="17"/>
      <c r="AQ28" t="str">
        <f t="shared" si="82"/>
        <v xml:space="preserve">   Oct 2024 Pessimistic</v>
      </c>
      <c r="AR28" s="4">
        <f t="shared" si="83"/>
        <v>100</v>
      </c>
      <c r="AS28" s="4">
        <f t="shared" si="84"/>
        <v>103.04210540011537</v>
      </c>
      <c r="AT28" s="4">
        <f t="shared" si="85"/>
        <v>98.346824643605188</v>
      </c>
      <c r="AU28" s="4">
        <f t="shared" si="86"/>
        <v>103.81445142593608</v>
      </c>
      <c r="AV28" s="4">
        <f t="shared" si="87"/>
        <v>107.28142674003728</v>
      </c>
      <c r="AW28" s="4">
        <f t="shared" si="88"/>
        <v>109.69622517195253</v>
      </c>
      <c r="AX28" s="4">
        <f t="shared" si="89"/>
        <v>113.66070543451293</v>
      </c>
      <c r="AY28" s="4">
        <f t="shared" si="90"/>
        <v>115.92517513956606</v>
      </c>
      <c r="AZ28" s="4">
        <f t="shared" si="91"/>
        <v>118.89790805991007</v>
      </c>
      <c r="BA28" s="4">
        <f t="shared" si="92"/>
        <v>119.66349804250488</v>
      </c>
      <c r="BB28" s="4">
        <f t="shared" si="93"/>
        <v>120.0651907265985</v>
      </c>
      <c r="BC28" s="4">
        <f t="shared" si="94"/>
        <v>122.46664084864746</v>
      </c>
      <c r="BD28" s="4">
        <f t="shared" si="95"/>
        <v>122.55457926678054</v>
      </c>
      <c r="BE28" s="4">
        <f t="shared" si="96"/>
        <v>125.55208204114957</v>
      </c>
      <c r="BF28" s="4">
        <f t="shared" si="97"/>
        <v>128.83501919970038</v>
      </c>
      <c r="BG28" s="4">
        <f t="shared" si="98"/>
        <v>129.88500298491749</v>
      </c>
      <c r="BH28" s="4">
        <f t="shared" si="99"/>
        <v>132.83100941739895</v>
      </c>
      <c r="BI28" s="4">
        <f t="shared" si="100"/>
        <v>134.64126019310015</v>
      </c>
      <c r="BJ28" s="4">
        <f t="shared" si="101"/>
        <v>135.82413522875592</v>
      </c>
      <c r="BK28" s="4">
        <f t="shared" si="102"/>
        <v>137.05947615652354</v>
      </c>
      <c r="BL28" s="4">
        <f t="shared" si="103"/>
        <v>137.40972091063927</v>
      </c>
      <c r="BM28" s="4">
        <f t="shared" si="104"/>
        <v>137.49854219349243</v>
      </c>
      <c r="BN28" s="4">
        <f t="shared" si="105"/>
        <v>137.5173514063319</v>
      </c>
      <c r="BO28" s="4">
        <f t="shared" si="106"/>
        <v>137.57679097762534</v>
      </c>
      <c r="BP28" s="4">
        <f t="shared" si="107"/>
        <v>138.53655257656581</v>
      </c>
      <c r="BQ28" s="4">
        <f t="shared" si="108"/>
        <v>139.86297088984475</v>
      </c>
      <c r="BR28" s="4">
        <f t="shared" si="109"/>
        <v>140.68510560137472</v>
      </c>
      <c r="BS28" s="4">
        <f t="shared" si="110"/>
        <v>141.58991479417634</v>
      </c>
      <c r="BT28" s="4">
        <f t="shared" si="111"/>
        <v>142.72750336287055</v>
      </c>
      <c r="BV28" s="4" t="str">
        <f t="shared" ref="BV28" si="117">L28</f>
        <v xml:space="preserve">   Oct 2024 Pessimistic</v>
      </c>
      <c r="BW28" s="52">
        <f t="shared" si="114"/>
        <v>-1.7737528060157715E-3</v>
      </c>
      <c r="BX28" s="52">
        <f t="shared" si="114"/>
        <v>1.8265674648318964E-3</v>
      </c>
      <c r="BY28" s="52">
        <f t="shared" si="114"/>
        <v>3.1298752248587469E-4</v>
      </c>
      <c r="BZ28" s="52">
        <f t="shared" si="114"/>
        <v>-8.0832453410106808E-4</v>
      </c>
      <c r="CA28" s="52">
        <f t="shared" si="114"/>
        <v>-1.2536133984012432E-3</v>
      </c>
      <c r="CB28" s="52">
        <f t="shared" si="114"/>
        <v>8.3720784567069551E-3</v>
      </c>
      <c r="CC28" s="52">
        <f t="shared" si="114"/>
        <v>7.2032327631879056E-3</v>
      </c>
      <c r="CD28" s="52">
        <f t="shared" si="114"/>
        <v>2.0016458990546049E-4</v>
      </c>
      <c r="CE28" s="52">
        <f t="shared" si="114"/>
        <v>-1.08029528271395E-2</v>
      </c>
      <c r="CF28" s="52">
        <f t="shared" si="114"/>
        <v>-1.9932000106304137E-5</v>
      </c>
      <c r="CG28" s="52">
        <f t="shared" si="115"/>
        <v>-8.8400567433204458E-3</v>
      </c>
      <c r="CH28" s="52">
        <f t="shared" si="115"/>
        <v>-1.4671844373069121E-2</v>
      </c>
      <c r="CI28" s="52">
        <f t="shared" si="115"/>
        <v>-1.7177664153144256E-2</v>
      </c>
      <c r="CJ28" s="52">
        <f t="shared" si="115"/>
        <v>-1.2518519235077852E-2</v>
      </c>
      <c r="CK28" s="52">
        <f t="shared" si="115"/>
        <v>-1.09034669969027E-2</v>
      </c>
      <c r="CL28" s="52">
        <f t="shared" si="115"/>
        <v>-9.5356297867359441E-3</v>
      </c>
      <c r="CM28" s="52">
        <f t="shared" si="115"/>
        <v>-8.6486153212638195E-3</v>
      </c>
      <c r="CN28" s="52">
        <f t="shared" si="115"/>
        <v>3.6865419378528941E-3</v>
      </c>
      <c r="CO28" s="52">
        <f t="shared" si="115"/>
        <v>-3.9318066653258876E-3</v>
      </c>
      <c r="CP28" s="52">
        <f t="shared" si="115"/>
        <v>1.0622235850450412E-3</v>
      </c>
      <c r="CQ28" s="52">
        <f t="shared" si="116"/>
        <v>-4.6054164168340961E-4</v>
      </c>
      <c r="CR28" s="52">
        <f t="shared" si="116"/>
        <v>-2.633294364500216E-3</v>
      </c>
      <c r="CS28" s="52">
        <f t="shared" si="116"/>
        <v>-5.460764204699653E-3</v>
      </c>
      <c r="CT28" s="52">
        <f t="shared" si="116"/>
        <v>-7.8465844461999001E-3</v>
      </c>
      <c r="CU28" s="52">
        <f t="shared" si="116"/>
        <v>-8.2209708243985435E-3</v>
      </c>
    </row>
    <row r="29" spans="1:99" x14ac:dyDescent="0.2">
      <c r="A29" s="25"/>
      <c r="B29" s="26" t="s">
        <v>266</v>
      </c>
      <c r="C29" s="50"/>
      <c r="D29" s="50"/>
      <c r="E29" s="50"/>
      <c r="F29" s="50"/>
      <c r="G29" s="50"/>
      <c r="H29" s="50"/>
      <c r="I29" s="50"/>
      <c r="J29" s="50"/>
      <c r="L29" s="26" t="s">
        <v>237</v>
      </c>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Q29" s="26" t="s">
        <v>238</v>
      </c>
      <c r="AS29" s="4"/>
      <c r="AT29" s="4"/>
      <c r="AU29" s="4"/>
      <c r="AV29" s="4"/>
      <c r="AW29" s="4"/>
      <c r="AX29" s="4"/>
      <c r="AY29" s="4"/>
      <c r="BV29" s="26" t="s">
        <v>238</v>
      </c>
    </row>
    <row r="30" spans="1:99" x14ac:dyDescent="0.2">
      <c r="A30" s="25"/>
      <c r="B30" t="str">
        <f t="shared" ref="B30:B35" si="118">B23</f>
        <v xml:space="preserve">   Jul 2024 Optimistic</v>
      </c>
      <c r="C30" s="50"/>
      <c r="D30" s="50"/>
      <c r="E30" s="50"/>
      <c r="F30" s="50"/>
      <c r="G30" s="50"/>
      <c r="H30" s="50"/>
      <c r="I30" s="50"/>
      <c r="J30" s="50"/>
      <c r="L30" t="str">
        <f t="shared" ref="L30:L35" si="119">L23</f>
        <v xml:space="preserve">   Jul 2024 Optimistic</v>
      </c>
      <c r="M30" s="50">
        <f t="shared" ref="M30:AO30" si="120">M23/M38*1000</f>
        <v>91648.409599798659</v>
      </c>
      <c r="N30" s="50">
        <f t="shared" si="120"/>
        <v>93885.884089213083</v>
      </c>
      <c r="O30" s="50">
        <f t="shared" si="120"/>
        <v>101080.67065183984</v>
      </c>
      <c r="P30" s="50">
        <f t="shared" si="120"/>
        <v>103427.70527546307</v>
      </c>
      <c r="Q30" s="50">
        <f t="shared" si="120"/>
        <v>106126.34868639131</v>
      </c>
      <c r="R30" s="50">
        <f t="shared" si="120"/>
        <v>107568.5657586951</v>
      </c>
      <c r="S30" s="50">
        <f t="shared" si="120"/>
        <v>109970.18636363657</v>
      </c>
      <c r="T30" s="50">
        <f t="shared" si="120"/>
        <v>110575.22485420699</v>
      </c>
      <c r="U30" s="50">
        <f t="shared" si="120"/>
        <v>112665.91975427579</v>
      </c>
      <c r="V30" s="50">
        <f t="shared" si="120"/>
        <v>111748.00170954406</v>
      </c>
      <c r="W30" s="50">
        <f t="shared" si="120"/>
        <v>112055.30319171859</v>
      </c>
      <c r="X30" s="50">
        <f t="shared" si="120"/>
        <v>113522.81703415004</v>
      </c>
      <c r="Y30" s="50">
        <f t="shared" si="120"/>
        <v>114165.3196280915</v>
      </c>
      <c r="Z30" s="50">
        <f t="shared" si="120"/>
        <v>116157.39848789811</v>
      </c>
      <c r="AA30" s="50">
        <f t="shared" si="120"/>
        <v>118423.6982698567</v>
      </c>
      <c r="AB30" s="50">
        <f t="shared" si="120"/>
        <v>119558.02779867777</v>
      </c>
      <c r="AC30" s="50">
        <f t="shared" si="120"/>
        <v>122151.27277624277</v>
      </c>
      <c r="AD30" s="50">
        <f t="shared" si="120"/>
        <v>122413.19893196557</v>
      </c>
      <c r="AE30" s="50">
        <f t="shared" si="120"/>
        <v>123557.41577907316</v>
      </c>
      <c r="AF30" s="50">
        <f t="shared" si="120"/>
        <v>124844.43178405499</v>
      </c>
      <c r="AG30" s="50">
        <f t="shared" si="120"/>
        <v>126337.68989249719</v>
      </c>
      <c r="AH30" s="50">
        <f t="shared" si="120"/>
        <v>127764.04921261781</v>
      </c>
      <c r="AI30" s="50">
        <f t="shared" si="120"/>
        <v>128890.14823222559</v>
      </c>
      <c r="AJ30" s="50">
        <f t="shared" si="120"/>
        <v>130133.89092199091</v>
      </c>
      <c r="AK30" s="50">
        <f t="shared" si="120"/>
        <v>131616.8041343333</v>
      </c>
      <c r="AL30" s="50">
        <f t="shared" si="120"/>
        <v>133087.32096912694</v>
      </c>
      <c r="AM30" s="50">
        <f t="shared" si="120"/>
        <v>134633.85188860627</v>
      </c>
      <c r="AN30" s="50">
        <f t="shared" si="120"/>
        <v>136033.93046402643</v>
      </c>
      <c r="AO30" s="50">
        <f t="shared" si="120"/>
        <v>137345.6943109475</v>
      </c>
      <c r="AQ30" t="str">
        <f t="shared" ref="AQ30:AQ35" si="121">L30</f>
        <v xml:space="preserve">   Jul 2024 Optimistic</v>
      </c>
      <c r="AR30" s="4">
        <f t="shared" ref="AR30:BA35" si="122">100*M30/$M30</f>
        <v>100</v>
      </c>
      <c r="AS30" s="4">
        <f t="shared" si="122"/>
        <v>102.44136750346767</v>
      </c>
      <c r="AT30" s="4">
        <f t="shared" si="122"/>
        <v>110.29178912457844</v>
      </c>
      <c r="AU30" s="4">
        <f t="shared" si="122"/>
        <v>112.85270058378656</v>
      </c>
      <c r="AV30" s="4">
        <f t="shared" si="122"/>
        <v>115.79726167624023</v>
      </c>
      <c r="AW30" s="4">
        <f t="shared" si="122"/>
        <v>117.37090281044159</v>
      </c>
      <c r="AX30" s="4">
        <f t="shared" si="122"/>
        <v>119.99137447539314</v>
      </c>
      <c r="AY30" s="4">
        <f t="shared" si="122"/>
        <v>120.65154795053847</v>
      </c>
      <c r="AZ30" s="4">
        <f t="shared" si="122"/>
        <v>122.93276036786055</v>
      </c>
      <c r="BA30" s="4">
        <f t="shared" si="122"/>
        <v>121.93119574852891</v>
      </c>
      <c r="BB30" s="4">
        <f t="shared" ref="BB30:BK35" si="123">100*W30/$M30</f>
        <v>122.26650051106262</v>
      </c>
      <c r="BC30" s="4">
        <f t="shared" si="123"/>
        <v>123.8677436191969</v>
      </c>
      <c r="BD30" s="4">
        <f t="shared" si="123"/>
        <v>124.56879516689649</v>
      </c>
      <c r="BE30" s="4">
        <f t="shared" si="123"/>
        <v>126.74240501839903</v>
      </c>
      <c r="BF30" s="4">
        <f t="shared" si="123"/>
        <v>129.21522455979078</v>
      </c>
      <c r="BG30" s="4">
        <f t="shared" si="123"/>
        <v>130.45292146448816</v>
      </c>
      <c r="BH30" s="4">
        <f t="shared" si="123"/>
        <v>133.28247954289773</v>
      </c>
      <c r="BI30" s="4">
        <f t="shared" si="123"/>
        <v>133.56827408845129</v>
      </c>
      <c r="BJ30" s="4">
        <f t="shared" si="123"/>
        <v>134.8167593072391</v>
      </c>
      <c r="BK30" s="4">
        <f t="shared" si="123"/>
        <v>136.22105645827733</v>
      </c>
      <c r="BL30" s="4">
        <f t="shared" ref="BL30:BP35" si="124">100*AG30/$M30</f>
        <v>137.85038981492019</v>
      </c>
      <c r="BM30" s="4">
        <f t="shared" si="124"/>
        <v>139.40672813693703</v>
      </c>
      <c r="BN30" s="4">
        <f t="shared" si="124"/>
        <v>140.63544451567739</v>
      </c>
      <c r="BO30" s="4">
        <f t="shared" si="124"/>
        <v>141.99252500970491</v>
      </c>
      <c r="BP30" s="4">
        <f t="shared" si="124"/>
        <v>143.61057077702137</v>
      </c>
      <c r="BQ30" s="4">
        <f t="shared" ref="BQ30:BQ35" si="125">100*AL30/$M30</f>
        <v>145.21509052942619</v>
      </c>
      <c r="BR30" s="4">
        <f t="shared" ref="BR30:BR35" si="126">100*AM30/$M30</f>
        <v>146.90255125704007</v>
      </c>
      <c r="BS30" s="4">
        <f t="shared" ref="BS30:BS35" si="127">100*AN30/$M30</f>
        <v>148.43021396448245</v>
      </c>
      <c r="BT30" s="4">
        <f t="shared" ref="BT30:BT35" si="128">100*AO30/$M30</f>
        <v>149.8615141394109</v>
      </c>
      <c r="BV30" s="4" t="str">
        <f t="shared" ref="BV30:BV32" si="129">L30</f>
        <v xml:space="preserve">   Jul 2024 Optimistic</v>
      </c>
    </row>
    <row r="31" spans="1:99" x14ac:dyDescent="0.2">
      <c r="A31" s="25"/>
      <c r="B31" t="str">
        <f t="shared" si="118"/>
        <v xml:space="preserve">   Jul 2024 Baseline</v>
      </c>
      <c r="C31" s="50"/>
      <c r="D31" s="50"/>
      <c r="E31" s="50"/>
      <c r="F31" s="50"/>
      <c r="G31" s="50"/>
      <c r="H31" s="50"/>
      <c r="I31" s="50"/>
      <c r="J31" s="50"/>
      <c r="L31" t="str">
        <f t="shared" si="119"/>
        <v xml:space="preserve">   Jul 2024 Baseline</v>
      </c>
      <c r="M31" s="50">
        <f t="shared" ref="M31:AO31" si="130">M24/M39*1000</f>
        <v>91648.409599798659</v>
      </c>
      <c r="N31" s="50">
        <f t="shared" si="130"/>
        <v>93885.884089213083</v>
      </c>
      <c r="O31" s="50">
        <f t="shared" si="130"/>
        <v>101080.67065183984</v>
      </c>
      <c r="P31" s="50">
        <f t="shared" si="130"/>
        <v>103427.70527546307</v>
      </c>
      <c r="Q31" s="50">
        <f t="shared" si="130"/>
        <v>106126.34868639131</v>
      </c>
      <c r="R31" s="50">
        <f t="shared" si="130"/>
        <v>107568.5657586951</v>
      </c>
      <c r="S31" s="50">
        <f t="shared" si="130"/>
        <v>109970.18636363657</v>
      </c>
      <c r="T31" s="50">
        <f t="shared" si="130"/>
        <v>110575.22485420699</v>
      </c>
      <c r="U31" s="50">
        <f t="shared" si="130"/>
        <v>112665.91975427579</v>
      </c>
      <c r="V31" s="50">
        <f t="shared" si="130"/>
        <v>111748.00170954406</v>
      </c>
      <c r="W31" s="50">
        <f t="shared" si="130"/>
        <v>112055.30319171859</v>
      </c>
      <c r="X31" s="50">
        <f t="shared" si="130"/>
        <v>113522.81703415004</v>
      </c>
      <c r="Y31" s="50">
        <f t="shared" si="130"/>
        <v>114165.3196280915</v>
      </c>
      <c r="Z31" s="50">
        <f t="shared" si="130"/>
        <v>116157.39848789811</v>
      </c>
      <c r="AA31" s="50">
        <f t="shared" si="130"/>
        <v>118423.6982698567</v>
      </c>
      <c r="AB31" s="50">
        <f t="shared" si="130"/>
        <v>119558.02779867777</v>
      </c>
      <c r="AC31" s="50">
        <f t="shared" si="130"/>
        <v>122151.27277624277</v>
      </c>
      <c r="AD31" s="50">
        <f t="shared" si="130"/>
        <v>122413.19893196557</v>
      </c>
      <c r="AE31" s="50">
        <f t="shared" si="130"/>
        <v>123528.83857801883</v>
      </c>
      <c r="AF31" s="50">
        <f t="shared" si="130"/>
        <v>124806.80469251631</v>
      </c>
      <c r="AG31" s="50">
        <f t="shared" si="130"/>
        <v>125951.82947641288</v>
      </c>
      <c r="AH31" s="50">
        <f t="shared" si="130"/>
        <v>127010.94507207541</v>
      </c>
      <c r="AI31" s="50">
        <f t="shared" si="130"/>
        <v>127992.81244965263</v>
      </c>
      <c r="AJ31" s="50">
        <f t="shared" si="130"/>
        <v>129130.75971394349</v>
      </c>
      <c r="AK31" s="50">
        <f t="shared" si="130"/>
        <v>130313.93743059033</v>
      </c>
      <c r="AL31" s="50">
        <f t="shared" si="130"/>
        <v>131634.91083213914</v>
      </c>
      <c r="AM31" s="50">
        <f t="shared" si="130"/>
        <v>132994.2124847222</v>
      </c>
      <c r="AN31" s="50">
        <f t="shared" si="130"/>
        <v>134260.70216257044</v>
      </c>
      <c r="AO31" s="50">
        <f t="shared" si="130"/>
        <v>135499.39733701001</v>
      </c>
      <c r="AQ31" t="str">
        <f t="shared" si="121"/>
        <v xml:space="preserve">   Jul 2024 Baseline</v>
      </c>
      <c r="AR31" s="4">
        <f t="shared" si="122"/>
        <v>100</v>
      </c>
      <c r="AS31" s="4">
        <f t="shared" si="122"/>
        <v>102.44136750346767</v>
      </c>
      <c r="AT31" s="4">
        <f t="shared" si="122"/>
        <v>110.29178912457844</v>
      </c>
      <c r="AU31" s="4">
        <f t="shared" si="122"/>
        <v>112.85270058378656</v>
      </c>
      <c r="AV31" s="4">
        <f t="shared" si="122"/>
        <v>115.79726167624023</v>
      </c>
      <c r="AW31" s="4">
        <f t="shared" si="122"/>
        <v>117.37090281044159</v>
      </c>
      <c r="AX31" s="4">
        <f t="shared" si="122"/>
        <v>119.99137447539314</v>
      </c>
      <c r="AY31" s="4">
        <f t="shared" si="122"/>
        <v>120.65154795053847</v>
      </c>
      <c r="AZ31" s="4">
        <f t="shared" si="122"/>
        <v>122.93276036786055</v>
      </c>
      <c r="BA31" s="4">
        <f t="shared" si="122"/>
        <v>121.93119574852891</v>
      </c>
      <c r="BB31" s="4">
        <f t="shared" si="123"/>
        <v>122.26650051106262</v>
      </c>
      <c r="BC31" s="4">
        <f t="shared" si="123"/>
        <v>123.8677436191969</v>
      </c>
      <c r="BD31" s="4">
        <f t="shared" si="123"/>
        <v>124.56879516689649</v>
      </c>
      <c r="BE31" s="4">
        <f t="shared" si="123"/>
        <v>126.74240501839903</v>
      </c>
      <c r="BF31" s="4">
        <f t="shared" si="123"/>
        <v>129.21522455979078</v>
      </c>
      <c r="BG31" s="4">
        <f t="shared" si="123"/>
        <v>130.45292146448816</v>
      </c>
      <c r="BH31" s="4">
        <f t="shared" si="123"/>
        <v>133.28247954289773</v>
      </c>
      <c r="BI31" s="4">
        <f t="shared" si="123"/>
        <v>133.56827408845129</v>
      </c>
      <c r="BJ31" s="4">
        <f t="shared" si="123"/>
        <v>134.78557796849122</v>
      </c>
      <c r="BK31" s="4">
        <f t="shared" si="123"/>
        <v>136.18000054502909</v>
      </c>
      <c r="BL31" s="4">
        <f t="shared" si="124"/>
        <v>137.42936732498367</v>
      </c>
      <c r="BM31" s="4">
        <f t="shared" si="124"/>
        <v>138.5849963209339</v>
      </c>
      <c r="BN31" s="4">
        <f t="shared" si="124"/>
        <v>139.6563377461313</v>
      </c>
      <c r="BO31" s="4">
        <f t="shared" si="124"/>
        <v>140.89798205753826</v>
      </c>
      <c r="BP31" s="4">
        <f t="shared" si="124"/>
        <v>142.18897850997365</v>
      </c>
      <c r="BQ31" s="4">
        <f t="shared" si="125"/>
        <v>143.63032747316581</v>
      </c>
      <c r="BR31" s="4">
        <f t="shared" si="126"/>
        <v>145.11349740324829</v>
      </c>
      <c r="BS31" s="4">
        <f t="shared" si="127"/>
        <v>146.49539773668411</v>
      </c>
      <c r="BT31" s="4">
        <f t="shared" si="128"/>
        <v>147.84697075344306</v>
      </c>
      <c r="BV31" s="4" t="str">
        <f t="shared" si="129"/>
        <v xml:space="preserve">   Jul 2024 Baseline</v>
      </c>
    </row>
    <row r="32" spans="1:99" x14ac:dyDescent="0.2">
      <c r="A32" s="25"/>
      <c r="B32" t="str">
        <f t="shared" si="118"/>
        <v xml:space="preserve">   Jul 2024 Pessimistic</v>
      </c>
      <c r="C32" s="50"/>
      <c r="D32" s="50"/>
      <c r="E32" s="50"/>
      <c r="F32" s="50"/>
      <c r="G32" s="50"/>
      <c r="H32" s="50"/>
      <c r="I32" s="50"/>
      <c r="J32" s="50"/>
      <c r="L32" t="str">
        <f t="shared" si="119"/>
        <v xml:space="preserve">   Jul 2024 Pessimistic</v>
      </c>
      <c r="M32" s="50">
        <f t="shared" ref="M32:AO32" si="131">M25/M40*1000</f>
        <v>91648.409599798659</v>
      </c>
      <c r="N32" s="50">
        <f t="shared" si="131"/>
        <v>93885.884089213083</v>
      </c>
      <c r="O32" s="50">
        <f t="shared" si="131"/>
        <v>101080.67065183984</v>
      </c>
      <c r="P32" s="50">
        <f t="shared" si="131"/>
        <v>103427.70527546307</v>
      </c>
      <c r="Q32" s="50">
        <f t="shared" si="131"/>
        <v>106126.34868639131</v>
      </c>
      <c r="R32" s="50">
        <f t="shared" si="131"/>
        <v>107568.5657586951</v>
      </c>
      <c r="S32" s="50">
        <f t="shared" si="131"/>
        <v>109970.18636363657</v>
      </c>
      <c r="T32" s="50">
        <f t="shared" si="131"/>
        <v>110575.22485420699</v>
      </c>
      <c r="U32" s="50">
        <f t="shared" si="131"/>
        <v>112665.91975427579</v>
      </c>
      <c r="V32" s="50">
        <f t="shared" si="131"/>
        <v>111748.00170954406</v>
      </c>
      <c r="W32" s="50">
        <f t="shared" si="131"/>
        <v>112055.30319171859</v>
      </c>
      <c r="X32" s="50">
        <f t="shared" si="131"/>
        <v>113522.81703415004</v>
      </c>
      <c r="Y32" s="50">
        <f t="shared" si="131"/>
        <v>114165.3196280915</v>
      </c>
      <c r="Z32" s="50">
        <f t="shared" si="131"/>
        <v>116157.39848789811</v>
      </c>
      <c r="AA32" s="50">
        <f t="shared" si="131"/>
        <v>118423.6982698567</v>
      </c>
      <c r="AB32" s="50">
        <f t="shared" si="131"/>
        <v>119558.02779867777</v>
      </c>
      <c r="AC32" s="50">
        <f t="shared" si="131"/>
        <v>122151.27277624277</v>
      </c>
      <c r="AD32" s="50">
        <f t="shared" si="131"/>
        <v>122413.19893196557</v>
      </c>
      <c r="AE32" s="50">
        <f t="shared" si="131"/>
        <v>123522.31080444512</v>
      </c>
      <c r="AF32" s="50">
        <f t="shared" si="131"/>
        <v>124734.16885065967</v>
      </c>
      <c r="AG32" s="50">
        <f t="shared" si="131"/>
        <v>126100.3560584917</v>
      </c>
      <c r="AH32" s="50">
        <f t="shared" si="131"/>
        <v>127290.29024881794</v>
      </c>
      <c r="AI32" s="50">
        <f t="shared" si="131"/>
        <v>128102.00771743439</v>
      </c>
      <c r="AJ32" s="50">
        <f t="shared" si="131"/>
        <v>128828.0452725542</v>
      </c>
      <c r="AK32" s="50">
        <f t="shared" si="131"/>
        <v>129730.99646226755</v>
      </c>
      <c r="AL32" s="50">
        <f t="shared" si="131"/>
        <v>130701.24867860167</v>
      </c>
      <c r="AM32" s="50">
        <f t="shared" si="131"/>
        <v>131709.86960457286</v>
      </c>
      <c r="AN32" s="50">
        <f t="shared" si="131"/>
        <v>132521.50375152458</v>
      </c>
      <c r="AO32" s="50">
        <f t="shared" si="131"/>
        <v>133313.52579969133</v>
      </c>
      <c r="AQ32" t="str">
        <f t="shared" si="121"/>
        <v xml:space="preserve">   Jul 2024 Pessimistic</v>
      </c>
      <c r="AR32" s="4">
        <f t="shared" si="122"/>
        <v>100</v>
      </c>
      <c r="AS32" s="4">
        <f t="shared" si="122"/>
        <v>102.44136750346767</v>
      </c>
      <c r="AT32" s="4">
        <f t="shared" si="122"/>
        <v>110.29178912457844</v>
      </c>
      <c r="AU32" s="4">
        <f t="shared" si="122"/>
        <v>112.85270058378656</v>
      </c>
      <c r="AV32" s="4">
        <f t="shared" si="122"/>
        <v>115.79726167624023</v>
      </c>
      <c r="AW32" s="4">
        <f t="shared" si="122"/>
        <v>117.37090281044159</v>
      </c>
      <c r="AX32" s="4">
        <f t="shared" si="122"/>
        <v>119.99137447539314</v>
      </c>
      <c r="AY32" s="4">
        <f t="shared" si="122"/>
        <v>120.65154795053847</v>
      </c>
      <c r="AZ32" s="4">
        <f t="shared" si="122"/>
        <v>122.93276036786055</v>
      </c>
      <c r="BA32" s="4">
        <f t="shared" si="122"/>
        <v>121.93119574852891</v>
      </c>
      <c r="BB32" s="4">
        <f t="shared" si="123"/>
        <v>122.26650051106262</v>
      </c>
      <c r="BC32" s="4">
        <f t="shared" si="123"/>
        <v>123.8677436191969</v>
      </c>
      <c r="BD32" s="4">
        <f t="shared" si="123"/>
        <v>124.56879516689649</v>
      </c>
      <c r="BE32" s="4">
        <f t="shared" si="123"/>
        <v>126.74240501839903</v>
      </c>
      <c r="BF32" s="4">
        <f t="shared" si="123"/>
        <v>129.21522455979078</v>
      </c>
      <c r="BG32" s="4">
        <f t="shared" si="123"/>
        <v>130.45292146448816</v>
      </c>
      <c r="BH32" s="4">
        <f t="shared" si="123"/>
        <v>133.28247954289773</v>
      </c>
      <c r="BI32" s="4">
        <f t="shared" si="123"/>
        <v>133.56827408845129</v>
      </c>
      <c r="BJ32" s="4">
        <f t="shared" si="123"/>
        <v>134.77845534235706</v>
      </c>
      <c r="BK32" s="4">
        <f t="shared" si="123"/>
        <v>136.10074565978471</v>
      </c>
      <c r="BL32" s="4">
        <f t="shared" si="124"/>
        <v>137.59142860103566</v>
      </c>
      <c r="BM32" s="4">
        <f t="shared" si="124"/>
        <v>138.88979722033014</v>
      </c>
      <c r="BN32" s="4">
        <f t="shared" si="124"/>
        <v>139.77548358647766</v>
      </c>
      <c r="BO32" s="4">
        <f t="shared" si="124"/>
        <v>140.56768233634162</v>
      </c>
      <c r="BP32" s="4">
        <f t="shared" si="124"/>
        <v>141.55291622491237</v>
      </c>
      <c r="BQ32" s="4">
        <f t="shared" si="125"/>
        <v>142.61158404093987</v>
      </c>
      <c r="BR32" s="4">
        <f t="shared" si="126"/>
        <v>143.71211696930769</v>
      </c>
      <c r="BS32" s="4">
        <f t="shared" si="127"/>
        <v>144.59771242098643</v>
      </c>
      <c r="BT32" s="4">
        <f t="shared" si="128"/>
        <v>145.46190859375719</v>
      </c>
      <c r="BV32" s="4" t="str">
        <f t="shared" si="129"/>
        <v xml:space="preserve">   Jul 2024 Pessimistic</v>
      </c>
    </row>
    <row r="33" spans="1:99" x14ac:dyDescent="0.2">
      <c r="A33" s="25"/>
      <c r="B33" t="str">
        <f t="shared" si="118"/>
        <v xml:space="preserve">   Oct 2024 Optimistic</v>
      </c>
      <c r="C33" s="50"/>
      <c r="D33" s="50"/>
      <c r="E33" s="50"/>
      <c r="F33" s="50"/>
      <c r="G33" s="50"/>
      <c r="H33" s="50"/>
      <c r="I33" s="50"/>
      <c r="J33" s="50"/>
      <c r="L33" t="str">
        <f t="shared" si="119"/>
        <v xml:space="preserve">   Oct 2024 Optimistic</v>
      </c>
      <c r="M33" s="50">
        <f t="shared" ref="M33:AO33" si="132">M26/M41*1000</f>
        <v>91494.423220088924</v>
      </c>
      <c r="N33" s="50">
        <f t="shared" si="132"/>
        <v>94046.819371206861</v>
      </c>
      <c r="O33" s="50">
        <f t="shared" si="132"/>
        <v>101110.17770481644</v>
      </c>
      <c r="P33" s="50">
        <f t="shared" si="132"/>
        <v>103350.42608719718</v>
      </c>
      <c r="Q33" s="50">
        <f t="shared" si="132"/>
        <v>105997.59876138646</v>
      </c>
      <c r="R33" s="50">
        <f t="shared" si="132"/>
        <v>108477.92934293077</v>
      </c>
      <c r="S33" s="50">
        <f t="shared" si="132"/>
        <v>110755.69288443738</v>
      </c>
      <c r="T33" s="50">
        <f t="shared" si="132"/>
        <v>110618.98152887615</v>
      </c>
      <c r="U33" s="50">
        <f t="shared" si="132"/>
        <v>111459.49840083116</v>
      </c>
      <c r="V33" s="50">
        <f t="shared" si="132"/>
        <v>111726.53474150701</v>
      </c>
      <c r="W33" s="50">
        <f t="shared" si="132"/>
        <v>111071.04347272903</v>
      </c>
      <c r="X33" s="50">
        <f t="shared" si="132"/>
        <v>111861.41475175649</v>
      </c>
      <c r="Y33" s="50">
        <f t="shared" si="132"/>
        <v>112216.85650537863</v>
      </c>
      <c r="Z33" s="50">
        <f t="shared" si="132"/>
        <v>114696.83887158849</v>
      </c>
      <c r="AA33" s="50">
        <f t="shared" si="132"/>
        <v>117141.1979112176</v>
      </c>
      <c r="AB33" s="50">
        <f t="shared" si="132"/>
        <v>118431.24077623877</v>
      </c>
      <c r="AC33" s="50">
        <f t="shared" si="132"/>
        <v>121110.66900702535</v>
      </c>
      <c r="AD33" s="50">
        <f t="shared" si="132"/>
        <v>122438.67832357154</v>
      </c>
      <c r="AE33" s="50">
        <f t="shared" si="132"/>
        <v>122550.74892874074</v>
      </c>
      <c r="AF33" s="50">
        <f t="shared" si="132"/>
        <v>123720.72920793123</v>
      </c>
      <c r="AG33" s="50">
        <f t="shared" si="132"/>
        <v>125471.55966566681</v>
      </c>
      <c r="AH33" s="50">
        <f t="shared" si="132"/>
        <v>125817.12111492675</v>
      </c>
      <c r="AI33" s="50">
        <f t="shared" si="132"/>
        <v>126884.73309743441</v>
      </c>
      <c r="AJ33" s="50">
        <f t="shared" si="132"/>
        <v>128161.03568600357</v>
      </c>
      <c r="AK33" s="50">
        <f t="shared" si="132"/>
        <v>129540.4051309425</v>
      </c>
      <c r="AL33" s="50">
        <f t="shared" si="132"/>
        <v>131166.98403678398</v>
      </c>
      <c r="AM33" s="50">
        <f t="shared" si="132"/>
        <v>132500.66805913823</v>
      </c>
      <c r="AN33" s="50">
        <f t="shared" si="132"/>
        <v>133649.39000318543</v>
      </c>
      <c r="AO33" s="50">
        <f t="shared" si="132"/>
        <v>135033.1213696184</v>
      </c>
      <c r="AP33" s="17"/>
      <c r="AQ33" t="str">
        <f t="shared" si="121"/>
        <v xml:space="preserve">   Oct 2024 Optimistic</v>
      </c>
      <c r="AR33" s="4">
        <f t="shared" si="122"/>
        <v>100</v>
      </c>
      <c r="AS33" s="4">
        <f t="shared" si="122"/>
        <v>102.78967401650061</v>
      </c>
      <c r="AT33" s="4">
        <f t="shared" si="122"/>
        <v>110.50966184200857</v>
      </c>
      <c r="AU33" s="4">
        <f t="shared" si="122"/>
        <v>112.95816996254379</v>
      </c>
      <c r="AV33" s="4">
        <f t="shared" si="122"/>
        <v>115.85143119205232</v>
      </c>
      <c r="AW33" s="4">
        <f t="shared" si="122"/>
        <v>118.56234022262558</v>
      </c>
      <c r="AX33" s="4">
        <f t="shared" si="122"/>
        <v>121.05185101611674</v>
      </c>
      <c r="AY33" s="4">
        <f t="shared" si="122"/>
        <v>120.90243059162556</v>
      </c>
      <c r="AZ33" s="4">
        <f t="shared" si="122"/>
        <v>121.82108425637752</v>
      </c>
      <c r="BA33" s="4">
        <f t="shared" si="122"/>
        <v>122.11294504010364</v>
      </c>
      <c r="BB33" s="4">
        <f t="shared" si="123"/>
        <v>121.39651747467573</v>
      </c>
      <c r="BC33" s="4">
        <f t="shared" si="123"/>
        <v>122.2603638723149</v>
      </c>
      <c r="BD33" s="4">
        <f t="shared" si="123"/>
        <v>122.64884848275626</v>
      </c>
      <c r="BE33" s="4">
        <f t="shared" si="123"/>
        <v>125.35937692692636</v>
      </c>
      <c r="BF33" s="4">
        <f t="shared" si="123"/>
        <v>128.03097040071569</v>
      </c>
      <c r="BG33" s="4">
        <f t="shared" si="123"/>
        <v>129.44093924867269</v>
      </c>
      <c r="BH33" s="4">
        <f t="shared" si="123"/>
        <v>132.3694546012874</v>
      </c>
      <c r="BI33" s="4">
        <f t="shared" si="123"/>
        <v>133.82091936799964</v>
      </c>
      <c r="BJ33" s="4">
        <f t="shared" si="123"/>
        <v>133.94340836921407</v>
      </c>
      <c r="BK33" s="4">
        <f t="shared" si="123"/>
        <v>135.22215327848153</v>
      </c>
      <c r="BL33" s="4">
        <f t="shared" si="124"/>
        <v>137.13574581900605</v>
      </c>
      <c r="BM33" s="4">
        <f t="shared" si="124"/>
        <v>137.51343162443345</v>
      </c>
      <c r="BN33" s="4">
        <f t="shared" si="124"/>
        <v>138.68029179463153</v>
      </c>
      <c r="BO33" s="4">
        <f t="shared" si="124"/>
        <v>140.07524303171294</v>
      </c>
      <c r="BP33" s="4">
        <f t="shared" si="124"/>
        <v>141.58284250760764</v>
      </c>
      <c r="BQ33" s="4">
        <f t="shared" si="125"/>
        <v>143.36063272541006</v>
      </c>
      <c r="BR33" s="4">
        <f t="shared" si="126"/>
        <v>144.81829973441026</v>
      </c>
      <c r="BS33" s="4">
        <f t="shared" si="127"/>
        <v>146.07381007440546</v>
      </c>
      <c r="BT33" s="4">
        <f t="shared" si="128"/>
        <v>147.5861769681826</v>
      </c>
      <c r="BV33" s="4" t="str">
        <f t="shared" ref="BV33" si="133">L33</f>
        <v xml:space="preserve">   Oct 2024 Optimistic</v>
      </c>
      <c r="BW33" s="52">
        <f t="shared" ref="BW33:CF35" si="134">M33/M30-1</f>
        <v>-1.6801860543150804E-3</v>
      </c>
      <c r="BX33" s="52">
        <f t="shared" si="134"/>
        <v>1.7141584547561983E-3</v>
      </c>
      <c r="BY33" s="52">
        <f t="shared" si="134"/>
        <v>2.9191588051724615E-4</v>
      </c>
      <c r="BZ33" s="52">
        <f t="shared" si="134"/>
        <v>-7.4718072938073643E-4</v>
      </c>
      <c r="CA33" s="52">
        <f t="shared" si="134"/>
        <v>-1.2131758662998759E-3</v>
      </c>
      <c r="CB33" s="52">
        <f t="shared" si="134"/>
        <v>8.4538041185342472E-3</v>
      </c>
      <c r="CC33" s="52">
        <f t="shared" si="134"/>
        <v>7.1429043341200149E-3</v>
      </c>
      <c r="CD33" s="52">
        <f t="shared" si="134"/>
        <v>3.9571861352172277E-4</v>
      </c>
      <c r="CE33" s="52">
        <f t="shared" si="134"/>
        <v>-1.0707952822608946E-2</v>
      </c>
      <c r="CF33" s="52">
        <f t="shared" si="134"/>
        <v>-1.9210158310334347E-4</v>
      </c>
      <c r="CG33" s="52">
        <f t="shared" ref="CG33:CP35" si="135">W33/W30-1</f>
        <v>-8.7836960050481361E-3</v>
      </c>
      <c r="CH33" s="52">
        <f t="shared" si="135"/>
        <v>-1.4634963488386332E-2</v>
      </c>
      <c r="CI33" s="52">
        <f t="shared" si="135"/>
        <v>-1.706703164376222E-2</v>
      </c>
      <c r="CJ33" s="52">
        <f t="shared" si="135"/>
        <v>-1.2573969762776582E-2</v>
      </c>
      <c r="CK33" s="52">
        <f t="shared" si="135"/>
        <v>-1.0829761081406319E-2</v>
      </c>
      <c r="CL33" s="52">
        <f t="shared" si="135"/>
        <v>-9.4246036270887457E-3</v>
      </c>
      <c r="CM33" s="52">
        <f t="shared" si="135"/>
        <v>-8.5189760660422387E-3</v>
      </c>
      <c r="CN33" s="52">
        <f t="shared" si="135"/>
        <v>2.0814251917511406E-4</v>
      </c>
      <c r="CO33" s="52">
        <f t="shared" si="135"/>
        <v>-8.1473608361345429E-3</v>
      </c>
      <c r="CP33" s="52">
        <f t="shared" si="135"/>
        <v>-9.0008225442320677E-3</v>
      </c>
      <c r="CQ33" s="52">
        <f t="shared" ref="CQ33:CU35" si="136">AG33/AG30-1</f>
        <v>-6.8556756702404797E-3</v>
      </c>
      <c r="CR33" s="52">
        <f t="shared" si="136"/>
        <v>-1.5238465825790248E-2</v>
      </c>
      <c r="CS33" s="52">
        <f t="shared" si="136"/>
        <v>-1.5559103331760915E-2</v>
      </c>
      <c r="CT33" s="52">
        <f t="shared" si="136"/>
        <v>-1.5160195564812406E-2</v>
      </c>
      <c r="CU33" s="52">
        <f t="shared" si="136"/>
        <v>-1.5776093463502949E-2</v>
      </c>
    </row>
    <row r="34" spans="1:99" x14ac:dyDescent="0.2">
      <c r="A34" s="25"/>
      <c r="B34" t="str">
        <f t="shared" si="118"/>
        <v xml:space="preserve">   Oct 2024 Baseline</v>
      </c>
      <c r="C34" s="50"/>
      <c r="D34" s="50"/>
      <c r="E34" s="50"/>
      <c r="F34" s="50"/>
      <c r="G34" s="50"/>
      <c r="H34" s="50"/>
      <c r="I34" s="50"/>
      <c r="J34" s="50"/>
      <c r="L34" t="str">
        <f t="shared" si="119"/>
        <v xml:space="preserve">   Oct 2024 Baseline</v>
      </c>
      <c r="M34" s="50">
        <f t="shared" ref="M34:AO34" si="137">M27/M42*1000</f>
        <v>91494.423220088924</v>
      </c>
      <c r="N34" s="50">
        <f t="shared" si="137"/>
        <v>94046.819371206861</v>
      </c>
      <c r="O34" s="50">
        <f t="shared" si="137"/>
        <v>101110.17770481644</v>
      </c>
      <c r="P34" s="50">
        <f t="shared" si="137"/>
        <v>103350.42608719718</v>
      </c>
      <c r="Q34" s="50">
        <f t="shared" si="137"/>
        <v>105997.59876138646</v>
      </c>
      <c r="R34" s="50">
        <f t="shared" si="137"/>
        <v>108477.92934293077</v>
      </c>
      <c r="S34" s="50">
        <f t="shared" si="137"/>
        <v>110755.69288443738</v>
      </c>
      <c r="T34" s="50">
        <f t="shared" si="137"/>
        <v>110618.98152887615</v>
      </c>
      <c r="U34" s="50">
        <f t="shared" si="137"/>
        <v>111459.49840083116</v>
      </c>
      <c r="V34" s="50">
        <f t="shared" si="137"/>
        <v>111726.53474150701</v>
      </c>
      <c r="W34" s="50">
        <f t="shared" si="137"/>
        <v>111071.04347272903</v>
      </c>
      <c r="X34" s="50">
        <f t="shared" si="137"/>
        <v>111861.41475175649</v>
      </c>
      <c r="Y34" s="50">
        <f t="shared" si="137"/>
        <v>112216.85650537863</v>
      </c>
      <c r="Z34" s="50">
        <f t="shared" si="137"/>
        <v>114696.83887158849</v>
      </c>
      <c r="AA34" s="50">
        <f t="shared" si="137"/>
        <v>117141.1979112176</v>
      </c>
      <c r="AB34" s="50">
        <f t="shared" si="137"/>
        <v>118431.24077623877</v>
      </c>
      <c r="AC34" s="50">
        <f t="shared" si="137"/>
        <v>121110.66900702535</v>
      </c>
      <c r="AD34" s="50">
        <f t="shared" si="137"/>
        <v>122438.67832357154</v>
      </c>
      <c r="AE34" s="50">
        <f t="shared" si="137"/>
        <v>122550.74892874074</v>
      </c>
      <c r="AF34" s="50">
        <f t="shared" si="137"/>
        <v>123710.8889093558</v>
      </c>
      <c r="AG34" s="50">
        <f t="shared" si="137"/>
        <v>125440.2948868801</v>
      </c>
      <c r="AH34" s="50">
        <f t="shared" si="137"/>
        <v>125549.34136602205</v>
      </c>
      <c r="AI34" s="50">
        <f t="shared" si="137"/>
        <v>126532.46276170813</v>
      </c>
      <c r="AJ34" s="50">
        <f t="shared" si="137"/>
        <v>127684.45977435981</v>
      </c>
      <c r="AK34" s="50">
        <f t="shared" si="137"/>
        <v>128874.76997621433</v>
      </c>
      <c r="AL34" s="50">
        <f t="shared" si="137"/>
        <v>130428.11335661734</v>
      </c>
      <c r="AM34" s="50">
        <f t="shared" si="137"/>
        <v>131643.95524724416</v>
      </c>
      <c r="AN34" s="50">
        <f t="shared" si="137"/>
        <v>132728.80587860293</v>
      </c>
      <c r="AO34" s="50">
        <f t="shared" si="137"/>
        <v>134029.27113632343</v>
      </c>
      <c r="AP34" s="17"/>
      <c r="AQ34" t="str">
        <f t="shared" si="121"/>
        <v xml:space="preserve">   Oct 2024 Baseline</v>
      </c>
      <c r="AR34" s="4">
        <f t="shared" si="122"/>
        <v>100</v>
      </c>
      <c r="AS34" s="4">
        <f t="shared" si="122"/>
        <v>102.78967401650061</v>
      </c>
      <c r="AT34" s="4">
        <f t="shared" si="122"/>
        <v>110.50966184200857</v>
      </c>
      <c r="AU34" s="4">
        <f t="shared" si="122"/>
        <v>112.95816996254379</v>
      </c>
      <c r="AV34" s="4">
        <f t="shared" si="122"/>
        <v>115.85143119205232</v>
      </c>
      <c r="AW34" s="4">
        <f t="shared" si="122"/>
        <v>118.56234022262558</v>
      </c>
      <c r="AX34" s="4">
        <f t="shared" si="122"/>
        <v>121.05185101611674</v>
      </c>
      <c r="AY34" s="4">
        <f t="shared" si="122"/>
        <v>120.90243059162556</v>
      </c>
      <c r="AZ34" s="4">
        <f t="shared" si="122"/>
        <v>121.82108425637752</v>
      </c>
      <c r="BA34" s="4">
        <f t="shared" si="122"/>
        <v>122.11294504010364</v>
      </c>
      <c r="BB34" s="4">
        <f t="shared" si="123"/>
        <v>121.39651747467573</v>
      </c>
      <c r="BC34" s="4">
        <f t="shared" si="123"/>
        <v>122.2603638723149</v>
      </c>
      <c r="BD34" s="4">
        <f t="shared" si="123"/>
        <v>122.64884848275626</v>
      </c>
      <c r="BE34" s="4">
        <f t="shared" si="123"/>
        <v>125.35937692692636</v>
      </c>
      <c r="BF34" s="4">
        <f t="shared" si="123"/>
        <v>128.03097040071569</v>
      </c>
      <c r="BG34" s="4">
        <f t="shared" si="123"/>
        <v>129.44093924867269</v>
      </c>
      <c r="BH34" s="4">
        <f t="shared" si="123"/>
        <v>132.3694546012874</v>
      </c>
      <c r="BI34" s="4">
        <f t="shared" si="123"/>
        <v>133.82091936799964</v>
      </c>
      <c r="BJ34" s="4">
        <f t="shared" si="123"/>
        <v>133.94340836921407</v>
      </c>
      <c r="BK34" s="4">
        <f t="shared" si="123"/>
        <v>135.21139819830384</v>
      </c>
      <c r="BL34" s="4">
        <f t="shared" si="124"/>
        <v>137.10157457917924</v>
      </c>
      <c r="BM34" s="4">
        <f t="shared" si="124"/>
        <v>137.22075832317603</v>
      </c>
      <c r="BN34" s="4">
        <f t="shared" si="124"/>
        <v>138.29527342593937</v>
      </c>
      <c r="BO34" s="4">
        <f t="shared" si="124"/>
        <v>139.5543632940514</v>
      </c>
      <c r="BP34" s="4">
        <f t="shared" si="124"/>
        <v>140.85532805229818</v>
      </c>
      <c r="BQ34" s="4">
        <f t="shared" si="125"/>
        <v>142.55307456594792</v>
      </c>
      <c r="BR34" s="4">
        <f t="shared" si="126"/>
        <v>143.8819445099686</v>
      </c>
      <c r="BS34" s="4">
        <f t="shared" si="127"/>
        <v>145.06764588189722</v>
      </c>
      <c r="BT34" s="4">
        <f t="shared" si="128"/>
        <v>146.4890060172491</v>
      </c>
      <c r="BV34" s="4" t="str">
        <f>L34</f>
        <v xml:space="preserve">   Oct 2024 Baseline</v>
      </c>
      <c r="BW34" s="52">
        <f t="shared" si="134"/>
        <v>-1.6801860543150804E-3</v>
      </c>
      <c r="BX34" s="52">
        <f t="shared" si="134"/>
        <v>1.7141584547561983E-3</v>
      </c>
      <c r="BY34" s="52">
        <f t="shared" si="134"/>
        <v>2.9191588051724615E-4</v>
      </c>
      <c r="BZ34" s="52">
        <f t="shared" si="134"/>
        <v>-7.4718072938073643E-4</v>
      </c>
      <c r="CA34" s="52">
        <f t="shared" si="134"/>
        <v>-1.2131758662998759E-3</v>
      </c>
      <c r="CB34" s="52">
        <f t="shared" si="134"/>
        <v>8.4538041185342472E-3</v>
      </c>
      <c r="CC34" s="52">
        <f t="shared" si="134"/>
        <v>7.1429043341200149E-3</v>
      </c>
      <c r="CD34" s="52">
        <f t="shared" si="134"/>
        <v>3.9571861352172277E-4</v>
      </c>
      <c r="CE34" s="52">
        <f t="shared" si="134"/>
        <v>-1.0707952822608946E-2</v>
      </c>
      <c r="CF34" s="52">
        <f t="shared" si="134"/>
        <v>-1.9210158310334347E-4</v>
      </c>
      <c r="CG34" s="52">
        <f t="shared" si="135"/>
        <v>-8.7836960050481361E-3</v>
      </c>
      <c r="CH34" s="52">
        <f t="shared" si="135"/>
        <v>-1.4634963488386332E-2</v>
      </c>
      <c r="CI34" s="52">
        <f t="shared" si="135"/>
        <v>-1.706703164376222E-2</v>
      </c>
      <c r="CJ34" s="52">
        <f t="shared" si="135"/>
        <v>-1.2573969762776582E-2</v>
      </c>
      <c r="CK34" s="52">
        <f t="shared" si="135"/>
        <v>-1.0829761081406319E-2</v>
      </c>
      <c r="CL34" s="52">
        <f t="shared" si="135"/>
        <v>-9.4246036270887457E-3</v>
      </c>
      <c r="CM34" s="52">
        <f t="shared" si="135"/>
        <v>-8.5189760660422387E-3</v>
      </c>
      <c r="CN34" s="52">
        <f t="shared" si="135"/>
        <v>2.0814251917511406E-4</v>
      </c>
      <c r="CO34" s="52">
        <f t="shared" si="135"/>
        <v>-7.9179053291296153E-3</v>
      </c>
      <c r="CP34" s="52">
        <f t="shared" si="135"/>
        <v>-8.7808976911194492E-3</v>
      </c>
      <c r="CQ34" s="52">
        <f t="shared" si="136"/>
        <v>-4.0613510074386516E-3</v>
      </c>
      <c r="CR34" s="52">
        <f t="shared" si="136"/>
        <v>-1.1507698846142222E-2</v>
      </c>
      <c r="CS34" s="52">
        <f t="shared" si="136"/>
        <v>-1.1409622618605564E-2</v>
      </c>
      <c r="CT34" s="52">
        <f t="shared" si="136"/>
        <v>-1.1200274379145503E-2</v>
      </c>
      <c r="CU34" s="52">
        <f t="shared" si="136"/>
        <v>-1.1043849052159493E-2</v>
      </c>
    </row>
    <row r="35" spans="1:99" x14ac:dyDescent="0.2">
      <c r="A35" s="25"/>
      <c r="B35" t="str">
        <f t="shared" si="118"/>
        <v xml:space="preserve">   Oct 2024 Pessimistic</v>
      </c>
      <c r="C35" s="50"/>
      <c r="D35" s="50"/>
      <c r="E35" s="50"/>
      <c r="F35" s="50"/>
      <c r="G35" s="50"/>
      <c r="H35" s="50"/>
      <c r="I35" s="50"/>
      <c r="J35" s="50"/>
      <c r="L35" t="str">
        <f t="shared" si="119"/>
        <v xml:space="preserve">   Oct 2024 Pessimistic</v>
      </c>
      <c r="M35" s="50">
        <f t="shared" ref="M35:AO35" si="138">M28/M43*1000</f>
        <v>91494.423220088924</v>
      </c>
      <c r="N35" s="50">
        <f t="shared" si="138"/>
        <v>94046.819371206861</v>
      </c>
      <c r="O35" s="50">
        <f t="shared" si="138"/>
        <v>101110.17770481644</v>
      </c>
      <c r="P35" s="50">
        <f t="shared" si="138"/>
        <v>103350.42608719718</v>
      </c>
      <c r="Q35" s="50">
        <f t="shared" si="138"/>
        <v>105997.59876138646</v>
      </c>
      <c r="R35" s="50">
        <f t="shared" si="138"/>
        <v>108477.92934293077</v>
      </c>
      <c r="S35" s="50">
        <f t="shared" si="138"/>
        <v>110755.69288443738</v>
      </c>
      <c r="T35" s="50">
        <f t="shared" si="138"/>
        <v>110618.98152887615</v>
      </c>
      <c r="U35" s="50">
        <f t="shared" si="138"/>
        <v>111459.49840083116</v>
      </c>
      <c r="V35" s="50">
        <f t="shared" si="138"/>
        <v>111726.53474150701</v>
      </c>
      <c r="W35" s="50">
        <f t="shared" si="138"/>
        <v>111071.04347272903</v>
      </c>
      <c r="X35" s="50">
        <f t="shared" si="138"/>
        <v>111861.41475175649</v>
      </c>
      <c r="Y35" s="50">
        <f t="shared" si="138"/>
        <v>112216.85650537863</v>
      </c>
      <c r="Z35" s="50">
        <f t="shared" si="138"/>
        <v>114696.83887158849</v>
      </c>
      <c r="AA35" s="50">
        <f t="shared" si="138"/>
        <v>117141.1979112176</v>
      </c>
      <c r="AB35" s="50">
        <f t="shared" si="138"/>
        <v>118431.24077623877</v>
      </c>
      <c r="AC35" s="50">
        <f t="shared" si="138"/>
        <v>121110.66900702535</v>
      </c>
      <c r="AD35" s="50">
        <f t="shared" si="138"/>
        <v>122438.67832357154</v>
      </c>
      <c r="AE35" s="50">
        <f t="shared" si="138"/>
        <v>122550.74892874074</v>
      </c>
      <c r="AF35" s="50">
        <f t="shared" si="138"/>
        <v>123710.97013873709</v>
      </c>
      <c r="AG35" s="50">
        <f t="shared" si="138"/>
        <v>125607.22762129943</v>
      </c>
      <c r="AH35" s="50">
        <f t="shared" si="138"/>
        <v>125954.73446830316</v>
      </c>
      <c r="AI35" s="50">
        <f t="shared" si="138"/>
        <v>127393.76725371039</v>
      </c>
      <c r="AJ35" s="50">
        <f t="shared" si="138"/>
        <v>128798.98258365058</v>
      </c>
      <c r="AK35" s="50">
        <f t="shared" si="138"/>
        <v>130210.41198458595</v>
      </c>
      <c r="AL35" s="50">
        <f t="shared" si="138"/>
        <v>131634.00371637961</v>
      </c>
      <c r="AM35" s="50">
        <f t="shared" si="138"/>
        <v>132704.79708006344</v>
      </c>
      <c r="AN35" s="50">
        <f t="shared" si="138"/>
        <v>133418.18678880928</v>
      </c>
      <c r="AO35" s="50">
        <f t="shared" si="138"/>
        <v>134292.00839997383</v>
      </c>
      <c r="AP35" s="17"/>
      <c r="AQ35" t="str">
        <f t="shared" si="121"/>
        <v xml:space="preserve">   Oct 2024 Pessimistic</v>
      </c>
      <c r="AR35" s="4">
        <f t="shared" si="122"/>
        <v>100</v>
      </c>
      <c r="AS35" s="4">
        <f t="shared" si="122"/>
        <v>102.78967401650061</v>
      </c>
      <c r="AT35" s="4">
        <f t="shared" si="122"/>
        <v>110.50966184200857</v>
      </c>
      <c r="AU35" s="4">
        <f t="shared" si="122"/>
        <v>112.95816996254379</v>
      </c>
      <c r="AV35" s="4">
        <f t="shared" si="122"/>
        <v>115.85143119205232</v>
      </c>
      <c r="AW35" s="4">
        <f t="shared" si="122"/>
        <v>118.56234022262558</v>
      </c>
      <c r="AX35" s="4">
        <f t="shared" si="122"/>
        <v>121.05185101611674</v>
      </c>
      <c r="AY35" s="4">
        <f t="shared" si="122"/>
        <v>120.90243059162556</v>
      </c>
      <c r="AZ35" s="4">
        <f t="shared" si="122"/>
        <v>121.82108425637752</v>
      </c>
      <c r="BA35" s="4">
        <f t="shared" si="122"/>
        <v>122.11294504010364</v>
      </c>
      <c r="BB35" s="4">
        <f t="shared" si="123"/>
        <v>121.39651747467573</v>
      </c>
      <c r="BC35" s="4">
        <f t="shared" si="123"/>
        <v>122.2603638723149</v>
      </c>
      <c r="BD35" s="4">
        <f t="shared" si="123"/>
        <v>122.64884848275626</v>
      </c>
      <c r="BE35" s="4">
        <f t="shared" si="123"/>
        <v>125.35937692692636</v>
      </c>
      <c r="BF35" s="4">
        <f t="shared" si="123"/>
        <v>128.03097040071569</v>
      </c>
      <c r="BG35" s="4">
        <f t="shared" si="123"/>
        <v>129.44093924867269</v>
      </c>
      <c r="BH35" s="4">
        <f t="shared" si="123"/>
        <v>132.3694546012874</v>
      </c>
      <c r="BI35" s="4">
        <f t="shared" si="123"/>
        <v>133.82091936799964</v>
      </c>
      <c r="BJ35" s="4">
        <f t="shared" si="123"/>
        <v>133.94340836921407</v>
      </c>
      <c r="BK35" s="4">
        <f t="shared" si="123"/>
        <v>135.21148697899497</v>
      </c>
      <c r="BL35" s="4">
        <f t="shared" si="124"/>
        <v>137.28402584620105</v>
      </c>
      <c r="BM35" s="4">
        <f t="shared" si="124"/>
        <v>137.66383789897259</v>
      </c>
      <c r="BN35" s="4">
        <f t="shared" si="124"/>
        <v>139.23664718587924</v>
      </c>
      <c r="BO35" s="4">
        <f t="shared" si="124"/>
        <v>140.77249525233458</v>
      </c>
      <c r="BP35" s="4">
        <f t="shared" si="124"/>
        <v>142.31513506715714</v>
      </c>
      <c r="BQ35" s="4">
        <f t="shared" si="125"/>
        <v>143.87106785703793</v>
      </c>
      <c r="BR35" s="4">
        <f t="shared" si="126"/>
        <v>145.04140515847985</v>
      </c>
      <c r="BS35" s="4">
        <f t="shared" si="127"/>
        <v>145.82111356434606</v>
      </c>
      <c r="BT35" s="4">
        <f t="shared" si="128"/>
        <v>146.77616806975846</v>
      </c>
      <c r="BV35" s="4" t="str">
        <f t="shared" ref="BV35" si="139">L35</f>
        <v xml:space="preserve">   Oct 2024 Pessimistic</v>
      </c>
      <c r="BW35" s="52">
        <f t="shared" si="134"/>
        <v>-1.6801860543150804E-3</v>
      </c>
      <c r="BX35" s="52">
        <f t="shared" si="134"/>
        <v>1.7141584547561983E-3</v>
      </c>
      <c r="BY35" s="52">
        <f t="shared" si="134"/>
        <v>2.9191588051724615E-4</v>
      </c>
      <c r="BZ35" s="52">
        <f t="shared" si="134"/>
        <v>-7.4718072938073643E-4</v>
      </c>
      <c r="CA35" s="52">
        <f t="shared" si="134"/>
        <v>-1.2131758662998759E-3</v>
      </c>
      <c r="CB35" s="52">
        <f t="shared" si="134"/>
        <v>8.4538041185342472E-3</v>
      </c>
      <c r="CC35" s="52">
        <f t="shared" si="134"/>
        <v>7.1429043341200149E-3</v>
      </c>
      <c r="CD35" s="52">
        <f t="shared" si="134"/>
        <v>3.9571861352172277E-4</v>
      </c>
      <c r="CE35" s="52">
        <f t="shared" si="134"/>
        <v>-1.0707952822608946E-2</v>
      </c>
      <c r="CF35" s="52">
        <f t="shared" si="134"/>
        <v>-1.9210158310334347E-4</v>
      </c>
      <c r="CG35" s="52">
        <f t="shared" si="135"/>
        <v>-8.7836960050481361E-3</v>
      </c>
      <c r="CH35" s="52">
        <f t="shared" si="135"/>
        <v>-1.4634963488386332E-2</v>
      </c>
      <c r="CI35" s="52">
        <f t="shared" si="135"/>
        <v>-1.706703164376222E-2</v>
      </c>
      <c r="CJ35" s="52">
        <f t="shared" si="135"/>
        <v>-1.2573969762776582E-2</v>
      </c>
      <c r="CK35" s="52">
        <f t="shared" si="135"/>
        <v>-1.0829761081406319E-2</v>
      </c>
      <c r="CL35" s="52">
        <f t="shared" si="135"/>
        <v>-9.4246036270887457E-3</v>
      </c>
      <c r="CM35" s="52">
        <f t="shared" si="135"/>
        <v>-8.5189760660422387E-3</v>
      </c>
      <c r="CN35" s="52">
        <f t="shared" si="135"/>
        <v>2.0814251917511406E-4</v>
      </c>
      <c r="CO35" s="52">
        <f t="shared" si="135"/>
        <v>-7.8654768468711111E-3</v>
      </c>
      <c r="CP35" s="52">
        <f t="shared" si="135"/>
        <v>-8.2030346724610848E-3</v>
      </c>
      <c r="CQ35" s="52">
        <f t="shared" si="136"/>
        <v>-3.9106030514579615E-3</v>
      </c>
      <c r="CR35" s="52">
        <f t="shared" si="136"/>
        <v>-1.0492204691372242E-2</v>
      </c>
      <c r="CS35" s="52">
        <f t="shared" si="136"/>
        <v>-5.5287225886906377E-3</v>
      </c>
      <c r="CT35" s="52">
        <f t="shared" si="136"/>
        <v>-2.2559287336954004E-4</v>
      </c>
      <c r="CU35" s="52">
        <f t="shared" si="136"/>
        <v>3.6954585672810403E-3</v>
      </c>
    </row>
    <row r="36" spans="1:99" x14ac:dyDescent="0.2">
      <c r="A36" s="25"/>
      <c r="C36" s="50"/>
      <c r="D36" s="50"/>
      <c r="E36" s="50"/>
      <c r="F36" s="50"/>
      <c r="G36" s="50"/>
      <c r="H36" s="50"/>
      <c r="I36" s="50"/>
      <c r="J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row>
    <row r="37" spans="1:99" x14ac:dyDescent="0.2">
      <c r="A37" s="25"/>
      <c r="B37" s="26" t="s">
        <v>0</v>
      </c>
      <c r="C37" s="50"/>
      <c r="D37" s="50"/>
      <c r="E37" s="50"/>
      <c r="F37" s="50"/>
      <c r="G37" s="50"/>
      <c r="H37" s="50"/>
      <c r="I37" s="50"/>
      <c r="J37" s="50"/>
      <c r="L37" s="26" t="s">
        <v>0</v>
      </c>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Q37" s="26" t="s">
        <v>236</v>
      </c>
      <c r="BV37" s="26" t="s">
        <v>236</v>
      </c>
    </row>
    <row r="38" spans="1:99" x14ac:dyDescent="0.2">
      <c r="B38" t="str">
        <f t="shared" ref="B38:B43" si="140">B9</f>
        <v xml:space="preserve">   Jul 2024 Optimistic</v>
      </c>
      <c r="C38" s="50">
        <v>1763.3416666666667</v>
      </c>
      <c r="D38" s="50">
        <v>1661.3833333333332</v>
      </c>
      <c r="E38" s="50">
        <v>1688.8833333333334</v>
      </c>
      <c r="F38" s="50">
        <v>1764.7333333333333</v>
      </c>
      <c r="G38" s="50">
        <v>1784.7666666666664</v>
      </c>
      <c r="H38" s="50">
        <v>1802.8367499999999</v>
      </c>
      <c r="I38" s="50">
        <v>1835.5192499999998</v>
      </c>
      <c r="J38" s="50">
        <v>1852.9304999999999</v>
      </c>
      <c r="L38" t="str">
        <f t="shared" ref="L38:L43" si="141">B9</f>
        <v xml:space="preserve">   Jul 2024 Optimistic</v>
      </c>
      <c r="M38" s="50">
        <v>1778.2666666666667</v>
      </c>
      <c r="N38" s="50">
        <v>1782.2666666666667</v>
      </c>
      <c r="O38" s="50">
        <v>1582.3666666666663</v>
      </c>
      <c r="P38" s="50">
        <v>1634.2666666666669</v>
      </c>
      <c r="Q38" s="50">
        <v>1646.6333333333334</v>
      </c>
      <c r="R38" s="50">
        <v>1645.2666666666667</v>
      </c>
      <c r="S38" s="50">
        <v>1669.4333333333332</v>
      </c>
      <c r="T38" s="50">
        <v>1705.2333333333333</v>
      </c>
      <c r="U38" s="50">
        <v>1735.6000000000001</v>
      </c>
      <c r="V38" s="50">
        <v>1742.1333333333332</v>
      </c>
      <c r="W38" s="50">
        <v>1758.7</v>
      </c>
      <c r="X38" s="50">
        <v>1781.1666666666665</v>
      </c>
      <c r="Y38" s="50">
        <v>1776.9333333333334</v>
      </c>
      <c r="Z38" s="50">
        <v>1780.7333333333333</v>
      </c>
      <c r="AA38" s="50">
        <v>1789.4</v>
      </c>
      <c r="AB38" s="50">
        <v>1784.3999999999999</v>
      </c>
      <c r="AC38" s="50">
        <v>1784.5333333333333</v>
      </c>
      <c r="AD38" s="50">
        <v>1782.8</v>
      </c>
      <c r="AE38" s="50">
        <v>1795.961</v>
      </c>
      <c r="AF38" s="50">
        <v>1811.424</v>
      </c>
      <c r="AG38" s="50">
        <v>1821.162</v>
      </c>
      <c r="AH38" s="50">
        <v>1826.6859999999999</v>
      </c>
      <c r="AI38" s="50">
        <v>1833.4069999999999</v>
      </c>
      <c r="AJ38" s="50">
        <v>1837.914</v>
      </c>
      <c r="AK38" s="50">
        <v>1844.07</v>
      </c>
      <c r="AL38" s="50">
        <v>1850.4490000000001</v>
      </c>
      <c r="AM38" s="50">
        <v>1852.133</v>
      </c>
      <c r="AN38" s="50">
        <v>1853.0840000000001</v>
      </c>
      <c r="AO38" s="50">
        <v>1856.056</v>
      </c>
      <c r="AQ38" t="str">
        <f t="shared" ref="AQ38:AQ43" si="142">L38</f>
        <v xml:space="preserve">   Jul 2024 Optimistic</v>
      </c>
      <c r="AR38" s="4">
        <f t="shared" ref="AR38:AR43" si="143">100*M38/$M38</f>
        <v>100</v>
      </c>
      <c r="AS38" s="4">
        <f t="shared" ref="AS38:AS43" si="144">100*N38/$M38</f>
        <v>100.22493814201094</v>
      </c>
      <c r="AT38" s="4">
        <f t="shared" ref="AT38:AT43" si="145">100*O38/$M38</f>
        <v>88.983654495013852</v>
      </c>
      <c r="AU38" s="4">
        <f t="shared" ref="AU38:AU43" si="146">100*P38/$M38</f>
        <v>91.90222688760592</v>
      </c>
      <c r="AV38" s="4">
        <f t="shared" ref="AV38:AV43" si="147">100*Q38/$M38</f>
        <v>92.597660643323096</v>
      </c>
      <c r="AW38" s="4">
        <f t="shared" ref="AW38:AW43" si="148">100*R38/$M38</f>
        <v>92.520806778136006</v>
      </c>
      <c r="AX38" s="4">
        <f t="shared" ref="AX38:AX43" si="149">100*S38/$M38</f>
        <v>93.879808052785478</v>
      </c>
      <c r="AY38" s="4">
        <f t="shared" ref="AY38:AY43" si="150">100*T38/$M38</f>
        <v>95.893004423783466</v>
      </c>
      <c r="AZ38" s="4">
        <f t="shared" ref="AZ38:AZ43" si="151">100*U38/$M38</f>
        <v>97.6006598185499</v>
      </c>
      <c r="BA38" s="4">
        <f t="shared" ref="BA38:BA43" si="152">100*V38/$M38</f>
        <v>97.968058783834437</v>
      </c>
      <c r="BB38" s="4">
        <f t="shared" ref="BB38:BB43" si="153">100*W38/$M38</f>
        <v>98.899677588663124</v>
      </c>
      <c r="BC38" s="4">
        <f t="shared" ref="BC38:BC43" si="154">100*X38/$M38</f>
        <v>100.16308015295793</v>
      </c>
      <c r="BD38" s="4">
        <f t="shared" ref="BD38:BD43" si="155">100*Y38/$M38</f>
        <v>99.925020619329686</v>
      </c>
      <c r="BE38" s="4">
        <f t="shared" ref="BE38:BE43" si="156">100*Z38/$M38</f>
        <v>100.13871185424009</v>
      </c>
      <c r="BF38" s="4">
        <f t="shared" ref="BF38:BF43" si="157">100*AA38/$M38</f>
        <v>100.62607782859713</v>
      </c>
      <c r="BG38" s="4">
        <f t="shared" ref="BG38:BG43" si="158">100*AB38/$M38</f>
        <v>100.34490515108345</v>
      </c>
      <c r="BH38" s="4">
        <f t="shared" ref="BH38:BH43" si="159">100*AC38/$M38</f>
        <v>100.35240308915049</v>
      </c>
      <c r="BI38" s="4">
        <f t="shared" ref="BI38:BI43" si="160">100*AD38/$M38</f>
        <v>100.25492989427907</v>
      </c>
      <c r="BJ38" s="4">
        <f t="shared" ref="BJ38:BJ43" si="161">100*AE38/$M38</f>
        <v>100.9950326160306</v>
      </c>
      <c r="BK38" s="4">
        <f t="shared" ref="BK38:BK43" si="162">100*AF38/$M38</f>
        <v>101.8645872385094</v>
      </c>
      <c r="BL38" s="4">
        <f t="shared" ref="BL38:BL43" si="163">100*AG38/$M38</f>
        <v>102.41219914523506</v>
      </c>
      <c r="BM38" s="4">
        <f t="shared" ref="BM38:BM43" si="164">100*AH38/$M38</f>
        <v>102.72283871935218</v>
      </c>
      <c r="BN38" s="4">
        <f t="shared" ref="BN38:BN43" si="165">100*AI38/$M38</f>
        <v>103.10079103246606</v>
      </c>
      <c r="BO38" s="4">
        <f t="shared" ref="BO38:BO43" si="166">100*AJ38/$M38</f>
        <v>103.3542400839769</v>
      </c>
      <c r="BP38" s="4">
        <f t="shared" ref="BP38:BP43" si="167">100*AK38/$M38</f>
        <v>103.70041988453175</v>
      </c>
      <c r="BQ38" s="4">
        <f t="shared" ref="BQ38:BQ43" si="168">100*AL38/$M38</f>
        <v>104.05913998650371</v>
      </c>
      <c r="BR38" s="4">
        <f t="shared" ref="BR38:BR43" si="169">100*AM38/$M38</f>
        <v>104.15383894429033</v>
      </c>
      <c r="BS38" s="4">
        <f t="shared" ref="BS38:BS43" si="170">100*AN38/$M38</f>
        <v>104.20731798755342</v>
      </c>
      <c r="BT38" s="4">
        <f t="shared" ref="BT38:BT43" si="171">100*AO38/$M38</f>
        <v>104.37444702706756</v>
      </c>
      <c r="BV38" s="4" t="str">
        <f t="shared" ref="BV38:BV40" si="172">L38</f>
        <v xml:space="preserve">   Jul 2024 Optimistic</v>
      </c>
    </row>
    <row r="39" spans="1:99" x14ac:dyDescent="0.2">
      <c r="B39" t="str">
        <f t="shared" si="140"/>
        <v xml:space="preserve">   Jul 2024 Baseline</v>
      </c>
      <c r="C39" s="50">
        <v>1763.3416666666667</v>
      </c>
      <c r="D39" s="50">
        <v>1661.3833333333332</v>
      </c>
      <c r="E39" s="50">
        <v>1688.8833333333334</v>
      </c>
      <c r="F39" s="50">
        <v>1764.7333333333333</v>
      </c>
      <c r="G39" s="50">
        <v>1784.7666666666664</v>
      </c>
      <c r="H39" s="50">
        <v>1797.0952499999999</v>
      </c>
      <c r="I39" s="50">
        <v>1826.2245</v>
      </c>
      <c r="J39" s="50">
        <v>1842.3277500000002</v>
      </c>
      <c r="L39" t="str">
        <f t="shared" si="141"/>
        <v xml:space="preserve">   Jul 2024 Baseline</v>
      </c>
      <c r="M39" s="50">
        <v>1778.2666666666667</v>
      </c>
      <c r="N39" s="50">
        <v>1782.2666666666667</v>
      </c>
      <c r="O39" s="50">
        <v>1582.3666666666663</v>
      </c>
      <c r="P39" s="50">
        <v>1634.2666666666669</v>
      </c>
      <c r="Q39" s="50">
        <v>1646.6333333333334</v>
      </c>
      <c r="R39" s="50">
        <v>1645.2666666666667</v>
      </c>
      <c r="S39" s="50">
        <v>1669.4333333333332</v>
      </c>
      <c r="T39" s="50">
        <v>1705.2333333333333</v>
      </c>
      <c r="U39" s="50">
        <v>1735.6000000000001</v>
      </c>
      <c r="V39" s="50">
        <v>1742.1333333333332</v>
      </c>
      <c r="W39" s="50">
        <v>1758.7</v>
      </c>
      <c r="X39" s="50">
        <v>1781.1666666666665</v>
      </c>
      <c r="Y39" s="50">
        <v>1776.9333333333334</v>
      </c>
      <c r="Z39" s="50">
        <v>1780.7333333333333</v>
      </c>
      <c r="AA39" s="50">
        <v>1789.4</v>
      </c>
      <c r="AB39" s="50">
        <v>1784.3999999999999</v>
      </c>
      <c r="AC39" s="50">
        <v>1784.5333333333333</v>
      </c>
      <c r="AD39" s="50">
        <v>1782.8</v>
      </c>
      <c r="AE39" s="50">
        <v>1795.9449999999999</v>
      </c>
      <c r="AF39" s="50">
        <v>1801.933</v>
      </c>
      <c r="AG39" s="50">
        <v>1807.703</v>
      </c>
      <c r="AH39" s="50">
        <v>1816.7080000000001</v>
      </c>
      <c r="AI39" s="50">
        <v>1824.8219999999999</v>
      </c>
      <c r="AJ39" s="50">
        <v>1829.1489999999999</v>
      </c>
      <c r="AK39" s="50">
        <v>1834.2190000000001</v>
      </c>
      <c r="AL39" s="50">
        <v>1839.452</v>
      </c>
      <c r="AM39" s="50">
        <v>1841.723</v>
      </c>
      <c r="AN39" s="50">
        <v>1842.992</v>
      </c>
      <c r="AO39" s="50">
        <v>1845.144</v>
      </c>
      <c r="AQ39" t="str">
        <f t="shared" si="142"/>
        <v xml:space="preserve">   Jul 2024 Baseline</v>
      </c>
      <c r="AR39" s="4">
        <f t="shared" si="143"/>
        <v>100</v>
      </c>
      <c r="AS39" s="4">
        <f t="shared" si="144"/>
        <v>100.22493814201094</v>
      </c>
      <c r="AT39" s="4">
        <f t="shared" si="145"/>
        <v>88.983654495013852</v>
      </c>
      <c r="AU39" s="4">
        <f t="shared" si="146"/>
        <v>91.90222688760592</v>
      </c>
      <c r="AV39" s="4">
        <f t="shared" si="147"/>
        <v>92.597660643323096</v>
      </c>
      <c r="AW39" s="4">
        <f t="shared" si="148"/>
        <v>92.520806778136006</v>
      </c>
      <c r="AX39" s="4">
        <f t="shared" si="149"/>
        <v>93.879808052785478</v>
      </c>
      <c r="AY39" s="4">
        <f t="shared" si="150"/>
        <v>95.893004423783466</v>
      </c>
      <c r="AZ39" s="4">
        <f t="shared" si="151"/>
        <v>97.6006598185499</v>
      </c>
      <c r="BA39" s="4">
        <f t="shared" si="152"/>
        <v>97.968058783834437</v>
      </c>
      <c r="BB39" s="4">
        <f t="shared" si="153"/>
        <v>98.899677588663124</v>
      </c>
      <c r="BC39" s="4">
        <f t="shared" si="154"/>
        <v>100.16308015295793</v>
      </c>
      <c r="BD39" s="4">
        <f t="shared" si="155"/>
        <v>99.925020619329686</v>
      </c>
      <c r="BE39" s="4">
        <f t="shared" si="156"/>
        <v>100.13871185424009</v>
      </c>
      <c r="BF39" s="4">
        <f t="shared" si="157"/>
        <v>100.62607782859713</v>
      </c>
      <c r="BG39" s="4">
        <f t="shared" si="158"/>
        <v>100.34490515108345</v>
      </c>
      <c r="BH39" s="4">
        <f t="shared" si="159"/>
        <v>100.35240308915049</v>
      </c>
      <c r="BI39" s="4">
        <f t="shared" si="160"/>
        <v>100.25492989427907</v>
      </c>
      <c r="BJ39" s="4">
        <f t="shared" si="161"/>
        <v>100.99413286346255</v>
      </c>
      <c r="BK39" s="4">
        <f t="shared" si="162"/>
        <v>101.33086526205292</v>
      </c>
      <c r="BL39" s="4">
        <f t="shared" si="163"/>
        <v>101.65533853190372</v>
      </c>
      <c r="BM39" s="4">
        <f t="shared" si="164"/>
        <v>102.16173052410588</v>
      </c>
      <c r="BN39" s="4">
        <f t="shared" si="165"/>
        <v>102.61801754517506</v>
      </c>
      <c r="BO39" s="4">
        <f t="shared" si="166"/>
        <v>102.86134438029542</v>
      </c>
      <c r="BP39" s="4">
        <f t="shared" si="167"/>
        <v>103.14645347529429</v>
      </c>
      <c r="BQ39" s="4">
        <f t="shared" si="168"/>
        <v>103.44072879958013</v>
      </c>
      <c r="BR39" s="4">
        <f t="shared" si="169"/>
        <v>103.56843742970682</v>
      </c>
      <c r="BS39" s="4">
        <f t="shared" si="170"/>
        <v>103.6397990552598</v>
      </c>
      <c r="BT39" s="4">
        <f t="shared" si="171"/>
        <v>103.7608157756617</v>
      </c>
      <c r="BV39" s="4" t="str">
        <f t="shared" si="172"/>
        <v xml:space="preserve">   Jul 2024 Baseline</v>
      </c>
    </row>
    <row r="40" spans="1:99" x14ac:dyDescent="0.2">
      <c r="B40" t="str">
        <f t="shared" si="140"/>
        <v xml:space="preserve">   Jul 2024 Pessimistic</v>
      </c>
      <c r="C40" s="50">
        <v>1763.3416666666667</v>
      </c>
      <c r="D40" s="50">
        <v>1661.3833333333332</v>
      </c>
      <c r="E40" s="50">
        <v>1688.8833333333334</v>
      </c>
      <c r="F40" s="50">
        <v>1764.7333333333333</v>
      </c>
      <c r="G40" s="50">
        <v>1784.7666666666664</v>
      </c>
      <c r="H40" s="50">
        <v>1784.5127500000001</v>
      </c>
      <c r="I40" s="50">
        <v>1755.1912499999999</v>
      </c>
      <c r="J40" s="50">
        <v>1755.895</v>
      </c>
      <c r="L40" t="str">
        <f t="shared" si="141"/>
        <v xml:space="preserve">   Jul 2024 Pessimistic</v>
      </c>
      <c r="M40" s="50">
        <v>1778.2666666666667</v>
      </c>
      <c r="N40" s="50">
        <v>1782.2666666666667</v>
      </c>
      <c r="O40" s="50">
        <v>1582.3666666666663</v>
      </c>
      <c r="P40" s="50">
        <v>1634.2666666666669</v>
      </c>
      <c r="Q40" s="50">
        <v>1646.6333333333334</v>
      </c>
      <c r="R40" s="50">
        <v>1645.2666666666667</v>
      </c>
      <c r="S40" s="50">
        <v>1669.4333333333332</v>
      </c>
      <c r="T40" s="50">
        <v>1705.2333333333333</v>
      </c>
      <c r="U40" s="50">
        <v>1735.6000000000001</v>
      </c>
      <c r="V40" s="50">
        <v>1742.1333333333332</v>
      </c>
      <c r="W40" s="50">
        <v>1758.7</v>
      </c>
      <c r="X40" s="50">
        <v>1781.1666666666665</v>
      </c>
      <c r="Y40" s="50">
        <v>1776.9333333333334</v>
      </c>
      <c r="Z40" s="50">
        <v>1780.7333333333333</v>
      </c>
      <c r="AA40" s="50">
        <v>1789.4</v>
      </c>
      <c r="AB40" s="50">
        <v>1784.3999999999999</v>
      </c>
      <c r="AC40" s="50">
        <v>1784.5333333333333</v>
      </c>
      <c r="AD40" s="50">
        <v>1782.8</v>
      </c>
      <c r="AE40" s="50">
        <v>1795.9459999999999</v>
      </c>
      <c r="AF40" s="50">
        <v>1785.72</v>
      </c>
      <c r="AG40" s="50">
        <v>1773.585</v>
      </c>
      <c r="AH40" s="50">
        <v>1761.971</v>
      </c>
      <c r="AI40" s="50">
        <v>1756.0239999999999</v>
      </c>
      <c r="AJ40" s="50">
        <v>1751.0830000000001</v>
      </c>
      <c r="AK40" s="50">
        <v>1751.6869999999999</v>
      </c>
      <c r="AL40" s="50">
        <v>1751.932</v>
      </c>
      <c r="AM40" s="50">
        <v>1754.356</v>
      </c>
      <c r="AN40" s="50">
        <v>1757.019</v>
      </c>
      <c r="AO40" s="50">
        <v>1760.2729999999999</v>
      </c>
      <c r="AQ40" t="str">
        <f t="shared" si="142"/>
        <v xml:space="preserve">   Jul 2024 Pessimistic</v>
      </c>
      <c r="AR40" s="4">
        <f t="shared" si="143"/>
        <v>100</v>
      </c>
      <c r="AS40" s="4">
        <f t="shared" si="144"/>
        <v>100.22493814201094</v>
      </c>
      <c r="AT40" s="4">
        <f t="shared" si="145"/>
        <v>88.983654495013852</v>
      </c>
      <c r="AU40" s="4">
        <f t="shared" si="146"/>
        <v>91.90222688760592</v>
      </c>
      <c r="AV40" s="4">
        <f t="shared" si="147"/>
        <v>92.597660643323096</v>
      </c>
      <c r="AW40" s="4">
        <f t="shared" si="148"/>
        <v>92.520806778136006</v>
      </c>
      <c r="AX40" s="4">
        <f t="shared" si="149"/>
        <v>93.879808052785478</v>
      </c>
      <c r="AY40" s="4">
        <f t="shared" si="150"/>
        <v>95.893004423783466</v>
      </c>
      <c r="AZ40" s="4">
        <f t="shared" si="151"/>
        <v>97.6006598185499</v>
      </c>
      <c r="BA40" s="4">
        <f t="shared" si="152"/>
        <v>97.968058783834437</v>
      </c>
      <c r="BB40" s="4">
        <f t="shared" si="153"/>
        <v>98.899677588663124</v>
      </c>
      <c r="BC40" s="4">
        <f t="shared" si="154"/>
        <v>100.16308015295793</v>
      </c>
      <c r="BD40" s="4">
        <f t="shared" si="155"/>
        <v>99.925020619329686</v>
      </c>
      <c r="BE40" s="4">
        <f t="shared" si="156"/>
        <v>100.13871185424009</v>
      </c>
      <c r="BF40" s="4">
        <f t="shared" si="157"/>
        <v>100.62607782859713</v>
      </c>
      <c r="BG40" s="4">
        <f t="shared" si="158"/>
        <v>100.34490515108345</v>
      </c>
      <c r="BH40" s="4">
        <f t="shared" si="159"/>
        <v>100.35240308915049</v>
      </c>
      <c r="BI40" s="4">
        <f t="shared" si="160"/>
        <v>100.25492989427907</v>
      </c>
      <c r="BJ40" s="4">
        <f t="shared" si="161"/>
        <v>100.99418909799803</v>
      </c>
      <c r="BK40" s="4">
        <f t="shared" si="162"/>
        <v>100.41913473794706</v>
      </c>
      <c r="BL40" s="4">
        <f t="shared" si="163"/>
        <v>99.736728649621355</v>
      </c>
      <c r="BM40" s="4">
        <f t="shared" si="164"/>
        <v>99.083620754292568</v>
      </c>
      <c r="BN40" s="4">
        <f t="shared" si="165"/>
        <v>98.749193971657789</v>
      </c>
      <c r="BO40" s="4">
        <f t="shared" si="166"/>
        <v>98.471339131738787</v>
      </c>
      <c r="BP40" s="4">
        <f t="shared" si="167"/>
        <v>98.505304791182411</v>
      </c>
      <c r="BQ40" s="4">
        <f t="shared" si="168"/>
        <v>98.519082252380599</v>
      </c>
      <c r="BR40" s="4">
        <f t="shared" si="169"/>
        <v>98.65539476643923</v>
      </c>
      <c r="BS40" s="4">
        <f t="shared" si="170"/>
        <v>98.80514733448301</v>
      </c>
      <c r="BT40" s="4">
        <f t="shared" si="171"/>
        <v>98.988134513008916</v>
      </c>
      <c r="BV40" s="4" t="str">
        <f t="shared" si="172"/>
        <v xml:space="preserve">   Jul 2024 Pessimistic</v>
      </c>
    </row>
    <row r="41" spans="1:99" x14ac:dyDescent="0.2">
      <c r="B41" t="str">
        <f t="shared" si="140"/>
        <v xml:space="preserve">   Oct 2024 Optimistic</v>
      </c>
      <c r="C41" s="50">
        <f ca="1">'Optimistic ANN'!AF7</f>
        <v>1763.3333333333335</v>
      </c>
      <c r="D41" s="50">
        <f ca="1">'Optimistic ANN'!AG7</f>
        <v>1661.3999999999999</v>
      </c>
      <c r="E41" s="50">
        <f ca="1">'Optimistic ANN'!AH7</f>
        <v>1688.7500000000002</v>
      </c>
      <c r="F41" s="50">
        <f ca="1">'Optimistic ANN'!AI7</f>
        <v>1764.7166666666667</v>
      </c>
      <c r="G41" s="50">
        <f ca="1">'Optimistic ANN'!AJ7</f>
        <v>1784.65</v>
      </c>
      <c r="H41" s="50">
        <f ca="1">'Optimistic ANN'!AK7</f>
        <v>1798.3461666666667</v>
      </c>
      <c r="I41" s="50">
        <f ca="1">'Optimistic ANN'!AL7</f>
        <v>1820.8912500000001</v>
      </c>
      <c r="J41" s="50">
        <f ca="1">'Optimistic ANN'!AM7</f>
        <v>1834.8235</v>
      </c>
      <c r="L41" t="str">
        <f t="shared" si="141"/>
        <v xml:space="preserve">   Oct 2024 Optimistic</v>
      </c>
      <c r="M41" s="50">
        <f>'Optimistic QTR'!DR7</f>
        <v>1778.1</v>
      </c>
      <c r="N41" s="50">
        <f>'Optimistic QTR'!DS7</f>
        <v>1782.4666666666667</v>
      </c>
      <c r="O41" s="50">
        <f>'Optimistic QTR'!DT7</f>
        <v>1582.4</v>
      </c>
      <c r="P41" s="50">
        <f>'Optimistic QTR'!DU7</f>
        <v>1634.1666666666665</v>
      </c>
      <c r="Q41" s="50">
        <f>'Optimistic QTR'!DV7</f>
        <v>1646.5666666666666</v>
      </c>
      <c r="R41" s="50">
        <f>'Optimistic QTR'!DW7</f>
        <v>1645.1333333333334</v>
      </c>
      <c r="S41" s="50">
        <f>'Optimistic QTR'!DX7</f>
        <v>1669.5333333333333</v>
      </c>
      <c r="T41" s="50">
        <f>'Optimistic QTR'!DY7</f>
        <v>1704.9</v>
      </c>
      <c r="U41" s="50">
        <f>'Optimistic QTR'!DZ7</f>
        <v>1735.4333333333332</v>
      </c>
      <c r="V41" s="50">
        <f>'Optimistic QTR'!EA7</f>
        <v>1742.4333333333334</v>
      </c>
      <c r="W41" s="50">
        <f>'Optimistic QTR'!EB7</f>
        <v>1758.6000000000001</v>
      </c>
      <c r="X41" s="50">
        <f>'Optimistic QTR'!EC7</f>
        <v>1781.1</v>
      </c>
      <c r="Y41" s="50">
        <f>'Optimistic QTR'!ED7</f>
        <v>1776.7333333333333</v>
      </c>
      <c r="Z41" s="50">
        <f>'Optimistic QTR'!EE7</f>
        <v>1780.8333333333335</v>
      </c>
      <c r="AA41" s="50">
        <f>'Optimistic QTR'!EF7</f>
        <v>1789.2666666666667</v>
      </c>
      <c r="AB41" s="50">
        <f>'Optimistic QTR'!EG7</f>
        <v>1784.1999999999998</v>
      </c>
      <c r="AC41" s="50">
        <f>'Optimistic QTR'!EH7</f>
        <v>1784.3</v>
      </c>
      <c r="AD41" s="50">
        <f>'Optimistic QTR'!EI7</f>
        <v>1789</v>
      </c>
      <c r="AE41" s="50">
        <f>'Optimistic QTR'!EJ7</f>
        <v>1803.0666666666666</v>
      </c>
      <c r="AF41" s="50">
        <f>'Optimistic QTR'!EK7</f>
        <v>1802.394</v>
      </c>
      <c r="AG41" s="50">
        <f>'Optimistic QTR'!EL7</f>
        <v>1798.924</v>
      </c>
      <c r="AH41" s="50">
        <f>'Optimistic QTR'!EM7</f>
        <v>1817.662</v>
      </c>
      <c r="AI41" s="50">
        <f>'Optimistic QTR'!EN7</f>
        <v>1820.271</v>
      </c>
      <c r="AJ41" s="50">
        <f>'Optimistic QTR'!EO7</f>
        <v>1820.9380000000001</v>
      </c>
      <c r="AK41" s="50">
        <f>'Optimistic QTR'!EP7</f>
        <v>1824.694</v>
      </c>
      <c r="AL41" s="50">
        <f>'Optimistic QTR'!EQ7</f>
        <v>1830.145</v>
      </c>
      <c r="AM41" s="50">
        <f>'Optimistic QTR'!ER7</f>
        <v>1833.67</v>
      </c>
      <c r="AN41" s="50">
        <f>'Optimistic QTR'!ES7</f>
        <v>1836.4849999999999</v>
      </c>
      <c r="AO41" s="50">
        <f>'Optimistic QTR'!ET7</f>
        <v>1838.9939999999999</v>
      </c>
      <c r="AP41" s="17"/>
      <c r="AQ41" t="str">
        <f t="shared" si="142"/>
        <v xml:space="preserve">   Oct 2024 Optimistic</v>
      </c>
      <c r="AR41" s="4">
        <f t="shared" si="143"/>
        <v>100</v>
      </c>
      <c r="AS41" s="4">
        <f t="shared" si="144"/>
        <v>100.24558048853645</v>
      </c>
      <c r="AT41" s="4">
        <f t="shared" si="145"/>
        <v>88.993869861087688</v>
      </c>
      <c r="AU41" s="4">
        <f t="shared" si="146"/>
        <v>91.905217179386241</v>
      </c>
      <c r="AV41" s="4">
        <f t="shared" si="147"/>
        <v>92.602590780421053</v>
      </c>
      <c r="AW41" s="4">
        <f t="shared" si="148"/>
        <v>92.521980391054129</v>
      </c>
      <c r="AX41" s="4">
        <f t="shared" si="149"/>
        <v>93.894231670509726</v>
      </c>
      <c r="AY41" s="4">
        <f t="shared" si="150"/>
        <v>95.88324616163321</v>
      </c>
      <c r="AZ41" s="4">
        <f t="shared" si="151"/>
        <v>97.600434921170532</v>
      </c>
      <c r="BA41" s="4">
        <f t="shared" si="152"/>
        <v>97.994113566916013</v>
      </c>
      <c r="BB41" s="4">
        <f t="shared" si="153"/>
        <v>98.903323772566225</v>
      </c>
      <c r="BC41" s="4">
        <f t="shared" si="154"/>
        <v>100.1687194196052</v>
      </c>
      <c r="BD41" s="4">
        <f t="shared" si="155"/>
        <v>99.923138931068749</v>
      </c>
      <c r="BE41" s="4">
        <f t="shared" si="156"/>
        <v>100.15372213786252</v>
      </c>
      <c r="BF41" s="4">
        <f t="shared" si="157"/>
        <v>100.62801117297489</v>
      </c>
      <c r="BG41" s="4">
        <f t="shared" si="158"/>
        <v>100.34306281986389</v>
      </c>
      <c r="BH41" s="4">
        <f t="shared" si="159"/>
        <v>100.34868680051741</v>
      </c>
      <c r="BI41" s="4">
        <f t="shared" si="160"/>
        <v>100.61301389123221</v>
      </c>
      <c r="BJ41" s="4">
        <f t="shared" si="161"/>
        <v>101.40412050315881</v>
      </c>
      <c r="BK41" s="4">
        <f t="shared" si="162"/>
        <v>101.36628985996289</v>
      </c>
      <c r="BL41" s="4">
        <f t="shared" si="163"/>
        <v>101.17113773128621</v>
      </c>
      <c r="BM41" s="4">
        <f t="shared" si="164"/>
        <v>102.22495922614027</v>
      </c>
      <c r="BN41" s="4">
        <f t="shared" si="165"/>
        <v>102.37168888139026</v>
      </c>
      <c r="BO41" s="4">
        <f t="shared" si="166"/>
        <v>102.40920083234916</v>
      </c>
      <c r="BP41" s="4">
        <f t="shared" si="167"/>
        <v>102.62043754569484</v>
      </c>
      <c r="BQ41" s="4">
        <f t="shared" si="168"/>
        <v>102.92700073111749</v>
      </c>
      <c r="BR41" s="4">
        <f t="shared" si="169"/>
        <v>103.1252460491536</v>
      </c>
      <c r="BS41" s="4">
        <f t="shared" si="170"/>
        <v>103.2835611045498</v>
      </c>
      <c r="BT41" s="4">
        <f t="shared" si="171"/>
        <v>103.42466677914628</v>
      </c>
      <c r="BV41" s="4" t="str">
        <f t="shared" ref="BV41" si="173">L41</f>
        <v xml:space="preserve">   Oct 2024 Optimistic</v>
      </c>
      <c r="BW41" s="52">
        <f t="shared" ref="BW41:CF43" si="174">M41/M38-1</f>
        <v>-9.3724225837976682E-5</v>
      </c>
      <c r="BX41" s="52">
        <f t="shared" si="174"/>
        <v>1.1221665295124694E-4</v>
      </c>
      <c r="BY41" s="52">
        <f t="shared" si="174"/>
        <v>2.1065492616711978E-5</v>
      </c>
      <c r="BZ41" s="52">
        <f t="shared" si="174"/>
        <v>-6.1189524353633118E-5</v>
      </c>
      <c r="CA41" s="52">
        <f t="shared" si="174"/>
        <v>-4.0486649527382568E-5</v>
      </c>
      <c r="CB41" s="52">
        <f t="shared" si="174"/>
        <v>-8.1040560800604844E-5</v>
      </c>
      <c r="CC41" s="52">
        <f t="shared" si="174"/>
        <v>5.9900565062109834E-5</v>
      </c>
      <c r="CD41" s="52">
        <f t="shared" si="174"/>
        <v>-1.9547666985941792E-4</v>
      </c>
      <c r="CE41" s="52">
        <f t="shared" si="174"/>
        <v>-9.6028270723080844E-5</v>
      </c>
      <c r="CF41" s="52">
        <f t="shared" si="174"/>
        <v>1.7220266340123302E-4</v>
      </c>
      <c r="CG41" s="52">
        <f t="shared" ref="CG41:CP43" si="175">W41/W38-1</f>
        <v>-5.6860180815299088E-5</v>
      </c>
      <c r="CH41" s="52">
        <f t="shared" si="175"/>
        <v>-3.7428651632809284E-5</v>
      </c>
      <c r="CI41" s="52">
        <f t="shared" si="175"/>
        <v>-1.125534628948488E-4</v>
      </c>
      <c r="CJ41" s="52">
        <f t="shared" si="175"/>
        <v>5.6156639586690815E-5</v>
      </c>
      <c r="CK41" s="52">
        <f t="shared" si="175"/>
        <v>-7.4512872098697613E-5</v>
      </c>
      <c r="CL41" s="52">
        <f t="shared" si="175"/>
        <v>-1.120824927146602E-4</v>
      </c>
      <c r="CM41" s="52">
        <f t="shared" si="175"/>
        <v>-1.3075313807531241E-4</v>
      </c>
      <c r="CN41" s="52">
        <f t="shared" si="175"/>
        <v>3.4776755665246739E-3</v>
      </c>
      <c r="CO41" s="52">
        <f t="shared" si="175"/>
        <v>3.9564704727255151E-3</v>
      </c>
      <c r="CP41" s="52">
        <f t="shared" si="175"/>
        <v>-4.9850283533838802E-3</v>
      </c>
      <c r="CQ41" s="52">
        <f t="shared" ref="CQ41:CU43" si="176">AG41/AG38-1</f>
        <v>-1.2210885138170036E-2</v>
      </c>
      <c r="CR41" s="52">
        <f t="shared" si="176"/>
        <v>-4.9400936997381351E-3</v>
      </c>
      <c r="CS41" s="52">
        <f t="shared" si="176"/>
        <v>-7.1648030142789088E-3</v>
      </c>
      <c r="CT41" s="52">
        <f t="shared" si="176"/>
        <v>-9.236558402623829E-3</v>
      </c>
      <c r="CU41" s="52">
        <f t="shared" si="176"/>
        <v>-1.0507193327802034E-2</v>
      </c>
    </row>
    <row r="42" spans="1:99" x14ac:dyDescent="0.2">
      <c r="B42" t="str">
        <f t="shared" si="140"/>
        <v xml:space="preserve">   Oct 2024 Baseline</v>
      </c>
      <c r="C42" s="50">
        <f ca="1">'Baseline ANN'!AF7</f>
        <v>1763.3333333333335</v>
      </c>
      <c r="D42" s="50">
        <f ca="1">'Baseline ANN'!AG7</f>
        <v>1661.3999999999999</v>
      </c>
      <c r="E42" s="50">
        <f ca="1">'Baseline ANN'!AH7</f>
        <v>1688.7500000000002</v>
      </c>
      <c r="F42" s="50">
        <f ca="1">'Baseline ANN'!AI7</f>
        <v>1764.7166666666667</v>
      </c>
      <c r="G42" s="50">
        <f ca="1">'Baseline ANN'!AJ7</f>
        <v>1784.65</v>
      </c>
      <c r="H42" s="50">
        <f ca="1">'Baseline ANN'!AK7</f>
        <v>1796.9156666666668</v>
      </c>
      <c r="I42" s="50">
        <f ca="1">'Baseline ANN'!AL7</f>
        <v>1808.95775</v>
      </c>
      <c r="J42" s="50">
        <f ca="1">'Baseline ANN'!AM7</f>
        <v>1821.54575</v>
      </c>
      <c r="L42" t="str">
        <f t="shared" si="141"/>
        <v xml:space="preserve">   Oct 2024 Baseline</v>
      </c>
      <c r="M42" s="50">
        <f>'Baseline QTR'!DR7</f>
        <v>1778.1</v>
      </c>
      <c r="N42" s="50">
        <f>'Baseline QTR'!DS7</f>
        <v>1782.4666666666667</v>
      </c>
      <c r="O42" s="50">
        <f>'Baseline QTR'!DT7</f>
        <v>1582.4</v>
      </c>
      <c r="P42" s="50">
        <f>'Baseline QTR'!DU7</f>
        <v>1634.1666666666665</v>
      </c>
      <c r="Q42" s="50">
        <f>'Baseline QTR'!DV7</f>
        <v>1646.5666666666666</v>
      </c>
      <c r="R42" s="50">
        <f>'Baseline QTR'!DW7</f>
        <v>1645.1333333333334</v>
      </c>
      <c r="S42" s="50">
        <f>'Baseline QTR'!DX7</f>
        <v>1669.5333333333333</v>
      </c>
      <c r="T42" s="50">
        <f>'Baseline QTR'!DY7</f>
        <v>1704.9</v>
      </c>
      <c r="U42" s="50">
        <f>'Baseline QTR'!DZ7</f>
        <v>1735.4333333333332</v>
      </c>
      <c r="V42" s="50">
        <f>'Baseline QTR'!EA7</f>
        <v>1742.4333333333334</v>
      </c>
      <c r="W42" s="50">
        <f>'Baseline QTR'!EB7</f>
        <v>1758.6000000000001</v>
      </c>
      <c r="X42" s="50">
        <f>'Baseline QTR'!EC7</f>
        <v>1781.1</v>
      </c>
      <c r="Y42" s="50">
        <f>'Baseline QTR'!ED7</f>
        <v>1776.7333333333333</v>
      </c>
      <c r="Z42" s="50">
        <f>'Baseline QTR'!EE7</f>
        <v>1780.8333333333335</v>
      </c>
      <c r="AA42" s="50">
        <f>'Baseline QTR'!EF7</f>
        <v>1789.2666666666667</v>
      </c>
      <c r="AB42" s="50">
        <f>'Baseline QTR'!EG7</f>
        <v>1784.1999999999998</v>
      </c>
      <c r="AC42" s="50">
        <f>'Baseline QTR'!EH7</f>
        <v>1784.3</v>
      </c>
      <c r="AD42" s="50">
        <f>'Baseline QTR'!EI7</f>
        <v>1789</v>
      </c>
      <c r="AE42" s="50">
        <f>'Baseline QTR'!EJ7</f>
        <v>1803.0666666666666</v>
      </c>
      <c r="AF42" s="50">
        <f>'Baseline QTR'!EK7</f>
        <v>1802.366</v>
      </c>
      <c r="AG42" s="50">
        <f>'Baseline QTR'!EL7</f>
        <v>1793.23</v>
      </c>
      <c r="AH42" s="50">
        <f>'Baseline QTR'!EM7</f>
        <v>1806.6179999999999</v>
      </c>
      <c r="AI42" s="50">
        <f>'Baseline QTR'!EN7</f>
        <v>1807.548</v>
      </c>
      <c r="AJ42" s="50">
        <f>'Baseline QTR'!EO7</f>
        <v>1808.809</v>
      </c>
      <c r="AK42" s="50">
        <f>'Baseline QTR'!EP7</f>
        <v>1812.856</v>
      </c>
      <c r="AL42" s="50">
        <f>'Baseline QTR'!EQ7</f>
        <v>1817.556</v>
      </c>
      <c r="AM42" s="50">
        <f>'Baseline QTR'!ER7</f>
        <v>1820.67</v>
      </c>
      <c r="AN42" s="50">
        <f>'Baseline QTR'!ES7</f>
        <v>1822.7460000000001</v>
      </c>
      <c r="AO42" s="50">
        <f>'Baseline QTR'!ET7</f>
        <v>1825.211</v>
      </c>
      <c r="AP42" s="17"/>
      <c r="AQ42" t="str">
        <f t="shared" si="142"/>
        <v xml:space="preserve">   Oct 2024 Baseline</v>
      </c>
      <c r="AR42" s="4">
        <f t="shared" si="143"/>
        <v>100</v>
      </c>
      <c r="AS42" s="4">
        <f t="shared" si="144"/>
        <v>100.24558048853645</v>
      </c>
      <c r="AT42" s="4">
        <f t="shared" si="145"/>
        <v>88.993869861087688</v>
      </c>
      <c r="AU42" s="4">
        <f t="shared" si="146"/>
        <v>91.905217179386241</v>
      </c>
      <c r="AV42" s="4">
        <f t="shared" si="147"/>
        <v>92.602590780421053</v>
      </c>
      <c r="AW42" s="4">
        <f t="shared" si="148"/>
        <v>92.521980391054129</v>
      </c>
      <c r="AX42" s="4">
        <f t="shared" si="149"/>
        <v>93.894231670509726</v>
      </c>
      <c r="AY42" s="4">
        <f t="shared" si="150"/>
        <v>95.88324616163321</v>
      </c>
      <c r="AZ42" s="4">
        <f t="shared" si="151"/>
        <v>97.600434921170532</v>
      </c>
      <c r="BA42" s="4">
        <f t="shared" si="152"/>
        <v>97.994113566916013</v>
      </c>
      <c r="BB42" s="4">
        <f t="shared" si="153"/>
        <v>98.903323772566225</v>
      </c>
      <c r="BC42" s="4">
        <f t="shared" si="154"/>
        <v>100.1687194196052</v>
      </c>
      <c r="BD42" s="4">
        <f t="shared" si="155"/>
        <v>99.923138931068749</v>
      </c>
      <c r="BE42" s="4">
        <f t="shared" si="156"/>
        <v>100.15372213786252</v>
      </c>
      <c r="BF42" s="4">
        <f t="shared" si="157"/>
        <v>100.62801117297489</v>
      </c>
      <c r="BG42" s="4">
        <f t="shared" si="158"/>
        <v>100.34306281986389</v>
      </c>
      <c r="BH42" s="4">
        <f t="shared" si="159"/>
        <v>100.34868680051741</v>
      </c>
      <c r="BI42" s="4">
        <f t="shared" si="160"/>
        <v>100.61301389123221</v>
      </c>
      <c r="BJ42" s="4">
        <f t="shared" si="161"/>
        <v>101.40412050315881</v>
      </c>
      <c r="BK42" s="4">
        <f t="shared" si="162"/>
        <v>101.3647151453799</v>
      </c>
      <c r="BL42" s="4">
        <f t="shared" si="163"/>
        <v>100.85090827287554</v>
      </c>
      <c r="BM42" s="4">
        <f t="shared" si="164"/>
        <v>101.60384680276699</v>
      </c>
      <c r="BN42" s="4">
        <f t="shared" si="165"/>
        <v>101.65614982284461</v>
      </c>
      <c r="BO42" s="4">
        <f t="shared" si="166"/>
        <v>101.72706821888534</v>
      </c>
      <c r="BP42" s="4">
        <f t="shared" si="167"/>
        <v>101.95467071593275</v>
      </c>
      <c r="BQ42" s="4">
        <f t="shared" si="168"/>
        <v>102.21899780664755</v>
      </c>
      <c r="BR42" s="4">
        <f t="shared" si="169"/>
        <v>102.39412856419774</v>
      </c>
      <c r="BS42" s="4">
        <f t="shared" si="170"/>
        <v>102.51088240256455</v>
      </c>
      <c r="BT42" s="4">
        <f t="shared" si="171"/>
        <v>102.64951352567348</v>
      </c>
      <c r="BV42" s="4" t="str">
        <f>L42</f>
        <v xml:space="preserve">   Oct 2024 Baseline</v>
      </c>
      <c r="BW42" s="52">
        <f t="shared" si="174"/>
        <v>-9.3724225837976682E-5</v>
      </c>
      <c r="BX42" s="52">
        <f t="shared" si="174"/>
        <v>1.1221665295124694E-4</v>
      </c>
      <c r="BY42" s="52">
        <f t="shared" si="174"/>
        <v>2.1065492616711978E-5</v>
      </c>
      <c r="BZ42" s="52">
        <f t="shared" si="174"/>
        <v>-6.1189524353633118E-5</v>
      </c>
      <c r="CA42" s="52">
        <f t="shared" si="174"/>
        <v>-4.0486649527382568E-5</v>
      </c>
      <c r="CB42" s="52">
        <f t="shared" si="174"/>
        <v>-8.1040560800604844E-5</v>
      </c>
      <c r="CC42" s="52">
        <f t="shared" si="174"/>
        <v>5.9900565062109834E-5</v>
      </c>
      <c r="CD42" s="52">
        <f t="shared" si="174"/>
        <v>-1.9547666985941792E-4</v>
      </c>
      <c r="CE42" s="52">
        <f t="shared" si="174"/>
        <v>-9.6028270723080844E-5</v>
      </c>
      <c r="CF42" s="52">
        <f t="shared" si="174"/>
        <v>1.7220266340123302E-4</v>
      </c>
      <c r="CG42" s="52">
        <f t="shared" si="175"/>
        <v>-5.6860180815299088E-5</v>
      </c>
      <c r="CH42" s="52">
        <f t="shared" si="175"/>
        <v>-3.7428651632809284E-5</v>
      </c>
      <c r="CI42" s="52">
        <f t="shared" si="175"/>
        <v>-1.125534628948488E-4</v>
      </c>
      <c r="CJ42" s="52">
        <f t="shared" si="175"/>
        <v>5.6156639586690815E-5</v>
      </c>
      <c r="CK42" s="52">
        <f t="shared" si="175"/>
        <v>-7.4512872098697613E-5</v>
      </c>
      <c r="CL42" s="52">
        <f t="shared" si="175"/>
        <v>-1.120824927146602E-4</v>
      </c>
      <c r="CM42" s="52">
        <f t="shared" si="175"/>
        <v>-1.3075313807531241E-4</v>
      </c>
      <c r="CN42" s="52">
        <f t="shared" si="175"/>
        <v>3.4776755665246739E-3</v>
      </c>
      <c r="CO42" s="52">
        <f t="shared" si="175"/>
        <v>3.9654146795513601E-3</v>
      </c>
      <c r="CP42" s="52">
        <f t="shared" si="175"/>
        <v>2.4029750273735218E-4</v>
      </c>
      <c r="CQ42" s="52">
        <f t="shared" si="176"/>
        <v>-8.0062930691601197E-3</v>
      </c>
      <c r="CR42" s="52">
        <f t="shared" si="176"/>
        <v>-5.554002074081299E-3</v>
      </c>
      <c r="CS42" s="52">
        <f t="shared" si="176"/>
        <v>-9.4661287511876857E-3</v>
      </c>
      <c r="CT42" s="52">
        <f t="shared" si="176"/>
        <v>-1.111992516738658E-2</v>
      </c>
      <c r="CU42" s="52">
        <f t="shared" si="176"/>
        <v>-1.1646918933889583E-2</v>
      </c>
    </row>
    <row r="43" spans="1:99" x14ac:dyDescent="0.2">
      <c r="B43" t="str">
        <f t="shared" si="140"/>
        <v xml:space="preserve">   Oct 2024 Pessimistic</v>
      </c>
      <c r="C43" s="50">
        <f ca="1">'Pessimistic ANN'!AF7</f>
        <v>1763.3333333333335</v>
      </c>
      <c r="D43" s="50">
        <f ca="1">'Pessimistic ANN'!AG7</f>
        <v>1661.3999999999999</v>
      </c>
      <c r="E43" s="50">
        <f ca="1">'Pessimistic ANN'!AH7</f>
        <v>1688.7500000000002</v>
      </c>
      <c r="F43" s="50">
        <f ca="1">'Pessimistic ANN'!AI7</f>
        <v>1764.7166666666667</v>
      </c>
      <c r="G43" s="50">
        <f ca="1">'Pessimistic ANN'!AJ7</f>
        <v>1784.65</v>
      </c>
      <c r="H43" s="50">
        <f ca="1">'Pessimistic ANN'!AK7</f>
        <v>1793.5491666666667</v>
      </c>
      <c r="I43" s="50">
        <f ca="1">'Pessimistic ANN'!AL7</f>
        <v>1750.1835000000001</v>
      </c>
      <c r="J43" s="50">
        <f ca="1">'Pessimistic ANN'!AM7</f>
        <v>1727.2045000000001</v>
      </c>
      <c r="L43" t="str">
        <f t="shared" si="141"/>
        <v xml:space="preserve">   Oct 2024 Pessimistic</v>
      </c>
      <c r="M43" s="50">
        <f>'Pessimistic QTR'!DR7</f>
        <v>1778.1</v>
      </c>
      <c r="N43" s="50">
        <f>'Pessimistic QTR'!DS7</f>
        <v>1782.4666666666667</v>
      </c>
      <c r="O43" s="50">
        <f>'Pessimistic QTR'!DT7</f>
        <v>1582.4</v>
      </c>
      <c r="P43" s="50">
        <f>'Pessimistic QTR'!DU7</f>
        <v>1634.1666666666665</v>
      </c>
      <c r="Q43" s="50">
        <f>'Pessimistic QTR'!DV7</f>
        <v>1646.5666666666666</v>
      </c>
      <c r="R43" s="50">
        <f>'Pessimistic QTR'!DW7</f>
        <v>1645.1333333333334</v>
      </c>
      <c r="S43" s="50">
        <f>'Pessimistic QTR'!DX7</f>
        <v>1669.5333333333333</v>
      </c>
      <c r="T43" s="50">
        <f>'Pessimistic QTR'!DY7</f>
        <v>1704.9</v>
      </c>
      <c r="U43" s="50">
        <f>'Pessimistic QTR'!DZ7</f>
        <v>1735.4333333333332</v>
      </c>
      <c r="V43" s="50">
        <f>'Pessimistic QTR'!EA7</f>
        <v>1742.4333333333334</v>
      </c>
      <c r="W43" s="50">
        <f>'Pessimistic QTR'!EB7</f>
        <v>1758.6000000000001</v>
      </c>
      <c r="X43" s="50">
        <f>'Pessimistic QTR'!EC7</f>
        <v>1781.1</v>
      </c>
      <c r="Y43" s="50">
        <f>'Pessimistic QTR'!ED7</f>
        <v>1776.7333333333333</v>
      </c>
      <c r="Z43" s="50">
        <f>'Pessimistic QTR'!EE7</f>
        <v>1780.8333333333335</v>
      </c>
      <c r="AA43" s="50">
        <f>'Pessimistic QTR'!EF7</f>
        <v>1789.2666666666667</v>
      </c>
      <c r="AB43" s="50">
        <f>'Pessimistic QTR'!EG7</f>
        <v>1784.1999999999998</v>
      </c>
      <c r="AC43" s="50">
        <f>'Pessimistic QTR'!EH7</f>
        <v>1784.3</v>
      </c>
      <c r="AD43" s="50">
        <f>'Pessimistic QTR'!EI7</f>
        <v>1789</v>
      </c>
      <c r="AE43" s="50">
        <f>'Pessimistic QTR'!EJ7</f>
        <v>1803.0666666666666</v>
      </c>
      <c r="AF43" s="50">
        <f>'Pessimistic QTR'!EK7</f>
        <v>1802.402</v>
      </c>
      <c r="AG43" s="50">
        <f>'Pessimistic QTR'!EL7</f>
        <v>1779.7280000000001</v>
      </c>
      <c r="AH43" s="50">
        <f>'Pessimistic QTR'!EM7</f>
        <v>1775.9649999999999</v>
      </c>
      <c r="AI43" s="50">
        <f>'Pessimistic QTR'!EN7</f>
        <v>1756.144</v>
      </c>
      <c r="AJ43" s="50">
        <f>'Pessimistic QTR'!EO7</f>
        <v>1737.7349999999999</v>
      </c>
      <c r="AK43" s="50">
        <f>'Pessimistic QTR'!EP7</f>
        <v>1730.89</v>
      </c>
      <c r="AL43" s="50">
        <f>'Pessimistic QTR'!EQ7</f>
        <v>1728.5640000000001</v>
      </c>
      <c r="AM43" s="50">
        <f>'Pessimistic QTR'!ER7</f>
        <v>1724.6949999999999</v>
      </c>
      <c r="AN43" s="50">
        <f>'Pessimistic QTR'!ES7</f>
        <v>1726.5060000000001</v>
      </c>
      <c r="AO43" s="50">
        <f>'Pessimistic QTR'!ET7</f>
        <v>1729.0530000000001</v>
      </c>
      <c r="AP43" s="17"/>
      <c r="AQ43" t="str">
        <f t="shared" si="142"/>
        <v xml:space="preserve">   Oct 2024 Pessimistic</v>
      </c>
      <c r="AR43" s="4">
        <f t="shared" si="143"/>
        <v>100</v>
      </c>
      <c r="AS43" s="4">
        <f t="shared" si="144"/>
        <v>100.24558048853645</v>
      </c>
      <c r="AT43" s="4">
        <f t="shared" si="145"/>
        <v>88.993869861087688</v>
      </c>
      <c r="AU43" s="4">
        <f t="shared" si="146"/>
        <v>91.905217179386241</v>
      </c>
      <c r="AV43" s="4">
        <f t="shared" si="147"/>
        <v>92.602590780421053</v>
      </c>
      <c r="AW43" s="4">
        <f t="shared" si="148"/>
        <v>92.521980391054129</v>
      </c>
      <c r="AX43" s="4">
        <f t="shared" si="149"/>
        <v>93.894231670509726</v>
      </c>
      <c r="AY43" s="4">
        <f t="shared" si="150"/>
        <v>95.88324616163321</v>
      </c>
      <c r="AZ43" s="4">
        <f t="shared" si="151"/>
        <v>97.600434921170532</v>
      </c>
      <c r="BA43" s="4">
        <f t="shared" si="152"/>
        <v>97.994113566916013</v>
      </c>
      <c r="BB43" s="4">
        <f t="shared" si="153"/>
        <v>98.903323772566225</v>
      </c>
      <c r="BC43" s="4">
        <f t="shared" si="154"/>
        <v>100.1687194196052</v>
      </c>
      <c r="BD43" s="4">
        <f t="shared" si="155"/>
        <v>99.923138931068749</v>
      </c>
      <c r="BE43" s="4">
        <f t="shared" si="156"/>
        <v>100.15372213786252</v>
      </c>
      <c r="BF43" s="4">
        <f t="shared" si="157"/>
        <v>100.62801117297489</v>
      </c>
      <c r="BG43" s="4">
        <f t="shared" si="158"/>
        <v>100.34306281986389</v>
      </c>
      <c r="BH43" s="4">
        <f t="shared" si="159"/>
        <v>100.34868680051741</v>
      </c>
      <c r="BI43" s="4">
        <f t="shared" si="160"/>
        <v>100.61301389123221</v>
      </c>
      <c r="BJ43" s="4">
        <f t="shared" si="161"/>
        <v>101.40412050315881</v>
      </c>
      <c r="BK43" s="4">
        <f t="shared" si="162"/>
        <v>101.36673977841518</v>
      </c>
      <c r="BL43" s="4">
        <f t="shared" si="163"/>
        <v>100.09155840503909</v>
      </c>
      <c r="BM43" s="4">
        <f t="shared" si="164"/>
        <v>99.879928013047646</v>
      </c>
      <c r="BN43" s="4">
        <f t="shared" si="165"/>
        <v>98.765198807716104</v>
      </c>
      <c r="BO43" s="4">
        <f t="shared" si="166"/>
        <v>97.729880209212084</v>
      </c>
      <c r="BP43" s="4">
        <f t="shared" si="167"/>
        <v>97.34491873347956</v>
      </c>
      <c r="BQ43" s="4">
        <f t="shared" si="168"/>
        <v>97.214104943479001</v>
      </c>
      <c r="BR43" s="4">
        <f t="shared" si="169"/>
        <v>96.996513131994831</v>
      </c>
      <c r="BS43" s="4">
        <f t="shared" si="170"/>
        <v>97.098363421629841</v>
      </c>
      <c r="BT43" s="4">
        <f t="shared" si="171"/>
        <v>97.241606208874657</v>
      </c>
      <c r="BV43" s="4" t="str">
        <f t="shared" ref="BV43" si="177">L43</f>
        <v xml:space="preserve">   Oct 2024 Pessimistic</v>
      </c>
      <c r="BW43" s="52">
        <f t="shared" si="174"/>
        <v>-9.3724225837976682E-5</v>
      </c>
      <c r="BX43" s="52">
        <f t="shared" si="174"/>
        <v>1.1221665295124694E-4</v>
      </c>
      <c r="BY43" s="52">
        <f t="shared" si="174"/>
        <v>2.1065492616711978E-5</v>
      </c>
      <c r="BZ43" s="52">
        <f t="shared" si="174"/>
        <v>-6.1189524353633118E-5</v>
      </c>
      <c r="CA43" s="52">
        <f t="shared" si="174"/>
        <v>-4.0486649527382568E-5</v>
      </c>
      <c r="CB43" s="52">
        <f t="shared" si="174"/>
        <v>-8.1040560800604844E-5</v>
      </c>
      <c r="CC43" s="52">
        <f t="shared" si="174"/>
        <v>5.9900565062109834E-5</v>
      </c>
      <c r="CD43" s="52">
        <f t="shared" si="174"/>
        <v>-1.9547666985941792E-4</v>
      </c>
      <c r="CE43" s="52">
        <f t="shared" si="174"/>
        <v>-9.6028270723080844E-5</v>
      </c>
      <c r="CF43" s="52">
        <f t="shared" si="174"/>
        <v>1.7220266340123302E-4</v>
      </c>
      <c r="CG43" s="52">
        <f t="shared" si="175"/>
        <v>-5.6860180815299088E-5</v>
      </c>
      <c r="CH43" s="52">
        <f t="shared" si="175"/>
        <v>-3.7428651632809284E-5</v>
      </c>
      <c r="CI43" s="52">
        <f t="shared" si="175"/>
        <v>-1.125534628948488E-4</v>
      </c>
      <c r="CJ43" s="52">
        <f t="shared" si="175"/>
        <v>5.6156639586690815E-5</v>
      </c>
      <c r="CK43" s="52">
        <f t="shared" si="175"/>
        <v>-7.4512872098697613E-5</v>
      </c>
      <c r="CL43" s="52">
        <f t="shared" si="175"/>
        <v>-1.120824927146602E-4</v>
      </c>
      <c r="CM43" s="52">
        <f t="shared" si="175"/>
        <v>-1.3075313807531241E-4</v>
      </c>
      <c r="CN43" s="52">
        <f t="shared" si="175"/>
        <v>3.4776755665246739E-3</v>
      </c>
      <c r="CO43" s="52">
        <f t="shared" si="175"/>
        <v>3.9648556619555908E-3</v>
      </c>
      <c r="CP43" s="52">
        <f t="shared" si="175"/>
        <v>9.3418901059516557E-3</v>
      </c>
      <c r="CQ43" s="52">
        <f t="shared" si="176"/>
        <v>3.4636061987443068E-3</v>
      </c>
      <c r="CR43" s="52">
        <f t="shared" si="176"/>
        <v>7.942241955174012E-3</v>
      </c>
      <c r="CS43" s="52">
        <f t="shared" si="176"/>
        <v>6.8336195860663196E-5</v>
      </c>
      <c r="CT43" s="52">
        <f t="shared" si="176"/>
        <v>-7.6227112021532983E-3</v>
      </c>
      <c r="CU43" s="52">
        <f t="shared" si="176"/>
        <v>-1.1872554857117579E-2</v>
      </c>
    </row>
    <row r="44" spans="1:99" x14ac:dyDescent="0.2">
      <c r="A44" s="25"/>
      <c r="B44" s="26" t="s">
        <v>175</v>
      </c>
      <c r="L44" s="26" t="s">
        <v>175</v>
      </c>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row>
    <row r="45" spans="1:99" x14ac:dyDescent="0.2">
      <c r="A45" s="25"/>
      <c r="B45" t="str">
        <f t="shared" ref="B45:B50" si="178">B9</f>
        <v xml:space="preserve">   Jul 2024 Optimistic</v>
      </c>
      <c r="C45" s="4">
        <v>2.7223010985</v>
      </c>
      <c r="D45" s="4">
        <v>8.1107901422499999</v>
      </c>
      <c r="E45" s="4">
        <v>4.4052858994999999</v>
      </c>
      <c r="F45" s="4">
        <v>3.0746585687500003</v>
      </c>
      <c r="G45" s="4">
        <v>3.4014778215000003</v>
      </c>
      <c r="H45" s="4">
        <v>4.0763533600000006</v>
      </c>
      <c r="I45" s="4">
        <v>4.2664580000000001</v>
      </c>
      <c r="J45" s="4">
        <v>4.24631325</v>
      </c>
      <c r="L45" t="str">
        <f t="shared" ref="L45:L50" si="179">B9</f>
        <v xml:space="preserve">   Jul 2024 Optimistic</v>
      </c>
      <c r="M45" s="4">
        <v>2.4100467299999999</v>
      </c>
      <c r="N45" s="4">
        <v>3.4391174690000001</v>
      </c>
      <c r="O45" s="4">
        <v>13.954791139999999</v>
      </c>
      <c r="P45" s="4">
        <v>8.6713827030000008</v>
      </c>
      <c r="Q45" s="4">
        <v>6.3778692570000004</v>
      </c>
      <c r="R45" s="4">
        <v>5.518041395</v>
      </c>
      <c r="S45" s="4">
        <v>4.7899577630000003</v>
      </c>
      <c r="T45" s="4">
        <v>4.0118618389999998</v>
      </c>
      <c r="U45" s="4">
        <v>3.301282601</v>
      </c>
      <c r="V45" s="4">
        <v>2.9622362089999998</v>
      </c>
      <c r="W45" s="4">
        <v>2.9030007530000002</v>
      </c>
      <c r="X45" s="4">
        <v>3.1547683719999999</v>
      </c>
      <c r="Y45" s="4">
        <v>3.278628941</v>
      </c>
      <c r="Z45" s="4">
        <v>3.2214636149999998</v>
      </c>
      <c r="AA45" s="4">
        <v>3.2683764239999999</v>
      </c>
      <c r="AB45" s="4">
        <v>3.4588280390000001</v>
      </c>
      <c r="AC45" s="4">
        <v>3.6572432080000001</v>
      </c>
      <c r="AD45" s="4">
        <v>3.9364884400000002</v>
      </c>
      <c r="AE45" s="4">
        <v>4.2634150000000002</v>
      </c>
      <c r="AF45" s="4">
        <v>4.0160439999999999</v>
      </c>
      <c r="AG45" s="4">
        <v>4.0894659999999998</v>
      </c>
      <c r="AH45" s="4">
        <v>4.2339969999999996</v>
      </c>
      <c r="AI45" s="4">
        <v>4.2853430000000001</v>
      </c>
      <c r="AJ45" s="4">
        <v>4.2705849999999996</v>
      </c>
      <c r="AK45" s="4">
        <v>4.2759070000000001</v>
      </c>
      <c r="AL45" s="4">
        <v>4.229857</v>
      </c>
      <c r="AM45" s="4">
        <v>4.232259</v>
      </c>
      <c r="AN45" s="4">
        <v>4.2483279999999999</v>
      </c>
      <c r="AO45" s="4">
        <v>4.2748090000000003</v>
      </c>
      <c r="AS45" s="4"/>
      <c r="AT45" s="4"/>
      <c r="AU45" s="4"/>
      <c r="AV45" s="4"/>
      <c r="AW45" s="4"/>
      <c r="AX45" s="4"/>
      <c r="AY45" s="4"/>
    </row>
    <row r="46" spans="1:99" x14ac:dyDescent="0.2">
      <c r="A46" s="25"/>
      <c r="B46" t="str">
        <f t="shared" si="178"/>
        <v xml:space="preserve">   Jul 2024 Baseline</v>
      </c>
      <c r="C46" s="4">
        <v>2.7223010985</v>
      </c>
      <c r="D46" s="4">
        <v>8.1107901422499999</v>
      </c>
      <c r="E46" s="4">
        <v>4.4052858994999999</v>
      </c>
      <c r="F46" s="4">
        <v>3.0746585687500003</v>
      </c>
      <c r="G46" s="4">
        <v>3.4014778215000003</v>
      </c>
      <c r="H46" s="4">
        <v>4.2490073600000002</v>
      </c>
      <c r="I46" s="4">
        <v>4.5201225000000003</v>
      </c>
      <c r="J46" s="4">
        <v>4.5314402500000002</v>
      </c>
      <c r="L46" t="str">
        <f t="shared" si="179"/>
        <v xml:space="preserve">   Jul 2024 Baseline</v>
      </c>
      <c r="M46" s="4">
        <v>2.4100467299999999</v>
      </c>
      <c r="N46" s="4">
        <v>3.4391174690000001</v>
      </c>
      <c r="O46" s="4">
        <v>13.954791139999999</v>
      </c>
      <c r="P46" s="4">
        <v>8.6713827030000008</v>
      </c>
      <c r="Q46" s="4">
        <v>6.3778692570000004</v>
      </c>
      <c r="R46" s="4">
        <v>5.518041395</v>
      </c>
      <c r="S46" s="4">
        <v>4.7899577630000003</v>
      </c>
      <c r="T46" s="4">
        <v>4.0118618389999998</v>
      </c>
      <c r="U46" s="4">
        <v>3.301282601</v>
      </c>
      <c r="V46" s="4">
        <v>2.9622362089999998</v>
      </c>
      <c r="W46" s="4">
        <v>2.9030007530000002</v>
      </c>
      <c r="X46" s="4">
        <v>3.1547683719999999</v>
      </c>
      <c r="Y46" s="4">
        <v>3.278628941</v>
      </c>
      <c r="Z46" s="4">
        <v>3.2214636149999998</v>
      </c>
      <c r="AA46" s="4">
        <v>3.2683764239999999</v>
      </c>
      <c r="AB46" s="4">
        <v>3.4588280390000001</v>
      </c>
      <c r="AC46" s="4">
        <v>3.6572432080000001</v>
      </c>
      <c r="AD46" s="4">
        <v>3.9364884400000002</v>
      </c>
      <c r="AE46" s="4">
        <v>4.263204</v>
      </c>
      <c r="AF46" s="4">
        <v>4.3813120000000003</v>
      </c>
      <c r="AG46" s="4">
        <v>4.415025</v>
      </c>
      <c r="AH46" s="4">
        <v>4.4825790000000003</v>
      </c>
      <c r="AI46" s="4">
        <v>4.531015</v>
      </c>
      <c r="AJ46" s="4">
        <v>4.5344490000000004</v>
      </c>
      <c r="AK46" s="4">
        <v>4.5324470000000003</v>
      </c>
      <c r="AL46" s="4">
        <v>4.5237939999999996</v>
      </c>
      <c r="AM46" s="4">
        <v>4.521992</v>
      </c>
      <c r="AN46" s="4">
        <v>4.5277820000000002</v>
      </c>
      <c r="AO46" s="4">
        <v>4.5521929999999999</v>
      </c>
      <c r="AS46" s="4"/>
      <c r="AT46" s="4"/>
      <c r="AU46" s="4"/>
      <c r="AV46" s="4"/>
      <c r="AW46" s="4"/>
      <c r="AX46" s="4"/>
      <c r="AY46" s="4"/>
    </row>
    <row r="47" spans="1:99" x14ac:dyDescent="0.2">
      <c r="A47" s="25"/>
      <c r="B47" t="str">
        <f t="shared" si="178"/>
        <v xml:space="preserve">   Jul 2024 Pessimistic</v>
      </c>
      <c r="C47" s="4">
        <v>2.7223010985</v>
      </c>
      <c r="D47" s="4">
        <v>8.1107901422499999</v>
      </c>
      <c r="E47" s="4">
        <v>4.4052858994999999</v>
      </c>
      <c r="F47" s="4">
        <v>3.0746585687500003</v>
      </c>
      <c r="G47" s="4">
        <v>3.4014778215000003</v>
      </c>
      <c r="H47" s="4">
        <v>4.7809968600000001</v>
      </c>
      <c r="I47" s="4">
        <v>6.4326115000000001</v>
      </c>
      <c r="J47" s="4">
        <v>6.3050447499999995</v>
      </c>
      <c r="L47" t="str">
        <f t="shared" si="179"/>
        <v xml:space="preserve">   Jul 2024 Pessimistic</v>
      </c>
      <c r="M47" s="4">
        <v>2.4100467299999999</v>
      </c>
      <c r="N47" s="4">
        <v>3.4391174690000001</v>
      </c>
      <c r="O47" s="4">
        <v>13.954791139999999</v>
      </c>
      <c r="P47" s="4">
        <v>8.6713827030000008</v>
      </c>
      <c r="Q47" s="4">
        <v>6.3778692570000004</v>
      </c>
      <c r="R47" s="4">
        <v>5.518041395</v>
      </c>
      <c r="S47" s="4">
        <v>4.7899577630000003</v>
      </c>
      <c r="T47" s="4">
        <v>4.0118618389999998</v>
      </c>
      <c r="U47" s="4">
        <v>3.301282601</v>
      </c>
      <c r="V47" s="4">
        <v>2.9622362089999998</v>
      </c>
      <c r="W47" s="4">
        <v>2.9030007530000002</v>
      </c>
      <c r="X47" s="4">
        <v>3.1547683719999999</v>
      </c>
      <c r="Y47" s="4">
        <v>3.278628941</v>
      </c>
      <c r="Z47" s="4">
        <v>3.2214636149999998</v>
      </c>
      <c r="AA47" s="4">
        <v>3.2683764239999999</v>
      </c>
      <c r="AB47" s="4">
        <v>3.4588280390000001</v>
      </c>
      <c r="AC47" s="4">
        <v>3.6572432080000001</v>
      </c>
      <c r="AD47" s="4">
        <v>3.9364884400000002</v>
      </c>
      <c r="AE47" s="4">
        <v>4.2634280000000002</v>
      </c>
      <c r="AF47" s="4">
        <v>5.1019629999999996</v>
      </c>
      <c r="AG47" s="4">
        <v>5.8221080000000001</v>
      </c>
      <c r="AH47" s="4">
        <v>6.2180619999999998</v>
      </c>
      <c r="AI47" s="4">
        <v>6.4300259999999998</v>
      </c>
      <c r="AJ47" s="4">
        <v>6.5381900000000002</v>
      </c>
      <c r="AK47" s="4">
        <v>6.544168</v>
      </c>
      <c r="AL47" s="4">
        <v>6.5400559999999999</v>
      </c>
      <c r="AM47" s="4">
        <v>6.3337050000000001</v>
      </c>
      <c r="AN47" s="4">
        <v>6.2053649999999996</v>
      </c>
      <c r="AO47" s="4">
        <v>6.1410530000000003</v>
      </c>
      <c r="AS47" s="4"/>
      <c r="AT47" s="4"/>
      <c r="AU47" s="4"/>
      <c r="AV47" s="4"/>
      <c r="AW47" s="4"/>
      <c r="AX47" s="4"/>
      <c r="AY47" s="4"/>
    </row>
    <row r="48" spans="1:99" x14ac:dyDescent="0.2">
      <c r="A48" s="25"/>
      <c r="B48" t="str">
        <f t="shared" si="178"/>
        <v xml:space="preserve">   Oct 2024 Optimistic</v>
      </c>
      <c r="C48" s="4">
        <f ca="1">'Optimistic ANN'!AF5</f>
        <v>2.7223010985</v>
      </c>
      <c r="D48" s="4">
        <f ca="1">'Optimistic ANN'!AG5</f>
        <v>8.1107901422499999</v>
      </c>
      <c r="E48" s="4">
        <f ca="1">'Optimistic ANN'!AH5</f>
        <v>4.4052858994999999</v>
      </c>
      <c r="F48" s="4">
        <f ca="1">'Optimistic ANN'!AI5</f>
        <v>3.0746585687500003</v>
      </c>
      <c r="G48" s="4">
        <f ca="1">'Optimistic ANN'!AJ5</f>
        <v>3.4014778215000003</v>
      </c>
      <c r="H48" s="4">
        <f ca="1">'Optimistic ANN'!AK5</f>
        <v>4.2174566300000009</v>
      </c>
      <c r="I48" s="4">
        <f ca="1">'Optimistic ANN'!AL5</f>
        <v>4.1777559999999996</v>
      </c>
      <c r="J48" s="4">
        <f ca="1">'Optimistic ANN'!AM5</f>
        <v>4.2753999999999994</v>
      </c>
      <c r="L48" t="str">
        <f t="shared" si="179"/>
        <v xml:space="preserve">   Oct 2024 Optimistic</v>
      </c>
      <c r="M48" s="4">
        <f>'Optimistic QTR'!DR5</f>
        <v>2.4100467299999999</v>
      </c>
      <c r="N48" s="4">
        <f>'Optimistic QTR'!DS5</f>
        <v>3.4391174690000001</v>
      </c>
      <c r="O48" s="4">
        <f>'Optimistic QTR'!DT5</f>
        <v>13.954791139999999</v>
      </c>
      <c r="P48" s="4">
        <f>'Optimistic QTR'!DU5</f>
        <v>8.6713827030000008</v>
      </c>
      <c r="Q48" s="4">
        <f>'Optimistic QTR'!DV5</f>
        <v>6.3778692570000004</v>
      </c>
      <c r="R48" s="4">
        <f>'Optimistic QTR'!DW5</f>
        <v>5.518041395</v>
      </c>
      <c r="S48" s="4">
        <f>'Optimistic QTR'!DX5</f>
        <v>4.7899577630000003</v>
      </c>
      <c r="T48" s="4">
        <f>'Optimistic QTR'!DY5</f>
        <v>4.0118618389999998</v>
      </c>
      <c r="U48" s="4">
        <f>'Optimistic QTR'!DZ5</f>
        <v>3.301282601</v>
      </c>
      <c r="V48" s="4">
        <f>'Optimistic QTR'!EA5</f>
        <v>2.9622362089999998</v>
      </c>
      <c r="W48" s="4">
        <f>'Optimistic QTR'!EB5</f>
        <v>2.9030007530000002</v>
      </c>
      <c r="X48" s="4">
        <f>'Optimistic QTR'!EC5</f>
        <v>3.1547683719999999</v>
      </c>
      <c r="Y48" s="4">
        <f>'Optimistic QTR'!ED5</f>
        <v>3.278628941</v>
      </c>
      <c r="Z48" s="4">
        <f>'Optimistic QTR'!EE5</f>
        <v>3.2214636149999998</v>
      </c>
      <c r="AA48" s="4">
        <f>'Optimistic QTR'!EF5</f>
        <v>3.2683764239999999</v>
      </c>
      <c r="AB48" s="4">
        <f>'Optimistic QTR'!EG5</f>
        <v>3.4588280390000001</v>
      </c>
      <c r="AC48" s="4">
        <f>'Optimistic QTR'!EH5</f>
        <v>3.6572432080000001</v>
      </c>
      <c r="AD48" s="4">
        <f>'Optimistic QTR'!EI5</f>
        <v>3.9364884400000002</v>
      </c>
      <c r="AE48" s="4">
        <f>'Optimistic QTR'!EJ5</f>
        <v>4.2532640800000001</v>
      </c>
      <c r="AF48" s="4">
        <f>'Optimistic QTR'!EK5</f>
        <v>4.4688670000000004</v>
      </c>
      <c r="AG48" s="4">
        <f>'Optimistic QTR'!EL5</f>
        <v>4.2112069999999999</v>
      </c>
      <c r="AH48" s="4">
        <f>'Optimistic QTR'!EM5</f>
        <v>4.1710969999999996</v>
      </c>
      <c r="AI48" s="4">
        <f>'Optimistic QTR'!EN5</f>
        <v>4.1813440000000002</v>
      </c>
      <c r="AJ48" s="4">
        <f>'Optimistic QTR'!EO5</f>
        <v>4.1623089999999996</v>
      </c>
      <c r="AK48" s="4">
        <f>'Optimistic QTR'!EP5</f>
        <v>4.1962739999999998</v>
      </c>
      <c r="AL48" s="4">
        <f>'Optimistic QTR'!EQ5</f>
        <v>4.2596109999999996</v>
      </c>
      <c r="AM48" s="4">
        <f>'Optimistic QTR'!ER5</f>
        <v>4.2613830000000004</v>
      </c>
      <c r="AN48" s="4">
        <f>'Optimistic QTR'!ES5</f>
        <v>4.2757459999999998</v>
      </c>
      <c r="AO48" s="4">
        <f>'Optimistic QTR'!ET5</f>
        <v>4.3048599999999997</v>
      </c>
      <c r="AP48" s="17"/>
      <c r="AS48" s="4"/>
      <c r="AT48" s="4"/>
      <c r="AU48" s="4"/>
      <c r="AV48" s="4"/>
      <c r="AW48" s="4"/>
      <c r="AX48" s="4"/>
      <c r="AY48" s="4"/>
    </row>
    <row r="49" spans="1:99" x14ac:dyDescent="0.2">
      <c r="A49" s="25"/>
      <c r="B49" t="str">
        <f t="shared" si="178"/>
        <v xml:space="preserve">   Oct 2024 Baseline</v>
      </c>
      <c r="C49" s="4">
        <f ca="1">'Baseline ANN'!AF5</f>
        <v>2.7223010985</v>
      </c>
      <c r="D49" s="4">
        <f ca="1">'Baseline ANN'!AG5</f>
        <v>8.1107901422499999</v>
      </c>
      <c r="E49" s="4">
        <f ca="1">'Baseline ANN'!AH5</f>
        <v>4.4052858994999999</v>
      </c>
      <c r="F49" s="4">
        <f ca="1">'Baseline ANN'!AI5</f>
        <v>3.0746585687500003</v>
      </c>
      <c r="G49" s="4">
        <f ca="1">'Baseline ANN'!AJ5</f>
        <v>3.4014778215000003</v>
      </c>
      <c r="H49" s="4">
        <f ca="1">'Baseline ANN'!AK5</f>
        <v>4.2821223800000006</v>
      </c>
      <c r="I49" s="4">
        <f ca="1">'Baseline ANN'!AL5</f>
        <v>4.5175409999999996</v>
      </c>
      <c r="J49" s="4">
        <f ca="1">'Baseline ANN'!AM5</f>
        <v>4.5946672499999996</v>
      </c>
      <c r="L49" t="str">
        <f t="shared" si="179"/>
        <v xml:space="preserve">   Oct 2024 Baseline</v>
      </c>
      <c r="M49" s="4">
        <f>'Baseline QTR'!DR5</f>
        <v>2.4100467299999999</v>
      </c>
      <c r="N49" s="4">
        <f>'Baseline QTR'!DS5</f>
        <v>3.4391174690000001</v>
      </c>
      <c r="O49" s="4">
        <f>'Baseline QTR'!DT5</f>
        <v>13.954791139999999</v>
      </c>
      <c r="P49" s="4">
        <f>'Baseline QTR'!DU5</f>
        <v>8.6713827030000008</v>
      </c>
      <c r="Q49" s="4">
        <f>'Baseline QTR'!DV5</f>
        <v>6.3778692570000004</v>
      </c>
      <c r="R49" s="4">
        <f>'Baseline QTR'!DW5</f>
        <v>5.518041395</v>
      </c>
      <c r="S49" s="4">
        <f>'Baseline QTR'!DX5</f>
        <v>4.7899577630000003</v>
      </c>
      <c r="T49" s="4">
        <f>'Baseline QTR'!DY5</f>
        <v>4.0118618389999998</v>
      </c>
      <c r="U49" s="4">
        <f>'Baseline QTR'!DZ5</f>
        <v>3.301282601</v>
      </c>
      <c r="V49" s="4">
        <f>'Baseline QTR'!EA5</f>
        <v>2.9622362089999998</v>
      </c>
      <c r="W49" s="4">
        <f>'Baseline QTR'!EB5</f>
        <v>2.9030007530000002</v>
      </c>
      <c r="X49" s="4">
        <f>'Baseline QTR'!EC5</f>
        <v>3.1547683719999999</v>
      </c>
      <c r="Y49" s="4">
        <f>'Baseline QTR'!ED5</f>
        <v>3.278628941</v>
      </c>
      <c r="Z49" s="4">
        <f>'Baseline QTR'!EE5</f>
        <v>3.2214636149999998</v>
      </c>
      <c r="AA49" s="4">
        <f>'Baseline QTR'!EF5</f>
        <v>3.2683764239999999</v>
      </c>
      <c r="AB49" s="4">
        <f>'Baseline QTR'!EG5</f>
        <v>3.4588280390000001</v>
      </c>
      <c r="AC49" s="4">
        <f>'Baseline QTR'!EH5</f>
        <v>3.6572432080000001</v>
      </c>
      <c r="AD49" s="4">
        <f>'Baseline QTR'!EI5</f>
        <v>3.9364884400000002</v>
      </c>
      <c r="AE49" s="4">
        <f>'Baseline QTR'!EJ5</f>
        <v>4.2532640800000001</v>
      </c>
      <c r="AF49" s="4">
        <f>'Baseline QTR'!EK5</f>
        <v>4.4690729999999999</v>
      </c>
      <c r="AG49" s="4">
        <f>'Baseline QTR'!EL5</f>
        <v>4.4696639999999999</v>
      </c>
      <c r="AH49" s="4">
        <f>'Baseline QTR'!EM5</f>
        <v>4.5091429999999999</v>
      </c>
      <c r="AI49" s="4">
        <f>'Baseline QTR'!EN5</f>
        <v>4.5082890000000004</v>
      </c>
      <c r="AJ49" s="4">
        <f>'Baseline QTR'!EO5</f>
        <v>4.5149920000000003</v>
      </c>
      <c r="AK49" s="4">
        <f>'Baseline QTR'!EP5</f>
        <v>4.5377400000000003</v>
      </c>
      <c r="AL49" s="4">
        <f>'Baseline QTR'!EQ5</f>
        <v>4.5616180000000002</v>
      </c>
      <c r="AM49" s="4">
        <f>'Baseline QTR'!ER5</f>
        <v>4.5872380000000001</v>
      </c>
      <c r="AN49" s="4">
        <f>'Baseline QTR'!ES5</f>
        <v>4.6029580000000001</v>
      </c>
      <c r="AO49" s="4">
        <f>'Baseline QTR'!ET5</f>
        <v>4.6268549999999999</v>
      </c>
      <c r="AP49" s="17"/>
      <c r="AS49" s="4"/>
      <c r="AT49" s="4"/>
      <c r="AU49" s="4"/>
      <c r="AV49" s="4"/>
      <c r="AW49" s="4"/>
      <c r="AX49" s="4"/>
      <c r="AY49" s="4"/>
    </row>
    <row r="50" spans="1:99" x14ac:dyDescent="0.2">
      <c r="A50" s="25"/>
      <c r="B50" t="str">
        <f t="shared" si="178"/>
        <v xml:space="preserve">   Oct 2024 Pessimistic</v>
      </c>
      <c r="C50" s="4">
        <f ca="1">'Pessimistic ANN'!AF5</f>
        <v>2.7223010985</v>
      </c>
      <c r="D50" s="4">
        <f ca="1">'Pessimistic ANN'!AG5</f>
        <v>8.1107901422499999</v>
      </c>
      <c r="E50" s="4">
        <f ca="1">'Pessimistic ANN'!AH5</f>
        <v>4.4052858994999999</v>
      </c>
      <c r="F50" s="4">
        <f ca="1">'Pessimistic ANN'!AI5</f>
        <v>3.0746585687500003</v>
      </c>
      <c r="G50" s="4">
        <f ca="1">'Pessimistic ANN'!AJ5</f>
        <v>3.4014778215000003</v>
      </c>
      <c r="H50" s="4">
        <f ca="1">'Pessimistic ANN'!AK5</f>
        <v>4.4368203800000003</v>
      </c>
      <c r="I50" s="4">
        <f ca="1">'Pessimistic ANN'!AL5</f>
        <v>6.2617145000000001</v>
      </c>
      <c r="J50" s="4">
        <f ca="1">'Pessimistic ANN'!AM5</f>
        <v>6.6271094999999995</v>
      </c>
      <c r="L50" t="str">
        <f t="shared" si="179"/>
        <v xml:space="preserve">   Oct 2024 Pessimistic</v>
      </c>
      <c r="M50" s="4">
        <f>'Pessimistic QTR'!DR5</f>
        <v>2.4100467299999999</v>
      </c>
      <c r="N50" s="4">
        <f>'Pessimistic QTR'!DS5</f>
        <v>3.4391174690000001</v>
      </c>
      <c r="O50" s="4">
        <f>'Pessimistic QTR'!DT5</f>
        <v>13.954791139999999</v>
      </c>
      <c r="P50" s="4">
        <f>'Pessimistic QTR'!DU5</f>
        <v>8.6713827030000008</v>
      </c>
      <c r="Q50" s="4">
        <f>'Pessimistic QTR'!DV5</f>
        <v>6.3778692570000004</v>
      </c>
      <c r="R50" s="4">
        <f>'Pessimistic QTR'!DW5</f>
        <v>5.518041395</v>
      </c>
      <c r="S50" s="4">
        <f>'Pessimistic QTR'!DX5</f>
        <v>4.7899577630000003</v>
      </c>
      <c r="T50" s="4">
        <f>'Pessimistic QTR'!DY5</f>
        <v>4.0118618389999998</v>
      </c>
      <c r="U50" s="4">
        <f>'Pessimistic QTR'!DZ5</f>
        <v>3.301282601</v>
      </c>
      <c r="V50" s="4">
        <f>'Pessimistic QTR'!EA5</f>
        <v>2.9622362089999998</v>
      </c>
      <c r="W50" s="4">
        <f>'Pessimistic QTR'!EB5</f>
        <v>2.9030007530000002</v>
      </c>
      <c r="X50" s="4">
        <f>'Pessimistic QTR'!EC5</f>
        <v>3.1547683719999999</v>
      </c>
      <c r="Y50" s="4">
        <f>'Pessimistic QTR'!ED5</f>
        <v>3.278628941</v>
      </c>
      <c r="Z50" s="4">
        <f>'Pessimistic QTR'!EE5</f>
        <v>3.2214636149999998</v>
      </c>
      <c r="AA50" s="4">
        <f>'Pessimistic QTR'!EF5</f>
        <v>3.2683764239999999</v>
      </c>
      <c r="AB50" s="4">
        <f>'Pessimistic QTR'!EG5</f>
        <v>3.4588280390000001</v>
      </c>
      <c r="AC50" s="4">
        <f>'Pessimistic QTR'!EH5</f>
        <v>3.6572432080000001</v>
      </c>
      <c r="AD50" s="4">
        <f>'Pessimistic QTR'!EI5</f>
        <v>3.9364884400000002</v>
      </c>
      <c r="AE50" s="4">
        <f>'Pessimistic QTR'!EJ5</f>
        <v>4.2532640800000001</v>
      </c>
      <c r="AF50" s="4">
        <f>'Pessimistic QTR'!EK5</f>
        <v>4.4688530000000002</v>
      </c>
      <c r="AG50" s="4">
        <f>'Pessimistic QTR'!EL5</f>
        <v>5.0886760000000004</v>
      </c>
      <c r="AH50" s="4">
        <f>'Pessimistic QTR'!EM5</f>
        <v>5.7096010000000001</v>
      </c>
      <c r="AI50" s="4">
        <f>'Pessimistic QTR'!EN5</f>
        <v>6.1586949999999998</v>
      </c>
      <c r="AJ50" s="4">
        <f>'Pessimistic QTR'!EO5</f>
        <v>6.5150620000000004</v>
      </c>
      <c r="AK50" s="4">
        <f>'Pessimistic QTR'!EP5</f>
        <v>6.6635</v>
      </c>
      <c r="AL50" s="4">
        <f>'Pessimistic QTR'!EQ5</f>
        <v>6.7097850000000001</v>
      </c>
      <c r="AM50" s="4">
        <f>'Pessimistic QTR'!ER5</f>
        <v>6.7485900000000001</v>
      </c>
      <c r="AN50" s="4">
        <f>'Pessimistic QTR'!ES5</f>
        <v>6.5738859999999999</v>
      </c>
      <c r="AO50" s="4">
        <f>'Pessimistic QTR'!ET5</f>
        <v>6.4761769999999999</v>
      </c>
      <c r="AP50" s="17"/>
      <c r="AS50" s="4"/>
      <c r="AT50" s="4"/>
      <c r="AU50" s="4"/>
      <c r="AV50" s="4"/>
      <c r="AW50" s="4"/>
      <c r="AX50" s="4"/>
      <c r="AY50" s="4"/>
    </row>
    <row r="51" spans="1:99" x14ac:dyDescent="0.2">
      <c r="A51" s="25"/>
      <c r="C51" s="4"/>
      <c r="D51" s="4"/>
      <c r="E51" s="4"/>
      <c r="F51" s="4"/>
      <c r="G51" s="4"/>
      <c r="H51" s="4"/>
      <c r="I51" s="4"/>
      <c r="J51" s="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S51" s="4"/>
      <c r="AT51" s="4"/>
      <c r="AU51" s="4"/>
      <c r="AV51" s="4"/>
      <c r="AW51" s="4"/>
      <c r="AX51" s="4"/>
      <c r="AY51" s="4"/>
    </row>
    <row r="52" spans="1:99" x14ac:dyDescent="0.2">
      <c r="A52" s="25"/>
      <c r="B52" s="26" t="s">
        <v>226</v>
      </c>
      <c r="C52" s="4"/>
      <c r="D52" s="4"/>
      <c r="E52" s="4"/>
      <c r="F52" s="4"/>
      <c r="G52" s="4"/>
      <c r="H52" s="4"/>
      <c r="I52" s="4"/>
      <c r="J52" s="4"/>
      <c r="L52" s="26" t="s">
        <v>227</v>
      </c>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BV52" s="26" t="s">
        <v>227</v>
      </c>
    </row>
    <row r="53" spans="1:99" x14ac:dyDescent="0.2">
      <c r="A53" s="25"/>
      <c r="B53" t="str">
        <f t="shared" ref="B53:B58" si="180">B9</f>
        <v xml:space="preserve">   Jul 2024 Optimistic</v>
      </c>
      <c r="C53" s="4">
        <v>2.4950597436347755</v>
      </c>
      <c r="D53" s="4">
        <v>1.6406554713379595</v>
      </c>
      <c r="E53" s="4">
        <v>4.9972501772795441</v>
      </c>
      <c r="F53" s="4">
        <v>8.9525333333333457</v>
      </c>
      <c r="G53" s="4">
        <v>5.6635769151298421</v>
      </c>
      <c r="H53" s="4">
        <v>3.7543760920418778</v>
      </c>
      <c r="I53" s="4">
        <v>3.3078284584169726</v>
      </c>
      <c r="J53" s="4">
        <v>3.2456589803063318</v>
      </c>
      <c r="L53" t="str">
        <f t="shared" ref="L53:L58" si="181">B9</f>
        <v xml:space="preserve">   Jul 2024 Optimistic</v>
      </c>
      <c r="M53" s="4">
        <v>2.1983233778552824</v>
      </c>
      <c r="N53" s="4">
        <v>2.4739923865981117</v>
      </c>
      <c r="O53" s="4">
        <v>1.1060576597598848</v>
      </c>
      <c r="P53" s="4">
        <v>1.6479595841390582</v>
      </c>
      <c r="Q53" s="4">
        <v>1.7579192371300456</v>
      </c>
      <c r="R53" s="4">
        <v>1.7138401006681514</v>
      </c>
      <c r="S53" s="4">
        <v>4.470214891574753</v>
      </c>
      <c r="T53" s="4">
        <v>5.1943630332918156</v>
      </c>
      <c r="U53" s="4">
        <v>7.050539342224349</v>
      </c>
      <c r="V53" s="4">
        <v>8.0599407562293113</v>
      </c>
      <c r="W53" s="4">
        <v>9.6379216590726013</v>
      </c>
      <c r="X53" s="4">
        <v>9.0395857245815883</v>
      </c>
      <c r="Y53" s="4">
        <v>8.6695561349113159</v>
      </c>
      <c r="Z53" s="4">
        <v>8.0331400486329372</v>
      </c>
      <c r="AA53" s="4">
        <v>5.7588765837299327</v>
      </c>
      <c r="AB53" s="4">
        <v>5.4018409038054438</v>
      </c>
      <c r="AC53" s="4">
        <v>4.5881252440733711</v>
      </c>
      <c r="AD53" s="4">
        <v>4.2691208912584599</v>
      </c>
      <c r="AE53" s="4">
        <v>3.7775664085642591</v>
      </c>
      <c r="AF53" s="4">
        <v>3.4153677322332099</v>
      </c>
      <c r="AG53" s="4">
        <v>3.6509912095100461</v>
      </c>
      <c r="AH53" s="4">
        <v>3.2703957765511493</v>
      </c>
      <c r="AI53" s="4">
        <v>3.4273727442100999</v>
      </c>
      <c r="AJ53" s="4">
        <v>3.3227572700843311</v>
      </c>
      <c r="AK53" s="4">
        <v>3.2008314979557362</v>
      </c>
      <c r="AL53" s="4">
        <v>3.3272887915010152</v>
      </c>
      <c r="AM53" s="4">
        <v>3.3983864375727757</v>
      </c>
      <c r="AN53" s="4">
        <v>3.2933631445569933</v>
      </c>
      <c r="AO53" s="4">
        <v>3.0312025368347317</v>
      </c>
      <c r="BV53" t="str">
        <f t="shared" ref="BV53:BV58" si="182">B9</f>
        <v xml:space="preserve">   Jul 2024 Optimistic</v>
      </c>
    </row>
    <row r="54" spans="1:99" x14ac:dyDescent="0.2">
      <c r="A54" s="25"/>
      <c r="B54" t="str">
        <f t="shared" si="180"/>
        <v xml:space="preserve">   Jul 2024 Baseline</v>
      </c>
      <c r="C54" s="4">
        <v>2.4950597436347755</v>
      </c>
      <c r="D54" s="4">
        <v>1.6406554713379595</v>
      </c>
      <c r="E54" s="4">
        <v>4.9972501772795441</v>
      </c>
      <c r="F54" s="4">
        <v>8.9525333333333457</v>
      </c>
      <c r="G54" s="4">
        <v>5.6635769151298421</v>
      </c>
      <c r="H54" s="4">
        <v>3.8396522826388502</v>
      </c>
      <c r="I54" s="4">
        <v>2.7800172267068213</v>
      </c>
      <c r="J54" s="4">
        <v>2.9066078872050038</v>
      </c>
      <c r="L54" t="str">
        <f t="shared" si="181"/>
        <v xml:space="preserve">   Jul 2024 Baseline</v>
      </c>
      <c r="M54" s="4">
        <v>2.1983233778552824</v>
      </c>
      <c r="N54" s="4">
        <v>2.4739923865981117</v>
      </c>
      <c r="O54" s="4">
        <v>1.1060576597598848</v>
      </c>
      <c r="P54" s="4">
        <v>1.6479595841390582</v>
      </c>
      <c r="Q54" s="4">
        <v>1.7579192371300456</v>
      </c>
      <c r="R54" s="4">
        <v>1.7138401006681514</v>
      </c>
      <c r="S54" s="4">
        <v>4.470214891574753</v>
      </c>
      <c r="T54" s="4">
        <v>5.1943630332918156</v>
      </c>
      <c r="U54" s="4">
        <v>7.050539342224349</v>
      </c>
      <c r="V54" s="4">
        <v>8.0599407562293113</v>
      </c>
      <c r="W54" s="4">
        <v>9.6379216590726013</v>
      </c>
      <c r="X54" s="4">
        <v>9.0395857245815883</v>
      </c>
      <c r="Y54" s="4">
        <v>8.6695561349113159</v>
      </c>
      <c r="Z54" s="4">
        <v>8.0331400486329372</v>
      </c>
      <c r="AA54" s="4">
        <v>5.7588765837299327</v>
      </c>
      <c r="AB54" s="4">
        <v>5.4018409038054438</v>
      </c>
      <c r="AC54" s="4">
        <v>4.5881252440733711</v>
      </c>
      <c r="AD54" s="4">
        <v>4.2691208912584599</v>
      </c>
      <c r="AE54" s="4">
        <v>4.1407424939835735</v>
      </c>
      <c r="AF54" s="4">
        <v>3.6032910532473483</v>
      </c>
      <c r="AG54" s="4">
        <v>3.4528650860958576</v>
      </c>
      <c r="AH54" s="4">
        <v>3.0311662582167109</v>
      </c>
      <c r="AI54" s="4">
        <v>2.744036030012964</v>
      </c>
      <c r="AJ54" s="4">
        <v>2.6675689800356173</v>
      </c>
      <c r="AK54" s="4">
        <v>2.7490919549813198</v>
      </c>
      <c r="AL54" s="4">
        <v>2.8785788418494773</v>
      </c>
      <c r="AM54" s="4">
        <v>2.984863406838123</v>
      </c>
      <c r="AN54" s="4">
        <v>2.9603963098422392</v>
      </c>
      <c r="AO54" s="4">
        <v>2.8159640825297982</v>
      </c>
      <c r="BV54" t="str">
        <f t="shared" si="182"/>
        <v xml:space="preserve">   Jul 2024 Baseline</v>
      </c>
    </row>
    <row r="55" spans="1:99" x14ac:dyDescent="0.2">
      <c r="A55" s="25"/>
      <c r="B55" t="str">
        <f t="shared" si="180"/>
        <v xml:space="preserve">   Jul 2024 Pessimistic</v>
      </c>
      <c r="C55" s="4">
        <v>2.4950597436347755</v>
      </c>
      <c r="D55" s="4">
        <v>1.6406554713379595</v>
      </c>
      <c r="E55" s="4">
        <v>4.9972501772795441</v>
      </c>
      <c r="F55" s="4">
        <v>8.9525333333333457</v>
      </c>
      <c r="G55" s="4">
        <v>5.6635769151298421</v>
      </c>
      <c r="H55" s="4">
        <v>4.1435684918446736</v>
      </c>
      <c r="I55" s="4">
        <v>3.3208039912712151</v>
      </c>
      <c r="J55" s="4">
        <v>2.7055551834259672</v>
      </c>
      <c r="L55" t="str">
        <f t="shared" si="181"/>
        <v xml:space="preserve">   Jul 2024 Pessimistic</v>
      </c>
      <c r="M55" s="4">
        <v>2.1983233778552824</v>
      </c>
      <c r="N55" s="4">
        <v>2.4739923865981117</v>
      </c>
      <c r="O55" s="4">
        <v>1.1060576597598848</v>
      </c>
      <c r="P55" s="4">
        <v>1.6479595841390582</v>
      </c>
      <c r="Q55" s="4">
        <v>1.7579192371300456</v>
      </c>
      <c r="R55" s="4">
        <v>1.7138401006681514</v>
      </c>
      <c r="S55" s="4">
        <v>4.470214891574753</v>
      </c>
      <c r="T55" s="4">
        <v>5.1943630332918156</v>
      </c>
      <c r="U55" s="4">
        <v>7.050539342224349</v>
      </c>
      <c r="V55" s="4">
        <v>8.0599407562293113</v>
      </c>
      <c r="W55" s="4">
        <v>9.6379216590726013</v>
      </c>
      <c r="X55" s="4">
        <v>9.0395857245815883</v>
      </c>
      <c r="Y55" s="4">
        <v>8.6695561349113159</v>
      </c>
      <c r="Z55" s="4">
        <v>8.0331400486329372</v>
      </c>
      <c r="AA55" s="4">
        <v>5.7588765837299327</v>
      </c>
      <c r="AB55" s="4">
        <v>5.4018409038054438</v>
      </c>
      <c r="AC55" s="4">
        <v>4.5881252440733711</v>
      </c>
      <c r="AD55" s="4">
        <v>4.2691208912584599</v>
      </c>
      <c r="AE55" s="4">
        <v>4.2334770611315964</v>
      </c>
      <c r="AF55" s="4">
        <v>3.988834341223213</v>
      </c>
      <c r="AG55" s="4">
        <v>4.0713254044291158</v>
      </c>
      <c r="AH55" s="4">
        <v>3.7219142942213956</v>
      </c>
      <c r="AI55" s="4">
        <v>3.5088530897664061</v>
      </c>
      <c r="AJ55" s="4">
        <v>3.1784660869905057</v>
      </c>
      <c r="AK55" s="4">
        <v>3.0114622910842881</v>
      </c>
      <c r="AL55" s="4">
        <v>2.9893880065649414</v>
      </c>
      <c r="AM55" s="4">
        <v>2.8623113562077585</v>
      </c>
      <c r="AN55" s="4">
        <v>2.6861240554650445</v>
      </c>
      <c r="AO55" s="4">
        <v>2.4211304746710516</v>
      </c>
      <c r="BV55" t="str">
        <f t="shared" si="182"/>
        <v xml:space="preserve">   Jul 2024 Pessimistic</v>
      </c>
    </row>
    <row r="56" spans="1:99" x14ac:dyDescent="0.2">
      <c r="A56" s="25"/>
      <c r="B56" t="str">
        <f t="shared" si="180"/>
        <v xml:space="preserve">   Oct 2024 Optimistic</v>
      </c>
      <c r="C56" s="4">
        <f>'Optimistic ANN'!AF62</f>
        <v>2.4950597436347755</v>
      </c>
      <c r="D56" s="4">
        <f>'Optimistic ANN'!AG62</f>
        <v>1.6406554713379595</v>
      </c>
      <c r="E56" s="4">
        <f>'Optimistic ANN'!AH62</f>
        <v>4.9972501772795441</v>
      </c>
      <c r="F56" s="4">
        <f>'Optimistic ANN'!AI62</f>
        <v>8.9525333333333457</v>
      </c>
      <c r="G56" s="4">
        <f>'Optimistic ANN'!AJ62</f>
        <v>5.6635769151298421</v>
      </c>
      <c r="H56" s="4">
        <f>'Optimistic ANN'!AK62</f>
        <v>3.483586271737793</v>
      </c>
      <c r="I56" s="4">
        <f>'Optimistic ANN'!AL62</f>
        <v>2.9016291431017915</v>
      </c>
      <c r="J56" s="4">
        <f>'Optimistic ANN'!AM62</f>
        <v>3.4747103576091343</v>
      </c>
      <c r="K56" s="4"/>
      <c r="L56" t="str">
        <f t="shared" si="181"/>
        <v xml:space="preserve">   Oct 2024 Optimistic</v>
      </c>
      <c r="M56" s="4">
        <f>'Optimistic QTR'!DR114</f>
        <v>2.1983233778552824</v>
      </c>
      <c r="N56" s="4">
        <f>'Optimistic QTR'!DS114</f>
        <v>2.4739923865981117</v>
      </c>
      <c r="O56" s="4">
        <f>'Optimistic QTR'!DT114</f>
        <v>1.1060576597598848</v>
      </c>
      <c r="P56" s="4">
        <f>'Optimistic QTR'!DU114</f>
        <v>1.6479595841390582</v>
      </c>
      <c r="Q56" s="4">
        <f>'Optimistic QTR'!DV114</f>
        <v>1.7579192371300456</v>
      </c>
      <c r="R56" s="4">
        <f>'Optimistic QTR'!DW114</f>
        <v>1.7138401006681514</v>
      </c>
      <c r="S56" s="4">
        <f>'Optimistic QTR'!DX114</f>
        <v>4.470214891574753</v>
      </c>
      <c r="T56" s="4">
        <f>'Optimistic QTR'!DY114</f>
        <v>5.1943630332918156</v>
      </c>
      <c r="U56" s="4">
        <f>'Optimistic QTR'!DZ114</f>
        <v>7.050539342224349</v>
      </c>
      <c r="V56" s="4">
        <f>'Optimistic QTR'!EA114</f>
        <v>8.0599407562293113</v>
      </c>
      <c r="W56" s="4">
        <f>'Optimistic QTR'!EB114</f>
        <v>9.6379216590726013</v>
      </c>
      <c r="X56" s="4">
        <f>'Optimistic QTR'!EC114</f>
        <v>9.0395857245815883</v>
      </c>
      <c r="Y56" s="4">
        <f>'Optimistic QTR'!ED114</f>
        <v>8.6695561349113159</v>
      </c>
      <c r="Z56" s="4">
        <f>'Optimistic QTR'!EE114</f>
        <v>8.0331400486329372</v>
      </c>
      <c r="AA56" s="4">
        <f>'Optimistic QTR'!EF114</f>
        <v>5.7588765837299327</v>
      </c>
      <c r="AB56" s="4">
        <f>'Optimistic QTR'!EG114</f>
        <v>5.4018409038054438</v>
      </c>
      <c r="AC56" s="4">
        <f>'Optimistic QTR'!EH114</f>
        <v>4.5881252440733711</v>
      </c>
      <c r="AD56" s="4">
        <f>'Optimistic QTR'!EI114</f>
        <v>4.2691208912584599</v>
      </c>
      <c r="AE56" s="4">
        <f>'Optimistic QTR'!EJ114</f>
        <v>4.1318924290781878</v>
      </c>
      <c r="AF56" s="4">
        <f>'Optimistic QTR'!EK114</f>
        <v>2.8352237922014467</v>
      </c>
      <c r="AG56" s="4">
        <f>'Optimistic QTR'!EL114</f>
        <v>2.787745993336932</v>
      </c>
      <c r="AH56" s="4">
        <f>'Optimistic QTR'!EM114</f>
        <v>2.7302398021117336</v>
      </c>
      <c r="AI56" s="4">
        <f>'Optimistic QTR'!EN114</f>
        <v>2.5328414701119684</v>
      </c>
      <c r="AJ56" s="4">
        <f>'Optimistic QTR'!EO114</f>
        <v>3.0502669424691042</v>
      </c>
      <c r="AK56" s="4">
        <f>'Optimistic QTR'!EP114</f>
        <v>3.2795831698901656</v>
      </c>
      <c r="AL56" s="4">
        <f>'Optimistic QTR'!EQ114</f>
        <v>3.491875134466893</v>
      </c>
      <c r="AM56" s="4">
        <f>'Optimistic QTR'!ER114</f>
        <v>3.4281844796093308</v>
      </c>
      <c r="AN56" s="4">
        <f>'Optimistic QTR'!ES114</f>
        <v>3.5992881474244953</v>
      </c>
      <c r="AO56" s="4">
        <f>'Optimistic QTR'!ET114</f>
        <v>3.4503865830054048</v>
      </c>
      <c r="AP56" s="38"/>
      <c r="BV56" t="str">
        <f t="shared" si="182"/>
        <v xml:space="preserve">   Oct 2024 Optimistic</v>
      </c>
      <c r="BW56" s="4">
        <f t="shared" ref="BW56:CU56" si="183">M56-M53</f>
        <v>0</v>
      </c>
      <c r="BX56" s="4">
        <f t="shared" si="183"/>
        <v>0</v>
      </c>
      <c r="BY56" s="4">
        <f t="shared" si="183"/>
        <v>0</v>
      </c>
      <c r="BZ56" s="4">
        <f t="shared" si="183"/>
        <v>0</v>
      </c>
      <c r="CA56" s="4">
        <f t="shared" si="183"/>
        <v>0</v>
      </c>
      <c r="CB56" s="4">
        <f t="shared" si="183"/>
        <v>0</v>
      </c>
      <c r="CC56" s="4">
        <f t="shared" si="183"/>
        <v>0</v>
      </c>
      <c r="CD56" s="4">
        <f t="shared" si="183"/>
        <v>0</v>
      </c>
      <c r="CE56" s="4">
        <f t="shared" si="183"/>
        <v>0</v>
      </c>
      <c r="CF56" s="4">
        <f t="shared" si="183"/>
        <v>0</v>
      </c>
      <c r="CG56" s="4">
        <f t="shared" si="183"/>
        <v>0</v>
      </c>
      <c r="CH56" s="4">
        <f t="shared" si="183"/>
        <v>0</v>
      </c>
      <c r="CI56" s="4">
        <f t="shared" si="183"/>
        <v>0</v>
      </c>
      <c r="CJ56" s="4">
        <f t="shared" si="183"/>
        <v>0</v>
      </c>
      <c r="CK56" s="4">
        <f t="shared" si="183"/>
        <v>0</v>
      </c>
      <c r="CL56" s="4">
        <f t="shared" si="183"/>
        <v>0</v>
      </c>
      <c r="CM56" s="4">
        <f t="shared" si="183"/>
        <v>0</v>
      </c>
      <c r="CN56" s="4">
        <f t="shared" si="183"/>
        <v>0</v>
      </c>
      <c r="CO56" s="4">
        <f t="shared" si="183"/>
        <v>0.3543260205139287</v>
      </c>
      <c r="CP56" s="4">
        <f t="shared" si="183"/>
        <v>-0.58014394003176317</v>
      </c>
      <c r="CQ56" s="4">
        <f t="shared" si="183"/>
        <v>-0.86324521617311412</v>
      </c>
      <c r="CR56" s="4">
        <f t="shared" si="183"/>
        <v>-0.54015597443941576</v>
      </c>
      <c r="CS56" s="4">
        <f t="shared" si="183"/>
        <v>-0.89453127409813149</v>
      </c>
      <c r="CT56" s="4">
        <f t="shared" si="183"/>
        <v>-0.27249032761522685</v>
      </c>
      <c r="CU56" s="4">
        <f t="shared" si="183"/>
        <v>7.8751671934429446E-2</v>
      </c>
    </row>
    <row r="57" spans="1:99" x14ac:dyDescent="0.2">
      <c r="A57" s="25"/>
      <c r="B57" t="str">
        <f t="shared" si="180"/>
        <v xml:space="preserve">   Oct 2024 Baseline</v>
      </c>
      <c r="C57" s="4">
        <f>'Baseline ANN'!AF62</f>
        <v>2.4950597436347755</v>
      </c>
      <c r="D57" s="4">
        <f>'Baseline ANN'!AG62</f>
        <v>1.6406554713379595</v>
      </c>
      <c r="E57" s="4">
        <f>'Baseline ANN'!AH62</f>
        <v>4.9972501772795441</v>
      </c>
      <c r="F57" s="4">
        <f>'Baseline ANN'!AI62</f>
        <v>8.9525333333333457</v>
      </c>
      <c r="G57" s="4">
        <f>'Baseline ANN'!AJ62</f>
        <v>5.6635769151298421</v>
      </c>
      <c r="H57" s="4">
        <f>'Baseline ANN'!AK62</f>
        <v>3.623538315767183</v>
      </c>
      <c r="I57" s="4">
        <f>'Baseline ANN'!AL62</f>
        <v>2.5006489605994719</v>
      </c>
      <c r="J57" s="4">
        <f>'Baseline ANN'!AM62</f>
        <v>3.1053955201514105</v>
      </c>
      <c r="K57" s="4"/>
      <c r="L57" t="str">
        <f t="shared" si="181"/>
        <v xml:space="preserve">   Oct 2024 Baseline</v>
      </c>
      <c r="M57" s="4">
        <f>'Baseline QTR'!DR114</f>
        <v>2.1983233778552824</v>
      </c>
      <c r="N57" s="4">
        <f>'Baseline QTR'!DS114</f>
        <v>2.4739923865981117</v>
      </c>
      <c r="O57" s="4">
        <f>'Baseline QTR'!DT114</f>
        <v>1.1060576597598848</v>
      </c>
      <c r="P57" s="4">
        <f>'Baseline QTR'!DU114</f>
        <v>1.6479595841390582</v>
      </c>
      <c r="Q57" s="4">
        <f>'Baseline QTR'!DV114</f>
        <v>1.7579192371300456</v>
      </c>
      <c r="R57" s="4">
        <f>'Baseline QTR'!DW114</f>
        <v>1.7138401006681514</v>
      </c>
      <c r="S57" s="4">
        <f>'Baseline QTR'!DX114</f>
        <v>4.470214891574753</v>
      </c>
      <c r="T57" s="4">
        <f>'Baseline QTR'!DY114</f>
        <v>5.1943630332918156</v>
      </c>
      <c r="U57" s="4">
        <f>'Baseline QTR'!DZ114</f>
        <v>7.050539342224349</v>
      </c>
      <c r="V57" s="4">
        <f>'Baseline QTR'!EA114</f>
        <v>8.0599407562293113</v>
      </c>
      <c r="W57" s="4">
        <f>'Baseline QTR'!EB114</f>
        <v>9.6379216590726013</v>
      </c>
      <c r="X57" s="4">
        <f>'Baseline QTR'!EC114</f>
        <v>9.0395857245815883</v>
      </c>
      <c r="Y57" s="4">
        <f>'Baseline QTR'!ED114</f>
        <v>8.6695561349113159</v>
      </c>
      <c r="Z57" s="4">
        <f>'Baseline QTR'!EE114</f>
        <v>8.0331400486329372</v>
      </c>
      <c r="AA57" s="4">
        <f>'Baseline QTR'!EF114</f>
        <v>5.7588765837299327</v>
      </c>
      <c r="AB57" s="4">
        <f>'Baseline QTR'!EG114</f>
        <v>5.4018409038054438</v>
      </c>
      <c r="AC57" s="4">
        <f>'Baseline QTR'!EH114</f>
        <v>4.5881252440733711</v>
      </c>
      <c r="AD57" s="4">
        <f>'Baseline QTR'!EI114</f>
        <v>4.2691208912584599</v>
      </c>
      <c r="AE57" s="4">
        <f>'Baseline QTR'!EJ114</f>
        <v>4.1318924290781878</v>
      </c>
      <c r="AF57" s="4">
        <f>'Baseline QTR'!EK114</f>
        <v>3.2350217303577455</v>
      </c>
      <c r="AG57" s="4">
        <f>'Baseline QTR'!EL114</f>
        <v>3.0037888545733971</v>
      </c>
      <c r="AH57" s="4">
        <f>'Baseline QTR'!EM114</f>
        <v>2.5323801562034731</v>
      </c>
      <c r="AI57" s="4">
        <f>'Baseline QTR'!EN114</f>
        <v>2.3327079159766617</v>
      </c>
      <c r="AJ57" s="4">
        <f>'Baseline QTR'!EO114</f>
        <v>2.4389468829445038</v>
      </c>
      <c r="AK57" s="4">
        <f>'Baseline QTR'!EP114</f>
        <v>2.6830421786707026</v>
      </c>
      <c r="AL57" s="4">
        <f>'Baseline QTR'!EQ114</f>
        <v>3.1074463056074197</v>
      </c>
      <c r="AM57" s="4">
        <f>'Baseline QTR'!ER114</f>
        <v>3.0306123941195029</v>
      </c>
      <c r="AN57" s="4">
        <f>'Baseline QTR'!ES114</f>
        <v>3.1917998093144995</v>
      </c>
      <c r="AO57" s="4">
        <f>'Baseline QTR'!ET114</f>
        <v>3.135495837993596</v>
      </c>
      <c r="AP57" s="38"/>
      <c r="BV57" t="str">
        <f t="shared" si="182"/>
        <v xml:space="preserve">   Oct 2024 Baseline</v>
      </c>
      <c r="BW57" s="4">
        <f>M57-M54</f>
        <v>0</v>
      </c>
      <c r="BX57" s="4">
        <f t="shared" ref="BX57:CU57" si="184">N57-N54</f>
        <v>0</v>
      </c>
      <c r="BY57" s="4">
        <f t="shared" si="184"/>
        <v>0</v>
      </c>
      <c r="BZ57" s="4">
        <f t="shared" si="184"/>
        <v>0</v>
      </c>
      <c r="CA57" s="4">
        <f t="shared" si="184"/>
        <v>0</v>
      </c>
      <c r="CB57" s="4">
        <f t="shared" si="184"/>
        <v>0</v>
      </c>
      <c r="CC57" s="4">
        <f t="shared" si="184"/>
        <v>0</v>
      </c>
      <c r="CD57" s="4">
        <f t="shared" si="184"/>
        <v>0</v>
      </c>
      <c r="CE57" s="4">
        <f t="shared" si="184"/>
        <v>0</v>
      </c>
      <c r="CF57" s="4">
        <f t="shared" si="184"/>
        <v>0</v>
      </c>
      <c r="CG57" s="4">
        <f t="shared" si="184"/>
        <v>0</v>
      </c>
      <c r="CH57" s="4">
        <f t="shared" si="184"/>
        <v>0</v>
      </c>
      <c r="CI57" s="4">
        <f t="shared" si="184"/>
        <v>0</v>
      </c>
      <c r="CJ57" s="4">
        <f t="shared" si="184"/>
        <v>0</v>
      </c>
      <c r="CK57" s="4">
        <f t="shared" si="184"/>
        <v>0</v>
      </c>
      <c r="CL57" s="4">
        <f t="shared" si="184"/>
        <v>0</v>
      </c>
      <c r="CM57" s="4">
        <f t="shared" si="184"/>
        <v>0</v>
      </c>
      <c r="CN57" s="4">
        <f t="shared" si="184"/>
        <v>0</v>
      </c>
      <c r="CO57" s="4">
        <f t="shared" si="184"/>
        <v>-8.8500649053857572E-3</v>
      </c>
      <c r="CP57" s="4">
        <f t="shared" si="184"/>
        <v>-0.36826932288960279</v>
      </c>
      <c r="CQ57" s="4">
        <f t="shared" si="184"/>
        <v>-0.44907623152246057</v>
      </c>
      <c r="CR57" s="4">
        <f t="shared" si="184"/>
        <v>-0.49878610201323781</v>
      </c>
      <c r="CS57" s="4">
        <f t="shared" si="184"/>
        <v>-0.41132811403630232</v>
      </c>
      <c r="CT57" s="4">
        <f t="shared" si="184"/>
        <v>-0.22862209709111347</v>
      </c>
      <c r="CU57" s="4">
        <f t="shared" si="184"/>
        <v>-6.6049776310617148E-2</v>
      </c>
    </row>
    <row r="58" spans="1:99" x14ac:dyDescent="0.2">
      <c r="A58" s="25"/>
      <c r="B58" t="str">
        <f t="shared" si="180"/>
        <v xml:space="preserve">   Oct 2024 Pessimistic</v>
      </c>
      <c r="C58" s="4">
        <f>'Pessimistic ANN'!AF62</f>
        <v>2.4950597436347755</v>
      </c>
      <c r="D58" s="4">
        <f>'Pessimistic ANN'!AG62</f>
        <v>1.6406554713379595</v>
      </c>
      <c r="E58" s="4">
        <f>'Pessimistic ANN'!AH62</f>
        <v>4.9972501772795441</v>
      </c>
      <c r="F58" s="4">
        <f>'Pessimistic ANN'!AI62</f>
        <v>8.9525333333333457</v>
      </c>
      <c r="G58" s="4">
        <f>'Pessimistic ANN'!AJ62</f>
        <v>5.6635769151298421</v>
      </c>
      <c r="H58" s="4">
        <f>'Pessimistic ANN'!AK62</f>
        <v>3.7601206652976282</v>
      </c>
      <c r="I58" s="4">
        <f>'Pessimistic ANN'!AL62</f>
        <v>3.0699984941749525</v>
      </c>
      <c r="J58" s="4">
        <f>'Pessimistic ANN'!AM62</f>
        <v>3.0492115874508618</v>
      </c>
      <c r="K58" s="4"/>
      <c r="L58" t="str">
        <f t="shared" si="181"/>
        <v xml:space="preserve">   Oct 2024 Pessimistic</v>
      </c>
      <c r="M58" s="4">
        <f>'Pessimistic QTR'!DR114</f>
        <v>2.1983233778552824</v>
      </c>
      <c r="N58" s="4">
        <f>'Pessimistic QTR'!DS114</f>
        <v>2.4739923865981117</v>
      </c>
      <c r="O58" s="4">
        <f>'Pessimistic QTR'!DT114</f>
        <v>1.1060576597598848</v>
      </c>
      <c r="P58" s="4">
        <f>'Pessimistic QTR'!DU114</f>
        <v>1.6479595841390582</v>
      </c>
      <c r="Q58" s="4">
        <f>'Pessimistic QTR'!DV114</f>
        <v>1.7579192371300456</v>
      </c>
      <c r="R58" s="4">
        <f>'Pessimistic QTR'!DW114</f>
        <v>1.7138401006681514</v>
      </c>
      <c r="S58" s="4">
        <f>'Pessimistic QTR'!DX114</f>
        <v>4.470214891574753</v>
      </c>
      <c r="T58" s="4">
        <f>'Pessimistic QTR'!DY114</f>
        <v>5.1943630332918156</v>
      </c>
      <c r="U58" s="4">
        <f>'Pessimistic QTR'!DZ114</f>
        <v>7.050539342224349</v>
      </c>
      <c r="V58" s="4">
        <f>'Pessimistic QTR'!EA114</f>
        <v>8.0599407562293113</v>
      </c>
      <c r="W58" s="4">
        <f>'Pessimistic QTR'!EB114</f>
        <v>9.6379216590726013</v>
      </c>
      <c r="X58" s="4">
        <f>'Pessimistic QTR'!EC114</f>
        <v>9.0395857245815883</v>
      </c>
      <c r="Y58" s="4">
        <f>'Pessimistic QTR'!ED114</f>
        <v>8.6695561349113159</v>
      </c>
      <c r="Z58" s="4">
        <f>'Pessimistic QTR'!EE114</f>
        <v>8.0331400486329372</v>
      </c>
      <c r="AA58" s="4">
        <f>'Pessimistic QTR'!EF114</f>
        <v>5.7588765837299327</v>
      </c>
      <c r="AB58" s="4">
        <f>'Pessimistic QTR'!EG114</f>
        <v>5.4018409038054438</v>
      </c>
      <c r="AC58" s="4">
        <f>'Pessimistic QTR'!EH114</f>
        <v>4.5881252440733711</v>
      </c>
      <c r="AD58" s="4">
        <f>'Pessimistic QTR'!EI114</f>
        <v>4.2691208912584599</v>
      </c>
      <c r="AE58" s="4">
        <f>'Pessimistic QTR'!EJ114</f>
        <v>4.1318924290781878</v>
      </c>
      <c r="AF58" s="4">
        <f>'Pessimistic QTR'!EK114</f>
        <v>3.3218270339005151</v>
      </c>
      <c r="AG58" s="4">
        <f>'Pessimistic QTR'!EL114</f>
        <v>3.3658574707586597</v>
      </c>
      <c r="AH58" s="4">
        <f>'Pessimistic QTR'!EM114</f>
        <v>3.0949817915302047</v>
      </c>
      <c r="AI58" s="4">
        <f>'Pessimistic QTR'!EN114</f>
        <v>2.9658053413183394</v>
      </c>
      <c r="AJ58" s="4">
        <f>'Pessimistic QTR'!EO114</f>
        <v>3.1108682152681588</v>
      </c>
      <c r="AK58" s="4">
        <f>'Pessimistic QTR'!EP114</f>
        <v>3.1407477018646102</v>
      </c>
      <c r="AL58" s="4">
        <f>'Pessimistic QTR'!EQ114</f>
        <v>3.3459187821995195</v>
      </c>
      <c r="AM58" s="4">
        <f>'Pessimistic QTR'!ER114</f>
        <v>3.1238336971809666</v>
      </c>
      <c r="AN58" s="4">
        <f>'Pessimistic QTR'!ES114</f>
        <v>3.0564447628543823</v>
      </c>
      <c r="AO58" s="4">
        <f>'Pessimistic QTR'!ET114</f>
        <v>2.8266912676807143</v>
      </c>
      <c r="AP58" s="38"/>
      <c r="BV58" t="str">
        <f t="shared" si="182"/>
        <v xml:space="preserve">   Oct 2024 Pessimistic</v>
      </c>
      <c r="BW58" s="4">
        <f t="shared" ref="BW58:CU58" si="185">M58-M55</f>
        <v>0</v>
      </c>
      <c r="BX58" s="4">
        <f t="shared" si="185"/>
        <v>0</v>
      </c>
      <c r="BY58" s="4">
        <f t="shared" si="185"/>
        <v>0</v>
      </c>
      <c r="BZ58" s="4">
        <f t="shared" si="185"/>
        <v>0</v>
      </c>
      <c r="CA58" s="4">
        <f t="shared" si="185"/>
        <v>0</v>
      </c>
      <c r="CB58" s="4">
        <f t="shared" si="185"/>
        <v>0</v>
      </c>
      <c r="CC58" s="4">
        <f t="shared" si="185"/>
        <v>0</v>
      </c>
      <c r="CD58" s="4">
        <f t="shared" si="185"/>
        <v>0</v>
      </c>
      <c r="CE58" s="4">
        <f t="shared" si="185"/>
        <v>0</v>
      </c>
      <c r="CF58" s="4">
        <f t="shared" si="185"/>
        <v>0</v>
      </c>
      <c r="CG58" s="4">
        <f t="shared" si="185"/>
        <v>0</v>
      </c>
      <c r="CH58" s="4">
        <f t="shared" si="185"/>
        <v>0</v>
      </c>
      <c r="CI58" s="4">
        <f t="shared" si="185"/>
        <v>0</v>
      </c>
      <c r="CJ58" s="4">
        <f t="shared" si="185"/>
        <v>0</v>
      </c>
      <c r="CK58" s="4">
        <f t="shared" si="185"/>
        <v>0</v>
      </c>
      <c r="CL58" s="4">
        <f t="shared" si="185"/>
        <v>0</v>
      </c>
      <c r="CM58" s="4">
        <f t="shared" si="185"/>
        <v>0</v>
      </c>
      <c r="CN58" s="4">
        <f t="shared" si="185"/>
        <v>0</v>
      </c>
      <c r="CO58" s="4">
        <f t="shared" si="185"/>
        <v>-0.10158463205340862</v>
      </c>
      <c r="CP58" s="4">
        <f t="shared" si="185"/>
        <v>-0.66700730732269786</v>
      </c>
      <c r="CQ58" s="4">
        <f t="shared" si="185"/>
        <v>-0.70546793367045613</v>
      </c>
      <c r="CR58" s="4">
        <f t="shared" si="185"/>
        <v>-0.62693250269119094</v>
      </c>
      <c r="CS58" s="4">
        <f t="shared" si="185"/>
        <v>-0.54304774844806669</v>
      </c>
      <c r="CT58" s="4">
        <f t="shared" si="185"/>
        <v>-6.7597871722346881E-2</v>
      </c>
      <c r="CU58" s="4">
        <f t="shared" si="185"/>
        <v>0.12928541078032207</v>
      </c>
    </row>
    <row r="59" spans="1:99" x14ac:dyDescent="0.2">
      <c r="A59" s="25"/>
      <c r="C59" s="4"/>
      <c r="D59" s="4"/>
      <c r="E59" s="4"/>
      <c r="F59" s="4"/>
      <c r="G59" s="4"/>
      <c r="H59" s="4"/>
      <c r="I59" s="4"/>
      <c r="J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38"/>
    </row>
    <row r="60" spans="1:99" x14ac:dyDescent="0.2">
      <c r="B60" s="26" t="s">
        <v>176</v>
      </c>
      <c r="L60" s="26" t="s">
        <v>177</v>
      </c>
      <c r="AP60" s="38"/>
    </row>
    <row r="61" spans="1:99" x14ac:dyDescent="0.2">
      <c r="B61" t="str">
        <f t="shared" ref="B61:B66" si="186">B9</f>
        <v xml:space="preserve">   Jul 2024 Optimistic</v>
      </c>
      <c r="C61" s="4">
        <v>7.5790359668387985</v>
      </c>
      <c r="D61" s="4">
        <v>7.6076547063009592</v>
      </c>
      <c r="E61" s="4">
        <v>10.429883542268282</v>
      </c>
      <c r="F61" s="4">
        <v>2.8889326666807769</v>
      </c>
      <c r="G61" s="4">
        <v>6.361128702386587</v>
      </c>
      <c r="H61" s="4">
        <v>5.8322686072043606</v>
      </c>
      <c r="I61" s="4">
        <v>7.0854044945742434</v>
      </c>
      <c r="J61" s="4">
        <v>6.0607556341949254</v>
      </c>
      <c r="L61" t="str">
        <f t="shared" ref="L61:L66" si="187">B9</f>
        <v xml:space="preserve">   Jul 2024 Optimistic</v>
      </c>
      <c r="M61" s="4">
        <v>6.0279999332643941</v>
      </c>
      <c r="N61" s="4">
        <v>5.1934042372673073</v>
      </c>
      <c r="O61" s="4">
        <v>31.667926895168954</v>
      </c>
      <c r="P61" s="4">
        <v>-6.9433197153577542</v>
      </c>
      <c r="Q61" s="4">
        <v>-1.4830864454654202</v>
      </c>
      <c r="R61" s="4">
        <v>55.7872820359663</v>
      </c>
      <c r="S61" s="4">
        <v>-10.967644402958642</v>
      </c>
      <c r="T61" s="4">
        <v>1.2363727490488863</v>
      </c>
      <c r="U61" s="4">
        <v>5.728923317063761</v>
      </c>
      <c r="V61" s="4">
        <v>1.2231002991609286</v>
      </c>
      <c r="W61" s="4">
        <v>4.4929579274365805</v>
      </c>
      <c r="X61" s="4">
        <v>7.3088782541021136</v>
      </c>
      <c r="Y61" s="4">
        <v>5.9187497514905374</v>
      </c>
      <c r="Z61" s="4">
        <v>7.5796479293864794</v>
      </c>
      <c r="AA61" s="4">
        <v>7.6381800599230498</v>
      </c>
      <c r="AB61" s="4">
        <v>2.3042601886470448</v>
      </c>
      <c r="AC61" s="4">
        <v>7.3520096155831105</v>
      </c>
      <c r="AD61" s="4">
        <v>3.7880426839884906</v>
      </c>
      <c r="AE61" s="4">
        <v>6.4179937272660359</v>
      </c>
      <c r="AF61" s="4">
        <v>8.4916182945222971</v>
      </c>
      <c r="AG61" s="4">
        <v>7.7881168260237388</v>
      </c>
      <c r="AH61" s="4">
        <v>7.3604885279989762</v>
      </c>
      <c r="AI61" s="4">
        <v>6.2607169596797796</v>
      </c>
      <c r="AJ61" s="4">
        <v>6.0277543031080683</v>
      </c>
      <c r="AK61" s="4">
        <v>6.492011147735699</v>
      </c>
      <c r="AL61" s="4">
        <v>6.9870918328629905</v>
      </c>
      <c r="AM61" s="4">
        <v>5.5849176039252546</v>
      </c>
      <c r="AN61" s="4">
        <v>4.8492566275771809</v>
      </c>
      <c r="AO61" s="4">
        <v>4.9001761874981176</v>
      </c>
      <c r="AP61" s="38"/>
    </row>
    <row r="62" spans="1:99" x14ac:dyDescent="0.2">
      <c r="B62" t="str">
        <f t="shared" si="186"/>
        <v xml:space="preserve">   Jul 2024 Baseline</v>
      </c>
      <c r="C62" s="4">
        <v>7.5790359668387985</v>
      </c>
      <c r="D62" s="4">
        <v>7.6076547063009592</v>
      </c>
      <c r="E62" s="4">
        <v>10.429883542268282</v>
      </c>
      <c r="F62" s="4">
        <v>2.8889326666807769</v>
      </c>
      <c r="G62" s="4">
        <v>6.361128702386587</v>
      </c>
      <c r="H62" s="4">
        <v>5.4215757516835383</v>
      </c>
      <c r="I62" s="4">
        <v>6.1565344429607594</v>
      </c>
      <c r="J62" s="4">
        <v>5.6779408883052218</v>
      </c>
      <c r="L62" t="str">
        <f t="shared" si="187"/>
        <v xml:space="preserve">   Jul 2024 Baseline</v>
      </c>
      <c r="M62" s="4">
        <v>6.0279999332643941</v>
      </c>
      <c r="N62" s="4">
        <v>5.1934042372673073</v>
      </c>
      <c r="O62" s="4">
        <v>31.667926895168954</v>
      </c>
      <c r="P62" s="4">
        <v>-6.9433197153577542</v>
      </c>
      <c r="Q62" s="4">
        <v>-1.4830864454654202</v>
      </c>
      <c r="R62" s="4">
        <v>55.7872820359663</v>
      </c>
      <c r="S62" s="4">
        <v>-10.967644402958642</v>
      </c>
      <c r="T62" s="4">
        <v>1.2363727490488863</v>
      </c>
      <c r="U62" s="4">
        <v>5.728923317063761</v>
      </c>
      <c r="V62" s="4">
        <v>1.2231002991609286</v>
      </c>
      <c r="W62" s="4">
        <v>4.4929579274365805</v>
      </c>
      <c r="X62" s="4">
        <v>7.3088782541021136</v>
      </c>
      <c r="Y62" s="4">
        <v>5.9187497514905374</v>
      </c>
      <c r="Z62" s="4">
        <v>7.5796479293864794</v>
      </c>
      <c r="AA62" s="4">
        <v>7.6381800599230498</v>
      </c>
      <c r="AB62" s="4">
        <v>2.3042601886470448</v>
      </c>
      <c r="AC62" s="4">
        <v>7.3520096155831105</v>
      </c>
      <c r="AD62" s="4">
        <v>3.7880426839884906</v>
      </c>
      <c r="AE62" s="4">
        <v>6.4718607710424925</v>
      </c>
      <c r="AF62" s="4">
        <v>6.0684342285417303</v>
      </c>
      <c r="AG62" s="4">
        <v>5.932482936002903</v>
      </c>
      <c r="AH62" s="4">
        <v>6.8351503449218587</v>
      </c>
      <c r="AI62" s="4">
        <v>5.9347767314224198</v>
      </c>
      <c r="AJ62" s="4">
        <v>5.6424581043064359</v>
      </c>
      <c r="AK62" s="4">
        <v>5.7113580567846212</v>
      </c>
      <c r="AL62" s="4">
        <v>6.392558307165519</v>
      </c>
      <c r="AM62" s="4">
        <v>5.432910319952744</v>
      </c>
      <c r="AN62" s="4">
        <v>4.900574282286474</v>
      </c>
      <c r="AO62" s="4">
        <v>4.8884292274781416</v>
      </c>
      <c r="AP62" s="38"/>
    </row>
    <row r="63" spans="1:99" x14ac:dyDescent="0.2">
      <c r="B63" t="str">
        <f t="shared" si="186"/>
        <v xml:space="preserve">   Jul 2024 Pessimistic</v>
      </c>
      <c r="C63" s="4">
        <v>7.5790359668387985</v>
      </c>
      <c r="D63" s="4">
        <v>7.6076547063009592</v>
      </c>
      <c r="E63" s="4">
        <v>10.429883542268282</v>
      </c>
      <c r="F63" s="4">
        <v>2.8889326666807769</v>
      </c>
      <c r="G63" s="4">
        <v>6.361128702386587</v>
      </c>
      <c r="H63" s="4">
        <v>5.0309823726274683</v>
      </c>
      <c r="I63" s="4">
        <v>3.7757396123248688</v>
      </c>
      <c r="J63" s="4">
        <v>4.778171368139339</v>
      </c>
      <c r="L63" t="str">
        <f t="shared" si="187"/>
        <v xml:space="preserve">   Jul 2024 Pessimistic</v>
      </c>
      <c r="M63" s="4">
        <v>6.0279999332643941</v>
      </c>
      <c r="N63" s="4">
        <v>5.1934042372673073</v>
      </c>
      <c r="O63" s="4">
        <v>31.667926895168954</v>
      </c>
      <c r="P63" s="4">
        <v>-6.9433197153577542</v>
      </c>
      <c r="Q63" s="4">
        <v>-1.4830864454654202</v>
      </c>
      <c r="R63" s="4">
        <v>55.7872820359663</v>
      </c>
      <c r="S63" s="4">
        <v>-10.967644402958642</v>
      </c>
      <c r="T63" s="4">
        <v>1.2363727490488863</v>
      </c>
      <c r="U63" s="4">
        <v>5.728923317063761</v>
      </c>
      <c r="V63" s="4">
        <v>1.2231002991609286</v>
      </c>
      <c r="W63" s="4">
        <v>4.4929579274365805</v>
      </c>
      <c r="X63" s="4">
        <v>7.3088782541021136</v>
      </c>
      <c r="Y63" s="4">
        <v>5.9187497514905374</v>
      </c>
      <c r="Z63" s="4">
        <v>7.5796479293864794</v>
      </c>
      <c r="AA63" s="4">
        <v>7.6381800599230498</v>
      </c>
      <c r="AB63" s="4">
        <v>2.3042601886470448</v>
      </c>
      <c r="AC63" s="4">
        <v>7.3520096155831105</v>
      </c>
      <c r="AD63" s="4">
        <v>3.7880426839884906</v>
      </c>
      <c r="AE63" s="4">
        <v>6.593711974936256</v>
      </c>
      <c r="AF63" s="4">
        <v>3.9836712021800169</v>
      </c>
      <c r="AG63" s="4">
        <v>3.6055977366423742</v>
      </c>
      <c r="AH63" s="4">
        <v>3.7501559251658989</v>
      </c>
      <c r="AI63" s="4">
        <v>2.8698065736761036</v>
      </c>
      <c r="AJ63" s="4">
        <v>3.3826303999773488</v>
      </c>
      <c r="AK63" s="4">
        <v>4.7675064787735977</v>
      </c>
      <c r="AL63" s="4">
        <v>5.6198149148722232</v>
      </c>
      <c r="AM63" s="4">
        <v>5.3145660487374347</v>
      </c>
      <c r="AN63" s="4">
        <v>4.7210664230804333</v>
      </c>
      <c r="AO63" s="4">
        <v>4.6386737447833948</v>
      </c>
      <c r="AP63" s="38"/>
    </row>
    <row r="64" spans="1:99" x14ac:dyDescent="0.2">
      <c r="B64" t="str">
        <f t="shared" si="186"/>
        <v xml:space="preserve">   Oct 2024 Optimistic</v>
      </c>
      <c r="C64" s="4">
        <f ca="1">'Optimistic ANN'!AF58</f>
        <v>7.5790359668387985</v>
      </c>
      <c r="D64" s="4">
        <f ca="1">'Optimistic ANN'!AG58</f>
        <v>7.6076547063009814</v>
      </c>
      <c r="E64" s="4">
        <f ca="1">'Optimistic ANN'!AH58</f>
        <v>9.4977191588093035</v>
      </c>
      <c r="F64" s="4">
        <f ca="1">'Optimistic ANN'!AI58</f>
        <v>3.1936246844018079</v>
      </c>
      <c r="G64" s="4">
        <f ca="1">'Optimistic ANN'!AJ58</f>
        <v>7.0862531835091058</v>
      </c>
      <c r="H64" s="4">
        <f ca="1">'Optimistic ANN'!AK58</f>
        <v>5.6788355913339306</v>
      </c>
      <c r="I64" s="4">
        <f ca="1">'Optimistic ANN'!AL58</f>
        <v>5.8241459877056201</v>
      </c>
      <c r="J64" s="4">
        <f ca="1">'Optimistic ANN'!AM58</f>
        <v>5.9708176325576456</v>
      </c>
      <c r="L64" t="str">
        <f t="shared" si="187"/>
        <v xml:space="preserve">   Oct 2024 Optimistic</v>
      </c>
      <c r="M64" s="4">
        <f>'Optimistic QTR'!DR58</f>
        <v>5.5309164315007653</v>
      </c>
      <c r="N64" s="4">
        <f>'Optimistic QTR'!DS58</f>
        <v>6.9406691096051798</v>
      </c>
      <c r="O64" s="4">
        <f>'Optimistic QTR'!DT58</f>
        <v>31.811147050226918</v>
      </c>
      <c r="P64" s="4">
        <f>'Optimistic QTR'!DU58</f>
        <v>-7.6327036444900127</v>
      </c>
      <c r="Q64" s="4">
        <f>'Optimistic QTR'!DV58</f>
        <v>-2.6630402242308282</v>
      </c>
      <c r="R64" s="4">
        <f>'Optimistic QTR'!DW58</f>
        <v>55.861800390388304</v>
      </c>
      <c r="S64" s="4">
        <f>'Optimistic QTR'!DX58</f>
        <v>-11.901660822552762</v>
      </c>
      <c r="T64" s="4">
        <f>'Optimistic QTR'!DY58</f>
        <v>-0.68566316934521865</v>
      </c>
      <c r="U64" s="4">
        <f>'Optimistic QTR'!DZ58</f>
        <v>3.8347537654813024</v>
      </c>
      <c r="V64" s="4">
        <f>'Optimistic QTR'!EA58</f>
        <v>5.7784970496783883</v>
      </c>
      <c r="W64" s="4">
        <f>'Optimistic QTR'!EB58</f>
        <v>3.3413962337668357</v>
      </c>
      <c r="X64" s="4">
        <f>'Optimistic QTR'!EC58</f>
        <v>7.5782558099935615</v>
      </c>
      <c r="Y64" s="4">
        <f>'Optimistic QTR'!ED58</f>
        <v>6.2372704282553038</v>
      </c>
      <c r="Z64" s="4">
        <f>'Optimistic QTR'!EE58</f>
        <v>8.5901613930456922</v>
      </c>
      <c r="AA64" s="4">
        <f>'Optimistic QTR'!EF58</f>
        <v>9.2274036390949341</v>
      </c>
      <c r="AB64" s="4">
        <f>'Optimistic QTR'!EG58</f>
        <v>3.8831067573465106</v>
      </c>
      <c r="AC64" s="4">
        <f>'Optimistic QTR'!EH58</f>
        <v>6.6146619081439484</v>
      </c>
      <c r="AD64" s="4">
        <f>'Optimistic QTR'!EI58</f>
        <v>8.226910787808329</v>
      </c>
      <c r="AE64" s="4">
        <f>'Optimistic QTR'!EJ58</f>
        <v>2.1898130813275518</v>
      </c>
      <c r="AF64" s="4">
        <f>'Optimistic QTR'!EK58</f>
        <v>4.3076648122555072</v>
      </c>
      <c r="AG64" s="4">
        <f>'Optimistic QTR'!EL58</f>
        <v>6.4786164384470935</v>
      </c>
      <c r="AH64" s="4">
        <f>'Optimistic QTR'!EM58</f>
        <v>7.0652290076698154</v>
      </c>
      <c r="AI64" s="4">
        <f>'Optimistic QTR'!EN58</f>
        <v>5.7884677388190697</v>
      </c>
      <c r="AJ64" s="4">
        <f>'Optimistic QTR'!EO58</f>
        <v>5.6648529257072422</v>
      </c>
      <c r="AK64" s="4">
        <f>'Optimistic QTR'!EP58</f>
        <v>6.0231800027095161</v>
      </c>
      <c r="AL64" s="4">
        <f>'Optimistic QTR'!EQ58</f>
        <v>7.2781559174988741</v>
      </c>
      <c r="AM64" s="4">
        <f>'Optimistic QTR'!ER58</f>
        <v>5.4376774153094498</v>
      </c>
      <c r="AN64" s="4">
        <f>'Optimistic QTR'!ES58</f>
        <v>4.9218083361347809</v>
      </c>
      <c r="AO64" s="4">
        <f>'Optimistic QTR'!ET58</f>
        <v>5.1708142647496125</v>
      </c>
      <c r="AP64" s="38"/>
    </row>
    <row r="65" spans="1:42" x14ac:dyDescent="0.2">
      <c r="B65" t="str">
        <f t="shared" si="186"/>
        <v xml:space="preserve">   Oct 2024 Baseline</v>
      </c>
      <c r="C65" s="4">
        <f ca="1">'Baseline ANN'!AF58</f>
        <v>7.5790359668387985</v>
      </c>
      <c r="D65" s="4">
        <f ca="1">'Baseline ANN'!AG58</f>
        <v>7.6076547063009814</v>
      </c>
      <c r="E65" s="4">
        <f ca="1">'Baseline ANN'!AH58</f>
        <v>9.4977191588093035</v>
      </c>
      <c r="F65" s="4">
        <f ca="1">'Baseline ANN'!AI58</f>
        <v>3.1936246844018079</v>
      </c>
      <c r="G65" s="4">
        <f ca="1">'Baseline ANN'!AJ58</f>
        <v>7.0862531835091058</v>
      </c>
      <c r="H65" s="4">
        <f ca="1">'Baseline ANN'!AK58</f>
        <v>5.5752641839124539</v>
      </c>
      <c r="I65" s="4">
        <f ca="1">'Baseline ANN'!AL58</f>
        <v>4.8713370449110283</v>
      </c>
      <c r="J65" s="4">
        <f ca="1">'Baseline ANN'!AM58</f>
        <v>5.6008272709539675</v>
      </c>
      <c r="L65" t="str">
        <f t="shared" si="187"/>
        <v xml:space="preserve">   Oct 2024 Baseline</v>
      </c>
      <c r="M65" s="4">
        <f>'Baseline QTR'!DR58</f>
        <v>5.5309164315007653</v>
      </c>
      <c r="N65" s="4">
        <f>'Baseline QTR'!DS58</f>
        <v>6.9406691096051798</v>
      </c>
      <c r="O65" s="4">
        <f>'Baseline QTR'!DT58</f>
        <v>31.811147050226918</v>
      </c>
      <c r="P65" s="4">
        <f>'Baseline QTR'!DU58</f>
        <v>-7.6327036444900127</v>
      </c>
      <c r="Q65" s="4">
        <f>'Baseline QTR'!DV58</f>
        <v>-2.6630402242308282</v>
      </c>
      <c r="R65" s="4">
        <f>'Baseline QTR'!DW58</f>
        <v>55.861800390388304</v>
      </c>
      <c r="S65" s="4">
        <f>'Baseline QTR'!DX58</f>
        <v>-11.901660822552762</v>
      </c>
      <c r="T65" s="4">
        <f>'Baseline QTR'!DY58</f>
        <v>-0.68566316934521865</v>
      </c>
      <c r="U65" s="4">
        <f>'Baseline QTR'!DZ58</f>
        <v>3.8347537654813024</v>
      </c>
      <c r="V65" s="4">
        <f>'Baseline QTR'!EA58</f>
        <v>5.7784970496783883</v>
      </c>
      <c r="W65" s="4">
        <f>'Baseline QTR'!EB58</f>
        <v>3.3413962337668357</v>
      </c>
      <c r="X65" s="4">
        <f>'Baseline QTR'!EC58</f>
        <v>7.5782558099935615</v>
      </c>
      <c r="Y65" s="4">
        <f>'Baseline QTR'!ED58</f>
        <v>6.2372704282553038</v>
      </c>
      <c r="Z65" s="4">
        <f>'Baseline QTR'!EE58</f>
        <v>8.5901613930456922</v>
      </c>
      <c r="AA65" s="4">
        <f>'Baseline QTR'!EF58</f>
        <v>9.2274036390949341</v>
      </c>
      <c r="AB65" s="4">
        <f>'Baseline QTR'!EG58</f>
        <v>3.8831067573465106</v>
      </c>
      <c r="AC65" s="4">
        <f>'Baseline QTR'!EH58</f>
        <v>6.6146619081439484</v>
      </c>
      <c r="AD65" s="4">
        <f>'Baseline QTR'!EI58</f>
        <v>8.226910787808329</v>
      </c>
      <c r="AE65" s="4">
        <f>'Baseline QTR'!EJ58</f>
        <v>2.1898130813275518</v>
      </c>
      <c r="AF65" s="4">
        <f>'Baseline QTR'!EK58</f>
        <v>4.4145431830649784</v>
      </c>
      <c r="AG65" s="4">
        <f>'Baseline QTR'!EL58</f>
        <v>4.6353864475166873</v>
      </c>
      <c r="AH65" s="4">
        <f>'Baseline QTR'!EM58</f>
        <v>5.4283406909523491</v>
      </c>
      <c r="AI65" s="4">
        <f>'Baseline QTR'!EN58</f>
        <v>5.0694077896927148</v>
      </c>
      <c r="AJ65" s="4">
        <f>'Baseline QTR'!EO58</f>
        <v>5.2614084318745036</v>
      </c>
      <c r="AK65" s="4">
        <f>'Baseline QTR'!EP58</f>
        <v>5.5392694983215307</v>
      </c>
      <c r="AL65" s="4">
        <f>'Baseline QTR'!EQ58</f>
        <v>6.7669647236736852</v>
      </c>
      <c r="AM65" s="4">
        <f>'Baseline QTR'!ER58</f>
        <v>5.1859597199392038</v>
      </c>
      <c r="AN65" s="4">
        <f>'Baseline QTR'!ES58</f>
        <v>4.7922051618953576</v>
      </c>
      <c r="AO65" s="4">
        <f>'Baseline QTR'!ET58</f>
        <v>5.2456681823136675</v>
      </c>
      <c r="AP65" s="38"/>
    </row>
    <row r="66" spans="1:42" x14ac:dyDescent="0.2">
      <c r="B66" t="str">
        <f t="shared" si="186"/>
        <v xml:space="preserve">   Oct 2024 Pessimistic</v>
      </c>
      <c r="C66" s="4">
        <f ca="1">'Pessimistic ANN'!AF58</f>
        <v>7.5790359668387985</v>
      </c>
      <c r="D66" s="4">
        <f ca="1">'Pessimistic ANN'!AG58</f>
        <v>7.6076547063009814</v>
      </c>
      <c r="E66" s="4">
        <f ca="1">'Pessimistic ANN'!AH58</f>
        <v>9.4977191588093035</v>
      </c>
      <c r="F66" s="4">
        <f ca="1">'Pessimistic ANN'!AI58</f>
        <v>3.1936246844018079</v>
      </c>
      <c r="G66" s="4">
        <f ca="1">'Pessimistic ANN'!AJ58</f>
        <v>7.0862531835091058</v>
      </c>
      <c r="H66" s="4">
        <f ca="1">'Pessimistic ANN'!AK58</f>
        <v>5.5420033567819882</v>
      </c>
      <c r="I66" s="4">
        <f ca="1">'Pessimistic ANN'!AL58</f>
        <v>3.1802436945771007</v>
      </c>
      <c r="J66" s="4">
        <f ca="1">'Pessimistic ANN'!AM58</f>
        <v>4.3343172528989449</v>
      </c>
      <c r="L66" t="str">
        <f t="shared" si="187"/>
        <v xml:space="preserve">   Oct 2024 Pessimistic</v>
      </c>
      <c r="M66" s="4">
        <f>'Pessimistic QTR'!DR58</f>
        <v>5.5309164315007653</v>
      </c>
      <c r="N66" s="4">
        <f>'Pessimistic QTR'!DS58</f>
        <v>6.9406691096051798</v>
      </c>
      <c r="O66" s="4">
        <f>'Pessimistic QTR'!DT58</f>
        <v>31.811147050226918</v>
      </c>
      <c r="P66" s="4">
        <f>'Pessimistic QTR'!DU58</f>
        <v>-7.6327036444900127</v>
      </c>
      <c r="Q66" s="4">
        <f>'Pessimistic QTR'!DV58</f>
        <v>-2.6630402242308282</v>
      </c>
      <c r="R66" s="4">
        <f>'Pessimistic QTR'!DW58</f>
        <v>55.861800390388304</v>
      </c>
      <c r="S66" s="4">
        <f>'Pessimistic QTR'!DX58</f>
        <v>-11.901660822552762</v>
      </c>
      <c r="T66" s="4">
        <f>'Pessimistic QTR'!DY58</f>
        <v>-0.68566316934521865</v>
      </c>
      <c r="U66" s="4">
        <f>'Pessimistic QTR'!DZ58</f>
        <v>3.8347537654813024</v>
      </c>
      <c r="V66" s="4">
        <f>'Pessimistic QTR'!EA58</f>
        <v>5.7784970496783883</v>
      </c>
      <c r="W66" s="4">
        <f>'Pessimistic QTR'!EB58</f>
        <v>3.3413962337668357</v>
      </c>
      <c r="X66" s="4">
        <f>'Pessimistic QTR'!EC58</f>
        <v>7.5782558099935615</v>
      </c>
      <c r="Y66" s="4">
        <f>'Pessimistic QTR'!ED58</f>
        <v>6.2372704282553038</v>
      </c>
      <c r="Z66" s="4">
        <f>'Pessimistic QTR'!EE58</f>
        <v>8.5901613930456922</v>
      </c>
      <c r="AA66" s="4">
        <f>'Pessimistic QTR'!EF58</f>
        <v>9.2274036390949341</v>
      </c>
      <c r="AB66" s="4">
        <f>'Pessimistic QTR'!EG58</f>
        <v>3.8831067573465106</v>
      </c>
      <c r="AC66" s="4">
        <f>'Pessimistic QTR'!EH58</f>
        <v>6.6146619081439484</v>
      </c>
      <c r="AD66" s="4">
        <f>'Pessimistic QTR'!EI58</f>
        <v>8.226910787808329</v>
      </c>
      <c r="AE66" s="4">
        <f>'Pessimistic QTR'!EJ58</f>
        <v>2.1898130813275518</v>
      </c>
      <c r="AF66" s="4">
        <f>'Pessimistic QTR'!EK58</f>
        <v>4.7448269135260457</v>
      </c>
      <c r="AG66" s="4">
        <f>'Pessimistic QTR'!EL58</f>
        <v>3.4643230732864128</v>
      </c>
      <c r="AH66" s="4">
        <f>'Pessimistic QTR'!EM58</f>
        <v>3.2720427961884235</v>
      </c>
      <c r="AI66" s="4">
        <f>'Pessimistic QTR'!EN58</f>
        <v>2.4722838597581287</v>
      </c>
      <c r="AJ66" s="4">
        <f>'Pessimistic QTR'!EO58</f>
        <v>2.1269187926476807</v>
      </c>
      <c r="AK66" s="4">
        <f>'Pessimistic QTR'!EP58</f>
        <v>4.1349155058711506</v>
      </c>
      <c r="AL66" s="4">
        <f>'Pessimistic QTR'!EQ58</f>
        <v>5.8493364738047005</v>
      </c>
      <c r="AM66" s="4">
        <f>'Pessimistic QTR'!ER58</f>
        <v>4.2815070275947331</v>
      </c>
      <c r="AN66" s="4">
        <f>'Pessimistic QTR'!ES58</f>
        <v>4.5349724601786878</v>
      </c>
      <c r="AO66" s="4">
        <f>'Pessimistic QTR'!ET58</f>
        <v>4.9379743529090359</v>
      </c>
      <c r="AP66" s="38"/>
    </row>
    <row r="67" spans="1:42" x14ac:dyDescent="0.2">
      <c r="A67" s="25"/>
      <c r="B67" s="26" t="s">
        <v>193</v>
      </c>
      <c r="C67" s="4"/>
      <c r="D67" s="4"/>
      <c r="E67" s="4"/>
      <c r="F67" s="4"/>
      <c r="G67" s="4"/>
      <c r="H67" s="4"/>
      <c r="I67" s="4"/>
      <c r="J67" s="4"/>
      <c r="L67" s="26" t="s">
        <v>192</v>
      </c>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38"/>
    </row>
    <row r="68" spans="1:42" x14ac:dyDescent="0.2">
      <c r="A68" s="25"/>
      <c r="B68" t="str">
        <f t="shared" ref="B68:B73" si="188">B9</f>
        <v xml:space="preserve">   Jul 2024 Optimistic</v>
      </c>
      <c r="C68" s="4">
        <v>2.3438369084181732</v>
      </c>
      <c r="D68" s="4">
        <v>-5.7821087802042648</v>
      </c>
      <c r="E68" s="4">
        <v>1.6552471334129404</v>
      </c>
      <c r="F68" s="4">
        <v>4.4911331945170829</v>
      </c>
      <c r="G68" s="4">
        <v>1.1352045634845487</v>
      </c>
      <c r="H68" s="4">
        <v>1.0124619464729312</v>
      </c>
      <c r="I68" s="4">
        <v>1.8128374629594157</v>
      </c>
      <c r="J68" s="4">
        <v>0.94857354397128724</v>
      </c>
      <c r="L68" t="str">
        <f t="shared" ref="L68:L73" si="189">B9</f>
        <v xml:space="preserve">   Jul 2024 Optimistic</v>
      </c>
      <c r="M68" s="4">
        <v>1.1706713500631016</v>
      </c>
      <c r="N68" s="4">
        <v>0.90279295316089136</v>
      </c>
      <c r="O68" s="4">
        <v>-37.864790890263031</v>
      </c>
      <c r="P68" s="4">
        <v>13.779281762645779</v>
      </c>
      <c r="Q68" s="4">
        <v>3.0613720951832679</v>
      </c>
      <c r="R68" s="4">
        <v>-0.33157743836144116</v>
      </c>
      <c r="S68" s="4">
        <v>6.0061659798522182</v>
      </c>
      <c r="T68" s="4">
        <v>8.8576440876547267</v>
      </c>
      <c r="U68" s="4">
        <v>7.3157121291259175</v>
      </c>
      <c r="V68" s="4">
        <v>1.5142466509279418</v>
      </c>
      <c r="W68" s="4">
        <v>3.8583676563694436</v>
      </c>
      <c r="X68" s="4">
        <v>5.2085855016684723</v>
      </c>
      <c r="Y68" s="4">
        <v>-0.94730384152001967</v>
      </c>
      <c r="Z68" s="4">
        <v>0.8581541819626004</v>
      </c>
      <c r="AA68" s="4">
        <v>1.9610217549291598</v>
      </c>
      <c r="AB68" s="4">
        <v>-1.1130171601953176</v>
      </c>
      <c r="AC68" s="4">
        <v>2.9892014886834239E-2</v>
      </c>
      <c r="AD68" s="4">
        <v>-0.3879579120070642</v>
      </c>
      <c r="AE68" s="4">
        <v>2.9857425203396071</v>
      </c>
      <c r="AF68" s="4">
        <v>3.488683883025101</v>
      </c>
      <c r="AG68" s="4">
        <v>2.1677547172257006</v>
      </c>
      <c r="AH68" s="4">
        <v>1.2188227496764181</v>
      </c>
      <c r="AI68" s="4">
        <v>1.4798787185120288</v>
      </c>
      <c r="AJ68" s="4">
        <v>0.98693772902918031</v>
      </c>
      <c r="AK68" s="4">
        <v>1.3465261022816977</v>
      </c>
      <c r="AL68" s="4">
        <v>1.3908746883883216</v>
      </c>
      <c r="AM68" s="4">
        <v>0.36451697501971303</v>
      </c>
      <c r="AN68" s="4">
        <v>0.20554305859590283</v>
      </c>
      <c r="AO68" s="4">
        <v>0.64307013509172783</v>
      </c>
      <c r="AP68" s="38"/>
    </row>
    <row r="69" spans="1:42" x14ac:dyDescent="0.2">
      <c r="A69" s="25"/>
      <c r="B69" t="str">
        <f t="shared" si="188"/>
        <v xml:space="preserve">   Jul 2024 Baseline</v>
      </c>
      <c r="C69" s="54">
        <v>2.3438369084181732</v>
      </c>
      <c r="D69" s="54">
        <v>-5.7821087802042648</v>
      </c>
      <c r="E69" s="54">
        <v>1.6552471334129404</v>
      </c>
      <c r="F69" s="54">
        <v>4.4911331945170829</v>
      </c>
      <c r="G69" s="54">
        <v>1.1352045634845487</v>
      </c>
      <c r="H69" s="54">
        <v>0.69076723381207294</v>
      </c>
      <c r="I69" s="54">
        <v>1.6209074059930995</v>
      </c>
      <c r="J69" s="54">
        <v>0.88177822606148037</v>
      </c>
      <c r="L69" t="str">
        <f t="shared" si="189"/>
        <v xml:space="preserve">   Jul 2024 Baseline</v>
      </c>
      <c r="M69" s="4">
        <v>1.1706713500631016</v>
      </c>
      <c r="N69" s="4">
        <v>0.90279295316089136</v>
      </c>
      <c r="O69" s="4">
        <v>-37.864790890263031</v>
      </c>
      <c r="P69" s="4">
        <v>13.779281762645779</v>
      </c>
      <c r="Q69" s="4">
        <v>3.0613720951832679</v>
      </c>
      <c r="R69" s="4">
        <v>-0.33157743836144116</v>
      </c>
      <c r="S69" s="4">
        <v>6.0061659798522182</v>
      </c>
      <c r="T69" s="4">
        <v>8.8576440876547267</v>
      </c>
      <c r="U69" s="4">
        <v>7.3157121291259175</v>
      </c>
      <c r="V69" s="4">
        <v>1.5142466509279418</v>
      </c>
      <c r="W69" s="4">
        <v>3.8583676563694436</v>
      </c>
      <c r="X69" s="4">
        <v>5.2085855016684723</v>
      </c>
      <c r="Y69" s="4">
        <v>-0.94730384152001967</v>
      </c>
      <c r="Z69" s="4">
        <v>0.8581541819626004</v>
      </c>
      <c r="AA69" s="4">
        <v>1.9610217549291598</v>
      </c>
      <c r="AB69" s="4">
        <v>-1.1130171601953176</v>
      </c>
      <c r="AC69" s="4">
        <v>2.9892014886834239E-2</v>
      </c>
      <c r="AD69" s="4">
        <v>-0.3879579120070642</v>
      </c>
      <c r="AE69" s="4">
        <v>2.9820726191317481</v>
      </c>
      <c r="AF69" s="4">
        <v>1.3403560148648852</v>
      </c>
      <c r="AG69" s="4">
        <v>1.2870120102334015</v>
      </c>
      <c r="AH69" s="4">
        <v>2.0075224318163221</v>
      </c>
      <c r="AI69" s="4">
        <v>1.7985326479599051</v>
      </c>
      <c r="AJ69" s="4">
        <v>0.95185493226290774</v>
      </c>
      <c r="AK69" s="4">
        <v>1.113330487846742</v>
      </c>
      <c r="AL69" s="4">
        <v>1.1460871647927418</v>
      </c>
      <c r="AM69" s="4">
        <v>0.49475803680893993</v>
      </c>
      <c r="AN69" s="4">
        <v>0.27589646623316089</v>
      </c>
      <c r="AO69" s="4">
        <v>0.46788530008168294</v>
      </c>
      <c r="AP69" s="38"/>
    </row>
    <row r="70" spans="1:42" x14ac:dyDescent="0.2">
      <c r="A70" s="25"/>
      <c r="B70" t="str">
        <f t="shared" si="188"/>
        <v xml:space="preserve">   Jul 2024 Pessimistic</v>
      </c>
      <c r="C70" s="4">
        <v>2.3438369084181732</v>
      </c>
      <c r="D70" s="4">
        <v>-5.7821087802042648</v>
      </c>
      <c r="E70" s="4">
        <v>1.6552471334129404</v>
      </c>
      <c r="F70" s="4">
        <v>4.4911331945170829</v>
      </c>
      <c r="G70" s="4">
        <v>1.1352045634845487</v>
      </c>
      <c r="H70" s="4">
        <v>-1.4226883065926454E-2</v>
      </c>
      <c r="I70" s="4">
        <v>-1.643109582713842</v>
      </c>
      <c r="J70" s="4">
        <v>4.0095345735124965E-2</v>
      </c>
      <c r="L70" t="str">
        <f t="shared" si="189"/>
        <v xml:space="preserve">   Jul 2024 Pessimistic</v>
      </c>
      <c r="M70" s="4">
        <v>1.1706713500631016</v>
      </c>
      <c r="N70" s="4">
        <v>0.90279295316089136</v>
      </c>
      <c r="O70" s="4">
        <v>-37.864790890263031</v>
      </c>
      <c r="P70" s="4">
        <v>13.779281762645779</v>
      </c>
      <c r="Q70" s="4">
        <v>3.0613720951832679</v>
      </c>
      <c r="R70" s="4">
        <v>-0.33157743836144116</v>
      </c>
      <c r="S70" s="4">
        <v>6.0061659798522182</v>
      </c>
      <c r="T70" s="4">
        <v>8.8576440876547267</v>
      </c>
      <c r="U70" s="4">
        <v>7.3157121291259175</v>
      </c>
      <c r="V70" s="4">
        <v>1.5142466509279418</v>
      </c>
      <c r="W70" s="4">
        <v>3.8583676563694436</v>
      </c>
      <c r="X70" s="4">
        <v>5.2085855016684723</v>
      </c>
      <c r="Y70" s="4">
        <v>-0.94730384152001967</v>
      </c>
      <c r="Z70" s="4">
        <v>0.8581541819626004</v>
      </c>
      <c r="AA70" s="4">
        <v>1.9610217549291598</v>
      </c>
      <c r="AB70" s="4">
        <v>-1.1130171601953176</v>
      </c>
      <c r="AC70" s="4">
        <v>2.9892014886834239E-2</v>
      </c>
      <c r="AD70" s="4">
        <v>-0.3879579120070642</v>
      </c>
      <c r="AE70" s="4">
        <v>2.9823019850836907</v>
      </c>
      <c r="AF70" s="4">
        <v>-2.2581952449300391</v>
      </c>
      <c r="AG70" s="4">
        <v>-2.6906486857223633</v>
      </c>
      <c r="AH70" s="4">
        <v>-2.5937113669252665</v>
      </c>
      <c r="AI70" s="4">
        <v>-1.343259166487254</v>
      </c>
      <c r="AJ70" s="4">
        <v>-1.1207557609405061</v>
      </c>
      <c r="AK70" s="4">
        <v>0.13804316023848795</v>
      </c>
      <c r="AL70" s="4">
        <v>5.5957806444428826E-2</v>
      </c>
      <c r="AM70" s="4">
        <v>0.55459583305457194</v>
      </c>
      <c r="AN70" s="4">
        <v>0.60855824776337997</v>
      </c>
      <c r="AO70" s="4">
        <v>0.74286067033682013</v>
      </c>
      <c r="AP70" s="38"/>
    </row>
    <row r="71" spans="1:42" x14ac:dyDescent="0.2">
      <c r="B71" t="str">
        <f t="shared" si="188"/>
        <v xml:space="preserve">   Oct 2024 Optimistic</v>
      </c>
      <c r="C71" s="4">
        <f ca="1">'Optimistic ANN'!AF39</f>
        <v>2.3463233195807565</v>
      </c>
      <c r="D71" s="4">
        <f ca="1">'Optimistic ANN'!AG39</f>
        <v>-5.7807183364839476</v>
      </c>
      <c r="E71" s="4">
        <f ca="1">'Optimistic ANN'!AH39</f>
        <v>1.6462019983146892</v>
      </c>
      <c r="F71" s="4">
        <f ca="1">'Optimistic ANN'!AI39</f>
        <v>4.4983962496915719</v>
      </c>
      <c r="G71" s="4">
        <f ca="1">'Optimistic ANN'!AJ39</f>
        <v>1.1295486527582277</v>
      </c>
      <c r="H71" s="4">
        <f ca="1">'Optimistic ANN'!AK39</f>
        <v>0.76744272919992973</v>
      </c>
      <c r="I71" s="4">
        <f ca="1">'Optimistic ANN'!AL39</f>
        <v>1.2536564845644804</v>
      </c>
      <c r="J71" s="4">
        <f ca="1">'Optimistic ANN'!AM39</f>
        <v>0.76513355753671242</v>
      </c>
      <c r="L71" t="str">
        <f t="shared" si="189"/>
        <v xml:space="preserve">   Oct 2024 Optimistic</v>
      </c>
      <c r="M71" s="4">
        <f>'Optimistic QTR'!DR39</f>
        <v>1.147959473724125</v>
      </c>
      <c r="N71" s="4">
        <f>'Optimistic QTR'!DS39</f>
        <v>0.98594646872587344</v>
      </c>
      <c r="O71" s="4">
        <f>'Optimistic QTR'!DT39</f>
        <v>-37.887440037304209</v>
      </c>
      <c r="P71" s="4">
        <f>'Optimistic QTR'!DU39</f>
        <v>13.741851502680147</v>
      </c>
      <c r="Q71" s="4">
        <f>'Optimistic QTR'!DV39</f>
        <v>3.0699075492653272</v>
      </c>
      <c r="R71" s="4">
        <f>'Optimistic QTR'!DW39</f>
        <v>-0.34774488687531191</v>
      </c>
      <c r="S71" s="4">
        <f>'Optimistic QTR'!DX39</f>
        <v>6.0659459746881916</v>
      </c>
      <c r="T71" s="4">
        <f>'Optimistic QTR'!DY39</f>
        <v>8.7464942757617727</v>
      </c>
      <c r="U71" s="4">
        <f>'Optimistic QTR'!DZ39</f>
        <v>7.3584163496699384</v>
      </c>
      <c r="V71" s="4">
        <f>'Optimistic QTR'!EA39</f>
        <v>1.6232179945100622</v>
      </c>
      <c r="W71" s="4">
        <f>'Optimistic QTR'!EB39</f>
        <v>3.7632563483636305</v>
      </c>
      <c r="X71" s="4">
        <f>'Optimistic QTR'!EC39</f>
        <v>5.2167636598450917</v>
      </c>
      <c r="Y71" s="4">
        <f>'Optimistic QTR'!ED39</f>
        <v>-0.97706686180347724</v>
      </c>
      <c r="Z71" s="4">
        <f>'Optimistic QTR'!EE39</f>
        <v>0.9262422319112007</v>
      </c>
      <c r="AA71" s="4">
        <f>'Optimistic QTR'!EF39</f>
        <v>1.907742403341306</v>
      </c>
      <c r="AB71" s="4">
        <f>'Optimistic QTR'!EG39</f>
        <v>-1.1278780157356283</v>
      </c>
      <c r="AC71" s="4">
        <f>'Optimistic QTR'!EH39</f>
        <v>2.2420896187291817E-2</v>
      </c>
      <c r="AD71" s="4">
        <f>'Optimistic QTR'!EI39</f>
        <v>1.0578048399228601</v>
      </c>
      <c r="AE71" s="4">
        <f>'Optimistic QTR'!EJ39</f>
        <v>3.182435887860291</v>
      </c>
      <c r="AF71" s="4">
        <f>'Optimistic QTR'!EK39</f>
        <v>-0.14914375535612923</v>
      </c>
      <c r="AG71" s="4">
        <f>'Optimistic QTR'!EL39</f>
        <v>-0.76786587161354891</v>
      </c>
      <c r="AH71" s="4">
        <f>'Optimistic QTR'!EM39</f>
        <v>4.2320425334684053</v>
      </c>
      <c r="AI71" s="4">
        <f>'Optimistic QTR'!EN39</f>
        <v>0.57538148675644329</v>
      </c>
      <c r="AJ71" s="4">
        <f>'Optimistic QTR'!EO39</f>
        <v>0.14665216371316792</v>
      </c>
      <c r="AK71" s="4">
        <f>'Optimistic QTR'!EP39</f>
        <v>0.82762556207167659</v>
      </c>
      <c r="AL71" s="4">
        <f>'Optimistic QTR'!EQ39</f>
        <v>1.2003053117843665</v>
      </c>
      <c r="AM71" s="4">
        <f>'Optimistic QTR'!ER39</f>
        <v>0.77265948104199289</v>
      </c>
      <c r="AN71" s="4">
        <f>'Optimistic QTR'!ES39</f>
        <v>0.61548455354556442</v>
      </c>
      <c r="AO71" s="4">
        <f>'Optimistic QTR'!ET39</f>
        <v>0.54759965182011872</v>
      </c>
      <c r="AP71" s="38"/>
    </row>
    <row r="72" spans="1:42" x14ac:dyDescent="0.2">
      <c r="B72" t="str">
        <f t="shared" si="188"/>
        <v xml:space="preserve">   Oct 2024 Baseline</v>
      </c>
      <c r="C72" s="54">
        <f ca="1">'Baseline ANN'!AF39</f>
        <v>2.3463233195807565</v>
      </c>
      <c r="D72" s="54">
        <f ca="1">'Baseline ANN'!AG39</f>
        <v>-5.7807183364839476</v>
      </c>
      <c r="E72" s="54">
        <f ca="1">'Baseline ANN'!AH39</f>
        <v>1.6462019983146892</v>
      </c>
      <c r="F72" s="54">
        <f ca="1">'Baseline ANN'!AI39</f>
        <v>4.4983962496915719</v>
      </c>
      <c r="G72" s="54">
        <f ca="1">'Baseline ANN'!AJ39</f>
        <v>1.1295486527582277</v>
      </c>
      <c r="H72" s="54">
        <f ca="1">'Baseline ANN'!AK39</f>
        <v>0.68728695635933423</v>
      </c>
      <c r="I72" s="54">
        <f ca="1">'Baseline ANN'!AL39</f>
        <v>0.67015294911818568</v>
      </c>
      <c r="J72" s="54">
        <f ca="1">'Baseline ANN'!AM39</f>
        <v>0.69587031537912125</v>
      </c>
      <c r="L72" t="str">
        <f t="shared" si="189"/>
        <v xml:space="preserve">   Oct 2024 Baseline</v>
      </c>
      <c r="M72" s="4">
        <f>'Baseline QTR'!DR39</f>
        <v>1.147959473724125</v>
      </c>
      <c r="N72" s="4">
        <f>'Baseline QTR'!DS39</f>
        <v>0.98594646872587344</v>
      </c>
      <c r="O72" s="4">
        <f>'Baseline QTR'!DT39</f>
        <v>-37.887440037304209</v>
      </c>
      <c r="P72" s="4">
        <f>'Baseline QTR'!DU39</f>
        <v>13.741851502680147</v>
      </c>
      <c r="Q72" s="4">
        <f>'Baseline QTR'!DV39</f>
        <v>3.0699075492653272</v>
      </c>
      <c r="R72" s="4">
        <f>'Baseline QTR'!DW39</f>
        <v>-0.34774488687531191</v>
      </c>
      <c r="S72" s="4">
        <f>'Baseline QTR'!DX39</f>
        <v>6.0659459746881916</v>
      </c>
      <c r="T72" s="4">
        <f>'Baseline QTR'!DY39</f>
        <v>8.7464942757617727</v>
      </c>
      <c r="U72" s="4">
        <f>'Baseline QTR'!DZ39</f>
        <v>7.3584163496699384</v>
      </c>
      <c r="V72" s="4">
        <f>'Baseline QTR'!EA39</f>
        <v>1.6232179945100622</v>
      </c>
      <c r="W72" s="4">
        <f>'Baseline QTR'!EB39</f>
        <v>3.7632563483636305</v>
      </c>
      <c r="X72" s="4">
        <f>'Baseline QTR'!EC39</f>
        <v>5.2167636598450917</v>
      </c>
      <c r="Y72" s="4">
        <f>'Baseline QTR'!ED39</f>
        <v>-0.97706686180347724</v>
      </c>
      <c r="Z72" s="4">
        <f>'Baseline QTR'!EE39</f>
        <v>0.9262422319112007</v>
      </c>
      <c r="AA72" s="4">
        <f>'Baseline QTR'!EF39</f>
        <v>1.907742403341306</v>
      </c>
      <c r="AB72" s="4">
        <f>'Baseline QTR'!EG39</f>
        <v>-1.1278780157356283</v>
      </c>
      <c r="AC72" s="4">
        <f>'Baseline QTR'!EH39</f>
        <v>2.2420896187291817E-2</v>
      </c>
      <c r="AD72" s="4">
        <f>'Baseline QTR'!EI39</f>
        <v>1.0578048399228601</v>
      </c>
      <c r="AE72" s="4">
        <f>'Baseline QTR'!EJ39</f>
        <v>3.182435887860291</v>
      </c>
      <c r="AF72" s="4">
        <f>'Baseline QTR'!EK39</f>
        <v>-0.15534830070258465</v>
      </c>
      <c r="AG72" s="4">
        <f>'Baseline QTR'!EL39</f>
        <v>-2.012192936022239</v>
      </c>
      <c r="AH72" s="4">
        <f>'Baseline QTR'!EM39</f>
        <v>3.0199532645031502</v>
      </c>
      <c r="AI72" s="4">
        <f>'Baseline QTR'!EN39</f>
        <v>0.20606865562600163</v>
      </c>
      <c r="AJ72" s="4">
        <f>'Baseline QTR'!EO39</f>
        <v>0.27934421243973606</v>
      </c>
      <c r="AK72" s="4">
        <f>'Baseline QTR'!EP39</f>
        <v>0.89796154456698307</v>
      </c>
      <c r="AL72" s="4">
        <f>'Baseline QTR'!EQ39</f>
        <v>1.0410775927126803</v>
      </c>
      <c r="AM72" s="4">
        <f>'Baseline QTR'!ER39</f>
        <v>0.68707911522658538</v>
      </c>
      <c r="AN72" s="4">
        <f>'Baseline QTR'!ES39</f>
        <v>0.45687651379586747</v>
      </c>
      <c r="AO72" s="4">
        <f>'Baseline QTR'!ET39</f>
        <v>0.5420403814823116</v>
      </c>
      <c r="AP72" s="38"/>
    </row>
    <row r="73" spans="1:42" x14ac:dyDescent="0.2">
      <c r="B73" t="str">
        <f t="shared" si="188"/>
        <v xml:space="preserve">   Oct 2024 Pessimistic</v>
      </c>
      <c r="C73" s="4">
        <f ca="1">'Pessimistic ANN'!AF39</f>
        <v>2.3463233195807565</v>
      </c>
      <c r="D73" s="4">
        <f ca="1">'Pessimistic ANN'!AG39</f>
        <v>-5.7807183364839476</v>
      </c>
      <c r="E73" s="4">
        <f ca="1">'Pessimistic ANN'!AH39</f>
        <v>1.6462019983146892</v>
      </c>
      <c r="F73" s="4">
        <f ca="1">'Pessimistic ANN'!AI39</f>
        <v>4.4983962496915719</v>
      </c>
      <c r="G73" s="4">
        <f ca="1">'Pessimistic ANN'!AJ39</f>
        <v>1.1295486527582277</v>
      </c>
      <c r="H73" s="4">
        <f ca="1">'Pessimistic ANN'!AK39</f>
        <v>0.49865052904864982</v>
      </c>
      <c r="I73" s="4">
        <f ca="1">'Pessimistic ANN'!AL39</f>
        <v>-2.4178688531445336</v>
      </c>
      <c r="J73" s="4">
        <f ca="1">'Pessimistic ANN'!AM39</f>
        <v>-1.3129480423052842</v>
      </c>
      <c r="L73" t="str">
        <f t="shared" si="189"/>
        <v xml:space="preserve">   Oct 2024 Pessimistic</v>
      </c>
      <c r="M73" s="4">
        <f>'Pessimistic QTR'!DR39</f>
        <v>1.147959473724125</v>
      </c>
      <c r="N73" s="4">
        <f>'Pessimistic QTR'!DS39</f>
        <v>0.98594646872587344</v>
      </c>
      <c r="O73" s="4">
        <f>'Pessimistic QTR'!DT39</f>
        <v>-37.887440037304209</v>
      </c>
      <c r="P73" s="4">
        <f>'Pessimistic QTR'!DU39</f>
        <v>13.741851502680147</v>
      </c>
      <c r="Q73" s="4">
        <f>'Pessimistic QTR'!DV39</f>
        <v>3.0699075492653272</v>
      </c>
      <c r="R73" s="4">
        <f>'Pessimistic QTR'!DW39</f>
        <v>-0.34774488687531191</v>
      </c>
      <c r="S73" s="4">
        <f>'Pessimistic QTR'!DX39</f>
        <v>6.0659459746881916</v>
      </c>
      <c r="T73" s="4">
        <f>'Pessimistic QTR'!DY39</f>
        <v>8.7464942757617727</v>
      </c>
      <c r="U73" s="4">
        <f>'Pessimistic QTR'!DZ39</f>
        <v>7.3584163496699384</v>
      </c>
      <c r="V73" s="4">
        <f>'Pessimistic QTR'!EA39</f>
        <v>1.6232179945100622</v>
      </c>
      <c r="W73" s="4">
        <f>'Pessimistic QTR'!EB39</f>
        <v>3.7632563483636305</v>
      </c>
      <c r="X73" s="4">
        <f>'Pessimistic QTR'!EC39</f>
        <v>5.2167636598450917</v>
      </c>
      <c r="Y73" s="4">
        <f>'Pessimistic QTR'!ED39</f>
        <v>-0.97706686180347724</v>
      </c>
      <c r="Z73" s="4">
        <f>'Pessimistic QTR'!EE39</f>
        <v>0.9262422319112007</v>
      </c>
      <c r="AA73" s="4">
        <f>'Pessimistic QTR'!EF39</f>
        <v>1.907742403341306</v>
      </c>
      <c r="AB73" s="4">
        <f>'Pessimistic QTR'!EG39</f>
        <v>-1.1278780157356283</v>
      </c>
      <c r="AC73" s="4">
        <f>'Pessimistic QTR'!EH39</f>
        <v>2.2420896187291817E-2</v>
      </c>
      <c r="AD73" s="4">
        <f>'Pessimistic QTR'!EI39</f>
        <v>1.0578048399228601</v>
      </c>
      <c r="AE73" s="4">
        <f>'Pessimistic QTR'!EJ39</f>
        <v>3.182435887860291</v>
      </c>
      <c r="AF73" s="4">
        <f>'Pessimistic QTR'!EK39</f>
        <v>-0.14737097500230334</v>
      </c>
      <c r="AG73" s="4">
        <f>'Pessimistic QTR'!EL39</f>
        <v>-4.9377936042578119</v>
      </c>
      <c r="AH73" s="4">
        <f>'Pessimistic QTR'!EM39</f>
        <v>-0.84306866294261429</v>
      </c>
      <c r="AI73" s="4">
        <f>'Pessimistic QTR'!EN39</f>
        <v>-4.3900950513431347</v>
      </c>
      <c r="AJ73" s="4">
        <f>'Pessimistic QTR'!EO39</f>
        <v>-4.1275785125991948</v>
      </c>
      <c r="AK73" s="4">
        <f>'Pessimistic QTR'!EP39</f>
        <v>-1.5663290558307841</v>
      </c>
      <c r="AL73" s="4">
        <f>'Pessimistic QTR'!EQ39</f>
        <v>-0.53644440034349428</v>
      </c>
      <c r="AM73" s="4">
        <f>'Pessimistic QTR'!ER39</f>
        <v>-0.89230819309215059</v>
      </c>
      <c r="AN73" s="4">
        <f>'Pessimistic QTR'!ES39</f>
        <v>0.42067830728442779</v>
      </c>
      <c r="AO73" s="4">
        <f>'Pessimistic QTR'!ET39</f>
        <v>0.59140059190883054</v>
      </c>
      <c r="AP73" s="38"/>
    </row>
    <row r="74" spans="1:42" x14ac:dyDescent="0.2">
      <c r="A74" s="25"/>
      <c r="C74" s="4"/>
      <c r="D74" s="4"/>
      <c r="E74" s="4"/>
      <c r="F74" s="4"/>
      <c r="G74" s="4"/>
      <c r="H74" s="4"/>
      <c r="I74" s="4"/>
      <c r="J74" s="4"/>
      <c r="M74" s="4"/>
      <c r="N74" s="4"/>
      <c r="O74" s="4"/>
      <c r="P74" s="4"/>
      <c r="Q74" s="4"/>
      <c r="R74" s="4"/>
      <c r="S74" s="4"/>
      <c r="T74" s="4"/>
      <c r="U74" s="4"/>
      <c r="V74" s="4"/>
      <c r="W74" s="4"/>
      <c r="X74" s="4"/>
      <c r="Y74" s="4"/>
      <c r="Z74" s="4"/>
      <c r="AA74" s="4"/>
      <c r="AB74" s="4"/>
      <c r="AC74" s="4"/>
      <c r="AD74" s="4"/>
      <c r="AE74" s="4"/>
      <c r="AF74" s="4"/>
      <c r="AG74" s="4"/>
      <c r="AH74" s="4"/>
      <c r="AI74" s="4"/>
      <c r="AJ74" s="4"/>
    </row>
    <row r="75" spans="1:42" x14ac:dyDescent="0.2">
      <c r="A75" s="25"/>
      <c r="C75" s="4"/>
      <c r="D75" s="4"/>
      <c r="E75" s="4"/>
      <c r="F75" s="4"/>
      <c r="G75" s="4"/>
      <c r="H75" s="4"/>
      <c r="I75" s="4"/>
      <c r="J75" s="4"/>
      <c r="M75" s="4"/>
      <c r="N75" s="4"/>
      <c r="O75" s="4"/>
      <c r="P75" s="4"/>
      <c r="Q75" s="4"/>
      <c r="R75" s="4"/>
      <c r="S75" s="4"/>
      <c r="T75" s="4"/>
      <c r="U75" s="4"/>
      <c r="V75" s="4"/>
      <c r="W75" s="4"/>
      <c r="X75" s="4"/>
      <c r="Y75" s="4"/>
      <c r="Z75" s="4"/>
      <c r="AA75" s="4"/>
      <c r="AB75" s="4"/>
      <c r="AC75" s="4"/>
      <c r="AD75" s="4"/>
      <c r="AE75" s="4"/>
      <c r="AF75" s="4"/>
      <c r="AG75" s="4"/>
      <c r="AH75" s="4"/>
      <c r="AI75" s="4"/>
      <c r="AJ75" s="4"/>
    </row>
    <row r="76" spans="1:42" x14ac:dyDescent="0.2">
      <c r="A76" s="25"/>
      <c r="C76" s="4"/>
      <c r="D76" s="4"/>
      <c r="E76" s="4"/>
      <c r="F76" s="4"/>
      <c r="G76" s="4"/>
      <c r="H76" s="4"/>
      <c r="I76" s="4"/>
      <c r="J76" s="4"/>
      <c r="M76" s="4"/>
      <c r="N76" s="4"/>
      <c r="O76" s="4"/>
      <c r="P76" s="4"/>
      <c r="Q76" s="4"/>
      <c r="R76" s="4"/>
      <c r="S76" s="4"/>
      <c r="T76" s="4"/>
      <c r="U76" s="4"/>
      <c r="V76" s="4"/>
      <c r="W76" s="4"/>
      <c r="X76" s="4"/>
      <c r="Y76" s="4"/>
      <c r="Z76" s="4"/>
      <c r="AA76" s="4"/>
      <c r="AB76" s="4"/>
      <c r="AC76" s="4"/>
      <c r="AD76" s="4"/>
      <c r="AE76" s="4"/>
      <c r="AF76" s="4"/>
      <c r="AG76" s="4"/>
      <c r="AH76" s="4"/>
      <c r="AI76" s="4"/>
      <c r="AJ76" s="4"/>
    </row>
    <row r="77" spans="1:42" x14ac:dyDescent="0.2">
      <c r="A77" s="25"/>
      <c r="C77" s="4"/>
      <c r="D77" s="4"/>
      <c r="E77" s="4"/>
      <c r="F77" s="4"/>
      <c r="G77" s="4"/>
      <c r="H77" s="4"/>
      <c r="I77" s="4"/>
      <c r="J77" s="4"/>
      <c r="M77" s="4"/>
      <c r="N77" s="4"/>
      <c r="O77" s="4"/>
      <c r="P77" s="4"/>
      <c r="Q77" s="4"/>
      <c r="R77" s="4"/>
      <c r="S77" s="4"/>
      <c r="T77" s="4"/>
      <c r="U77" s="4"/>
      <c r="V77" s="4"/>
      <c r="W77" s="4"/>
      <c r="X77" s="4"/>
      <c r="Y77" s="4"/>
      <c r="Z77" s="4"/>
      <c r="AA77" s="4"/>
      <c r="AB77" s="4"/>
      <c r="AC77" s="4"/>
      <c r="AD77" s="4"/>
      <c r="AE77" s="4"/>
      <c r="AF77" s="4"/>
      <c r="AG77" s="4"/>
      <c r="AH77" s="4"/>
      <c r="AI77" s="4"/>
      <c r="AJ77" s="4"/>
    </row>
    <row r="78" spans="1:42" x14ac:dyDescent="0.2">
      <c r="A78" s="25"/>
      <c r="C78" s="4"/>
      <c r="D78" s="4"/>
      <c r="E78" s="4"/>
      <c r="F78" s="4"/>
      <c r="G78" s="4"/>
      <c r="H78" s="4"/>
      <c r="I78" s="4"/>
      <c r="J78" s="4"/>
      <c r="M78" s="4"/>
      <c r="N78" s="4"/>
      <c r="O78" s="4"/>
      <c r="P78" s="4"/>
      <c r="Q78" s="4"/>
      <c r="R78" s="4"/>
      <c r="S78" s="4"/>
      <c r="T78" s="4"/>
      <c r="U78" s="4"/>
      <c r="V78" s="4"/>
      <c r="W78" s="4"/>
      <c r="X78" s="4"/>
      <c r="Y78" s="4"/>
      <c r="Z78" s="4"/>
      <c r="AA78" s="4"/>
      <c r="AB78" s="4"/>
      <c r="AC78" s="4"/>
      <c r="AD78" s="4"/>
      <c r="AE78" s="4"/>
      <c r="AF78" s="4"/>
      <c r="AG78" s="4"/>
      <c r="AH78" s="4"/>
      <c r="AI78" s="4"/>
      <c r="AJ78" s="4"/>
    </row>
    <row r="79" spans="1:42" x14ac:dyDescent="0.2">
      <c r="C79" s="4"/>
      <c r="D79" s="4"/>
      <c r="E79" s="4"/>
      <c r="F79" s="4"/>
      <c r="G79" s="4"/>
      <c r="H79" s="4"/>
      <c r="I79" s="4"/>
      <c r="J79" s="4"/>
      <c r="M79" s="4"/>
      <c r="N79" s="4"/>
      <c r="O79" s="4"/>
      <c r="P79" s="4"/>
      <c r="Q79" s="4"/>
      <c r="R79" s="4"/>
      <c r="S79" s="4"/>
      <c r="T79" s="4"/>
      <c r="U79" s="4"/>
      <c r="V79" s="4"/>
      <c r="W79" s="4"/>
      <c r="X79" s="4"/>
    </row>
    <row r="166" spans="25:25" x14ac:dyDescent="0.2">
      <c r="Y166" s="4"/>
    </row>
    <row r="167" spans="25:25" x14ac:dyDescent="0.2">
      <c r="Y167" s="4"/>
    </row>
    <row r="168" spans="25:25" x14ac:dyDescent="0.2">
      <c r="Y168" s="4"/>
    </row>
    <row r="169" spans="25:25" x14ac:dyDescent="0.2">
      <c r="Y169" s="4"/>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48192-0835-4755-9F04-788E63E43FB9}">
  <sheetPr>
    <tabColor rgb="FFF1BB7B"/>
  </sheetPr>
  <dimension ref="A1:AQ86"/>
  <sheetViews>
    <sheetView zoomScale="85" zoomScaleNormal="85" workbookViewId="0">
      <pane xSplit="2" ySplit="4" topLeftCell="T5" activePane="bottomRight" state="frozen"/>
      <selection activeCell="A2" sqref="A2"/>
      <selection pane="topRight" activeCell="A2" sqref="A2"/>
      <selection pane="bottomLeft" activeCell="A2" sqref="A2"/>
      <selection pane="bottomRight" activeCell="AJ3" sqref="AJ3"/>
    </sheetView>
  </sheetViews>
  <sheetFormatPr defaultRowHeight="12.75" x14ac:dyDescent="0.2"/>
  <cols>
    <col min="1" max="1" width="9.140625" hidden="1" customWidth="1"/>
    <col min="2" max="2" width="64.85546875" bestFit="1" customWidth="1"/>
  </cols>
  <sheetData>
    <row r="1" spans="1:43" ht="14.25" x14ac:dyDescent="0.2">
      <c r="B1" s="28" t="str">
        <f>Info!B3</f>
        <v>Seattle MD (King &amp; Snohomish Counties) Economic Forecast</v>
      </c>
      <c r="AG1" s="17"/>
      <c r="AH1" s="17"/>
      <c r="AI1" s="17"/>
      <c r="AJ1" s="17"/>
      <c r="AK1" s="17"/>
      <c r="AL1" s="17"/>
      <c r="AM1" s="17"/>
      <c r="AN1" s="17"/>
      <c r="AO1" s="17"/>
      <c r="AP1" s="17"/>
    </row>
    <row r="2" spans="1:43" x14ac:dyDescent="0.2">
      <c r="B2" t="str">
        <f>Info!B4</f>
        <v>City of Seattle Office of Economic and Revenue Forecasts</v>
      </c>
      <c r="AG2" s="17"/>
      <c r="AH2" s="17"/>
      <c r="AI2" s="17"/>
      <c r="AJ2" s="17"/>
      <c r="AK2" s="17"/>
      <c r="AL2" s="17"/>
    </row>
    <row r="3" spans="1:43" x14ac:dyDescent="0.2">
      <c r="B3" s="1"/>
      <c r="C3" t="s">
        <v>174</v>
      </c>
      <c r="AJ3" t="s">
        <v>173</v>
      </c>
    </row>
    <row r="4" spans="1:43" x14ac:dyDescent="0.2">
      <c r="B4" s="2"/>
      <c r="C4" s="1">
        <v>1990</v>
      </c>
      <c r="D4" s="1">
        <v>1991</v>
      </c>
      <c r="E4" s="1">
        <v>1992</v>
      </c>
      <c r="F4" s="1">
        <v>1993</v>
      </c>
      <c r="G4" s="1">
        <v>1994</v>
      </c>
      <c r="H4" s="1">
        <v>1995</v>
      </c>
      <c r="I4" s="1">
        <v>1996</v>
      </c>
      <c r="J4" s="1">
        <v>1997</v>
      </c>
      <c r="K4" s="1">
        <v>1998</v>
      </c>
      <c r="L4" s="1">
        <v>1999</v>
      </c>
      <c r="M4" s="1">
        <v>2000</v>
      </c>
      <c r="N4" s="1">
        <v>2001</v>
      </c>
      <c r="O4" s="1">
        <v>2002</v>
      </c>
      <c r="P4" s="1">
        <v>2003</v>
      </c>
      <c r="Q4" s="1">
        <v>2004</v>
      </c>
      <c r="R4" s="1">
        <v>2005</v>
      </c>
      <c r="S4" s="1">
        <v>2006</v>
      </c>
      <c r="T4" s="1">
        <v>2007</v>
      </c>
      <c r="U4" s="1">
        <v>2008</v>
      </c>
      <c r="V4" s="1">
        <v>2009</v>
      </c>
      <c r="W4" s="1">
        <v>2010</v>
      </c>
      <c r="X4" s="1">
        <v>2011</v>
      </c>
      <c r="Y4" s="1">
        <v>2012</v>
      </c>
      <c r="Z4" s="1">
        <v>2013</v>
      </c>
      <c r="AA4" s="1">
        <v>2014</v>
      </c>
      <c r="AB4" s="1">
        <v>2015</v>
      </c>
      <c r="AC4" s="1">
        <v>2016</v>
      </c>
      <c r="AD4" s="1">
        <v>2017</v>
      </c>
      <c r="AE4" s="1">
        <v>2018</v>
      </c>
      <c r="AF4" s="1">
        <v>2019</v>
      </c>
      <c r="AG4" s="1">
        <v>2020</v>
      </c>
      <c r="AH4" s="1">
        <v>2021</v>
      </c>
      <c r="AI4" s="1">
        <v>2022</v>
      </c>
      <c r="AJ4" s="1">
        <v>2023</v>
      </c>
      <c r="AK4" s="1">
        <v>2024</v>
      </c>
      <c r="AL4" s="1">
        <v>2025</v>
      </c>
      <c r="AM4" s="1">
        <v>2026</v>
      </c>
      <c r="AN4" s="1">
        <v>2027</v>
      </c>
      <c r="AO4" s="1">
        <v>2028</v>
      </c>
      <c r="AP4" s="1">
        <v>2029</v>
      </c>
      <c r="AQ4" s="1">
        <v>2030</v>
      </c>
    </row>
    <row r="5" spans="1:43" x14ac:dyDescent="0.2">
      <c r="A5" t="str">
        <f>'Baseline QTR'!A5</f>
        <v>KS_UR</v>
      </c>
      <c r="B5" t="str">
        <f>'Baseline QTR'!B5</f>
        <v>Unemployment rate (%)</v>
      </c>
      <c r="C5" s="3">
        <f ca="1">AVERAGE(OFFSET('Optimistic QTR'!$C5,0,4*(COLUMNS('Optimistic QTR'!$C5:C5)-1),1,4))</f>
        <v>3.7601115315000002</v>
      </c>
      <c r="D5" s="3">
        <f ca="1">AVERAGE(OFFSET('Optimistic QTR'!$C5,0,4*(COLUMNS('Optimistic QTR'!$C5:D5)-1),1,4))</f>
        <v>4.4364962405000004</v>
      </c>
      <c r="E5" s="3">
        <f ca="1">AVERAGE(OFFSET('Optimistic QTR'!$C5,0,4*(COLUMNS('Optimistic QTR'!$C5:E5)-1),1,4))</f>
        <v>5.4342288787499999</v>
      </c>
      <c r="F5" s="3">
        <f ca="1">AVERAGE(OFFSET('Optimistic QTR'!$C5,0,4*(COLUMNS('Optimistic QTR'!$C5:F5)-1),1,4))</f>
        <v>5.6132094992499999</v>
      </c>
      <c r="G5" s="3">
        <f ca="1">AVERAGE(OFFSET('Optimistic QTR'!$C5,0,4*(COLUMNS('Optimistic QTR'!$C5:G5)-1),1,4))</f>
        <v>4.6138100580000003</v>
      </c>
      <c r="H5" s="3">
        <f ca="1">AVERAGE(OFFSET('Optimistic QTR'!$C5,0,4*(COLUMNS('Optimistic QTR'!$C5:H5)-1),1,4))</f>
        <v>4.6208858470000003</v>
      </c>
      <c r="I5" s="3">
        <f ca="1">AVERAGE(OFFSET('Optimistic QTR'!$C5,0,4*(COLUMNS('Optimistic QTR'!$C5:I5)-1),1,4))</f>
        <v>4.3101022552500003</v>
      </c>
      <c r="J5" s="3">
        <f ca="1">AVERAGE(OFFSET('Optimistic QTR'!$C5,0,4*(COLUMNS('Optimistic QTR'!$C5:J5)-1),1,4))</f>
        <v>3.79939465575</v>
      </c>
      <c r="K5" s="3">
        <f ca="1">AVERAGE(OFFSET('Optimistic QTR'!$C5,0,4*(COLUMNS('Optimistic QTR'!$C5:K5)-1),1,4))</f>
        <v>3.50009428125</v>
      </c>
      <c r="L5" s="3">
        <f ca="1">AVERAGE(OFFSET('Optimistic QTR'!$C5,0,4*(COLUMNS('Optimistic QTR'!$C5:L5)-1),1,4))</f>
        <v>3.4889105279999999</v>
      </c>
      <c r="M5" s="3">
        <f ca="1">AVERAGE(OFFSET('Optimistic QTR'!$C5,0,4*(COLUMNS('Optimistic QTR'!$C5:M5)-1),1,4))</f>
        <v>3.9466575050000001</v>
      </c>
      <c r="N5" s="3">
        <f ca="1">AVERAGE(OFFSET('Optimistic QTR'!$C5,0,4*(COLUMNS('Optimistic QTR'!$C5:N5)-1),1,4))</f>
        <v>4.6163916337500002</v>
      </c>
      <c r="O5" s="3">
        <f ca="1">AVERAGE(OFFSET('Optimistic QTR'!$C5,0,4*(COLUMNS('Optimistic QTR'!$C5:O5)-1),1,4))</f>
        <v>5.9348564975000002</v>
      </c>
      <c r="P5" s="3">
        <f ca="1">AVERAGE(OFFSET('Optimistic QTR'!$C5,0,4*(COLUMNS('Optimistic QTR'!$C5:P5)-1),1,4))</f>
        <v>6.0056789430000004</v>
      </c>
      <c r="Q5" s="3">
        <f ca="1">AVERAGE(OFFSET('Optimistic QTR'!$C5,0,4*(COLUMNS('Optimistic QTR'!$C5:Q5)-1),1,4))</f>
        <v>5.0624650562499998</v>
      </c>
      <c r="R5" s="3">
        <f ca="1">AVERAGE(OFFSET('Optimistic QTR'!$C5,0,4*(COLUMNS('Optimistic QTR'!$C5:R5)-1),1,4))</f>
        <v>4.4376212657500007</v>
      </c>
      <c r="S5" s="3">
        <f ca="1">AVERAGE(OFFSET('Optimistic QTR'!$C5,0,4*(COLUMNS('Optimistic QTR'!$C5:S5)-1),1,4))</f>
        <v>3.7682574989999997</v>
      </c>
      <c r="T5" s="3">
        <f ca="1">AVERAGE(OFFSET('Optimistic QTR'!$C5,0,4*(COLUMNS('Optimistic QTR'!$C5:T5)-1),1,4))</f>
        <v>3.2005300777499999</v>
      </c>
      <c r="U5" s="3">
        <f ca="1">AVERAGE(OFFSET('Optimistic QTR'!$C5,0,4*(COLUMNS('Optimistic QTR'!$C5:U5)-1),1,4))</f>
        <v>3.9556408472499998</v>
      </c>
      <c r="V5" s="3">
        <f ca="1">AVERAGE(OFFSET('Optimistic QTR'!$C5,0,4*(COLUMNS('Optimistic QTR'!$C5:V5)-1),1,4))</f>
        <v>7.3503822802499998</v>
      </c>
      <c r="W5" s="3">
        <f ca="1">AVERAGE(OFFSET('Optimistic QTR'!$C5,0,4*(COLUMNS('Optimistic QTR'!$C5:W5)-1),1,4))</f>
        <v>8.7829170522500011</v>
      </c>
      <c r="X5" s="3">
        <f ca="1">AVERAGE(OFFSET('Optimistic QTR'!$C5,0,4*(COLUMNS('Optimistic QTR'!$C5:X5)-1),1,4))</f>
        <v>7.9268568344999997</v>
      </c>
      <c r="Y5" s="3">
        <f ca="1">AVERAGE(OFFSET('Optimistic QTR'!$C5,0,4*(COLUMNS('Optimistic QTR'!$C5:Y5)-1),1,4))</f>
        <v>6.5527852007499998</v>
      </c>
      <c r="Z5" s="3">
        <f ca="1">AVERAGE(OFFSET('Optimistic QTR'!$C5,0,4*(COLUMNS('Optimistic QTR'!$C5:Z5)-1),1,4))</f>
        <v>4.5783826100000002</v>
      </c>
      <c r="AA5" s="3">
        <f ca="1">AVERAGE(OFFSET('Optimistic QTR'!$C5,0,4*(COLUMNS('Optimistic QTR'!$C5:AA5)-1),1,4))</f>
        <v>4.6339036072499997</v>
      </c>
      <c r="AB5" s="3">
        <f ca="1">AVERAGE(OFFSET('Optimistic QTR'!$C5,0,4*(COLUMNS('Optimistic QTR'!$C5:AB5)-1),1,4))</f>
        <v>4.2180282780000002</v>
      </c>
      <c r="AC5" s="3">
        <f ca="1">AVERAGE(OFFSET('Optimistic QTR'!$C5,0,4*(COLUMNS('Optimistic QTR'!$C5:AC5)-1),1,4))</f>
        <v>3.9168075247500003</v>
      </c>
      <c r="AD5" s="3">
        <f ca="1">AVERAGE(OFFSET('Optimistic QTR'!$C5,0,4*(COLUMNS('Optimistic QTR'!$C5:AD5)-1),1,4))</f>
        <v>3.6605883062499998</v>
      </c>
      <c r="AE5" s="3">
        <f ca="1">AVERAGE(OFFSET('Optimistic QTR'!$C5,0,4*(COLUMNS('Optimistic QTR'!$C5:AE5)-1),1,4))</f>
        <v>3.3513315500000003</v>
      </c>
      <c r="AF5" s="3">
        <f ca="1">AVERAGE(OFFSET('Optimistic QTR'!$C5,0,4*(COLUMNS('Optimistic QTR'!$C5:AF5)-1),1,4))</f>
        <v>2.7223010985</v>
      </c>
      <c r="AG5" s="3">
        <f ca="1">AVERAGE(OFFSET('Optimistic QTR'!$C5,0,4*(COLUMNS('Optimistic QTR'!$C5:AG5)-1),1,4))</f>
        <v>8.1107901422499999</v>
      </c>
      <c r="AH5" s="3">
        <f ca="1">AVERAGE(OFFSET('Optimistic QTR'!$C5,0,4*(COLUMNS('Optimistic QTR'!$C5:AH5)-1),1,4))</f>
        <v>4.4052858994999999</v>
      </c>
      <c r="AI5" s="3">
        <f ca="1">AVERAGE(OFFSET('Optimistic QTR'!$C5,0,4*(COLUMNS('Optimistic QTR'!$C5:AI5)-1),1,4))</f>
        <v>3.0746585687500003</v>
      </c>
      <c r="AJ5" s="3">
        <f ca="1">AVERAGE(OFFSET('Optimistic QTR'!$C5,0,4*(COLUMNS('Optimistic QTR'!$C5:AJ5)-1),1,4))</f>
        <v>3.4014778215000003</v>
      </c>
      <c r="AK5" s="8">
        <f ca="1">AVERAGE(OFFSET('Optimistic QTR'!$C5,0,4*(COLUMNS('Optimistic QTR'!$C5:AK5)-1),1,4))</f>
        <v>4.2174566300000009</v>
      </c>
      <c r="AL5" s="8">
        <f ca="1">AVERAGE(OFFSET('Optimistic QTR'!$C5,0,4*(COLUMNS('Optimistic QTR'!$C5:AL5)-1),1,4))</f>
        <v>4.1777559999999996</v>
      </c>
      <c r="AM5" s="8">
        <f ca="1">AVERAGE(OFFSET('Optimistic QTR'!$C5,0,4*(COLUMNS('Optimistic QTR'!$C5:AM5)-1),1,4))</f>
        <v>4.2753999999999994</v>
      </c>
      <c r="AN5" s="8">
        <f ca="1">AVERAGE(OFFSET('Optimistic QTR'!$C5,0,4*(COLUMNS('Optimistic QTR'!$C5:AN5)-1),1,4))</f>
        <v>4.3683042499999996</v>
      </c>
      <c r="AO5" s="8">
        <f ca="1">AVERAGE(OFFSET('Optimistic QTR'!$C5,0,4*(COLUMNS('Optimistic QTR'!$C5:AO5)-1),1,4))</f>
        <v>4.3613842500000004</v>
      </c>
      <c r="AP5" s="8">
        <f ca="1">AVERAGE(OFFSET('Optimistic QTR'!$C5,0,4*(COLUMNS('Optimistic QTR'!$C5:AP5)-1),1,4))</f>
        <v>4.2863039999999994</v>
      </c>
      <c r="AQ5" s="8">
        <f ca="1">AVERAGE(OFFSET('Optimistic QTR'!$C5,0,4*(COLUMNS('Optimistic QTR'!$C5:AQ5)-1),1,4))</f>
        <v>4.2372267500000005</v>
      </c>
    </row>
    <row r="6" spans="1:43" x14ac:dyDescent="0.2">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8"/>
      <c r="AL6" s="8"/>
      <c r="AM6" s="8"/>
      <c r="AN6" s="8"/>
      <c r="AO6" s="8"/>
      <c r="AP6" s="8"/>
      <c r="AQ6" s="8"/>
    </row>
    <row r="7" spans="1:43" x14ac:dyDescent="0.2">
      <c r="A7" t="str">
        <f>'Baseline QTR'!A7</f>
        <v>KS_N</v>
      </c>
      <c r="B7" t="str">
        <f>'Baseline QTR'!B7</f>
        <v>Employment (thous.)</v>
      </c>
      <c r="C7" s="47">
        <f ca="1">AVERAGE(OFFSET('Optimistic QTR'!$C7,0,4*(COLUMNS('Optimistic QTR'!$C7:C7)-1),1,4))</f>
        <v>1109.2</v>
      </c>
      <c r="D7" s="47">
        <f ca="1">AVERAGE(OFFSET('Optimistic QTR'!$C7,0,4*(COLUMNS('Optimistic QTR'!$C7:D7)-1),1,4))</f>
        <v>1114.3999999999999</v>
      </c>
      <c r="E7" s="47">
        <f ca="1">AVERAGE(OFFSET('Optimistic QTR'!$C7,0,4*(COLUMNS('Optimistic QTR'!$C7:E7)-1),1,4))</f>
        <v>1128.4333333333334</v>
      </c>
      <c r="F7" s="47">
        <f ca="1">AVERAGE(OFFSET('Optimistic QTR'!$C7,0,4*(COLUMNS('Optimistic QTR'!$C7:F7)-1),1,4))</f>
        <v>1140.1666666666665</v>
      </c>
      <c r="G7" s="47">
        <f ca="1">AVERAGE(OFFSET('Optimistic QTR'!$C7,0,4*(COLUMNS('Optimistic QTR'!$C7:G7)-1),1,4))</f>
        <v>1152.1583333333333</v>
      </c>
      <c r="H7" s="47">
        <f ca="1">AVERAGE(OFFSET('Optimistic QTR'!$C7,0,4*(COLUMNS('Optimistic QTR'!$C7:H7)-1),1,4))</f>
        <v>1173.5916666666667</v>
      </c>
      <c r="I7" s="47">
        <f ca="1">AVERAGE(OFFSET('Optimistic QTR'!$C7,0,4*(COLUMNS('Optimistic QTR'!$C7:I7)-1),1,4))</f>
        <v>1217.7166666666667</v>
      </c>
      <c r="J7" s="47">
        <f ca="1">AVERAGE(OFFSET('Optimistic QTR'!$C7,0,4*(COLUMNS('Optimistic QTR'!$C7:J7)-1),1,4))</f>
        <v>1287.9833333333331</v>
      </c>
      <c r="K7" s="47">
        <f ca="1">AVERAGE(OFFSET('Optimistic QTR'!$C7,0,4*(COLUMNS('Optimistic QTR'!$C7:K7)-1),1,4))</f>
        <v>1349.9416666666666</v>
      </c>
      <c r="L7" s="47">
        <f ca="1">AVERAGE(OFFSET('Optimistic QTR'!$C7,0,4*(COLUMNS('Optimistic QTR'!$C7:L7)-1),1,4))</f>
        <v>1385.3333333333335</v>
      </c>
      <c r="M7" s="47">
        <f ca="1">AVERAGE(OFFSET('Optimistic QTR'!$C7,0,4*(COLUMNS('Optimistic QTR'!$C7:M7)-1),1,4))</f>
        <v>1416.8416666666667</v>
      </c>
      <c r="N7" s="47">
        <f ca="1">AVERAGE(OFFSET('Optimistic QTR'!$C7,0,4*(COLUMNS('Optimistic QTR'!$C7:N7)-1),1,4))</f>
        <v>1399.7166666666667</v>
      </c>
      <c r="O7" s="47">
        <f ca="1">AVERAGE(OFFSET('Optimistic QTR'!$C7,0,4*(COLUMNS('Optimistic QTR'!$C7:O7)-1),1,4))</f>
        <v>1351.3833333333332</v>
      </c>
      <c r="P7" s="47">
        <f ca="1">AVERAGE(OFFSET('Optimistic QTR'!$C7,0,4*(COLUMNS('Optimistic QTR'!$C7:P7)-1),1,4))</f>
        <v>1341.2583333333334</v>
      </c>
      <c r="Q7" s="47">
        <f ca="1">AVERAGE(OFFSET('Optimistic QTR'!$C7,0,4*(COLUMNS('Optimistic QTR'!$C7:Q7)-1),1,4))</f>
        <v>1351.0666666666666</v>
      </c>
      <c r="R7" s="47">
        <f ca="1">AVERAGE(OFFSET('Optimistic QTR'!$C7,0,4*(COLUMNS('Optimistic QTR'!$C7:R7)-1),1,4))</f>
        <v>1385.4583333333333</v>
      </c>
      <c r="S7" s="47">
        <f ca="1">AVERAGE(OFFSET('Optimistic QTR'!$C7,0,4*(COLUMNS('Optimistic QTR'!$C7:S7)-1),1,4))</f>
        <v>1430.2750000000001</v>
      </c>
      <c r="T7" s="47">
        <f ca="1">AVERAGE(OFFSET('Optimistic QTR'!$C7,0,4*(COLUMNS('Optimistic QTR'!$C7:T7)-1),1,4))</f>
        <v>1474.6833333333334</v>
      </c>
      <c r="U7" s="47">
        <f ca="1">AVERAGE(OFFSET('Optimistic QTR'!$C7,0,4*(COLUMNS('Optimistic QTR'!$C7:U7)-1),1,4))</f>
        <v>1492.9416666666666</v>
      </c>
      <c r="V7" s="47">
        <f ca="1">AVERAGE(OFFSET('Optimistic QTR'!$C7,0,4*(COLUMNS('Optimistic QTR'!$C7:V7)-1),1,4))</f>
        <v>1417.2</v>
      </c>
      <c r="W7" s="47">
        <f ca="1">AVERAGE(OFFSET('Optimistic QTR'!$C7,0,4*(COLUMNS('Optimistic QTR'!$C7:W7)-1),1,4))</f>
        <v>1396.5</v>
      </c>
      <c r="X7" s="47">
        <f ca="1">AVERAGE(OFFSET('Optimistic QTR'!$C7,0,4*(COLUMNS('Optimistic QTR'!$C7:X7)-1),1,4))</f>
        <v>1422.5583333333334</v>
      </c>
      <c r="Y7" s="47">
        <f ca="1">AVERAGE(OFFSET('Optimistic QTR'!$C7,0,4*(COLUMNS('Optimistic QTR'!$C7:Y7)-1),1,4))</f>
        <v>1459.8166666666666</v>
      </c>
      <c r="Z7" s="47">
        <f ca="1">AVERAGE(OFFSET('Optimistic QTR'!$C7,0,4*(COLUMNS('Optimistic QTR'!$C7:Z7)-1),1,4))</f>
        <v>1501.8500000000001</v>
      </c>
      <c r="AA7" s="47">
        <f ca="1">AVERAGE(OFFSET('Optimistic QTR'!$C7,0,4*(COLUMNS('Optimistic QTR'!$C7:AA7)-1),1,4))</f>
        <v>1543.2666666666667</v>
      </c>
      <c r="AB7" s="47">
        <f ca="1">AVERAGE(OFFSET('Optimistic QTR'!$C7,0,4*(COLUMNS('Optimistic QTR'!$C7:AB7)-1),1,4))</f>
        <v>1592.2833333333335</v>
      </c>
      <c r="AC7" s="47">
        <f ca="1">AVERAGE(OFFSET('Optimistic QTR'!$C7,0,4*(COLUMNS('Optimistic QTR'!$C7:AC7)-1),1,4))</f>
        <v>1644.0250000000001</v>
      </c>
      <c r="AD7" s="47">
        <f ca="1">AVERAGE(OFFSET('Optimistic QTR'!$C7,0,4*(COLUMNS('Optimistic QTR'!$C7:AD7)-1),1,4))</f>
        <v>1684.9</v>
      </c>
      <c r="AE7" s="47">
        <f ca="1">AVERAGE(OFFSET('Optimistic QTR'!$C7,0,4*(COLUMNS('Optimistic QTR'!$C7:AE7)-1),1,4))</f>
        <v>1722.9083333333333</v>
      </c>
      <c r="AF7" s="47">
        <f ca="1">AVERAGE(OFFSET('Optimistic QTR'!$C7,0,4*(COLUMNS('Optimistic QTR'!$C7:AF7)-1),1,4))</f>
        <v>1763.3333333333335</v>
      </c>
      <c r="AG7" s="48">
        <f ca="1">AVERAGE(OFFSET('Optimistic QTR'!$C7,0,4*(COLUMNS('Optimistic QTR'!$C7:AG7)-1),1,4))</f>
        <v>1661.3999999999999</v>
      </c>
      <c r="AH7" s="48">
        <f ca="1">AVERAGE(OFFSET('Optimistic QTR'!$C7,0,4*(COLUMNS('Optimistic QTR'!$C7:AH7)-1),1,4))</f>
        <v>1688.7500000000002</v>
      </c>
      <c r="AI7" s="48">
        <f ca="1">AVERAGE(OFFSET('Optimistic QTR'!$C7,0,4*(COLUMNS('Optimistic QTR'!$C7:AI7)-1),1,4))</f>
        <v>1764.7166666666667</v>
      </c>
      <c r="AJ7" s="48">
        <f ca="1">AVERAGE(OFFSET('Optimistic QTR'!$C7,0,4*(COLUMNS('Optimistic QTR'!$C7:AJ7)-1),1,4))</f>
        <v>1784.65</v>
      </c>
      <c r="AK7" s="49">
        <f ca="1">AVERAGE(OFFSET('Optimistic QTR'!$C7,0,4*(COLUMNS('Optimistic QTR'!$C7:AK7)-1),1,4))</f>
        <v>1798.3461666666667</v>
      </c>
      <c r="AL7" s="49">
        <f ca="1">AVERAGE(OFFSET('Optimistic QTR'!$C7,0,4*(COLUMNS('Optimistic QTR'!$C7:AL7)-1),1,4))</f>
        <v>1820.8912500000001</v>
      </c>
      <c r="AM7" s="49">
        <f ca="1">AVERAGE(OFFSET('Optimistic QTR'!$C7,0,4*(COLUMNS('Optimistic QTR'!$C7:AM7)-1),1,4))</f>
        <v>1834.8235</v>
      </c>
      <c r="AN7" s="49">
        <f ca="1">AVERAGE(OFFSET('Optimistic QTR'!$C7,0,4*(COLUMNS('Optimistic QTR'!$C7:AN7)-1),1,4))</f>
        <v>1843.558</v>
      </c>
      <c r="AO7" s="49">
        <f ca="1">AVERAGE(OFFSET('Optimistic QTR'!$C7,0,4*(COLUMNS('Optimistic QTR'!$C7:AO7)-1),1,4))</f>
        <v>1856.85475</v>
      </c>
      <c r="AP7" s="49">
        <f ca="1">AVERAGE(OFFSET('Optimistic QTR'!$C7,0,4*(COLUMNS('Optimistic QTR'!$C7:AP7)-1),1,4))</f>
        <v>1876.605</v>
      </c>
      <c r="AQ7" s="49">
        <f ca="1">AVERAGE(OFFSET('Optimistic QTR'!$C7,0,4*(COLUMNS('Optimistic QTR'!$C7:AQ7)-1),1,4))</f>
        <v>1899.2682500000001</v>
      </c>
    </row>
    <row r="8" spans="1:43" x14ac:dyDescent="0.2">
      <c r="A8" t="str">
        <f>'Baseline QTR'!A8</f>
        <v>KS_NGDS</v>
      </c>
      <c r="B8" t="str">
        <f>'Baseline QTR'!B8</f>
        <v xml:space="preserve"> Goods producing</v>
      </c>
      <c r="C8" s="47">
        <f ca="1">AVERAGE(OFFSET('Optimistic QTR'!$C8,0,4*(COLUMNS('Optimistic QTR'!$C8:C8)-1),1,4))</f>
        <v>277.125</v>
      </c>
      <c r="D8" s="47">
        <f ca="1">AVERAGE(OFFSET('Optimistic QTR'!$C8,0,4*(COLUMNS('Optimistic QTR'!$C8:D8)-1),1,4))</f>
        <v>270.625</v>
      </c>
      <c r="E8" s="47">
        <f ca="1">AVERAGE(OFFSET('Optimistic QTR'!$C8,0,4*(COLUMNS('Optimistic QTR'!$C8:E8)-1),1,4))</f>
        <v>268.10000000000002</v>
      </c>
      <c r="F8" s="47">
        <f ca="1">AVERAGE(OFFSET('Optimistic QTR'!$C8,0,4*(COLUMNS('Optimistic QTR'!$C8:F8)-1),1,4))</f>
        <v>254.81666666666666</v>
      </c>
      <c r="G8" s="47">
        <f ca="1">AVERAGE(OFFSET('Optimistic QTR'!$C8,0,4*(COLUMNS('Optimistic QTR'!$C8:G8)-1),1,4))</f>
        <v>243.70833333333334</v>
      </c>
      <c r="H8" s="47">
        <f ca="1">AVERAGE(OFFSET('Optimistic QTR'!$C8,0,4*(COLUMNS('Optimistic QTR'!$C8:H8)-1),1,4))</f>
        <v>238.15</v>
      </c>
      <c r="I8" s="47">
        <f ca="1">AVERAGE(OFFSET('Optimistic QTR'!$C8,0,4*(COLUMNS('Optimistic QTR'!$C8:I8)-1),1,4))</f>
        <v>248.67500000000001</v>
      </c>
      <c r="J8" s="47">
        <f ca="1">AVERAGE(OFFSET('Optimistic QTR'!$C8,0,4*(COLUMNS('Optimistic QTR'!$C8:J8)-1),1,4))</f>
        <v>277.24166666666667</v>
      </c>
      <c r="K8" s="47">
        <f ca="1">AVERAGE(OFFSET('Optimistic QTR'!$C8,0,4*(COLUMNS('Optimistic QTR'!$C8:K8)-1),1,4))</f>
        <v>293.14999999999998</v>
      </c>
      <c r="L8" s="47">
        <f ca="1">AVERAGE(OFFSET('Optimistic QTR'!$C8,0,4*(COLUMNS('Optimistic QTR'!$C8:L8)-1),1,4))</f>
        <v>284.49166666666667</v>
      </c>
      <c r="M8" s="47">
        <f ca="1">AVERAGE(OFFSET('Optimistic QTR'!$C8,0,4*(COLUMNS('Optimistic QTR'!$C8:M8)-1),1,4))</f>
        <v>275.65833333333336</v>
      </c>
      <c r="N8" s="47">
        <f ca="1">AVERAGE(OFFSET('Optimistic QTR'!$C8,0,4*(COLUMNS('Optimistic QTR'!$C8:N8)-1),1,4))</f>
        <v>266.47500000000002</v>
      </c>
      <c r="O8" s="47">
        <f ca="1">AVERAGE(OFFSET('Optimistic QTR'!$C8,0,4*(COLUMNS('Optimistic QTR'!$C8:O8)-1),1,4))</f>
        <v>241.17500000000001</v>
      </c>
      <c r="P8" s="47">
        <f ca="1">AVERAGE(OFFSET('Optimistic QTR'!$C8,0,4*(COLUMNS('Optimistic QTR'!$C8:P8)-1),1,4))</f>
        <v>224.53333333333333</v>
      </c>
      <c r="Q8" s="47">
        <f ca="1">AVERAGE(OFFSET('Optimistic QTR'!$C8,0,4*(COLUMNS('Optimistic QTR'!$C8:Q8)-1),1,4))</f>
        <v>223.27500000000001</v>
      </c>
      <c r="R8" s="47">
        <f ca="1">AVERAGE(OFFSET('Optimistic QTR'!$C8,0,4*(COLUMNS('Optimistic QTR'!$C8:R8)-1),1,4))</f>
        <v>235.125</v>
      </c>
      <c r="S8" s="47">
        <f ca="1">AVERAGE(OFFSET('Optimistic QTR'!$C8,0,4*(COLUMNS('Optimistic QTR'!$C8:S8)-1),1,4))</f>
        <v>252.77499999999998</v>
      </c>
      <c r="T8" s="47">
        <f ca="1">AVERAGE(OFFSET('Optimistic QTR'!$C8,0,4*(COLUMNS('Optimistic QTR'!$C8:T8)-1),1,4))</f>
        <v>267.23333333333335</v>
      </c>
      <c r="U8" s="47">
        <f ca="1">AVERAGE(OFFSET('Optimistic QTR'!$C8,0,4*(COLUMNS('Optimistic QTR'!$C8:U8)-1),1,4))</f>
        <v>264.61666666666667</v>
      </c>
      <c r="V8" s="47">
        <f ca="1">AVERAGE(OFFSET('Optimistic QTR'!$C8,0,4*(COLUMNS('Optimistic QTR'!$C8:V8)-1),1,4))</f>
        <v>231.27499999999998</v>
      </c>
      <c r="W8" s="47">
        <f ca="1">AVERAGE(OFFSET('Optimistic QTR'!$C8,0,4*(COLUMNS('Optimistic QTR'!$C8:W8)-1),1,4))</f>
        <v>216.8</v>
      </c>
      <c r="X8" s="47">
        <f ca="1">AVERAGE(OFFSET('Optimistic QTR'!$C8,0,4*(COLUMNS('Optimistic QTR'!$C8:X8)-1),1,4))</f>
        <v>222.25</v>
      </c>
      <c r="Y8" s="47">
        <f ca="1">AVERAGE(OFFSET('Optimistic QTR'!$C8,0,4*(COLUMNS('Optimistic QTR'!$C8:Y8)-1),1,4))</f>
        <v>233.8</v>
      </c>
      <c r="Z8" s="47">
        <f ca="1">AVERAGE(OFFSET('Optimistic QTR'!$C8,0,4*(COLUMNS('Optimistic QTR'!$C8:Z8)-1),1,4))</f>
        <v>243.0333333333333</v>
      </c>
      <c r="AA8" s="47">
        <f ca="1">AVERAGE(OFFSET('Optimistic QTR'!$C8,0,4*(COLUMNS('Optimistic QTR'!$C8:AA8)-1),1,4))</f>
        <v>248.85000000000002</v>
      </c>
      <c r="AB8" s="47">
        <f ca="1">AVERAGE(OFFSET('Optimistic QTR'!$C8,0,4*(COLUMNS('Optimistic QTR'!$C8:AB8)-1),1,4))</f>
        <v>258.02499999999998</v>
      </c>
      <c r="AC8" s="47">
        <f ca="1">AVERAGE(OFFSET('Optimistic QTR'!$C8,0,4*(COLUMNS('Optimistic QTR'!$C8:AC8)-1),1,4))</f>
        <v>261.75</v>
      </c>
      <c r="AD8" s="47">
        <f ca="1">AVERAGE(OFFSET('Optimistic QTR'!$C8,0,4*(COLUMNS('Optimistic QTR'!$C8:AD8)-1),1,4))</f>
        <v>259.14999999999998</v>
      </c>
      <c r="AE8" s="47">
        <f ca="1">AVERAGE(OFFSET('Optimistic QTR'!$C8,0,4*(COLUMNS('Optimistic QTR'!$C8:AE8)-1),1,4))</f>
        <v>264.25</v>
      </c>
      <c r="AF8" s="47">
        <f ca="1">AVERAGE(OFFSET('Optimistic QTR'!$C8,0,4*(COLUMNS('Optimistic QTR'!$C8:AF8)-1),1,4))</f>
        <v>270.95</v>
      </c>
      <c r="AG8" s="48">
        <f ca="1">AVERAGE(OFFSET('Optimistic QTR'!$C8,0,4*(COLUMNS('Optimistic QTR'!$C8:AG8)-1),1,4))</f>
        <v>252.64999999999998</v>
      </c>
      <c r="AH8" s="48">
        <f ca="1">AVERAGE(OFFSET('Optimistic QTR'!$C8,0,4*(COLUMNS('Optimistic QTR'!$C8:AH8)-1),1,4))</f>
        <v>243.875</v>
      </c>
      <c r="AI8" s="48">
        <f ca="1">AVERAGE(OFFSET('Optimistic QTR'!$C8,0,4*(COLUMNS('Optimistic QTR'!$C8:AI8)-1),1,4))</f>
        <v>249.42500000000001</v>
      </c>
      <c r="AJ8" s="48">
        <f ca="1">AVERAGE(OFFSET('Optimistic QTR'!$C8,0,4*(COLUMNS('Optimistic QTR'!$C8:AJ8)-1),1,4))</f>
        <v>253.45833333333331</v>
      </c>
      <c r="AK8" s="49">
        <f ca="1">AVERAGE(OFFSET('Optimistic QTR'!$C8,0,4*(COLUMNS('Optimistic QTR'!$C8:AK8)-1),1,4))</f>
        <v>251.5283583333333</v>
      </c>
      <c r="AL8" s="49">
        <f ca="1">AVERAGE(OFFSET('Optimistic QTR'!$C8,0,4*(COLUMNS('Optimistic QTR'!$C8:AL8)-1),1,4))</f>
        <v>249.5119</v>
      </c>
      <c r="AM8" s="49">
        <f ca="1">AVERAGE(OFFSET('Optimistic QTR'!$C8,0,4*(COLUMNS('Optimistic QTR'!$C8:AM8)-1),1,4))</f>
        <v>251.53427499999998</v>
      </c>
      <c r="AN8" s="49">
        <f ca="1">AVERAGE(OFFSET('Optimistic QTR'!$C8,0,4*(COLUMNS('Optimistic QTR'!$C8:AN8)-1),1,4))</f>
        <v>255.949825</v>
      </c>
      <c r="AO8" s="49">
        <f ca="1">AVERAGE(OFFSET('Optimistic QTR'!$C8,0,4*(COLUMNS('Optimistic QTR'!$C8:AO8)-1),1,4))</f>
        <v>259.73404999999997</v>
      </c>
      <c r="AP8" s="49">
        <f ca="1">AVERAGE(OFFSET('Optimistic QTR'!$C8,0,4*(COLUMNS('Optimistic QTR'!$C8:AP8)-1),1,4))</f>
        <v>263.19417500000003</v>
      </c>
      <c r="AQ8" s="49">
        <f ca="1">AVERAGE(OFFSET('Optimistic QTR'!$C8,0,4*(COLUMNS('Optimistic QTR'!$C8:AQ8)-1),1,4))</f>
        <v>265.79264999999998</v>
      </c>
    </row>
    <row r="9" spans="1:43" x14ac:dyDescent="0.2">
      <c r="A9" t="str">
        <f>'Baseline QTR'!A9</f>
        <v>KS_NNAT</v>
      </c>
      <c r="B9" t="str">
        <f>'Baseline QTR'!B9</f>
        <v xml:space="preserve">   Natural resources</v>
      </c>
      <c r="C9" s="47">
        <f ca="1">AVERAGE(OFFSET('Optimistic QTR'!$C9,0,4*(COLUMNS('Optimistic QTR'!$C9:C9)-1),1,4))</f>
        <v>1.9833333333333334</v>
      </c>
      <c r="D9" s="47">
        <f ca="1">AVERAGE(OFFSET('Optimistic QTR'!$C9,0,4*(COLUMNS('Optimistic QTR'!$C9:D9)-1),1,4))</f>
        <v>1.8166666666666667</v>
      </c>
      <c r="E9" s="47">
        <f ca="1">AVERAGE(OFFSET('Optimistic QTR'!$C9,0,4*(COLUMNS('Optimistic QTR'!$C9:E9)-1),1,4))</f>
        <v>1.5750000000000002</v>
      </c>
      <c r="F9" s="47">
        <f ca="1">AVERAGE(OFFSET('Optimistic QTR'!$C9,0,4*(COLUMNS('Optimistic QTR'!$C9:F9)-1),1,4))</f>
        <v>1.625</v>
      </c>
      <c r="G9" s="47">
        <f ca="1">AVERAGE(OFFSET('Optimistic QTR'!$C9,0,4*(COLUMNS('Optimistic QTR'!$C9:G9)-1),1,4))</f>
        <v>1.5666666666666669</v>
      </c>
      <c r="H9" s="47">
        <f ca="1">AVERAGE(OFFSET('Optimistic QTR'!$C9,0,4*(COLUMNS('Optimistic QTR'!$C9:H9)-1),1,4))</f>
        <v>1.6083333333333334</v>
      </c>
      <c r="I9" s="47">
        <f ca="1">AVERAGE(OFFSET('Optimistic QTR'!$C9,0,4*(COLUMNS('Optimistic QTR'!$C9:I9)-1),1,4))</f>
        <v>1.6333333333333335</v>
      </c>
      <c r="J9" s="47">
        <f ca="1">AVERAGE(OFFSET('Optimistic QTR'!$C9,0,4*(COLUMNS('Optimistic QTR'!$C9:J9)-1),1,4))</f>
        <v>1.8583333333333334</v>
      </c>
      <c r="K9" s="47">
        <f ca="1">AVERAGE(OFFSET('Optimistic QTR'!$C9,0,4*(COLUMNS('Optimistic QTR'!$C9:K9)-1),1,4))</f>
        <v>1.9166666666666667</v>
      </c>
      <c r="L9" s="47">
        <f ca="1">AVERAGE(OFFSET('Optimistic QTR'!$C9,0,4*(COLUMNS('Optimistic QTR'!$C9:L9)-1),1,4))</f>
        <v>2.1083333333333334</v>
      </c>
      <c r="M9" s="47">
        <f ca="1">AVERAGE(OFFSET('Optimistic QTR'!$C9,0,4*(COLUMNS('Optimistic QTR'!$C9:M9)-1),1,4))</f>
        <v>2.1166666666666667</v>
      </c>
      <c r="N9" s="47">
        <f ca="1">AVERAGE(OFFSET('Optimistic QTR'!$C9,0,4*(COLUMNS('Optimistic QTR'!$C9:N9)-1),1,4))</f>
        <v>1.9666666666666666</v>
      </c>
      <c r="O9" s="47">
        <f ca="1">AVERAGE(OFFSET('Optimistic QTR'!$C9,0,4*(COLUMNS('Optimistic QTR'!$C9:O9)-1),1,4))</f>
        <v>1.6</v>
      </c>
      <c r="P9" s="47">
        <f ca="1">AVERAGE(OFFSET('Optimistic QTR'!$C9,0,4*(COLUMNS('Optimistic QTR'!$C9:P9)-1),1,4))</f>
        <v>1.3499999999999999</v>
      </c>
      <c r="Q9" s="47">
        <f ca="1">AVERAGE(OFFSET('Optimistic QTR'!$C9,0,4*(COLUMNS('Optimistic QTR'!$C9:Q9)-1),1,4))</f>
        <v>1.2250000000000001</v>
      </c>
      <c r="R9" s="47">
        <f ca="1">AVERAGE(OFFSET('Optimistic QTR'!$C9,0,4*(COLUMNS('Optimistic QTR'!$C9:R9)-1),1,4))</f>
        <v>1.1083333333333334</v>
      </c>
      <c r="S9" s="47">
        <f ca="1">AVERAGE(OFFSET('Optimistic QTR'!$C9,0,4*(COLUMNS('Optimistic QTR'!$C9:S9)-1),1,4))</f>
        <v>1.1000000000000001</v>
      </c>
      <c r="T9" s="47">
        <f ca="1">AVERAGE(OFFSET('Optimistic QTR'!$C9,0,4*(COLUMNS('Optimistic QTR'!$C9:T9)-1),1,4))</f>
        <v>1.1000000000000001</v>
      </c>
      <c r="U9" s="47">
        <f ca="1">AVERAGE(OFFSET('Optimistic QTR'!$C9,0,4*(COLUMNS('Optimistic QTR'!$C9:U9)-1),1,4))</f>
        <v>0.98333333333333328</v>
      </c>
      <c r="V9" s="47">
        <f ca="1">AVERAGE(OFFSET('Optimistic QTR'!$C9,0,4*(COLUMNS('Optimistic QTR'!$C9:V9)-1),1,4))</f>
        <v>0.8</v>
      </c>
      <c r="W9" s="47">
        <f ca="1">AVERAGE(OFFSET('Optimistic QTR'!$C9,0,4*(COLUMNS('Optimistic QTR'!$C9:W9)-1),1,4))</f>
        <v>0.77500000000000013</v>
      </c>
      <c r="X9" s="47">
        <f ca="1">AVERAGE(OFFSET('Optimistic QTR'!$C9,0,4*(COLUMNS('Optimistic QTR'!$C9:X9)-1),1,4))</f>
        <v>0.71666666666666656</v>
      </c>
      <c r="Y9" s="47">
        <f ca="1">AVERAGE(OFFSET('Optimistic QTR'!$C9,0,4*(COLUMNS('Optimistic QTR'!$C9:Y9)-1),1,4))</f>
        <v>0.70833333333333326</v>
      </c>
      <c r="Z9" s="47">
        <f ca="1">AVERAGE(OFFSET('Optimistic QTR'!$C9,0,4*(COLUMNS('Optimistic QTR'!$C9:Z9)-1),1,4))</f>
        <v>0.7416666666666667</v>
      </c>
      <c r="AA9" s="47">
        <f ca="1">AVERAGE(OFFSET('Optimistic QTR'!$C9,0,4*(COLUMNS('Optimistic QTR'!$C9:AA9)-1),1,4))</f>
        <v>0.71666666666666656</v>
      </c>
      <c r="AB9" s="47">
        <f ca="1">AVERAGE(OFFSET('Optimistic QTR'!$C9,0,4*(COLUMNS('Optimistic QTR'!$C9:AB9)-1),1,4))</f>
        <v>0.8</v>
      </c>
      <c r="AC9" s="47">
        <f ca="1">AVERAGE(OFFSET('Optimistic QTR'!$C9,0,4*(COLUMNS('Optimistic QTR'!$C9:AC9)-1),1,4))</f>
        <v>0.78333333333333321</v>
      </c>
      <c r="AD9" s="47">
        <f ca="1">AVERAGE(OFFSET('Optimistic QTR'!$C9,0,4*(COLUMNS('Optimistic QTR'!$C9:AD9)-1),1,4))</f>
        <v>0.8</v>
      </c>
      <c r="AE9" s="47">
        <f ca="1">AVERAGE(OFFSET('Optimistic QTR'!$C9,0,4*(COLUMNS('Optimistic QTR'!$C9:AE9)-1),1,4))</f>
        <v>0.8</v>
      </c>
      <c r="AF9" s="47">
        <f ca="1">AVERAGE(OFFSET('Optimistic QTR'!$C9,0,4*(COLUMNS('Optimistic QTR'!$C9:AF9)-1),1,4))</f>
        <v>0.8</v>
      </c>
      <c r="AG9" s="48">
        <f ca="1">AVERAGE(OFFSET('Optimistic QTR'!$C9,0,4*(COLUMNS('Optimistic QTR'!$C9:AG9)-1),1,4))</f>
        <v>0.7583333333333333</v>
      </c>
      <c r="AH9" s="48">
        <f ca="1">AVERAGE(OFFSET('Optimistic QTR'!$C9,0,4*(COLUMNS('Optimistic QTR'!$C9:AH9)-1),1,4))</f>
        <v>0.73333333333333339</v>
      </c>
      <c r="AI9" s="48">
        <f ca="1">AVERAGE(OFFSET('Optimistic QTR'!$C9,0,4*(COLUMNS('Optimistic QTR'!$C9:AI9)-1),1,4))</f>
        <v>0.70833333333333326</v>
      </c>
      <c r="AJ9" s="48">
        <f ca="1">AVERAGE(OFFSET('Optimistic QTR'!$C9,0,4*(COLUMNS('Optimistic QTR'!$C9:AJ9)-1),1,4))</f>
        <v>0.7</v>
      </c>
      <c r="AK9" s="49">
        <f ca="1">AVERAGE(OFFSET('Optimistic QTR'!$C9,0,4*(COLUMNS('Optimistic QTR'!$C9:AK9)-1),1,4))</f>
        <v>0.62800958333333334</v>
      </c>
      <c r="AL9" s="49">
        <f ca="1">AVERAGE(OFFSET('Optimistic QTR'!$C9,0,4*(COLUMNS('Optimistic QTR'!$C9:AL9)-1),1,4))</f>
        <v>0.68797772499999998</v>
      </c>
      <c r="AM9" s="49">
        <f ca="1">AVERAGE(OFFSET('Optimistic QTR'!$C9,0,4*(COLUMNS('Optimistic QTR'!$C9:AM9)-1),1,4))</f>
        <v>0.71883740000000007</v>
      </c>
      <c r="AN9" s="49">
        <f ca="1">AVERAGE(OFFSET('Optimistic QTR'!$C9,0,4*(COLUMNS('Optimistic QTR'!$C9:AN9)-1),1,4))</f>
        <v>0.73057365000000007</v>
      </c>
      <c r="AO9" s="49">
        <f ca="1">AVERAGE(OFFSET('Optimistic QTR'!$C9,0,4*(COLUMNS('Optimistic QTR'!$C9:AO9)-1),1,4))</f>
        <v>0.73494714999999999</v>
      </c>
      <c r="AP9" s="49">
        <f ca="1">AVERAGE(OFFSET('Optimistic QTR'!$C9,0,4*(COLUMNS('Optimistic QTR'!$C9:AP9)-1),1,4))</f>
        <v>0.73656472500000003</v>
      </c>
      <c r="AQ9" s="49">
        <f ca="1">AVERAGE(OFFSET('Optimistic QTR'!$C9,0,4*(COLUMNS('Optimistic QTR'!$C9:AQ9)-1),1,4))</f>
        <v>0.73716132499999998</v>
      </c>
    </row>
    <row r="10" spans="1:43" x14ac:dyDescent="0.2">
      <c r="A10" t="str">
        <f>'Baseline QTR'!A10</f>
        <v>KS_NCON</v>
      </c>
      <c r="B10" t="str">
        <f>'Baseline QTR'!B10</f>
        <v xml:space="preserve">   Construction</v>
      </c>
      <c r="C10" s="47">
        <f ca="1">AVERAGE(OFFSET('Optimistic QTR'!$C10,0,4*(COLUMNS('Optimistic QTR'!$C10:C10)-1),1,4))</f>
        <v>62.408333333333331</v>
      </c>
      <c r="D10" s="47">
        <f ca="1">AVERAGE(OFFSET('Optimistic QTR'!$C10,0,4*(COLUMNS('Optimistic QTR'!$C10:D10)-1),1,4))</f>
        <v>60.13333333333334</v>
      </c>
      <c r="E10" s="47">
        <f ca="1">AVERAGE(OFFSET('Optimistic QTR'!$C10,0,4*(COLUMNS('Optimistic QTR'!$C10:E10)-1),1,4))</f>
        <v>61.841666666666669</v>
      </c>
      <c r="F10" s="47">
        <f ca="1">AVERAGE(OFFSET('Optimistic QTR'!$C10,0,4*(COLUMNS('Optimistic QTR'!$C10:F10)-1),1,4))</f>
        <v>58.683333333333323</v>
      </c>
      <c r="G10" s="47">
        <f ca="1">AVERAGE(OFFSET('Optimistic QTR'!$C10,0,4*(COLUMNS('Optimistic QTR'!$C10:G10)-1),1,4))</f>
        <v>57.891666666666666</v>
      </c>
      <c r="H10" s="47">
        <f ca="1">AVERAGE(OFFSET('Optimistic QTR'!$C10,0,4*(COLUMNS('Optimistic QTR'!$C10:H10)-1),1,4))</f>
        <v>58.324999999999996</v>
      </c>
      <c r="I10" s="47">
        <f ca="1">AVERAGE(OFFSET('Optimistic QTR'!$C10,0,4*(COLUMNS('Optimistic QTR'!$C10:I10)-1),1,4))</f>
        <v>60.449999999999996</v>
      </c>
      <c r="J10" s="47">
        <f ca="1">AVERAGE(OFFSET('Optimistic QTR'!$C10,0,4*(COLUMNS('Optimistic QTR'!$C10:J10)-1),1,4))</f>
        <v>66.425000000000011</v>
      </c>
      <c r="K10" s="47">
        <f ca="1">AVERAGE(OFFSET('Optimistic QTR'!$C10,0,4*(COLUMNS('Optimistic QTR'!$C10:K10)-1),1,4))</f>
        <v>71.783333333333331</v>
      </c>
      <c r="L10" s="47">
        <f ca="1">AVERAGE(OFFSET('Optimistic QTR'!$C10,0,4*(COLUMNS('Optimistic QTR'!$C10:L10)-1),1,4))</f>
        <v>77.95</v>
      </c>
      <c r="M10" s="47">
        <f ca="1">AVERAGE(OFFSET('Optimistic QTR'!$C10,0,4*(COLUMNS('Optimistic QTR'!$C10:M10)-1),1,4))</f>
        <v>83.258333333333326</v>
      </c>
      <c r="N10" s="47">
        <f ca="1">AVERAGE(OFFSET('Optimistic QTR'!$C10,0,4*(COLUMNS('Optimistic QTR'!$C10:N10)-1),1,4))</f>
        <v>81.24166666666666</v>
      </c>
      <c r="O10" s="47">
        <f ca="1">AVERAGE(OFFSET('Optimistic QTR'!$C10,0,4*(COLUMNS('Optimistic QTR'!$C10:O10)-1),1,4))</f>
        <v>75.833333333333343</v>
      </c>
      <c r="P10" s="47">
        <f ca="1">AVERAGE(OFFSET('Optimistic QTR'!$C10,0,4*(COLUMNS('Optimistic QTR'!$C10:P10)-1),1,4))</f>
        <v>74.3</v>
      </c>
      <c r="Q10" s="47">
        <f ca="1">AVERAGE(OFFSET('Optimistic QTR'!$C10,0,4*(COLUMNS('Optimistic QTR'!$C10:Q10)-1),1,4))</f>
        <v>76.658333333333331</v>
      </c>
      <c r="R10" s="47">
        <f ca="1">AVERAGE(OFFSET('Optimistic QTR'!$C10,0,4*(COLUMNS('Optimistic QTR'!$C10:R10)-1),1,4))</f>
        <v>82.5</v>
      </c>
      <c r="S10" s="47">
        <f ca="1">AVERAGE(OFFSET('Optimistic QTR'!$C10,0,4*(COLUMNS('Optimistic QTR'!$C10:S10)-1),1,4))</f>
        <v>90.958333333333343</v>
      </c>
      <c r="T10" s="47">
        <f ca="1">AVERAGE(OFFSET('Optimistic QTR'!$C10,0,4*(COLUMNS('Optimistic QTR'!$C10:T10)-1),1,4))</f>
        <v>99.175000000000011</v>
      </c>
      <c r="U10" s="47">
        <f ca="1">AVERAGE(OFFSET('Optimistic QTR'!$C10,0,4*(COLUMNS('Optimistic QTR'!$C10:U10)-1),1,4))</f>
        <v>96.183333333333351</v>
      </c>
      <c r="V10" s="47">
        <f ca="1">AVERAGE(OFFSET('Optimistic QTR'!$C10,0,4*(COLUMNS('Optimistic QTR'!$C10:V10)-1),1,4))</f>
        <v>74.766666666666666</v>
      </c>
      <c r="W10" s="47">
        <f ca="1">AVERAGE(OFFSET('Optimistic QTR'!$C10,0,4*(COLUMNS('Optimistic QTR'!$C10:W10)-1),1,4))</f>
        <v>65.333333333333343</v>
      </c>
      <c r="X10" s="47">
        <f ca="1">AVERAGE(OFFSET('Optimistic QTR'!$C10,0,4*(COLUMNS('Optimistic QTR'!$C10:X10)-1),1,4))</f>
        <v>63.075000000000003</v>
      </c>
      <c r="Y10" s="47">
        <f ca="1">AVERAGE(OFFSET('Optimistic QTR'!$C10,0,4*(COLUMNS('Optimistic QTR'!$C10:Y10)-1),1,4))</f>
        <v>65.833333333333329</v>
      </c>
      <c r="Z10" s="47">
        <f ca="1">AVERAGE(OFFSET('Optimistic QTR'!$C10,0,4*(COLUMNS('Optimistic QTR'!$C10:Z10)-1),1,4))</f>
        <v>71.800000000000011</v>
      </c>
      <c r="AA10" s="47">
        <f ca="1">AVERAGE(OFFSET('Optimistic QTR'!$C10,0,4*(COLUMNS('Optimistic QTR'!$C10:AA10)-1),1,4))</f>
        <v>77.983333333333334</v>
      </c>
      <c r="AB10" s="47">
        <f ca="1">AVERAGE(OFFSET('Optimistic QTR'!$C10,0,4*(COLUMNS('Optimistic QTR'!$C10:AB10)-1),1,4))</f>
        <v>86.166666666666671</v>
      </c>
      <c r="AC10" s="47">
        <f ca="1">AVERAGE(OFFSET('Optimistic QTR'!$C10,0,4*(COLUMNS('Optimistic QTR'!$C10:AC10)-1),1,4))</f>
        <v>92.425000000000011</v>
      </c>
      <c r="AD10" s="47">
        <f ca="1">AVERAGE(OFFSET('Optimistic QTR'!$C10,0,4*(COLUMNS('Optimistic QTR'!$C10:AD10)-1),1,4))</f>
        <v>96.783333333333331</v>
      </c>
      <c r="AE10" s="47">
        <f ca="1">AVERAGE(OFFSET('Optimistic QTR'!$C10,0,4*(COLUMNS('Optimistic QTR'!$C10:AE10)-1),1,4))</f>
        <v>102.01666666666665</v>
      </c>
      <c r="AF10" s="47">
        <f ca="1">AVERAGE(OFFSET('Optimistic QTR'!$C10,0,4*(COLUMNS('Optimistic QTR'!$C10:AF10)-1),1,4))</f>
        <v>103.59166666666665</v>
      </c>
      <c r="AG10" s="48">
        <f ca="1">AVERAGE(OFFSET('Optimistic QTR'!$C10,0,4*(COLUMNS('Optimistic QTR'!$C10:AG10)-1),1,4))</f>
        <v>99.808333333333337</v>
      </c>
      <c r="AH10" s="48">
        <f ca="1">AVERAGE(OFFSET('Optimistic QTR'!$C10,0,4*(COLUMNS('Optimistic QTR'!$C10:AH10)-1),1,4))</f>
        <v>104.05000000000001</v>
      </c>
      <c r="AI10" s="48">
        <f ca="1">AVERAGE(OFFSET('Optimistic QTR'!$C10,0,4*(COLUMNS('Optimistic QTR'!$C10:AI10)-1),1,4))</f>
        <v>105.46666666666667</v>
      </c>
      <c r="AJ10" s="48">
        <f ca="1">AVERAGE(OFFSET('Optimistic QTR'!$C10,0,4*(COLUMNS('Optimistic QTR'!$C10:AJ10)-1),1,4))</f>
        <v>105.27499999999998</v>
      </c>
      <c r="AK10" s="49">
        <f ca="1">AVERAGE(OFFSET('Optimistic QTR'!$C10,0,4*(COLUMNS('Optimistic QTR'!$C10:AK10)-1),1,4))</f>
        <v>102.82725000000001</v>
      </c>
      <c r="AL10" s="49">
        <f ca="1">AVERAGE(OFFSET('Optimistic QTR'!$C10,0,4*(COLUMNS('Optimistic QTR'!$C10:AL10)-1),1,4))</f>
        <v>104.19985000000001</v>
      </c>
      <c r="AM10" s="49">
        <f ca="1">AVERAGE(OFFSET('Optimistic QTR'!$C10,0,4*(COLUMNS('Optimistic QTR'!$C10:AM10)-1),1,4))</f>
        <v>105.936125</v>
      </c>
      <c r="AN10" s="49">
        <f ca="1">AVERAGE(OFFSET('Optimistic QTR'!$C10,0,4*(COLUMNS('Optimistic QTR'!$C10:AN10)-1),1,4))</f>
        <v>108.47875000000001</v>
      </c>
      <c r="AO10" s="49">
        <f ca="1">AVERAGE(OFFSET('Optimistic QTR'!$C10,0,4*(COLUMNS('Optimistic QTR'!$C10:AO10)-1),1,4))</f>
        <v>111.634625</v>
      </c>
      <c r="AP10" s="49">
        <f ca="1">AVERAGE(OFFSET('Optimistic QTR'!$C10,0,4*(COLUMNS('Optimistic QTR'!$C10:AP10)-1),1,4))</f>
        <v>115.08032499999999</v>
      </c>
      <c r="AQ10" s="49">
        <f ca="1">AVERAGE(OFFSET('Optimistic QTR'!$C10,0,4*(COLUMNS('Optimistic QTR'!$C10:AQ10)-1),1,4))</f>
        <v>118.08925000000001</v>
      </c>
    </row>
    <row r="11" spans="1:43" x14ac:dyDescent="0.2">
      <c r="A11" t="str">
        <f>'Baseline QTR'!A11</f>
        <v>KS_NMFG</v>
      </c>
      <c r="B11" t="str">
        <f>'Baseline QTR'!B11</f>
        <v xml:space="preserve">   Manufacturing</v>
      </c>
      <c r="C11" s="47">
        <f ca="1">AVERAGE(OFFSET('Optimistic QTR'!$C11,0,4*(COLUMNS('Optimistic QTR'!$C11:C11)-1),1,4))</f>
        <v>212.73333333333332</v>
      </c>
      <c r="D11" s="47">
        <f ca="1">AVERAGE(OFFSET('Optimistic QTR'!$C11,0,4*(COLUMNS('Optimistic QTR'!$C11:D11)-1),1,4))</f>
        <v>208.67500000000001</v>
      </c>
      <c r="E11" s="47">
        <f ca="1">AVERAGE(OFFSET('Optimistic QTR'!$C11,0,4*(COLUMNS('Optimistic QTR'!$C11:E11)-1),1,4))</f>
        <v>204.68333333333334</v>
      </c>
      <c r="F11" s="47">
        <f ca="1">AVERAGE(OFFSET('Optimistic QTR'!$C11,0,4*(COLUMNS('Optimistic QTR'!$C11:F11)-1),1,4))</f>
        <v>194.50833333333333</v>
      </c>
      <c r="G11" s="47">
        <f ca="1">AVERAGE(OFFSET('Optimistic QTR'!$C11,0,4*(COLUMNS('Optimistic QTR'!$C11:G11)-1),1,4))</f>
        <v>184.25</v>
      </c>
      <c r="H11" s="47">
        <f ca="1">AVERAGE(OFFSET('Optimistic QTR'!$C11,0,4*(COLUMNS('Optimistic QTR'!$C11:H11)-1),1,4))</f>
        <v>178.21666666666664</v>
      </c>
      <c r="I11" s="47">
        <f ca="1">AVERAGE(OFFSET('Optimistic QTR'!$C11,0,4*(COLUMNS('Optimistic QTR'!$C11:I11)-1),1,4))</f>
        <v>186.59166666666664</v>
      </c>
      <c r="J11" s="47">
        <f ca="1">AVERAGE(OFFSET('Optimistic QTR'!$C11,0,4*(COLUMNS('Optimistic QTR'!$C11:J11)-1),1,4))</f>
        <v>208.95833333333331</v>
      </c>
      <c r="K11" s="47">
        <f ca="1">AVERAGE(OFFSET('Optimistic QTR'!$C11,0,4*(COLUMNS('Optimistic QTR'!$C11:K11)-1),1,4))</f>
        <v>219.45</v>
      </c>
      <c r="L11" s="47">
        <f ca="1">AVERAGE(OFFSET('Optimistic QTR'!$C11,0,4*(COLUMNS('Optimistic QTR'!$C11:L11)-1),1,4))</f>
        <v>204.43333333333331</v>
      </c>
      <c r="M11" s="47">
        <f ca="1">AVERAGE(OFFSET('Optimistic QTR'!$C11,0,4*(COLUMNS('Optimistic QTR'!$C11:M11)-1),1,4))</f>
        <v>190.28333333333333</v>
      </c>
      <c r="N11" s="47">
        <f ca="1">AVERAGE(OFFSET('Optimistic QTR'!$C11,0,4*(COLUMNS('Optimistic QTR'!$C11:N11)-1),1,4))</f>
        <v>183.26666666666668</v>
      </c>
      <c r="O11" s="47">
        <f ca="1">AVERAGE(OFFSET('Optimistic QTR'!$C11,0,4*(COLUMNS('Optimistic QTR'!$C11:O11)-1),1,4))</f>
        <v>163.74166666666667</v>
      </c>
      <c r="P11" s="47">
        <f ca="1">AVERAGE(OFFSET('Optimistic QTR'!$C11,0,4*(COLUMNS('Optimistic QTR'!$C11:P11)-1),1,4))</f>
        <v>148.88333333333333</v>
      </c>
      <c r="Q11" s="47">
        <f ca="1">AVERAGE(OFFSET('Optimistic QTR'!$C11,0,4*(COLUMNS('Optimistic QTR'!$C11:Q11)-1),1,4))</f>
        <v>145.39166666666665</v>
      </c>
      <c r="R11" s="47">
        <f ca="1">AVERAGE(OFFSET('Optimistic QTR'!$C11,0,4*(COLUMNS('Optimistic QTR'!$C11:R11)-1),1,4))</f>
        <v>151.51666666666665</v>
      </c>
      <c r="S11" s="47">
        <f ca="1">AVERAGE(OFFSET('Optimistic QTR'!$C11,0,4*(COLUMNS('Optimistic QTR'!$C11:S11)-1),1,4))</f>
        <v>160.71666666666664</v>
      </c>
      <c r="T11" s="47">
        <f ca="1">AVERAGE(OFFSET('Optimistic QTR'!$C11,0,4*(COLUMNS('Optimistic QTR'!$C11:T11)-1),1,4))</f>
        <v>166.95833333333334</v>
      </c>
      <c r="U11" s="47">
        <f ca="1">AVERAGE(OFFSET('Optimistic QTR'!$C11,0,4*(COLUMNS('Optimistic QTR'!$C11:U11)-1),1,4))</f>
        <v>167.45000000000002</v>
      </c>
      <c r="V11" s="47">
        <f ca="1">AVERAGE(OFFSET('Optimistic QTR'!$C11,0,4*(COLUMNS('Optimistic QTR'!$C11:V11)-1),1,4))</f>
        <v>155.70833333333334</v>
      </c>
      <c r="W11" s="47">
        <f ca="1">AVERAGE(OFFSET('Optimistic QTR'!$C11,0,4*(COLUMNS('Optimistic QTR'!$C11:W11)-1),1,4))</f>
        <v>150.69166666666666</v>
      </c>
      <c r="X11" s="47">
        <f ca="1">AVERAGE(OFFSET('Optimistic QTR'!$C11,0,4*(COLUMNS('Optimistic QTR'!$C11:X11)-1),1,4))</f>
        <v>158.45833333333331</v>
      </c>
      <c r="Y11" s="47">
        <f ca="1">AVERAGE(OFFSET('Optimistic QTR'!$C11,0,4*(COLUMNS('Optimistic QTR'!$C11:Y11)-1),1,4))</f>
        <v>167.25833333333333</v>
      </c>
      <c r="Z11" s="47">
        <f ca="1">AVERAGE(OFFSET('Optimistic QTR'!$C11,0,4*(COLUMNS('Optimistic QTR'!$C11:Z11)-1),1,4))</f>
        <v>170.49166666666667</v>
      </c>
      <c r="AA11" s="47">
        <f ca="1">AVERAGE(OFFSET('Optimistic QTR'!$C11,0,4*(COLUMNS('Optimistic QTR'!$C11:AA11)-1),1,4))</f>
        <v>170.15</v>
      </c>
      <c r="AB11" s="47">
        <f ca="1">AVERAGE(OFFSET('Optimistic QTR'!$C11,0,4*(COLUMNS('Optimistic QTR'!$C11:AB11)-1),1,4))</f>
        <v>171.05833333333334</v>
      </c>
      <c r="AC11" s="47">
        <f ca="1">AVERAGE(OFFSET('Optimistic QTR'!$C11,0,4*(COLUMNS('Optimistic QTR'!$C11:AC11)-1),1,4))</f>
        <v>168.54166666666666</v>
      </c>
      <c r="AD11" s="47">
        <f ca="1">AVERAGE(OFFSET('Optimistic QTR'!$C11,0,4*(COLUMNS('Optimistic QTR'!$C11:AD11)-1),1,4))</f>
        <v>161.56666666666666</v>
      </c>
      <c r="AE11" s="47">
        <f ca="1">AVERAGE(OFFSET('Optimistic QTR'!$C11,0,4*(COLUMNS('Optimistic QTR'!$C11:AE11)-1),1,4))</f>
        <v>161.43333333333334</v>
      </c>
      <c r="AF11" s="47">
        <f ca="1">AVERAGE(OFFSET('Optimistic QTR'!$C11,0,4*(COLUMNS('Optimistic QTR'!$C11:AF11)-1),1,4))</f>
        <v>166.55833333333334</v>
      </c>
      <c r="AG11" s="48">
        <f ca="1">AVERAGE(OFFSET('Optimistic QTR'!$C11,0,4*(COLUMNS('Optimistic QTR'!$C11:AG11)-1),1,4))</f>
        <v>152.08333333333331</v>
      </c>
      <c r="AH11" s="48">
        <f ca="1">AVERAGE(OFFSET('Optimistic QTR'!$C11,0,4*(COLUMNS('Optimistic QTR'!$C11:AH11)-1),1,4))</f>
        <v>139.09166666666664</v>
      </c>
      <c r="AI11" s="48">
        <f ca="1">AVERAGE(OFFSET('Optimistic QTR'!$C11,0,4*(COLUMNS('Optimistic QTR'!$C11:AI11)-1),1,4))</f>
        <v>143.25</v>
      </c>
      <c r="AJ11" s="48">
        <f ca="1">AVERAGE(OFFSET('Optimistic QTR'!$C11,0,4*(COLUMNS('Optimistic QTR'!$C11:AJ11)-1),1,4))</f>
        <v>147.48333333333332</v>
      </c>
      <c r="AK11" s="49">
        <f ca="1">AVERAGE(OFFSET('Optimistic QTR'!$C11,0,4*(COLUMNS('Optimistic QTR'!$C11:AK11)-1),1,4))</f>
        <v>148.073125</v>
      </c>
      <c r="AL11" s="49">
        <f ca="1">AVERAGE(OFFSET('Optimistic QTR'!$C11,0,4*(COLUMNS('Optimistic QTR'!$C11:AL11)-1),1,4))</f>
        <v>144.62404999999998</v>
      </c>
      <c r="AM11" s="49">
        <f ca="1">AVERAGE(OFFSET('Optimistic QTR'!$C11,0,4*(COLUMNS('Optimistic QTR'!$C11:AM11)-1),1,4))</f>
        <v>144.8793</v>
      </c>
      <c r="AN11" s="49">
        <f ca="1">AVERAGE(OFFSET('Optimistic QTR'!$C11,0,4*(COLUMNS('Optimistic QTR'!$C11:AN11)-1),1,4))</f>
        <v>146.7405</v>
      </c>
      <c r="AO11" s="49">
        <f ca="1">AVERAGE(OFFSET('Optimistic QTR'!$C11,0,4*(COLUMNS('Optimistic QTR'!$C11:AO11)-1),1,4))</f>
        <v>147.36450000000002</v>
      </c>
      <c r="AP11" s="49">
        <f ca="1">AVERAGE(OFFSET('Optimistic QTR'!$C11,0,4*(COLUMNS('Optimistic QTR'!$C11:AP11)-1),1,4))</f>
        <v>147.377275</v>
      </c>
      <c r="AQ11" s="49">
        <f ca="1">AVERAGE(OFFSET('Optimistic QTR'!$C11,0,4*(COLUMNS('Optimistic QTR'!$C11:AQ11)-1),1,4))</f>
        <v>146.96625</v>
      </c>
    </row>
    <row r="12" spans="1:43" x14ac:dyDescent="0.2">
      <c r="A12" t="str">
        <f>'Baseline QTR'!A12</f>
        <v>KS_NAER</v>
      </c>
      <c r="B12" t="str">
        <f>'Baseline QTR'!B12</f>
        <v xml:space="preserve">      Aerospace</v>
      </c>
      <c r="C12" s="47">
        <f ca="1">AVERAGE(OFFSET('Optimistic QTR'!$C12,0,4*(COLUMNS('Optimistic QTR'!$C12:C12)-1),1,4))</f>
        <v>112.33333333333331</v>
      </c>
      <c r="D12" s="47">
        <f ca="1">AVERAGE(OFFSET('Optimistic QTR'!$C12,0,4*(COLUMNS('Optimistic QTR'!$C12:D12)-1),1,4))</f>
        <v>112.7</v>
      </c>
      <c r="E12" s="47">
        <f ca="1">AVERAGE(OFFSET('Optimistic QTR'!$C12,0,4*(COLUMNS('Optimistic QTR'!$C12:E12)-1),1,4))</f>
        <v>109.30833333333332</v>
      </c>
      <c r="F12" s="47">
        <f ca="1">AVERAGE(OFFSET('Optimistic QTR'!$C12,0,4*(COLUMNS('Optimistic QTR'!$C12:F12)-1),1,4))</f>
        <v>99.816666666666663</v>
      </c>
      <c r="G12" s="47">
        <f ca="1">AVERAGE(OFFSET('Optimistic QTR'!$C12,0,4*(COLUMNS('Optimistic QTR'!$C12:G12)-1),1,4))</f>
        <v>89.083333333333329</v>
      </c>
      <c r="H12" s="47">
        <f ca="1">AVERAGE(OFFSET('Optimistic QTR'!$C12,0,4*(COLUMNS('Optimistic QTR'!$C12:H12)-1),1,4))</f>
        <v>78.691666666666663</v>
      </c>
      <c r="I12" s="47">
        <f ca="1">AVERAGE(OFFSET('Optimistic QTR'!$C12,0,4*(COLUMNS('Optimistic QTR'!$C12:I12)-1),1,4))</f>
        <v>83.516666666666666</v>
      </c>
      <c r="J12" s="47">
        <f ca="1">AVERAGE(OFFSET('Optimistic QTR'!$C12,0,4*(COLUMNS('Optimistic QTR'!$C12:J12)-1),1,4))</f>
        <v>101.425</v>
      </c>
      <c r="K12" s="47">
        <f ca="1">AVERAGE(OFFSET('Optimistic QTR'!$C12,0,4*(COLUMNS('Optimistic QTR'!$C12:K12)-1),1,4))</f>
        <v>107.80000000000001</v>
      </c>
      <c r="L12" s="47">
        <f ca="1">AVERAGE(OFFSET('Optimistic QTR'!$C12,0,4*(COLUMNS('Optimistic QTR'!$C12:L12)-1),1,4))</f>
        <v>94.5</v>
      </c>
      <c r="M12" s="47">
        <f ca="1">AVERAGE(OFFSET('Optimistic QTR'!$C12,0,4*(COLUMNS('Optimistic QTR'!$C12:M12)-1),1,4))</f>
        <v>82.491666666666674</v>
      </c>
      <c r="N12" s="47">
        <f ca="1">AVERAGE(OFFSET('Optimistic QTR'!$C12,0,4*(COLUMNS('Optimistic QTR'!$C12:N12)-1),1,4))</f>
        <v>83.50833333333334</v>
      </c>
      <c r="O12" s="47">
        <f ca="1">AVERAGE(OFFSET('Optimistic QTR'!$C12,0,4*(COLUMNS('Optimistic QTR'!$C12:O12)-1),1,4))</f>
        <v>72.625</v>
      </c>
      <c r="P12" s="47">
        <f ca="1">AVERAGE(OFFSET('Optimistic QTR'!$C12,0,4*(COLUMNS('Optimistic QTR'!$C12:P12)-1),1,4))</f>
        <v>62.558333333333337</v>
      </c>
      <c r="Q12" s="47">
        <f ca="1">AVERAGE(OFFSET('Optimistic QTR'!$C12,0,4*(COLUMNS('Optimistic QTR'!$C12:Q12)-1),1,4))</f>
        <v>58.825000000000003</v>
      </c>
      <c r="R12" s="47">
        <f ca="1">AVERAGE(OFFSET('Optimistic QTR'!$C12,0,4*(COLUMNS('Optimistic QTR'!$C12:R12)-1),1,4))</f>
        <v>62.533333333333331</v>
      </c>
      <c r="S12" s="47">
        <f ca="1">AVERAGE(OFFSET('Optimistic QTR'!$C12,0,4*(COLUMNS('Optimistic QTR'!$C12:S12)-1),1,4))</f>
        <v>69.766666666666666</v>
      </c>
      <c r="T12" s="47">
        <f ca="1">AVERAGE(OFFSET('Optimistic QTR'!$C12,0,4*(COLUMNS('Optimistic QTR'!$C12:T12)-1),1,4))</f>
        <v>75.900000000000006</v>
      </c>
      <c r="U12" s="47">
        <f ca="1">AVERAGE(OFFSET('Optimistic QTR'!$C12,0,4*(COLUMNS('Optimistic QTR'!$C12:U12)-1),1,4))</f>
        <v>78.583333333333343</v>
      </c>
      <c r="V12" s="47">
        <f ca="1">AVERAGE(OFFSET('Optimistic QTR'!$C12,0,4*(COLUMNS('Optimistic QTR'!$C12:V12)-1),1,4))</f>
        <v>78.825000000000003</v>
      </c>
      <c r="W12" s="47">
        <f ca="1">AVERAGE(OFFSET('Optimistic QTR'!$C12,0,4*(COLUMNS('Optimistic QTR'!$C12:W12)-1),1,4))</f>
        <v>76.75</v>
      </c>
      <c r="X12" s="47">
        <f ca="1">AVERAGE(OFFSET('Optimistic QTR'!$C12,0,4*(COLUMNS('Optimistic QTR'!$C12:X12)-1),1,4))</f>
        <v>82.083333333333343</v>
      </c>
      <c r="Y12" s="47">
        <f ca="1">AVERAGE(OFFSET('Optimistic QTR'!$C12,0,4*(COLUMNS('Optimistic QTR'!$C12:Y12)-1),1,4))</f>
        <v>89.158333333333331</v>
      </c>
      <c r="Z12" s="47">
        <f ca="1">AVERAGE(OFFSET('Optimistic QTR'!$C12,0,4*(COLUMNS('Optimistic QTR'!$C12:Z12)-1),1,4))</f>
        <v>90.850000000000009</v>
      </c>
      <c r="AA12" s="47">
        <f ca="1">AVERAGE(OFFSET('Optimistic QTR'!$C12,0,4*(COLUMNS('Optimistic QTR'!$C12:AA12)-1),1,4))</f>
        <v>88.808333333333337</v>
      </c>
      <c r="AB12" s="47">
        <f ca="1">AVERAGE(OFFSET('Optimistic QTR'!$C12,0,4*(COLUMNS('Optimistic QTR'!$C12:AB12)-1),1,4))</f>
        <v>88.15</v>
      </c>
      <c r="AC12" s="47">
        <f ca="1">AVERAGE(OFFSET('Optimistic QTR'!$C12,0,4*(COLUMNS('Optimistic QTR'!$C12:AC12)-1),1,4))</f>
        <v>84.949999999999989</v>
      </c>
      <c r="AD12" s="47">
        <f ca="1">AVERAGE(OFFSET('Optimistic QTR'!$C12,0,4*(COLUMNS('Optimistic QTR'!$C12:AD12)-1),1,4))</f>
        <v>78.183333333333337</v>
      </c>
      <c r="AE12" s="47">
        <f ca="1">AVERAGE(OFFSET('Optimistic QTR'!$C12,0,4*(COLUMNS('Optimistic QTR'!$C12:AE12)-1),1,4))</f>
        <v>77.75</v>
      </c>
      <c r="AF12" s="47">
        <f ca="1">AVERAGE(OFFSET('Optimistic QTR'!$C12,0,4*(COLUMNS('Optimistic QTR'!$C12:AF12)-1),1,4))</f>
        <v>81.941666666666663</v>
      </c>
      <c r="AG12" s="48">
        <f ca="1">AVERAGE(OFFSET('Optimistic QTR'!$C12,0,4*(COLUMNS('Optimistic QTR'!$C12:AG12)-1),1,4))</f>
        <v>74.283333333333331</v>
      </c>
      <c r="AH12" s="48">
        <f ca="1">AVERAGE(OFFSET('Optimistic QTR'!$C12,0,4*(COLUMNS('Optimistic QTR'!$C12:AH12)-1),1,4))</f>
        <v>62.883333333333333</v>
      </c>
      <c r="AI12" s="48">
        <f ca="1">AVERAGE(OFFSET('Optimistic QTR'!$C12,0,4*(COLUMNS('Optimistic QTR'!$C12:AI12)-1),1,4))</f>
        <v>66.775000000000006</v>
      </c>
      <c r="AJ12" s="48">
        <f ca="1">AVERAGE(OFFSET('Optimistic QTR'!$C12,0,4*(COLUMNS('Optimistic QTR'!$C12:AJ12)-1),1,4))</f>
        <v>72.608333333333334</v>
      </c>
      <c r="AK12" s="49">
        <f ca="1">AVERAGE(OFFSET('Optimistic QTR'!$C12,0,4*(COLUMNS('Optimistic QTR'!$C12:AK12)-1),1,4))</f>
        <v>75.167706666666675</v>
      </c>
      <c r="AL12" s="49">
        <f ca="1">AVERAGE(OFFSET('Optimistic QTR'!$C12,0,4*(COLUMNS('Optimistic QTR'!$C12:AL12)-1),1,4))</f>
        <v>73.661760000000001</v>
      </c>
      <c r="AM12" s="49">
        <f ca="1">AVERAGE(OFFSET('Optimistic QTR'!$C12,0,4*(COLUMNS('Optimistic QTR'!$C12:AM12)-1),1,4))</f>
        <v>75.250867499999998</v>
      </c>
      <c r="AN12" s="49">
        <f ca="1">AVERAGE(OFFSET('Optimistic QTR'!$C12,0,4*(COLUMNS('Optimistic QTR'!$C12:AN12)-1),1,4))</f>
        <v>77.63964</v>
      </c>
      <c r="AO12" s="49">
        <f ca="1">AVERAGE(OFFSET('Optimistic QTR'!$C12,0,4*(COLUMNS('Optimistic QTR'!$C12:AO12)-1),1,4))</f>
        <v>78.761394999999993</v>
      </c>
      <c r="AP12" s="49">
        <f ca="1">AVERAGE(OFFSET('Optimistic QTR'!$C12,0,4*(COLUMNS('Optimistic QTR'!$C12:AP12)-1),1,4))</f>
        <v>79.235334999999992</v>
      </c>
      <c r="AQ12" s="49">
        <f ca="1">AVERAGE(OFFSET('Optimistic QTR'!$C12,0,4*(COLUMNS('Optimistic QTR'!$C12:AQ12)-1),1,4))</f>
        <v>79.271022500000001</v>
      </c>
    </row>
    <row r="13" spans="1:43" x14ac:dyDescent="0.2">
      <c r="A13" t="str">
        <f>'Baseline QTR'!A13</f>
        <v>KS_NSRV</v>
      </c>
      <c r="B13" t="str">
        <f>'Baseline QTR'!B13</f>
        <v xml:space="preserve"> Services providing</v>
      </c>
      <c r="C13" s="47">
        <f ca="1">AVERAGE(OFFSET('Optimistic QTR'!$C13,0,4*(COLUMNS('Optimistic QTR'!$C13:C13)-1),1,4))</f>
        <v>832.07500000000005</v>
      </c>
      <c r="D13" s="47">
        <f ca="1">AVERAGE(OFFSET('Optimistic QTR'!$C13,0,4*(COLUMNS('Optimistic QTR'!$C13:D13)-1),1,4))</f>
        <v>843.77499999999998</v>
      </c>
      <c r="E13" s="47">
        <f ca="1">AVERAGE(OFFSET('Optimistic QTR'!$C13,0,4*(COLUMNS('Optimistic QTR'!$C13:E13)-1),1,4))</f>
        <v>860.33333333333337</v>
      </c>
      <c r="F13" s="47">
        <f ca="1">AVERAGE(OFFSET('Optimistic QTR'!$C13,0,4*(COLUMNS('Optimistic QTR'!$C13:F13)-1),1,4))</f>
        <v>885.35</v>
      </c>
      <c r="G13" s="47">
        <f ca="1">AVERAGE(OFFSET('Optimistic QTR'!$C13,0,4*(COLUMNS('Optimistic QTR'!$C13:G13)-1),1,4))</f>
        <v>908.45</v>
      </c>
      <c r="H13" s="47">
        <f ca="1">AVERAGE(OFFSET('Optimistic QTR'!$C13,0,4*(COLUMNS('Optimistic QTR'!$C13:H13)-1),1,4))</f>
        <v>935.44166666666672</v>
      </c>
      <c r="I13" s="47">
        <f ca="1">AVERAGE(OFFSET('Optimistic QTR'!$C13,0,4*(COLUMNS('Optimistic QTR'!$C13:I13)-1),1,4))</f>
        <v>969.04166666666674</v>
      </c>
      <c r="J13" s="47">
        <f ca="1">AVERAGE(OFFSET('Optimistic QTR'!$C13,0,4*(COLUMNS('Optimistic QTR'!$C13:J13)-1),1,4))</f>
        <v>1010.7416666666668</v>
      </c>
      <c r="K13" s="47">
        <f ca="1">AVERAGE(OFFSET('Optimistic QTR'!$C13,0,4*(COLUMNS('Optimistic QTR'!$C13:K13)-1),1,4))</f>
        <v>1056.7916666666667</v>
      </c>
      <c r="L13" s="47">
        <f ca="1">AVERAGE(OFFSET('Optimistic QTR'!$C13,0,4*(COLUMNS('Optimistic QTR'!$C13:L13)-1),1,4))</f>
        <v>1100.8416666666667</v>
      </c>
      <c r="M13" s="47">
        <f ca="1">AVERAGE(OFFSET('Optimistic QTR'!$C13,0,4*(COLUMNS('Optimistic QTR'!$C13:M13)-1),1,4))</f>
        <v>1141.1833333333334</v>
      </c>
      <c r="N13" s="47">
        <f ca="1">AVERAGE(OFFSET('Optimistic QTR'!$C13,0,4*(COLUMNS('Optimistic QTR'!$C13:N13)-1),1,4))</f>
        <v>1133.2416666666668</v>
      </c>
      <c r="O13" s="47">
        <f ca="1">AVERAGE(OFFSET('Optimistic QTR'!$C13,0,4*(COLUMNS('Optimistic QTR'!$C13:O13)-1),1,4))</f>
        <v>1110.2083333333333</v>
      </c>
      <c r="P13" s="47">
        <f ca="1">AVERAGE(OFFSET('Optimistic QTR'!$C13,0,4*(COLUMNS('Optimistic QTR'!$C13:P13)-1),1,4))</f>
        <v>1116.7250000000001</v>
      </c>
      <c r="Q13" s="47">
        <f ca="1">AVERAGE(OFFSET('Optimistic QTR'!$C13,0,4*(COLUMNS('Optimistic QTR'!$C13:Q13)-1),1,4))</f>
        <v>1127.7916666666667</v>
      </c>
      <c r="R13" s="47">
        <f ca="1">AVERAGE(OFFSET('Optimistic QTR'!$C13,0,4*(COLUMNS('Optimistic QTR'!$C13:R13)-1),1,4))</f>
        <v>1150.3333333333335</v>
      </c>
      <c r="S13" s="47">
        <f ca="1">AVERAGE(OFFSET('Optimistic QTR'!$C13,0,4*(COLUMNS('Optimistic QTR'!$C13:S13)-1),1,4))</f>
        <v>1177.5</v>
      </c>
      <c r="T13" s="47">
        <f ca="1">AVERAGE(OFFSET('Optimistic QTR'!$C13,0,4*(COLUMNS('Optimistic QTR'!$C13:T13)-1),1,4))</f>
        <v>1207.45</v>
      </c>
      <c r="U13" s="47">
        <f ca="1">AVERAGE(OFFSET('Optimistic QTR'!$C13,0,4*(COLUMNS('Optimistic QTR'!$C13:U13)-1),1,4))</f>
        <v>1228.325</v>
      </c>
      <c r="V13" s="47">
        <f ca="1">AVERAGE(OFFSET('Optimistic QTR'!$C13,0,4*(COLUMNS('Optimistic QTR'!$C13:V13)-1),1,4))</f>
        <v>1185.925</v>
      </c>
      <c r="W13" s="47">
        <f ca="1">AVERAGE(OFFSET('Optimistic QTR'!$C13,0,4*(COLUMNS('Optimistic QTR'!$C13:W13)-1),1,4))</f>
        <v>1179.6999999999998</v>
      </c>
      <c r="X13" s="47">
        <f ca="1">AVERAGE(OFFSET('Optimistic QTR'!$C13,0,4*(COLUMNS('Optimistic QTR'!$C13:X13)-1),1,4))</f>
        <v>1200.3083333333334</v>
      </c>
      <c r="Y13" s="47">
        <f ca="1">AVERAGE(OFFSET('Optimistic QTR'!$C13,0,4*(COLUMNS('Optimistic QTR'!$C13:Y13)-1),1,4))</f>
        <v>1226.0166666666667</v>
      </c>
      <c r="Z13" s="47">
        <f ca="1">AVERAGE(OFFSET('Optimistic QTR'!$C13,0,4*(COLUMNS('Optimistic QTR'!$C13:Z13)-1),1,4))</f>
        <v>1258.8166666666668</v>
      </c>
      <c r="AA13" s="47">
        <f ca="1">AVERAGE(OFFSET('Optimistic QTR'!$C13,0,4*(COLUMNS('Optimistic QTR'!$C13:AA13)-1),1,4))</f>
        <v>1294.4166666666665</v>
      </c>
      <c r="AB13" s="47">
        <f ca="1">AVERAGE(OFFSET('Optimistic QTR'!$C13,0,4*(COLUMNS('Optimistic QTR'!$C13:AB13)-1),1,4))</f>
        <v>1334.2583333333334</v>
      </c>
      <c r="AC13" s="47">
        <f ca="1">AVERAGE(OFFSET('Optimistic QTR'!$C13,0,4*(COLUMNS('Optimistic QTR'!$C13:AC13)-1),1,4))</f>
        <v>1382.2749999999999</v>
      </c>
      <c r="AD13" s="47">
        <f ca="1">AVERAGE(OFFSET('Optimistic QTR'!$C13,0,4*(COLUMNS('Optimistic QTR'!$C13:AD13)-1),1,4))</f>
        <v>1425.75</v>
      </c>
      <c r="AE13" s="47">
        <f ca="1">AVERAGE(OFFSET('Optimistic QTR'!$C13,0,4*(COLUMNS('Optimistic QTR'!$C13:AE13)-1),1,4))</f>
        <v>1458.6583333333333</v>
      </c>
      <c r="AF13" s="47">
        <f ca="1">AVERAGE(OFFSET('Optimistic QTR'!$C13,0,4*(COLUMNS('Optimistic QTR'!$C13:AF13)-1),1,4))</f>
        <v>1492.3833333333334</v>
      </c>
      <c r="AG13" s="48">
        <f ca="1">AVERAGE(OFFSET('Optimistic QTR'!$C13,0,4*(COLUMNS('Optimistic QTR'!$C13:AG13)-1),1,4))</f>
        <v>1408.7500000000002</v>
      </c>
      <c r="AH13" s="48">
        <f ca="1">AVERAGE(OFFSET('Optimistic QTR'!$C13,0,4*(COLUMNS('Optimistic QTR'!$C13:AH13)-1),1,4))</f>
        <v>1444.875</v>
      </c>
      <c r="AI13" s="48">
        <f ca="1">AVERAGE(OFFSET('Optimistic QTR'!$C13,0,4*(COLUMNS('Optimistic QTR'!$C13:AI13)-1),1,4))</f>
        <v>1515.2916666666667</v>
      </c>
      <c r="AJ13" s="48">
        <f ca="1">AVERAGE(OFFSET('Optimistic QTR'!$C13,0,4*(COLUMNS('Optimistic QTR'!$C13:AJ13)-1),1,4))</f>
        <v>1531.1916666666668</v>
      </c>
      <c r="AK13" s="49">
        <f ca="1">AVERAGE(OFFSET('Optimistic QTR'!$C13,0,4*(COLUMNS('Optimistic QTR'!$C13:AK13)-1),1,4))</f>
        <v>1546.8178333333335</v>
      </c>
      <c r="AL13" s="49">
        <f ca="1">AVERAGE(OFFSET('Optimistic QTR'!$C13,0,4*(COLUMNS('Optimistic QTR'!$C13:AL13)-1),1,4))</f>
        <v>1571.3792500000002</v>
      </c>
      <c r="AM13" s="49">
        <f ca="1">AVERAGE(OFFSET('Optimistic QTR'!$C13,0,4*(COLUMNS('Optimistic QTR'!$C13:AM13)-1),1,4))</f>
        <v>1583.289</v>
      </c>
      <c r="AN13" s="49">
        <f ca="1">AVERAGE(OFFSET('Optimistic QTR'!$C13,0,4*(COLUMNS('Optimistic QTR'!$C13:AN13)-1),1,4))</f>
        <v>1587.6082500000002</v>
      </c>
      <c r="AO13" s="49">
        <f ca="1">AVERAGE(OFFSET('Optimistic QTR'!$C13,0,4*(COLUMNS('Optimistic QTR'!$C13:AO13)-1),1,4))</f>
        <v>1597.1204999999998</v>
      </c>
      <c r="AP13" s="49">
        <f ca="1">AVERAGE(OFFSET('Optimistic QTR'!$C13,0,4*(COLUMNS('Optimistic QTR'!$C13:AP13)-1),1,4))</f>
        <v>1613.4109999999998</v>
      </c>
      <c r="AQ13" s="49">
        <f ca="1">AVERAGE(OFFSET('Optimistic QTR'!$C13,0,4*(COLUMNS('Optimistic QTR'!$C13:AQ13)-1),1,4))</f>
        <v>1633.47525</v>
      </c>
    </row>
    <row r="14" spans="1:43" x14ac:dyDescent="0.2">
      <c r="A14" t="str">
        <f>'Baseline QTR'!A14</f>
        <v>KS_NTRD</v>
      </c>
      <c r="B14" t="str">
        <f>'Baseline QTR'!B14</f>
        <v xml:space="preserve">   Wholesale and retail trade</v>
      </c>
      <c r="C14" s="47">
        <f ca="1">AVERAGE(OFFSET('Optimistic QTR'!$C14,0,4*(COLUMNS('Optimistic QTR'!$C14:C14)-1),1,4))</f>
        <v>177.47500000000002</v>
      </c>
      <c r="D14" s="47">
        <f ca="1">AVERAGE(OFFSET('Optimistic QTR'!$C14,0,4*(COLUMNS('Optimistic QTR'!$C14:D14)-1),1,4))</f>
        <v>175.20833333333334</v>
      </c>
      <c r="E14" s="47">
        <f ca="1">AVERAGE(OFFSET('Optimistic QTR'!$C14,0,4*(COLUMNS('Optimistic QTR'!$C14:E14)-1),1,4))</f>
        <v>175.93333333333334</v>
      </c>
      <c r="F14" s="47">
        <f ca="1">AVERAGE(OFFSET('Optimistic QTR'!$C14,0,4*(COLUMNS('Optimistic QTR'!$C14:F14)-1),1,4))</f>
        <v>177.8416666666667</v>
      </c>
      <c r="G14" s="47">
        <f ca="1">AVERAGE(OFFSET('Optimistic QTR'!$C14,0,4*(COLUMNS('Optimistic QTR'!$C14:G14)-1),1,4))</f>
        <v>179.80833333333331</v>
      </c>
      <c r="H14" s="47">
        <f ca="1">AVERAGE(OFFSET('Optimistic QTR'!$C14,0,4*(COLUMNS('Optimistic QTR'!$C14:H14)-1),1,4))</f>
        <v>184.88333333333333</v>
      </c>
      <c r="I14" s="47">
        <f ca="1">AVERAGE(OFFSET('Optimistic QTR'!$C14,0,4*(COLUMNS('Optimistic QTR'!$C14:I14)-1),1,4))</f>
        <v>192.3</v>
      </c>
      <c r="J14" s="47">
        <f ca="1">AVERAGE(OFFSET('Optimistic QTR'!$C14,0,4*(COLUMNS('Optimistic QTR'!$C14:J14)-1),1,4))</f>
        <v>198.75000000000003</v>
      </c>
      <c r="K14" s="47">
        <f ca="1">AVERAGE(OFFSET('Optimistic QTR'!$C14,0,4*(COLUMNS('Optimistic QTR'!$C14:K14)-1),1,4))</f>
        <v>206.48333333333335</v>
      </c>
      <c r="L14" s="47">
        <f ca="1">AVERAGE(OFFSET('Optimistic QTR'!$C14,0,4*(COLUMNS('Optimistic QTR'!$C14:L14)-1),1,4))</f>
        <v>214.95000000000002</v>
      </c>
      <c r="M14" s="47">
        <f ca="1">AVERAGE(OFFSET('Optimistic QTR'!$C14,0,4*(COLUMNS('Optimistic QTR'!$C14:M14)-1),1,4))</f>
        <v>221.2833333333333</v>
      </c>
      <c r="N14" s="47">
        <f ca="1">AVERAGE(OFFSET('Optimistic QTR'!$C14,0,4*(COLUMNS('Optimistic QTR'!$C14:N14)-1),1,4))</f>
        <v>215.74166666666667</v>
      </c>
      <c r="O14" s="47">
        <f ca="1">AVERAGE(OFFSET('Optimistic QTR'!$C14,0,4*(COLUMNS('Optimistic QTR'!$C14:O14)-1),1,4))</f>
        <v>204.81666666666666</v>
      </c>
      <c r="P14" s="47">
        <f ca="1">AVERAGE(OFFSET('Optimistic QTR'!$C14,0,4*(COLUMNS('Optimistic QTR'!$C14:P14)-1),1,4))</f>
        <v>205.59166666666667</v>
      </c>
      <c r="Q14" s="47">
        <f ca="1">AVERAGE(OFFSET('Optimistic QTR'!$C14,0,4*(COLUMNS('Optimistic QTR'!$C14:Q14)-1),1,4))</f>
        <v>206.125</v>
      </c>
      <c r="R14" s="47">
        <f ca="1">AVERAGE(OFFSET('Optimistic QTR'!$C14,0,4*(COLUMNS('Optimistic QTR'!$C14:R14)-1),1,4))</f>
        <v>209.43333333333331</v>
      </c>
      <c r="S14" s="47">
        <f ca="1">AVERAGE(OFFSET('Optimistic QTR'!$C14,0,4*(COLUMNS('Optimistic QTR'!$C14:S14)-1),1,4))</f>
        <v>212.13333333333335</v>
      </c>
      <c r="T14" s="47">
        <f ca="1">AVERAGE(OFFSET('Optimistic QTR'!$C14,0,4*(COLUMNS('Optimistic QTR'!$C14:T14)-1),1,4))</f>
        <v>215.95000000000002</v>
      </c>
      <c r="U14" s="47">
        <f ca="1">AVERAGE(OFFSET('Optimistic QTR'!$C14,0,4*(COLUMNS('Optimistic QTR'!$C14:U14)-1),1,4))</f>
        <v>217.29999999999998</v>
      </c>
      <c r="V14" s="47">
        <f ca="1">AVERAGE(OFFSET('Optimistic QTR'!$C14,0,4*(COLUMNS('Optimistic QTR'!$C14:V14)-1),1,4))</f>
        <v>202.84166666666667</v>
      </c>
      <c r="W14" s="47">
        <f ca="1">AVERAGE(OFFSET('Optimistic QTR'!$C14,0,4*(COLUMNS('Optimistic QTR'!$C14:W14)-1),1,4))</f>
        <v>197.24166666666667</v>
      </c>
      <c r="X14" s="47">
        <f ca="1">AVERAGE(OFFSET('Optimistic QTR'!$C14,0,4*(COLUMNS('Optimistic QTR'!$C14:X14)-1),1,4))</f>
        <v>199.54166666666666</v>
      </c>
      <c r="Y14" s="47">
        <f ca="1">AVERAGE(OFFSET('Optimistic QTR'!$C14,0,4*(COLUMNS('Optimistic QTR'!$C14:Y14)-1),1,4))</f>
        <v>202.99166666666667</v>
      </c>
      <c r="Z14" s="47">
        <f ca="1">AVERAGE(OFFSET('Optimistic QTR'!$C14,0,4*(COLUMNS('Optimistic QTR'!$C14:Z14)-1),1,4))</f>
        <v>208.69166666666669</v>
      </c>
      <c r="AA14" s="47">
        <f ca="1">AVERAGE(OFFSET('Optimistic QTR'!$C14,0,4*(COLUMNS('Optimistic QTR'!$C14:AA14)-1),1,4))</f>
        <v>212.98333333333329</v>
      </c>
      <c r="AB14" s="47">
        <f ca="1">AVERAGE(OFFSET('Optimistic QTR'!$C14,0,4*(COLUMNS('Optimistic QTR'!$C14:AB14)-1),1,4))</f>
        <v>217.40833333333336</v>
      </c>
      <c r="AC14" s="47">
        <f ca="1">AVERAGE(OFFSET('Optimistic QTR'!$C14,0,4*(COLUMNS('Optimistic QTR'!$C14:AC14)-1),1,4))</f>
        <v>219.63333333333333</v>
      </c>
      <c r="AD14" s="47">
        <f ca="1">AVERAGE(OFFSET('Optimistic QTR'!$C14,0,4*(COLUMNS('Optimistic QTR'!$C14:AD14)-1),1,4))</f>
        <v>221.98333333333335</v>
      </c>
      <c r="AE14" s="47">
        <f ca="1">AVERAGE(OFFSET('Optimistic QTR'!$C14,0,4*(COLUMNS('Optimistic QTR'!$C14:AE14)-1),1,4))</f>
        <v>221.96666666666667</v>
      </c>
      <c r="AF14" s="47">
        <f ca="1">AVERAGE(OFFSET('Optimistic QTR'!$C14,0,4*(COLUMNS('Optimistic QTR'!$C14:AF14)-1),1,4))</f>
        <v>220.20833333333334</v>
      </c>
      <c r="AG14" s="48">
        <f ca="1">AVERAGE(OFFSET('Optimistic QTR'!$C14,0,4*(COLUMNS('Optimistic QTR'!$C14:AG14)-1),1,4))</f>
        <v>206.9</v>
      </c>
      <c r="AH14" s="48">
        <f ca="1">AVERAGE(OFFSET('Optimistic QTR'!$C14,0,4*(COLUMNS('Optimistic QTR'!$C14:AH14)-1),1,4))</f>
        <v>216.29999999999998</v>
      </c>
      <c r="AI14" s="48">
        <f ca="1">AVERAGE(OFFSET('Optimistic QTR'!$C14,0,4*(COLUMNS('Optimistic QTR'!$C14:AI14)-1),1,4))</f>
        <v>211.84166666666664</v>
      </c>
      <c r="AJ14" s="48">
        <f ca="1">AVERAGE(OFFSET('Optimistic QTR'!$C14,0,4*(COLUMNS('Optimistic QTR'!$C14:AJ14)-1),1,4))</f>
        <v>212.85833333333332</v>
      </c>
      <c r="AK14" s="49">
        <f ca="1">AVERAGE(OFFSET('Optimistic QTR'!$C14,0,4*(COLUMNS('Optimistic QTR'!$C14:AK14)-1),1,4))</f>
        <v>213.10560833333335</v>
      </c>
      <c r="AL14" s="49">
        <f ca="1">AVERAGE(OFFSET('Optimistic QTR'!$C14,0,4*(COLUMNS('Optimistic QTR'!$C14:AL14)-1),1,4))</f>
        <v>211.74202499999998</v>
      </c>
      <c r="AM14" s="49">
        <f ca="1">AVERAGE(OFFSET('Optimistic QTR'!$C14,0,4*(COLUMNS('Optimistic QTR'!$C14:AM14)-1),1,4))</f>
        <v>210.42237499999999</v>
      </c>
      <c r="AN14" s="49">
        <f ca="1">AVERAGE(OFFSET('Optimistic QTR'!$C14,0,4*(COLUMNS('Optimistic QTR'!$C14:AN14)-1),1,4))</f>
        <v>209.98304999999999</v>
      </c>
      <c r="AO14" s="49">
        <f ca="1">AVERAGE(OFFSET('Optimistic QTR'!$C14,0,4*(COLUMNS('Optimistic QTR'!$C14:AO14)-1),1,4))</f>
        <v>209.96280000000002</v>
      </c>
      <c r="AP14" s="49">
        <f ca="1">AVERAGE(OFFSET('Optimistic QTR'!$C14,0,4*(COLUMNS('Optimistic QTR'!$C14:AP14)-1),1,4))</f>
        <v>209.34747499999997</v>
      </c>
      <c r="AQ14" s="49">
        <f ca="1">AVERAGE(OFFSET('Optimistic QTR'!$C14,0,4*(COLUMNS('Optimistic QTR'!$C14:AQ14)-1),1,4))</f>
        <v>208.80959999999999</v>
      </c>
    </row>
    <row r="15" spans="1:43" x14ac:dyDescent="0.2">
      <c r="A15" t="str">
        <f>'Baseline QTR'!A15</f>
        <v>KS_NTWU</v>
      </c>
      <c r="B15" t="str">
        <f>'Baseline QTR'!B15</f>
        <v xml:space="preserve">   Transportation and public utilities</v>
      </c>
      <c r="C15" s="47">
        <f ca="1">AVERAGE(OFFSET('Optimistic QTR'!$C15,0,4*(COLUMNS('Optimistic QTR'!$C15:C15)-1),1,4))</f>
        <v>51.275000000000006</v>
      </c>
      <c r="D15" s="47">
        <f ca="1">AVERAGE(OFFSET('Optimistic QTR'!$C15,0,4*(COLUMNS('Optimistic QTR'!$C15:D15)-1),1,4))</f>
        <v>52.408333333333331</v>
      </c>
      <c r="E15" s="47">
        <f ca="1">AVERAGE(OFFSET('Optimistic QTR'!$C15,0,4*(COLUMNS('Optimistic QTR'!$C15:E15)-1),1,4))</f>
        <v>50.975000000000001</v>
      </c>
      <c r="F15" s="47">
        <f ca="1">AVERAGE(OFFSET('Optimistic QTR'!$C15,0,4*(COLUMNS('Optimistic QTR'!$C15:F15)-1),1,4))</f>
        <v>49.858333333333341</v>
      </c>
      <c r="G15" s="47">
        <f ca="1">AVERAGE(OFFSET('Optimistic QTR'!$C15,0,4*(COLUMNS('Optimistic QTR'!$C15:G15)-1),1,4))</f>
        <v>50.366666666666667</v>
      </c>
      <c r="H15" s="47">
        <f ca="1">AVERAGE(OFFSET('Optimistic QTR'!$C15,0,4*(COLUMNS('Optimistic QTR'!$C15:H15)-1),1,4))</f>
        <v>50.674999999999997</v>
      </c>
      <c r="I15" s="47">
        <f ca="1">AVERAGE(OFFSET('Optimistic QTR'!$C15,0,4*(COLUMNS('Optimistic QTR'!$C15:I15)-1),1,4))</f>
        <v>52.5</v>
      </c>
      <c r="J15" s="47">
        <f ca="1">AVERAGE(OFFSET('Optimistic QTR'!$C15,0,4*(COLUMNS('Optimistic QTR'!$C15:J15)-1),1,4))</f>
        <v>53.758333333333333</v>
      </c>
      <c r="K15" s="47">
        <f ca="1">AVERAGE(OFFSET('Optimistic QTR'!$C15,0,4*(COLUMNS('Optimistic QTR'!$C15:K15)-1),1,4))</f>
        <v>56.691666666666663</v>
      </c>
      <c r="L15" s="47">
        <f ca="1">AVERAGE(OFFSET('Optimistic QTR'!$C15,0,4*(COLUMNS('Optimistic QTR'!$C15:L15)-1),1,4))</f>
        <v>57.266666666666666</v>
      </c>
      <c r="M15" s="47">
        <f ca="1">AVERAGE(OFFSET('Optimistic QTR'!$C15,0,4*(COLUMNS('Optimistic QTR'!$C15:M15)-1),1,4))</f>
        <v>56.583333333333329</v>
      </c>
      <c r="N15" s="47">
        <f ca="1">AVERAGE(OFFSET('Optimistic QTR'!$C15,0,4*(COLUMNS('Optimistic QTR'!$C15:N15)-1),1,4))</f>
        <v>54.883333333333326</v>
      </c>
      <c r="O15" s="47">
        <f ca="1">AVERAGE(OFFSET('Optimistic QTR'!$C15,0,4*(COLUMNS('Optimistic QTR'!$C15:O15)-1),1,4))</f>
        <v>51.7</v>
      </c>
      <c r="P15" s="47">
        <f ca="1">AVERAGE(OFFSET('Optimistic QTR'!$C15,0,4*(COLUMNS('Optimistic QTR'!$C15:P15)-1),1,4))</f>
        <v>50.650000000000006</v>
      </c>
      <c r="Q15" s="47">
        <f ca="1">AVERAGE(OFFSET('Optimistic QTR'!$C15,0,4*(COLUMNS('Optimistic QTR'!$C15:Q15)-1),1,4))</f>
        <v>50.7</v>
      </c>
      <c r="R15" s="47">
        <f ca="1">AVERAGE(OFFSET('Optimistic QTR'!$C15,0,4*(COLUMNS('Optimistic QTR'!$C15:R15)-1),1,4))</f>
        <v>50.175000000000004</v>
      </c>
      <c r="S15" s="47">
        <f ca="1">AVERAGE(OFFSET('Optimistic QTR'!$C15,0,4*(COLUMNS('Optimistic QTR'!$C15:S15)-1),1,4))</f>
        <v>50.683333333333337</v>
      </c>
      <c r="T15" s="47">
        <f ca="1">AVERAGE(OFFSET('Optimistic QTR'!$C15,0,4*(COLUMNS('Optimistic QTR'!$C15:T15)-1),1,4))</f>
        <v>51.85</v>
      </c>
      <c r="U15" s="47">
        <f ca="1">AVERAGE(OFFSET('Optimistic QTR'!$C15,0,4*(COLUMNS('Optimistic QTR'!$C15:U15)-1),1,4))</f>
        <v>51.38333333333334</v>
      </c>
      <c r="V15" s="47">
        <f ca="1">AVERAGE(OFFSET('Optimistic QTR'!$C15,0,4*(COLUMNS('Optimistic QTR'!$C15:V15)-1),1,4))</f>
        <v>47.916666666666671</v>
      </c>
      <c r="W15" s="47">
        <f ca="1">AVERAGE(OFFSET('Optimistic QTR'!$C15,0,4*(COLUMNS('Optimistic QTR'!$C15:W15)-1),1,4))</f>
        <v>46.625</v>
      </c>
      <c r="X15" s="47">
        <f ca="1">AVERAGE(OFFSET('Optimistic QTR'!$C15,0,4*(COLUMNS('Optimistic QTR'!$C15:X15)-1),1,4))</f>
        <v>47.958333333333329</v>
      </c>
      <c r="Y15" s="47">
        <f ca="1">AVERAGE(OFFSET('Optimistic QTR'!$C15,0,4*(COLUMNS('Optimistic QTR'!$C15:Y15)-1),1,4))</f>
        <v>48.766666666666666</v>
      </c>
      <c r="Z15" s="47">
        <f ca="1">AVERAGE(OFFSET('Optimistic QTR'!$C15,0,4*(COLUMNS('Optimistic QTR'!$C15:Z15)-1),1,4))</f>
        <v>49.708333333333336</v>
      </c>
      <c r="AA15" s="47">
        <f ca="1">AVERAGE(OFFSET('Optimistic QTR'!$C15,0,4*(COLUMNS('Optimistic QTR'!$C15:AA15)-1),1,4))</f>
        <v>53.3</v>
      </c>
      <c r="AB15" s="47">
        <f ca="1">AVERAGE(OFFSET('Optimistic QTR'!$C15,0,4*(COLUMNS('Optimistic QTR'!$C15:AB15)-1),1,4))</f>
        <v>56.283333333333331</v>
      </c>
      <c r="AC15" s="47">
        <f ca="1">AVERAGE(OFFSET('Optimistic QTR'!$C15,0,4*(COLUMNS('Optimistic QTR'!$C15:AC15)-1),1,4))</f>
        <v>59.341666666666661</v>
      </c>
      <c r="AD15" s="47">
        <f ca="1">AVERAGE(OFFSET('Optimistic QTR'!$C15,0,4*(COLUMNS('Optimistic QTR'!$C15:AD15)-1),1,4))</f>
        <v>62.766666666666666</v>
      </c>
      <c r="AE15" s="47">
        <f ca="1">AVERAGE(OFFSET('Optimistic QTR'!$C15,0,4*(COLUMNS('Optimistic QTR'!$C15:AE15)-1),1,4))</f>
        <v>64.991666666666674</v>
      </c>
      <c r="AF15" s="47">
        <f ca="1">AVERAGE(OFFSET('Optimistic QTR'!$C15,0,4*(COLUMNS('Optimistic QTR'!$C15:AF15)-1),1,4))</f>
        <v>67.208333333333329</v>
      </c>
      <c r="AG15" s="48">
        <f ca="1">AVERAGE(OFFSET('Optimistic QTR'!$C15,0,4*(COLUMNS('Optimistic QTR'!$C15:AG15)-1),1,4))</f>
        <v>64.8</v>
      </c>
      <c r="AH15" s="48">
        <f ca="1">AVERAGE(OFFSET('Optimistic QTR'!$C15,0,4*(COLUMNS('Optimistic QTR'!$C15:AH15)-1),1,4))</f>
        <v>65.558333333333337</v>
      </c>
      <c r="AI15" s="48">
        <f ca="1">AVERAGE(OFFSET('Optimistic QTR'!$C15,0,4*(COLUMNS('Optimistic QTR'!$C15:AI15)-1),1,4))</f>
        <v>72.033333333333331</v>
      </c>
      <c r="AJ15" s="48">
        <f ca="1">AVERAGE(OFFSET('Optimistic QTR'!$C15,0,4*(COLUMNS('Optimistic QTR'!$C15:AJ15)-1),1,4))</f>
        <v>72.36666666666666</v>
      </c>
      <c r="AK15" s="49">
        <f ca="1">AVERAGE(OFFSET('Optimistic QTR'!$C15,0,4*(COLUMNS('Optimistic QTR'!$C15:AK15)-1),1,4))</f>
        <v>72.516668333333328</v>
      </c>
      <c r="AL15" s="49">
        <f ca="1">AVERAGE(OFFSET('Optimistic QTR'!$C15,0,4*(COLUMNS('Optimistic QTR'!$C15:AL15)-1),1,4))</f>
        <v>73.403919999999999</v>
      </c>
      <c r="AM15" s="49">
        <f ca="1">AVERAGE(OFFSET('Optimistic QTR'!$C15,0,4*(COLUMNS('Optimistic QTR'!$C15:AM15)-1),1,4))</f>
        <v>73.937667500000003</v>
      </c>
      <c r="AN15" s="49">
        <f ca="1">AVERAGE(OFFSET('Optimistic QTR'!$C15,0,4*(COLUMNS('Optimistic QTR'!$C15:AN15)-1),1,4))</f>
        <v>73.38266999999999</v>
      </c>
      <c r="AO15" s="49">
        <f ca="1">AVERAGE(OFFSET('Optimistic QTR'!$C15,0,4*(COLUMNS('Optimistic QTR'!$C15:AO15)-1),1,4))</f>
        <v>73.351694999999992</v>
      </c>
      <c r="AP15" s="49">
        <f ca="1">AVERAGE(OFFSET('Optimistic QTR'!$C15,0,4*(COLUMNS('Optimistic QTR'!$C15:AP15)-1),1,4))</f>
        <v>74.156042499999998</v>
      </c>
      <c r="AQ15" s="49">
        <f ca="1">AVERAGE(OFFSET('Optimistic QTR'!$C15,0,4*(COLUMNS('Optimistic QTR'!$C15:AQ15)-1),1,4))</f>
        <v>75.389412499999992</v>
      </c>
    </row>
    <row r="16" spans="1:43" x14ac:dyDescent="0.2">
      <c r="A16" t="str">
        <f>'Baseline QTR'!A16</f>
        <v>KS_NINF</v>
      </c>
      <c r="B16" t="str">
        <f>'Baseline QTR'!B16</f>
        <v xml:space="preserve">   Information</v>
      </c>
      <c r="C16" s="47">
        <f ca="1">AVERAGE(OFFSET('Optimistic QTR'!$C16,0,4*(COLUMNS('Optimistic QTR'!$C16:C16)-1),1,4))</f>
        <v>31.733333333333334</v>
      </c>
      <c r="D16" s="47">
        <f ca="1">AVERAGE(OFFSET('Optimistic QTR'!$C16,0,4*(COLUMNS('Optimistic QTR'!$C16:D16)-1),1,4))</f>
        <v>33.191666666666663</v>
      </c>
      <c r="E16" s="47">
        <f ca="1">AVERAGE(OFFSET('Optimistic QTR'!$C16,0,4*(COLUMNS('Optimistic QTR'!$C16:E16)-1),1,4))</f>
        <v>35.241666666666667</v>
      </c>
      <c r="F16" s="47">
        <f ca="1">AVERAGE(OFFSET('Optimistic QTR'!$C16,0,4*(COLUMNS('Optimistic QTR'!$C16:F16)-1),1,4))</f>
        <v>38.008333333333333</v>
      </c>
      <c r="G16" s="47">
        <f ca="1">AVERAGE(OFFSET('Optimistic QTR'!$C16,0,4*(COLUMNS('Optimistic QTR'!$C16:G16)-1),1,4))</f>
        <v>40.516666666666666</v>
      </c>
      <c r="H16" s="47">
        <f ca="1">AVERAGE(OFFSET('Optimistic QTR'!$C16,0,4*(COLUMNS('Optimistic QTR'!$C16:H16)-1),1,4))</f>
        <v>45.908333333333331</v>
      </c>
      <c r="I16" s="47">
        <f ca="1">AVERAGE(OFFSET('Optimistic QTR'!$C16,0,4*(COLUMNS('Optimistic QTR'!$C16:I16)-1),1,4))</f>
        <v>50.00833333333334</v>
      </c>
      <c r="J16" s="47">
        <f ca="1">AVERAGE(OFFSET('Optimistic QTR'!$C16,0,4*(COLUMNS('Optimistic QTR'!$C16:J16)-1),1,4))</f>
        <v>53.65</v>
      </c>
      <c r="K16" s="47">
        <f ca="1">AVERAGE(OFFSET('Optimistic QTR'!$C16,0,4*(COLUMNS('Optimistic QTR'!$C16:K16)-1),1,4))</f>
        <v>57.275000000000006</v>
      </c>
      <c r="L16" s="47">
        <f ca="1">AVERAGE(OFFSET('Optimistic QTR'!$C16,0,4*(COLUMNS('Optimistic QTR'!$C16:L16)-1),1,4))</f>
        <v>64.408333333333331</v>
      </c>
      <c r="M16" s="47">
        <f ca="1">AVERAGE(OFFSET('Optimistic QTR'!$C16,0,4*(COLUMNS('Optimistic QTR'!$C16:M16)-1),1,4))</f>
        <v>75.666666666666657</v>
      </c>
      <c r="N16" s="47">
        <f ca="1">AVERAGE(OFFSET('Optimistic QTR'!$C16,0,4*(COLUMNS('Optimistic QTR'!$C16:N16)-1),1,4))</f>
        <v>76.900000000000006</v>
      </c>
      <c r="O16" s="47">
        <f ca="1">AVERAGE(OFFSET('Optimistic QTR'!$C16,0,4*(COLUMNS('Optimistic QTR'!$C16:O16)-1),1,4))</f>
        <v>72.974999999999994</v>
      </c>
      <c r="P16" s="47">
        <f ca="1">AVERAGE(OFFSET('Optimistic QTR'!$C16,0,4*(COLUMNS('Optimistic QTR'!$C16:P16)-1),1,4))</f>
        <v>71.699999999999989</v>
      </c>
      <c r="Q16" s="47">
        <f ca="1">AVERAGE(OFFSET('Optimistic QTR'!$C16,0,4*(COLUMNS('Optimistic QTR'!$C16:Q16)-1),1,4))</f>
        <v>72.708333333333343</v>
      </c>
      <c r="R16" s="47">
        <f ca="1">AVERAGE(OFFSET('Optimistic QTR'!$C16,0,4*(COLUMNS('Optimistic QTR'!$C16:R16)-1),1,4))</f>
        <v>74.25</v>
      </c>
      <c r="S16" s="47">
        <f ca="1">AVERAGE(OFFSET('Optimistic QTR'!$C16,0,4*(COLUMNS('Optimistic QTR'!$C16:S16)-1),1,4))</f>
        <v>77.775000000000006</v>
      </c>
      <c r="T16" s="47">
        <f ca="1">AVERAGE(OFFSET('Optimistic QTR'!$C16,0,4*(COLUMNS('Optimistic QTR'!$C16:T16)-1),1,4))</f>
        <v>81.61666666666666</v>
      </c>
      <c r="U16" s="47">
        <f ca="1">AVERAGE(OFFSET('Optimistic QTR'!$C16,0,4*(COLUMNS('Optimistic QTR'!$C16:U16)-1),1,4))</f>
        <v>85.35</v>
      </c>
      <c r="V16" s="47">
        <f ca="1">AVERAGE(OFFSET('Optimistic QTR'!$C16,0,4*(COLUMNS('Optimistic QTR'!$C16:V16)-1),1,4))</f>
        <v>85.166666666666671</v>
      </c>
      <c r="W16" s="47">
        <f ca="1">AVERAGE(OFFSET('Optimistic QTR'!$C16,0,4*(COLUMNS('Optimistic QTR'!$C16:W16)-1),1,4))</f>
        <v>84.75833333333334</v>
      </c>
      <c r="X16" s="47">
        <f ca="1">AVERAGE(OFFSET('Optimistic QTR'!$C16,0,4*(COLUMNS('Optimistic QTR'!$C16:X16)-1),1,4))</f>
        <v>85.916666666666671</v>
      </c>
      <c r="Y16" s="47">
        <f ca="1">AVERAGE(OFFSET('Optimistic QTR'!$C16,0,4*(COLUMNS('Optimistic QTR'!$C16:Y16)-1),1,4))</f>
        <v>86.833333333333329</v>
      </c>
      <c r="Z16" s="47">
        <f ca="1">AVERAGE(OFFSET('Optimistic QTR'!$C16,0,4*(COLUMNS('Optimistic QTR'!$C16:Z16)-1),1,4))</f>
        <v>88.158333333333331</v>
      </c>
      <c r="AA16" s="47">
        <f ca="1">AVERAGE(OFFSET('Optimistic QTR'!$C16,0,4*(COLUMNS('Optimistic QTR'!$C16:AA16)-1),1,4))</f>
        <v>91.633333333333326</v>
      </c>
      <c r="AB16" s="47">
        <f ca="1">AVERAGE(OFFSET('Optimistic QTR'!$C16,0,4*(COLUMNS('Optimistic QTR'!$C16:AB16)-1),1,4))</f>
        <v>94.65</v>
      </c>
      <c r="AC16" s="47">
        <f ca="1">AVERAGE(OFFSET('Optimistic QTR'!$C16,0,4*(COLUMNS('Optimistic QTR'!$C16:AC16)-1),1,4))</f>
        <v>102.18333333333334</v>
      </c>
      <c r="AD16" s="47">
        <f ca="1">AVERAGE(OFFSET('Optimistic QTR'!$C16,0,4*(COLUMNS('Optimistic QTR'!$C16:AD16)-1),1,4))</f>
        <v>108.58333333333333</v>
      </c>
      <c r="AE16" s="47">
        <f ca="1">AVERAGE(OFFSET('Optimistic QTR'!$C16,0,4*(COLUMNS('Optimistic QTR'!$C16:AE16)-1),1,4))</f>
        <v>116.25833333333335</v>
      </c>
      <c r="AF16" s="47">
        <f ca="1">AVERAGE(OFFSET('Optimistic QTR'!$C16,0,4*(COLUMNS('Optimistic QTR'!$C16:AF16)-1),1,4))</f>
        <v>126.18333333333332</v>
      </c>
      <c r="AG16" s="48">
        <f ca="1">AVERAGE(OFFSET('Optimistic QTR'!$C16,0,4*(COLUMNS('Optimistic QTR'!$C16:AG16)-1),1,4))</f>
        <v>131.55000000000001</v>
      </c>
      <c r="AH16" s="48">
        <f ca="1">AVERAGE(OFFSET('Optimistic QTR'!$C16,0,4*(COLUMNS('Optimistic QTR'!$C16:AH16)-1),1,4))</f>
        <v>137.55000000000001</v>
      </c>
      <c r="AI16" s="48">
        <f ca="1">AVERAGE(OFFSET('Optimistic QTR'!$C16,0,4*(COLUMNS('Optimistic QTR'!$C16:AI16)-1),1,4))</f>
        <v>144.80833333333334</v>
      </c>
      <c r="AJ16" s="48">
        <f ca="1">AVERAGE(OFFSET('Optimistic QTR'!$C16,0,4*(COLUMNS('Optimistic QTR'!$C16:AJ16)-1),1,4))</f>
        <v>139.94166666666666</v>
      </c>
      <c r="AK16" s="49">
        <f ca="1">AVERAGE(OFFSET('Optimistic QTR'!$C16,0,4*(COLUMNS('Optimistic QTR'!$C16:AK16)-1),1,4))</f>
        <v>132.11453333333333</v>
      </c>
      <c r="AL16" s="49">
        <f ca="1">AVERAGE(OFFSET('Optimistic QTR'!$C16,0,4*(COLUMNS('Optimistic QTR'!$C16:AL16)-1),1,4))</f>
        <v>133.48727500000001</v>
      </c>
      <c r="AM16" s="49">
        <f ca="1">AVERAGE(OFFSET('Optimistic QTR'!$C16,0,4*(COLUMNS('Optimistic QTR'!$C16:AM16)-1),1,4))</f>
        <v>136.98400000000001</v>
      </c>
      <c r="AN16" s="49">
        <f ca="1">AVERAGE(OFFSET('Optimistic QTR'!$C16,0,4*(COLUMNS('Optimistic QTR'!$C16:AN16)-1),1,4))</f>
        <v>138.19194999999999</v>
      </c>
      <c r="AO16" s="49">
        <f ca="1">AVERAGE(OFFSET('Optimistic QTR'!$C16,0,4*(COLUMNS('Optimistic QTR'!$C16:AO16)-1),1,4))</f>
        <v>139.62922499999999</v>
      </c>
      <c r="AP16" s="49">
        <f ca="1">AVERAGE(OFFSET('Optimistic QTR'!$C16,0,4*(COLUMNS('Optimistic QTR'!$C16:AP16)-1),1,4))</f>
        <v>141.83765</v>
      </c>
      <c r="AQ16" s="49">
        <f ca="1">AVERAGE(OFFSET('Optimistic QTR'!$C16,0,4*(COLUMNS('Optimistic QTR'!$C16:AQ16)-1),1,4))</f>
        <v>145.04685000000001</v>
      </c>
    </row>
    <row r="17" spans="1:43" x14ac:dyDescent="0.2">
      <c r="A17" t="str">
        <f>'Baseline QTR'!A17</f>
        <v>KS_NFIN</v>
      </c>
      <c r="B17" t="str">
        <f>'Baseline QTR'!B17</f>
        <v xml:space="preserve">   Financial activities</v>
      </c>
      <c r="C17" s="47">
        <f ca="1">AVERAGE(OFFSET('Optimistic QTR'!$C17,0,4*(COLUMNS('Optimistic QTR'!$C17:C17)-1),1,4))</f>
        <v>70.766666666666666</v>
      </c>
      <c r="D17" s="47">
        <f ca="1">AVERAGE(OFFSET('Optimistic QTR'!$C17,0,4*(COLUMNS('Optimistic QTR'!$C17:D17)-1),1,4))</f>
        <v>70.766666666666666</v>
      </c>
      <c r="E17" s="47">
        <f ca="1">AVERAGE(OFFSET('Optimistic QTR'!$C17,0,4*(COLUMNS('Optimistic QTR'!$C17:E17)-1),1,4))</f>
        <v>72.108333333333334</v>
      </c>
      <c r="F17" s="47">
        <f ca="1">AVERAGE(OFFSET('Optimistic QTR'!$C17,0,4*(COLUMNS('Optimistic QTR'!$C17:F17)-1),1,4))</f>
        <v>74.775000000000006</v>
      </c>
      <c r="G17" s="47">
        <f ca="1">AVERAGE(OFFSET('Optimistic QTR'!$C17,0,4*(COLUMNS('Optimistic QTR'!$C17:G17)-1),1,4))</f>
        <v>75.86666666666666</v>
      </c>
      <c r="H17" s="47">
        <f ca="1">AVERAGE(OFFSET('Optimistic QTR'!$C17,0,4*(COLUMNS('Optimistic QTR'!$C17:H17)-1),1,4))</f>
        <v>73.891666666666666</v>
      </c>
      <c r="I17" s="47">
        <f ca="1">AVERAGE(OFFSET('Optimistic QTR'!$C17,0,4*(COLUMNS('Optimistic QTR'!$C17:I17)-1),1,4))</f>
        <v>75.933333333333337</v>
      </c>
      <c r="J17" s="47">
        <f ca="1">AVERAGE(OFFSET('Optimistic QTR'!$C17,0,4*(COLUMNS('Optimistic QTR'!$C17:J17)-1),1,4))</f>
        <v>78.066666666666663</v>
      </c>
      <c r="K17" s="47">
        <f ca="1">AVERAGE(OFFSET('Optimistic QTR'!$C17,0,4*(COLUMNS('Optimistic QTR'!$C17:K17)-1),1,4))</f>
        <v>83.74166666666666</v>
      </c>
      <c r="L17" s="47">
        <f ca="1">AVERAGE(OFFSET('Optimistic QTR'!$C17,0,4*(COLUMNS('Optimistic QTR'!$C17:L17)-1),1,4))</f>
        <v>88.524999999999991</v>
      </c>
      <c r="M17" s="47">
        <f ca="1">AVERAGE(OFFSET('Optimistic QTR'!$C17,0,4*(COLUMNS('Optimistic QTR'!$C17:M17)-1),1,4))</f>
        <v>88.566666666666677</v>
      </c>
      <c r="N17" s="47">
        <f ca="1">AVERAGE(OFFSET('Optimistic QTR'!$C17,0,4*(COLUMNS('Optimistic QTR'!$C17:N17)-1),1,4))</f>
        <v>90.6</v>
      </c>
      <c r="O17" s="47">
        <f ca="1">AVERAGE(OFFSET('Optimistic QTR'!$C17,0,4*(COLUMNS('Optimistic QTR'!$C17:O17)-1),1,4))</f>
        <v>90.024999999999991</v>
      </c>
      <c r="P17" s="47">
        <f ca="1">AVERAGE(OFFSET('Optimistic QTR'!$C17,0,4*(COLUMNS('Optimistic QTR'!$C17:P17)-1),1,4))</f>
        <v>92.575000000000003</v>
      </c>
      <c r="Q17" s="47">
        <f ca="1">AVERAGE(OFFSET('Optimistic QTR'!$C17,0,4*(COLUMNS('Optimistic QTR'!$C17:Q17)-1),1,4))</f>
        <v>91.8</v>
      </c>
      <c r="R17" s="47">
        <f ca="1">AVERAGE(OFFSET('Optimistic QTR'!$C17,0,4*(COLUMNS('Optimistic QTR'!$C17:R17)-1),1,4))</f>
        <v>92.425000000000011</v>
      </c>
      <c r="S17" s="47">
        <f ca="1">AVERAGE(OFFSET('Optimistic QTR'!$C17,0,4*(COLUMNS('Optimistic QTR'!$C17:S17)-1),1,4))</f>
        <v>93.916666666666671</v>
      </c>
      <c r="T17" s="47">
        <f ca="1">AVERAGE(OFFSET('Optimistic QTR'!$C17,0,4*(COLUMNS('Optimistic QTR'!$C17:T17)-1),1,4))</f>
        <v>93.441666666666663</v>
      </c>
      <c r="U17" s="47">
        <f ca="1">AVERAGE(OFFSET('Optimistic QTR'!$C17,0,4*(COLUMNS('Optimistic QTR'!$C17:U17)-1),1,4))</f>
        <v>91.608333333333334</v>
      </c>
      <c r="V17" s="47">
        <f ca="1">AVERAGE(OFFSET('Optimistic QTR'!$C17,0,4*(COLUMNS('Optimistic QTR'!$C17:V17)-1),1,4))</f>
        <v>84.258333333333326</v>
      </c>
      <c r="W17" s="47">
        <f ca="1">AVERAGE(OFFSET('Optimistic QTR'!$C17,0,4*(COLUMNS('Optimistic QTR'!$C17:W17)-1),1,4))</f>
        <v>80.091666666666669</v>
      </c>
      <c r="X17" s="47">
        <f ca="1">AVERAGE(OFFSET('Optimistic QTR'!$C17,0,4*(COLUMNS('Optimistic QTR'!$C17:X17)-1),1,4))</f>
        <v>78.516666666666666</v>
      </c>
      <c r="Y17" s="47">
        <f ca="1">AVERAGE(OFFSET('Optimistic QTR'!$C17,0,4*(COLUMNS('Optimistic QTR'!$C17:Y17)-1),1,4))</f>
        <v>77.833333333333343</v>
      </c>
      <c r="Z17" s="47">
        <f ca="1">AVERAGE(OFFSET('Optimistic QTR'!$C17,0,4*(COLUMNS('Optimistic QTR'!$C17:Z17)-1),1,4))</f>
        <v>80.25833333333334</v>
      </c>
      <c r="AA17" s="47">
        <f ca="1">AVERAGE(OFFSET('Optimistic QTR'!$C17,0,4*(COLUMNS('Optimistic QTR'!$C17:AA17)-1),1,4))</f>
        <v>80.98333333333332</v>
      </c>
      <c r="AB17" s="47">
        <f ca="1">AVERAGE(OFFSET('Optimistic QTR'!$C17,0,4*(COLUMNS('Optimistic QTR'!$C17:AB17)-1),1,4))</f>
        <v>82.05</v>
      </c>
      <c r="AC17" s="47">
        <f ca="1">AVERAGE(OFFSET('Optimistic QTR'!$C17,0,4*(COLUMNS('Optimistic QTR'!$C17:AC17)-1),1,4))</f>
        <v>83.24166666666666</v>
      </c>
      <c r="AD17" s="47">
        <f ca="1">AVERAGE(OFFSET('Optimistic QTR'!$C17,0,4*(COLUMNS('Optimistic QTR'!$C17:AD17)-1),1,4))</f>
        <v>84.3</v>
      </c>
      <c r="AE17" s="47">
        <f ca="1">AVERAGE(OFFSET('Optimistic QTR'!$C17,0,4*(COLUMNS('Optimistic QTR'!$C17:AE17)-1),1,4))</f>
        <v>86.65</v>
      </c>
      <c r="AF17" s="47">
        <f ca="1">AVERAGE(OFFSET('Optimistic QTR'!$C17,0,4*(COLUMNS('Optimistic QTR'!$C17:AF17)-1),1,4))</f>
        <v>88.366666666666674</v>
      </c>
      <c r="AG17" s="48">
        <f ca="1">AVERAGE(OFFSET('Optimistic QTR'!$C17,0,4*(COLUMNS('Optimistic QTR'!$C17:AG17)-1),1,4))</f>
        <v>86.14166666666668</v>
      </c>
      <c r="AH17" s="48">
        <f ca="1">AVERAGE(OFFSET('Optimistic QTR'!$C17,0,4*(COLUMNS('Optimistic QTR'!$C17:AH17)-1),1,4))</f>
        <v>87.199999999999989</v>
      </c>
      <c r="AI17" s="48">
        <f ca="1">AVERAGE(OFFSET('Optimistic QTR'!$C17,0,4*(COLUMNS('Optimistic QTR'!$C17:AI17)-1),1,4))</f>
        <v>89.391666666666652</v>
      </c>
      <c r="AJ17" s="48">
        <f ca="1">AVERAGE(OFFSET('Optimistic QTR'!$C17,0,4*(COLUMNS('Optimistic QTR'!$C17:AJ17)-1),1,4))</f>
        <v>88.208333333333314</v>
      </c>
      <c r="AK17" s="49">
        <f ca="1">AVERAGE(OFFSET('Optimistic QTR'!$C17,0,4*(COLUMNS('Optimistic QTR'!$C17:AK17)-1),1,4))</f>
        <v>87.636539166666665</v>
      </c>
      <c r="AL17" s="49">
        <f ca="1">AVERAGE(OFFSET('Optimistic QTR'!$C17,0,4*(COLUMNS('Optimistic QTR'!$C17:AL17)-1),1,4))</f>
        <v>89.215410000000006</v>
      </c>
      <c r="AM17" s="49">
        <f ca="1">AVERAGE(OFFSET('Optimistic QTR'!$C17,0,4*(COLUMNS('Optimistic QTR'!$C17:AM17)-1),1,4))</f>
        <v>90.433487499999998</v>
      </c>
      <c r="AN17" s="49">
        <f ca="1">AVERAGE(OFFSET('Optimistic QTR'!$C17,0,4*(COLUMNS('Optimistic QTR'!$C17:AN17)-1),1,4))</f>
        <v>90.44753750000001</v>
      </c>
      <c r="AO17" s="49">
        <f ca="1">AVERAGE(OFFSET('Optimistic QTR'!$C17,0,4*(COLUMNS('Optimistic QTR'!$C17:AO17)-1),1,4))</f>
        <v>90.080060000000003</v>
      </c>
      <c r="AP17" s="49">
        <f ca="1">AVERAGE(OFFSET('Optimistic QTR'!$C17,0,4*(COLUMNS('Optimistic QTR'!$C17:AP17)-1),1,4))</f>
        <v>90.064747499999996</v>
      </c>
      <c r="AQ17" s="49">
        <f ca="1">AVERAGE(OFFSET('Optimistic QTR'!$C17,0,4*(COLUMNS('Optimistic QTR'!$C17:AQ17)-1),1,4))</f>
        <v>89.759487500000006</v>
      </c>
    </row>
    <row r="18" spans="1:43" x14ac:dyDescent="0.2">
      <c r="A18" t="str">
        <f>'Baseline QTR'!A18</f>
        <v>KS_NPBS</v>
      </c>
      <c r="B18" t="str">
        <f>'Baseline QTR'!B18</f>
        <v xml:space="preserve">   Professional and business services</v>
      </c>
      <c r="C18" s="47">
        <f ca="1">AVERAGE(OFFSET('Optimistic QTR'!$C18,0,4*(COLUMNS('Optimistic QTR'!$C18:C18)-1),1,4))</f>
        <v>124.5</v>
      </c>
      <c r="D18" s="47">
        <f ca="1">AVERAGE(OFFSET('Optimistic QTR'!$C18,0,4*(COLUMNS('Optimistic QTR'!$C18:D18)-1),1,4))</f>
        <v>124.33333333333334</v>
      </c>
      <c r="E18" s="47">
        <f ca="1">AVERAGE(OFFSET('Optimistic QTR'!$C18,0,4*(COLUMNS('Optimistic QTR'!$C18:E18)-1),1,4))</f>
        <v>125.875</v>
      </c>
      <c r="F18" s="47">
        <f ca="1">AVERAGE(OFFSET('Optimistic QTR'!$C18,0,4*(COLUMNS('Optimistic QTR'!$C18:F18)-1),1,4))</f>
        <v>131.95833333333334</v>
      </c>
      <c r="G18" s="47">
        <f ca="1">AVERAGE(OFFSET('Optimistic QTR'!$C18,0,4*(COLUMNS('Optimistic QTR'!$C18:G18)-1),1,4))</f>
        <v>140.53333333333333</v>
      </c>
      <c r="H18" s="47">
        <f ca="1">AVERAGE(OFFSET('Optimistic QTR'!$C18,0,4*(COLUMNS('Optimistic QTR'!$C18:H18)-1),1,4))</f>
        <v>145.98333333333335</v>
      </c>
      <c r="I18" s="47">
        <f ca="1">AVERAGE(OFFSET('Optimistic QTR'!$C18,0,4*(COLUMNS('Optimistic QTR'!$C18:I18)-1),1,4))</f>
        <v>155.85833333333332</v>
      </c>
      <c r="J18" s="47">
        <f ca="1">AVERAGE(OFFSET('Optimistic QTR'!$C18,0,4*(COLUMNS('Optimistic QTR'!$C18:J18)-1),1,4))</f>
        <v>169.43333333333334</v>
      </c>
      <c r="K18" s="47">
        <f ca="1">AVERAGE(OFFSET('Optimistic QTR'!$C18,0,4*(COLUMNS('Optimistic QTR'!$C18:K18)-1),1,4))</f>
        <v>179.10833333333335</v>
      </c>
      <c r="L18" s="47">
        <f ca="1">AVERAGE(OFFSET('Optimistic QTR'!$C18,0,4*(COLUMNS('Optimistic QTR'!$C18:L18)-1),1,4))</f>
        <v>189.73333333333332</v>
      </c>
      <c r="M18" s="47">
        <f ca="1">AVERAGE(OFFSET('Optimistic QTR'!$C18,0,4*(COLUMNS('Optimistic QTR'!$C18:M18)-1),1,4))</f>
        <v>202.30833333333334</v>
      </c>
      <c r="N18" s="47">
        <f ca="1">AVERAGE(OFFSET('Optimistic QTR'!$C18,0,4*(COLUMNS('Optimistic QTR'!$C18:N18)-1),1,4))</f>
        <v>190.625</v>
      </c>
      <c r="O18" s="47">
        <f ca="1">AVERAGE(OFFSET('Optimistic QTR'!$C18,0,4*(COLUMNS('Optimistic QTR'!$C18:O18)-1),1,4))</f>
        <v>179.93333333333334</v>
      </c>
      <c r="P18" s="47">
        <f ca="1">AVERAGE(OFFSET('Optimistic QTR'!$C18,0,4*(COLUMNS('Optimistic QTR'!$C18:P18)-1),1,4))</f>
        <v>177.71666666666664</v>
      </c>
      <c r="Q18" s="47">
        <f ca="1">AVERAGE(OFFSET('Optimistic QTR'!$C18,0,4*(COLUMNS('Optimistic QTR'!$C18:Q18)-1),1,4))</f>
        <v>183.54999999999998</v>
      </c>
      <c r="R18" s="47">
        <f ca="1">AVERAGE(OFFSET('Optimistic QTR'!$C18,0,4*(COLUMNS('Optimistic QTR'!$C18:R18)-1),1,4))</f>
        <v>193.69166666666666</v>
      </c>
      <c r="S18" s="47">
        <f ca="1">AVERAGE(OFFSET('Optimistic QTR'!$C18,0,4*(COLUMNS('Optimistic QTR'!$C18:S18)-1),1,4))</f>
        <v>205.39166666666665</v>
      </c>
      <c r="T18" s="47">
        <f ca="1">AVERAGE(OFFSET('Optimistic QTR'!$C18,0,4*(COLUMNS('Optimistic QTR'!$C18:T18)-1),1,4))</f>
        <v>215.85000000000002</v>
      </c>
      <c r="U18" s="47">
        <f ca="1">AVERAGE(OFFSET('Optimistic QTR'!$C18,0,4*(COLUMNS('Optimistic QTR'!$C18:U18)-1),1,4))</f>
        <v>220.10000000000002</v>
      </c>
      <c r="V18" s="47">
        <f ca="1">AVERAGE(OFFSET('Optimistic QTR'!$C18,0,4*(COLUMNS('Optimistic QTR'!$C18:V18)-1),1,4))</f>
        <v>201.20833333333337</v>
      </c>
      <c r="W18" s="47">
        <f ca="1">AVERAGE(OFFSET('Optimistic QTR'!$C18,0,4*(COLUMNS('Optimistic QTR'!$C18:W18)-1),1,4))</f>
        <v>201.60833333333335</v>
      </c>
      <c r="X18" s="47">
        <f ca="1">AVERAGE(OFFSET('Optimistic QTR'!$C18,0,4*(COLUMNS('Optimistic QTR'!$C18:X18)-1),1,4))</f>
        <v>211.97500000000002</v>
      </c>
      <c r="Y18" s="47">
        <f ca="1">AVERAGE(OFFSET('Optimistic QTR'!$C18,0,4*(COLUMNS('Optimistic QTR'!$C18:Y18)-1),1,4))</f>
        <v>223.99166666666667</v>
      </c>
      <c r="Z18" s="47">
        <f ca="1">AVERAGE(OFFSET('Optimistic QTR'!$C18,0,4*(COLUMNS('Optimistic QTR'!$C18:Z18)-1),1,4))</f>
        <v>235.59166666666664</v>
      </c>
      <c r="AA18" s="47">
        <f ca="1">AVERAGE(OFFSET('Optimistic QTR'!$C18,0,4*(COLUMNS('Optimistic QTR'!$C18:AA18)-1),1,4))</f>
        <v>246.28333333333333</v>
      </c>
      <c r="AB18" s="47">
        <f ca="1">AVERAGE(OFFSET('Optimistic QTR'!$C18,0,4*(COLUMNS('Optimistic QTR'!$C18:AB18)-1),1,4))</f>
        <v>259.10000000000002</v>
      </c>
      <c r="AC18" s="47">
        <f ca="1">AVERAGE(OFFSET('Optimistic QTR'!$C18,0,4*(COLUMNS('Optimistic QTR'!$C18:AC18)-1),1,4))</f>
        <v>272.39999999999998</v>
      </c>
      <c r="AD18" s="47">
        <f ca="1">AVERAGE(OFFSET('Optimistic QTR'!$C18,0,4*(COLUMNS('Optimistic QTR'!$C18:AD18)-1),1,4))</f>
        <v>287.46666666666664</v>
      </c>
      <c r="AE18" s="47">
        <f ca="1">AVERAGE(OFFSET('Optimistic QTR'!$C18,0,4*(COLUMNS('Optimistic QTR'!$C18:AE18)-1),1,4))</f>
        <v>297.68333333333334</v>
      </c>
      <c r="AF18" s="47">
        <f ca="1">AVERAGE(OFFSET('Optimistic QTR'!$C18,0,4*(COLUMNS('Optimistic QTR'!$C18:AF18)-1),1,4))</f>
        <v>310.63333333333333</v>
      </c>
      <c r="AG18" s="48">
        <f ca="1">AVERAGE(OFFSET('Optimistic QTR'!$C18,0,4*(COLUMNS('Optimistic QTR'!$C18:AG18)-1),1,4))</f>
        <v>314.86666666666667</v>
      </c>
      <c r="AH18" s="48">
        <f ca="1">AVERAGE(OFFSET('Optimistic QTR'!$C18,0,4*(COLUMNS('Optimistic QTR'!$C18:AH18)-1),1,4))</f>
        <v>325.54166666666669</v>
      </c>
      <c r="AI18" s="48">
        <f ca="1">AVERAGE(OFFSET('Optimistic QTR'!$C18,0,4*(COLUMNS('Optimistic QTR'!$C18:AI18)-1),1,4))</f>
        <v>355.01666666666665</v>
      </c>
      <c r="AJ18" s="48">
        <f ca="1">AVERAGE(OFFSET('Optimistic QTR'!$C18,0,4*(COLUMNS('Optimistic QTR'!$C18:AJ18)-1),1,4))</f>
        <v>348.92500000000001</v>
      </c>
      <c r="AK18" s="49">
        <f ca="1">AVERAGE(OFFSET('Optimistic QTR'!$C18,0,4*(COLUMNS('Optimistic QTR'!$C18:AK18)-1),1,4))</f>
        <v>342.02941666666669</v>
      </c>
      <c r="AL18" s="49">
        <f ca="1">AVERAGE(OFFSET('Optimistic QTR'!$C18,0,4*(COLUMNS('Optimistic QTR'!$C18:AL18)-1),1,4))</f>
        <v>351.61815000000001</v>
      </c>
      <c r="AM18" s="49">
        <f ca="1">AVERAGE(OFFSET('Optimistic QTR'!$C18,0,4*(COLUMNS('Optimistic QTR'!$C18:AM18)-1),1,4))</f>
        <v>358.51120000000003</v>
      </c>
      <c r="AN18" s="49">
        <f ca="1">AVERAGE(OFFSET('Optimistic QTR'!$C18,0,4*(COLUMNS('Optimistic QTR'!$C18:AN18)-1),1,4))</f>
        <v>356.10180000000003</v>
      </c>
      <c r="AO18" s="49">
        <f ca="1">AVERAGE(OFFSET('Optimistic QTR'!$C18,0,4*(COLUMNS('Optimistic QTR'!$C18:AO18)-1),1,4))</f>
        <v>357.62437500000004</v>
      </c>
      <c r="AP18" s="49">
        <f ca="1">AVERAGE(OFFSET('Optimistic QTR'!$C18,0,4*(COLUMNS('Optimistic QTR'!$C18:AP18)-1),1,4))</f>
        <v>366.19119999999998</v>
      </c>
      <c r="AQ18" s="49">
        <f ca="1">AVERAGE(OFFSET('Optimistic QTR'!$C18,0,4*(COLUMNS('Optimistic QTR'!$C18:AQ18)-1),1,4))</f>
        <v>378.38867499999998</v>
      </c>
    </row>
    <row r="19" spans="1:43" x14ac:dyDescent="0.2">
      <c r="A19" t="str">
        <f>'Baseline QTR'!A19</f>
        <v>KS_NOSRV</v>
      </c>
      <c r="B19" t="str">
        <f>'Baseline QTR'!B19</f>
        <v xml:space="preserve">   Other services</v>
      </c>
      <c r="C19" s="47">
        <f ca="1">AVERAGE(OFFSET('Optimistic QTR'!$C19,0,4*(COLUMNS('Optimistic QTR'!$C19:C19)-1),1,4))</f>
        <v>228.86666666666667</v>
      </c>
      <c r="D19" s="47">
        <f ca="1">AVERAGE(OFFSET('Optimistic QTR'!$C19,0,4*(COLUMNS('Optimistic QTR'!$C19:D19)-1),1,4))</f>
        <v>234.85833333333332</v>
      </c>
      <c r="E19" s="47">
        <f ca="1">AVERAGE(OFFSET('Optimistic QTR'!$C19,0,4*(COLUMNS('Optimistic QTR'!$C19:E19)-1),1,4))</f>
        <v>241.45833333333331</v>
      </c>
      <c r="F19" s="47">
        <f ca="1">AVERAGE(OFFSET('Optimistic QTR'!$C19,0,4*(COLUMNS('Optimistic QTR'!$C19:F19)-1),1,4))</f>
        <v>251.02499999999998</v>
      </c>
      <c r="G19" s="47">
        <f ca="1">AVERAGE(OFFSET('Optimistic QTR'!$C19,0,4*(COLUMNS('Optimistic QTR'!$C19:G19)-1),1,4))</f>
        <v>256.82499999999999</v>
      </c>
      <c r="H19" s="47">
        <f ca="1">AVERAGE(OFFSET('Optimistic QTR'!$C19,0,4*(COLUMNS('Optimistic QTR'!$C19:H19)-1),1,4))</f>
        <v>266.2</v>
      </c>
      <c r="I19" s="47">
        <f ca="1">AVERAGE(OFFSET('Optimistic QTR'!$C19,0,4*(COLUMNS('Optimistic QTR'!$C19:I19)-1),1,4))</f>
        <v>271.75</v>
      </c>
      <c r="J19" s="47">
        <f ca="1">AVERAGE(OFFSET('Optimistic QTR'!$C19,0,4*(COLUMNS('Optimistic QTR'!$C19:J19)-1),1,4))</f>
        <v>283.32499999999999</v>
      </c>
      <c r="K19" s="47">
        <f ca="1">AVERAGE(OFFSET('Optimistic QTR'!$C19,0,4*(COLUMNS('Optimistic QTR'!$C19:K19)-1),1,4))</f>
        <v>294.99166666666667</v>
      </c>
      <c r="L19" s="47">
        <f ca="1">AVERAGE(OFFSET('Optimistic QTR'!$C19,0,4*(COLUMNS('Optimistic QTR'!$C19:L19)-1),1,4))</f>
        <v>303.24166666666667</v>
      </c>
      <c r="M19" s="47">
        <f ca="1">AVERAGE(OFFSET('Optimistic QTR'!$C19,0,4*(COLUMNS('Optimistic QTR'!$C19:M19)-1),1,4))</f>
        <v>310.90833333333336</v>
      </c>
      <c r="N19" s="47">
        <f ca="1">AVERAGE(OFFSET('Optimistic QTR'!$C19,0,4*(COLUMNS('Optimistic QTR'!$C19:N19)-1),1,4))</f>
        <v>312.60000000000002</v>
      </c>
      <c r="O19" s="47">
        <f ca="1">AVERAGE(OFFSET('Optimistic QTR'!$C19,0,4*(COLUMNS('Optimistic QTR'!$C19:O19)-1),1,4))</f>
        <v>314.89999999999998</v>
      </c>
      <c r="P19" s="47">
        <f ca="1">AVERAGE(OFFSET('Optimistic QTR'!$C19,0,4*(COLUMNS('Optimistic QTR'!$C19:P19)-1),1,4))</f>
        <v>320.48333333333329</v>
      </c>
      <c r="Q19" s="47">
        <f ca="1">AVERAGE(OFFSET('Optimistic QTR'!$C19,0,4*(COLUMNS('Optimistic QTR'!$C19:Q19)-1),1,4))</f>
        <v>324.89999999999998</v>
      </c>
      <c r="R19" s="47">
        <f ca="1">AVERAGE(OFFSET('Optimistic QTR'!$C19,0,4*(COLUMNS('Optimistic QTR'!$C19:R19)-1),1,4))</f>
        <v>332.58333333333331</v>
      </c>
      <c r="S19" s="47">
        <f ca="1">AVERAGE(OFFSET('Optimistic QTR'!$C19,0,4*(COLUMNS('Optimistic QTR'!$C19:S19)-1),1,4))</f>
        <v>339.1</v>
      </c>
      <c r="T19" s="47">
        <f ca="1">AVERAGE(OFFSET('Optimistic QTR'!$C19,0,4*(COLUMNS('Optimistic QTR'!$C19:T19)-1),1,4))</f>
        <v>348.59166666666664</v>
      </c>
      <c r="U19" s="47">
        <f ca="1">AVERAGE(OFFSET('Optimistic QTR'!$C19,0,4*(COLUMNS('Optimistic QTR'!$C19:U19)-1),1,4))</f>
        <v>358.07499999999999</v>
      </c>
      <c r="V19" s="47">
        <f ca="1">AVERAGE(OFFSET('Optimistic QTR'!$C19,0,4*(COLUMNS('Optimistic QTR'!$C19:V19)-1),1,4))</f>
        <v>358.35</v>
      </c>
      <c r="W19" s="47">
        <f ca="1">AVERAGE(OFFSET('Optimistic QTR'!$C19,0,4*(COLUMNS('Optimistic QTR'!$C19:W19)-1),1,4))</f>
        <v>363.58333333333337</v>
      </c>
      <c r="X19" s="47">
        <f ca="1">AVERAGE(OFFSET('Optimistic QTR'!$C19,0,4*(COLUMNS('Optimistic QTR'!$C19:X19)-1),1,4))</f>
        <v>374.23333333333335</v>
      </c>
      <c r="Y19" s="47">
        <f ca="1">AVERAGE(OFFSET('Optimistic QTR'!$C19,0,4*(COLUMNS('Optimistic QTR'!$C19:Y19)-1),1,4))</f>
        <v>382.94166666666661</v>
      </c>
      <c r="Z19" s="47">
        <f ca="1">AVERAGE(OFFSET('Optimistic QTR'!$C19,0,4*(COLUMNS('Optimistic QTR'!$C19:Z19)-1),1,4))</f>
        <v>391.61666666666667</v>
      </c>
      <c r="AA19" s="47">
        <f ca="1">AVERAGE(OFFSET('Optimistic QTR'!$C19,0,4*(COLUMNS('Optimistic QTR'!$C19:AA19)-1),1,4))</f>
        <v>401.52499999999998</v>
      </c>
      <c r="AB19" s="47">
        <f ca="1">AVERAGE(OFFSET('Optimistic QTR'!$C19,0,4*(COLUMNS('Optimistic QTR'!$C19:AB19)-1),1,4))</f>
        <v>411.86666666666667</v>
      </c>
      <c r="AC19" s="47">
        <f ca="1">AVERAGE(OFFSET('Optimistic QTR'!$C19,0,4*(COLUMNS('Optimistic QTR'!$C19:AC19)-1),1,4))</f>
        <v>427.66666666666663</v>
      </c>
      <c r="AD19" s="47">
        <f ca="1">AVERAGE(OFFSET('Optimistic QTR'!$C19,0,4*(COLUMNS('Optimistic QTR'!$C19:AD19)-1),1,4))</f>
        <v>439.375</v>
      </c>
      <c r="AE19" s="47">
        <f ca="1">AVERAGE(OFFSET('Optimistic QTR'!$C19,0,4*(COLUMNS('Optimistic QTR'!$C19:AE19)-1),1,4))</f>
        <v>452.58333333333331</v>
      </c>
      <c r="AF19" s="47">
        <f ca="1">AVERAGE(OFFSET('Optimistic QTR'!$C19,0,4*(COLUMNS('Optimistic QTR'!$C19:AF19)-1),1,4))</f>
        <v>463.78333333333336</v>
      </c>
      <c r="AG19" s="48">
        <f ca="1">AVERAGE(OFFSET('Optimistic QTR'!$C19,0,4*(COLUMNS('Optimistic QTR'!$C19:AG19)-1),1,4))</f>
        <v>394.81666666666666</v>
      </c>
      <c r="AH19" s="48">
        <f ca="1">AVERAGE(OFFSET('Optimistic QTR'!$C19,0,4*(COLUMNS('Optimistic QTR'!$C19:AH19)-1),1,4))</f>
        <v>405.22500000000002</v>
      </c>
      <c r="AI19" s="48">
        <f ca="1">AVERAGE(OFFSET('Optimistic QTR'!$C19,0,4*(COLUMNS('Optimistic QTR'!$C19:AI19)-1),1,4))</f>
        <v>437.125</v>
      </c>
      <c r="AJ19" s="48">
        <f ca="1">AVERAGE(OFFSET('Optimistic QTR'!$C19,0,4*(COLUMNS('Optimistic QTR'!$C19:AJ19)-1),1,4))</f>
        <v>457.26666666666665</v>
      </c>
      <c r="AK19" s="49">
        <f ca="1">AVERAGE(OFFSET('Optimistic QTR'!$C19,0,4*(COLUMNS('Optimistic QTR'!$C19:AK19)-1),1,4))</f>
        <v>474.42684999999994</v>
      </c>
      <c r="AL19" s="49">
        <f ca="1">AVERAGE(OFFSET('Optimistic QTR'!$C19,0,4*(COLUMNS('Optimistic QTR'!$C19:AL19)-1),1,4))</f>
        <v>485.96097499999996</v>
      </c>
      <c r="AM19" s="49">
        <f ca="1">AVERAGE(OFFSET('Optimistic QTR'!$C19,0,4*(COLUMNS('Optimistic QTR'!$C19:AM19)-1),1,4))</f>
        <v>486.29324999999994</v>
      </c>
      <c r="AN19" s="49">
        <f ca="1">AVERAGE(OFFSET('Optimistic QTR'!$C19,0,4*(COLUMNS('Optimistic QTR'!$C19:AN19)-1),1,4))</f>
        <v>492.09875</v>
      </c>
      <c r="AO19" s="49">
        <f ca="1">AVERAGE(OFFSET('Optimistic QTR'!$C19,0,4*(COLUMNS('Optimistic QTR'!$C19:AO19)-1),1,4))</f>
        <v>498.11307499999998</v>
      </c>
      <c r="AP19" s="49">
        <f ca="1">AVERAGE(OFFSET('Optimistic QTR'!$C19,0,4*(COLUMNS('Optimistic QTR'!$C19:AP19)-1),1,4))</f>
        <v>502.15305000000001</v>
      </c>
      <c r="AQ19" s="49">
        <f ca="1">AVERAGE(OFFSET('Optimistic QTR'!$C19,0,4*(COLUMNS('Optimistic QTR'!$C19:AQ19)-1),1,4))</f>
        <v>504.31389999999999</v>
      </c>
    </row>
    <row r="20" spans="1:43" x14ac:dyDescent="0.2">
      <c r="A20" t="str">
        <f>'Baseline QTR'!A20</f>
        <v>KS_NLHS</v>
      </c>
      <c r="B20" t="str">
        <f>'Baseline QTR'!B20</f>
        <v xml:space="preserve">      Leisure and Hospitality</v>
      </c>
      <c r="C20" s="47">
        <f ca="1">AVERAGE(OFFSET('Optimistic QTR'!$C20,0,4*(COLUMNS('Optimistic QTR'!$C20:C20)-1),1,4))</f>
        <v>90.85833333333332</v>
      </c>
      <c r="D20" s="47">
        <f ca="1">AVERAGE(OFFSET('Optimistic QTR'!$C20,0,4*(COLUMNS('Optimistic QTR'!$C20:D20)-1),1,4))</f>
        <v>91.841666666666654</v>
      </c>
      <c r="E20" s="47">
        <f ca="1">AVERAGE(OFFSET('Optimistic QTR'!$C20,0,4*(COLUMNS('Optimistic QTR'!$C20:E20)-1),1,4))</f>
        <v>93.466666666666654</v>
      </c>
      <c r="F20" s="47">
        <f ca="1">AVERAGE(OFFSET('Optimistic QTR'!$C20,0,4*(COLUMNS('Optimistic QTR'!$C20:F20)-1),1,4))</f>
        <v>96.558333333333337</v>
      </c>
      <c r="G20" s="47">
        <f ca="1">AVERAGE(OFFSET('Optimistic QTR'!$C20,0,4*(COLUMNS('Optimistic QTR'!$C20:G20)-1),1,4))</f>
        <v>98.966666666666669</v>
      </c>
      <c r="H20" s="47">
        <f ca="1">AVERAGE(OFFSET('Optimistic QTR'!$C20,0,4*(COLUMNS('Optimistic QTR'!$C20:H20)-1),1,4))</f>
        <v>103.03333333333335</v>
      </c>
      <c r="I20" s="47">
        <f ca="1">AVERAGE(OFFSET('Optimistic QTR'!$C20,0,4*(COLUMNS('Optimistic QTR'!$C20:I20)-1),1,4))</f>
        <v>106.38333333333333</v>
      </c>
      <c r="J20" s="47">
        <f ca="1">AVERAGE(OFFSET('Optimistic QTR'!$C20,0,4*(COLUMNS('Optimistic QTR'!$C20:J20)-1),1,4))</f>
        <v>109.69166666666666</v>
      </c>
      <c r="K20" s="47">
        <f ca="1">AVERAGE(OFFSET('Optimistic QTR'!$C20,0,4*(COLUMNS('Optimistic QTR'!$C20:K20)-1),1,4))</f>
        <v>113.56666666666666</v>
      </c>
      <c r="L20" s="47">
        <f ca="1">AVERAGE(OFFSET('Optimistic QTR'!$C20,0,4*(COLUMNS('Optimistic QTR'!$C20:L20)-1),1,4))</f>
        <v>119.15833333333333</v>
      </c>
      <c r="M20" s="47">
        <f ca="1">AVERAGE(OFFSET('Optimistic QTR'!$C20,0,4*(COLUMNS('Optimistic QTR'!$C20:M20)-1),1,4))</f>
        <v>120.62499999999999</v>
      </c>
      <c r="N20" s="47">
        <f ca="1">AVERAGE(OFFSET('Optimistic QTR'!$C20,0,4*(COLUMNS('Optimistic QTR'!$C20:N20)-1),1,4))</f>
        <v>119.78333333333333</v>
      </c>
      <c r="O20" s="47">
        <f ca="1">AVERAGE(OFFSET('Optimistic QTR'!$C20,0,4*(COLUMNS('Optimistic QTR'!$C20:O20)-1),1,4))</f>
        <v>117.45</v>
      </c>
      <c r="P20" s="47">
        <f ca="1">AVERAGE(OFFSET('Optimistic QTR'!$C20,0,4*(COLUMNS('Optimistic QTR'!$C20:P20)-1),1,4))</f>
        <v>119.63333333333333</v>
      </c>
      <c r="Q20" s="47">
        <f ca="1">AVERAGE(OFFSET('Optimistic QTR'!$C20,0,4*(COLUMNS('Optimistic QTR'!$C20:Q20)-1),1,4))</f>
        <v>122.925</v>
      </c>
      <c r="R20" s="47">
        <f ca="1">AVERAGE(OFFSET('Optimistic QTR'!$C20,0,4*(COLUMNS('Optimistic QTR'!$C20:R20)-1),1,4))</f>
        <v>126.56666666666666</v>
      </c>
      <c r="S20" s="47">
        <f ca="1">AVERAGE(OFFSET('Optimistic QTR'!$C20,0,4*(COLUMNS('Optimistic QTR'!$C20:S20)-1),1,4))</f>
        <v>130.72500000000002</v>
      </c>
      <c r="T20" s="47">
        <f ca="1">AVERAGE(OFFSET('Optimistic QTR'!$C20,0,4*(COLUMNS('Optimistic QTR'!$C20:T20)-1),1,4))</f>
        <v>135.32499999999999</v>
      </c>
      <c r="U20" s="47">
        <f ca="1">AVERAGE(OFFSET('Optimistic QTR'!$C20,0,4*(COLUMNS('Optimistic QTR'!$C20:U20)-1),1,4))</f>
        <v>137.01666666666665</v>
      </c>
      <c r="V20" s="47">
        <f ca="1">AVERAGE(OFFSET('Optimistic QTR'!$C20,0,4*(COLUMNS('Optimistic QTR'!$C20:V20)-1),1,4))</f>
        <v>130.56666666666666</v>
      </c>
      <c r="W20" s="47">
        <f ca="1">AVERAGE(OFFSET('Optimistic QTR'!$C20,0,4*(COLUMNS('Optimistic QTR'!$C20:W20)-1),1,4))</f>
        <v>130.44166666666666</v>
      </c>
      <c r="X20" s="47">
        <f ca="1">AVERAGE(OFFSET('Optimistic QTR'!$C20,0,4*(COLUMNS('Optimistic QTR'!$C20:X20)-1),1,4))</f>
        <v>133.50833333333333</v>
      </c>
      <c r="Y20" s="47">
        <f ca="1">AVERAGE(OFFSET('Optimistic QTR'!$C20,0,4*(COLUMNS('Optimistic QTR'!$C20:Y20)-1),1,4))</f>
        <v>138.07499999999999</v>
      </c>
      <c r="Z20" s="47">
        <f ca="1">AVERAGE(OFFSET('Optimistic QTR'!$C20,0,4*(COLUMNS('Optimistic QTR'!$C20:Z20)-1),1,4))</f>
        <v>143.94999999999999</v>
      </c>
      <c r="AA20" s="47">
        <f ca="1">AVERAGE(OFFSET('Optimistic QTR'!$C20,0,4*(COLUMNS('Optimistic QTR'!$C20:AA20)-1),1,4))</f>
        <v>148.68333333333334</v>
      </c>
      <c r="AB20" s="47">
        <f ca="1">AVERAGE(OFFSET('Optimistic QTR'!$C20,0,4*(COLUMNS('Optimistic QTR'!$C20:AB20)-1),1,4))</f>
        <v>154.98333333333335</v>
      </c>
      <c r="AC20" s="47">
        <f ca="1">AVERAGE(OFFSET('Optimistic QTR'!$C20,0,4*(COLUMNS('Optimistic QTR'!$C20:AC20)-1),1,4))</f>
        <v>161.64166666666665</v>
      </c>
      <c r="AD20" s="47">
        <f ca="1">AVERAGE(OFFSET('Optimistic QTR'!$C20,0,4*(COLUMNS('Optimistic QTR'!$C20:AD20)-1),1,4))</f>
        <v>166.82499999999999</v>
      </c>
      <c r="AE20" s="47">
        <f ca="1">AVERAGE(OFFSET('Optimistic QTR'!$C20,0,4*(COLUMNS('Optimistic QTR'!$C20:AE20)-1),1,4))</f>
        <v>171.58333333333331</v>
      </c>
      <c r="AF20" s="47">
        <f ca="1">AVERAGE(OFFSET('Optimistic QTR'!$C20,0,4*(COLUMNS('Optimistic QTR'!$C20:AF20)-1),1,4))</f>
        <v>173.77500000000001</v>
      </c>
      <c r="AG20" s="48">
        <f ca="1">AVERAGE(OFFSET('Optimistic QTR'!$C20,0,4*(COLUMNS('Optimistic QTR'!$C20:AG20)-1),1,4))</f>
        <v>122.67500000000001</v>
      </c>
      <c r="AH20" s="48">
        <f ca="1">AVERAGE(OFFSET('Optimistic QTR'!$C20,0,4*(COLUMNS('Optimistic QTR'!$C20:AH20)-1),1,4))</f>
        <v>128.76666666666668</v>
      </c>
      <c r="AI20" s="48">
        <f ca="1">AVERAGE(OFFSET('Optimistic QTR'!$C20,0,4*(COLUMNS('Optimistic QTR'!$C20:AI20)-1),1,4))</f>
        <v>152.19999999999999</v>
      </c>
      <c r="AJ20" s="48">
        <f ca="1">AVERAGE(OFFSET('Optimistic QTR'!$C20,0,4*(COLUMNS('Optimistic QTR'!$C20:AJ20)-1),1,4))</f>
        <v>164.99166666666667</v>
      </c>
      <c r="AK20" s="49">
        <f ca="1">AVERAGE(OFFSET('Optimistic QTR'!$C20,0,4*(COLUMNS('Optimistic QTR'!$C20:AK20)-1),1,4))</f>
        <v>169.64255833333331</v>
      </c>
      <c r="AL20" s="49">
        <f ca="1">AVERAGE(OFFSET('Optimistic QTR'!$C20,0,4*(COLUMNS('Optimistic QTR'!$C20:AL20)-1),1,4))</f>
        <v>175.19675000000001</v>
      </c>
      <c r="AM20" s="49">
        <f ca="1">AVERAGE(OFFSET('Optimistic QTR'!$C20,0,4*(COLUMNS('Optimistic QTR'!$C20:AM20)-1),1,4))</f>
        <v>174.139725</v>
      </c>
      <c r="AN20" s="49">
        <f ca="1">AVERAGE(OFFSET('Optimistic QTR'!$C20,0,4*(COLUMNS('Optimistic QTR'!$C20:AN20)-1),1,4))</f>
        <v>176.76840000000001</v>
      </c>
      <c r="AO20" s="49">
        <f ca="1">AVERAGE(OFFSET('Optimistic QTR'!$C20,0,4*(COLUMNS('Optimistic QTR'!$C20:AO20)-1),1,4))</f>
        <v>178.8357</v>
      </c>
      <c r="AP20" s="49">
        <f ca="1">AVERAGE(OFFSET('Optimistic QTR'!$C20,0,4*(COLUMNS('Optimistic QTR'!$C20:AP20)-1),1,4))</f>
        <v>178.93732499999999</v>
      </c>
      <c r="AQ20" s="49">
        <f ca="1">AVERAGE(OFFSET('Optimistic QTR'!$C20,0,4*(COLUMNS('Optimistic QTR'!$C20:AQ20)-1),1,4))</f>
        <v>177.33802499999999</v>
      </c>
    </row>
    <row r="21" spans="1:43" x14ac:dyDescent="0.2">
      <c r="A21" t="str">
        <f>'Baseline QTR'!A21</f>
        <v>KS_NGOV</v>
      </c>
      <c r="B21" t="str">
        <f>'Baseline QTR'!B21</f>
        <v xml:space="preserve">   Government</v>
      </c>
      <c r="C21" s="47">
        <f ca="1">AVERAGE(OFFSET('Optimistic QTR'!$C21,0,4*(COLUMNS('Optimistic QTR'!$C21:C21)-1),1,4))</f>
        <v>147.45833333333331</v>
      </c>
      <c r="D21" s="47">
        <f ca="1">AVERAGE(OFFSET('Optimistic QTR'!$C21,0,4*(COLUMNS('Optimistic QTR'!$C21:D21)-1),1,4))</f>
        <v>153.00833333333333</v>
      </c>
      <c r="E21" s="47">
        <f ca="1">AVERAGE(OFFSET('Optimistic QTR'!$C21,0,4*(COLUMNS('Optimistic QTR'!$C21:E21)-1),1,4))</f>
        <v>158.74166666666667</v>
      </c>
      <c r="F21" s="47">
        <f ca="1">AVERAGE(OFFSET('Optimistic QTR'!$C21,0,4*(COLUMNS('Optimistic QTR'!$C21:F21)-1),1,4))</f>
        <v>161.88333333333333</v>
      </c>
      <c r="G21" s="47">
        <f ca="1">AVERAGE(OFFSET('Optimistic QTR'!$C21,0,4*(COLUMNS('Optimistic QTR'!$C21:G21)-1),1,4))</f>
        <v>164.53333333333333</v>
      </c>
      <c r="H21" s="47">
        <f ca="1">AVERAGE(OFFSET('Optimistic QTR'!$C21,0,4*(COLUMNS('Optimistic QTR'!$C21:H21)-1),1,4))</f>
        <v>167.9</v>
      </c>
      <c r="I21" s="47">
        <f ca="1">AVERAGE(OFFSET('Optimistic QTR'!$C21,0,4*(COLUMNS('Optimistic QTR'!$C21:I21)-1),1,4))</f>
        <v>170.69166666666666</v>
      </c>
      <c r="J21" s="47">
        <f ca="1">AVERAGE(OFFSET('Optimistic QTR'!$C21,0,4*(COLUMNS('Optimistic QTR'!$C21:J21)-1),1,4))</f>
        <v>173.75833333333335</v>
      </c>
      <c r="K21" s="47">
        <f ca="1">AVERAGE(OFFSET('Optimistic QTR'!$C21,0,4*(COLUMNS('Optimistic QTR'!$C21:K21)-1),1,4))</f>
        <v>178.5</v>
      </c>
      <c r="L21" s="47">
        <f ca="1">AVERAGE(OFFSET('Optimistic QTR'!$C21,0,4*(COLUMNS('Optimistic QTR'!$C21:L21)-1),1,4))</f>
        <v>182.71666666666667</v>
      </c>
      <c r="M21" s="47">
        <f ca="1">AVERAGE(OFFSET('Optimistic QTR'!$C21,0,4*(COLUMNS('Optimistic QTR'!$C21:M21)-1),1,4))</f>
        <v>185.86666666666665</v>
      </c>
      <c r="N21" s="47">
        <f ca="1">AVERAGE(OFFSET('Optimistic QTR'!$C21,0,4*(COLUMNS('Optimistic QTR'!$C21:N21)-1),1,4))</f>
        <v>191.89166666666665</v>
      </c>
      <c r="O21" s="47">
        <f ca="1">AVERAGE(OFFSET('Optimistic QTR'!$C21,0,4*(COLUMNS('Optimistic QTR'!$C21:O21)-1),1,4))</f>
        <v>195.85833333333335</v>
      </c>
      <c r="P21" s="47">
        <f ca="1">AVERAGE(OFFSET('Optimistic QTR'!$C21,0,4*(COLUMNS('Optimistic QTR'!$C21:P21)-1),1,4))</f>
        <v>198.00833333333335</v>
      </c>
      <c r="Q21" s="47">
        <f ca="1">AVERAGE(OFFSET('Optimistic QTR'!$C21,0,4*(COLUMNS('Optimistic QTR'!$C21:Q21)-1),1,4))</f>
        <v>198.00833333333333</v>
      </c>
      <c r="R21" s="47">
        <f ca="1">AVERAGE(OFFSET('Optimistic QTR'!$C21,0,4*(COLUMNS('Optimistic QTR'!$C21:R21)-1),1,4))</f>
        <v>197.77500000000001</v>
      </c>
      <c r="S21" s="47">
        <f ca="1">AVERAGE(OFFSET('Optimistic QTR'!$C21,0,4*(COLUMNS('Optimistic QTR'!$C21:S21)-1),1,4))</f>
        <v>198.5</v>
      </c>
      <c r="T21" s="47">
        <f ca="1">AVERAGE(OFFSET('Optimistic QTR'!$C21,0,4*(COLUMNS('Optimistic QTR'!$C21:T21)-1),1,4))</f>
        <v>200.14999999999998</v>
      </c>
      <c r="U21" s="47">
        <f ca="1">AVERAGE(OFFSET('Optimistic QTR'!$C21,0,4*(COLUMNS('Optimistic QTR'!$C21:U21)-1),1,4))</f>
        <v>204.50833333333333</v>
      </c>
      <c r="V21" s="47">
        <f ca="1">AVERAGE(OFFSET('Optimistic QTR'!$C21,0,4*(COLUMNS('Optimistic QTR'!$C21:V21)-1),1,4))</f>
        <v>206.18333333333334</v>
      </c>
      <c r="W21" s="47">
        <f ca="1">AVERAGE(OFFSET('Optimistic QTR'!$C21,0,4*(COLUMNS('Optimistic QTR'!$C21:W21)-1),1,4))</f>
        <v>205.79166666666666</v>
      </c>
      <c r="X21" s="47">
        <f ca="1">AVERAGE(OFFSET('Optimistic QTR'!$C21,0,4*(COLUMNS('Optimistic QTR'!$C21:X21)-1),1,4))</f>
        <v>202.16666666666666</v>
      </c>
      <c r="Y21" s="47">
        <f ca="1">AVERAGE(OFFSET('Optimistic QTR'!$C21,0,4*(COLUMNS('Optimistic QTR'!$C21:Y21)-1),1,4))</f>
        <v>202.65833333333333</v>
      </c>
      <c r="Z21" s="47">
        <f ca="1">AVERAGE(OFFSET('Optimistic QTR'!$C21,0,4*(COLUMNS('Optimistic QTR'!$C21:Z21)-1),1,4))</f>
        <v>204.79166666666669</v>
      </c>
      <c r="AA21" s="47">
        <f ca="1">AVERAGE(OFFSET('Optimistic QTR'!$C21,0,4*(COLUMNS('Optimistic QTR'!$C21:AA21)-1),1,4))</f>
        <v>207.70833333333331</v>
      </c>
      <c r="AB21" s="47">
        <f ca="1">AVERAGE(OFFSET('Optimistic QTR'!$C21,0,4*(COLUMNS('Optimistic QTR'!$C21:AB21)-1),1,4))</f>
        <v>212.90000000000003</v>
      </c>
      <c r="AC21" s="47">
        <f ca="1">AVERAGE(OFFSET('Optimistic QTR'!$C21,0,4*(COLUMNS('Optimistic QTR'!$C21:AC21)-1),1,4))</f>
        <v>217.80833333333334</v>
      </c>
      <c r="AD21" s="47">
        <f ca="1">AVERAGE(OFFSET('Optimistic QTR'!$C21,0,4*(COLUMNS('Optimistic QTR'!$C21:AD21)-1),1,4))</f>
        <v>221.27500000000001</v>
      </c>
      <c r="AE21" s="47">
        <f ca="1">AVERAGE(OFFSET('Optimistic QTR'!$C21,0,4*(COLUMNS('Optimistic QTR'!$C21:AE21)-1),1,4))</f>
        <v>218.52500000000001</v>
      </c>
      <c r="AF21" s="47">
        <f ca="1">AVERAGE(OFFSET('Optimistic QTR'!$C21,0,4*(COLUMNS('Optimistic QTR'!$C21:AF21)-1),1,4))</f>
        <v>216</v>
      </c>
      <c r="AG21" s="48">
        <f ca="1">AVERAGE(OFFSET('Optimistic QTR'!$C21,0,4*(COLUMNS('Optimistic QTR'!$C21:AG21)-1),1,4))</f>
        <v>209.67500000000001</v>
      </c>
      <c r="AH21" s="48">
        <f ca="1">AVERAGE(OFFSET('Optimistic QTR'!$C21,0,4*(COLUMNS('Optimistic QTR'!$C21:AH21)-1),1,4))</f>
        <v>207.50000000000003</v>
      </c>
      <c r="AI21" s="48">
        <f ca="1">AVERAGE(OFFSET('Optimistic QTR'!$C21,0,4*(COLUMNS('Optimistic QTR'!$C21:AI21)-1),1,4))</f>
        <v>205.07500000000002</v>
      </c>
      <c r="AJ21" s="48">
        <f ca="1">AVERAGE(OFFSET('Optimistic QTR'!$C21,0,4*(COLUMNS('Optimistic QTR'!$C21:AJ21)-1),1,4))</f>
        <v>211.62499999999997</v>
      </c>
      <c r="AK21" s="49">
        <f ca="1">AVERAGE(OFFSET('Optimistic QTR'!$C21,0,4*(COLUMNS('Optimistic QTR'!$C21:AK21)-1),1,4))</f>
        <v>224.98820000000001</v>
      </c>
      <c r="AL21" s="49">
        <f ca="1">AVERAGE(OFFSET('Optimistic QTR'!$C21,0,4*(COLUMNS('Optimistic QTR'!$C21:AL21)-1),1,4))</f>
        <v>225.95147499999999</v>
      </c>
      <c r="AM21" s="49">
        <f ca="1">AVERAGE(OFFSET('Optimistic QTR'!$C21,0,4*(COLUMNS('Optimistic QTR'!$C21:AM21)-1),1,4))</f>
        <v>226.70714999999998</v>
      </c>
      <c r="AN21" s="49">
        <f ca="1">AVERAGE(OFFSET('Optimistic QTR'!$C21,0,4*(COLUMNS('Optimistic QTR'!$C21:AN21)-1),1,4))</f>
        <v>227.402525</v>
      </c>
      <c r="AO21" s="49">
        <f ca="1">AVERAGE(OFFSET('Optimistic QTR'!$C21,0,4*(COLUMNS('Optimistic QTR'!$C21:AO21)-1),1,4))</f>
        <v>228.35925</v>
      </c>
      <c r="AP21" s="49">
        <f ca="1">AVERAGE(OFFSET('Optimistic QTR'!$C21,0,4*(COLUMNS('Optimistic QTR'!$C21:AP21)-1),1,4))</f>
        <v>229.66082500000002</v>
      </c>
      <c r="AQ21" s="49">
        <f ca="1">AVERAGE(OFFSET('Optimistic QTR'!$C21,0,4*(COLUMNS('Optimistic QTR'!$C21:AQ21)-1),1,4))</f>
        <v>231.76734999999999</v>
      </c>
    </row>
    <row r="22" spans="1:43" x14ac:dyDescent="0.2">
      <c r="A22" t="str">
        <f>'Baseline QTR'!A22</f>
        <v>KS_NGOVSL</v>
      </c>
      <c r="B22" t="str">
        <f>'Baseline QTR'!B22</f>
        <v xml:space="preserve">      State and local</v>
      </c>
      <c r="C22" s="47">
        <f ca="1">AVERAGE(OFFSET('Optimistic QTR'!$C22,0,4*(COLUMNS('Optimistic QTR'!$C22:C22)-1),1,4))</f>
        <v>125.71666666666668</v>
      </c>
      <c r="D22" s="47">
        <f ca="1">AVERAGE(OFFSET('Optimistic QTR'!$C22,0,4*(COLUMNS('Optimistic QTR'!$C22:D22)-1),1,4))</f>
        <v>131.56666666666666</v>
      </c>
      <c r="E22" s="47">
        <f ca="1">AVERAGE(OFFSET('Optimistic QTR'!$C22,0,4*(COLUMNS('Optimistic QTR'!$C22:E22)-1),1,4))</f>
        <v>136.97499999999999</v>
      </c>
      <c r="F22" s="47">
        <f ca="1">AVERAGE(OFFSET('Optimistic QTR'!$C22,0,4*(COLUMNS('Optimistic QTR'!$C22:F22)-1),1,4))</f>
        <v>139.55833333333334</v>
      </c>
      <c r="G22" s="47">
        <f ca="1">AVERAGE(OFFSET('Optimistic QTR'!$C22,0,4*(COLUMNS('Optimistic QTR'!$C22:G22)-1),1,4))</f>
        <v>142.25833333333333</v>
      </c>
      <c r="H22" s="47">
        <f ca="1">AVERAGE(OFFSET('Optimistic QTR'!$C22,0,4*(COLUMNS('Optimistic QTR'!$C22:H22)-1),1,4))</f>
        <v>146.04166666666666</v>
      </c>
      <c r="I22" s="47">
        <f ca="1">AVERAGE(OFFSET('Optimistic QTR'!$C22,0,4*(COLUMNS('Optimistic QTR'!$C22:I22)-1),1,4))</f>
        <v>149.13333333333333</v>
      </c>
      <c r="J22" s="47">
        <f ca="1">AVERAGE(OFFSET('Optimistic QTR'!$C22,0,4*(COLUMNS('Optimistic QTR'!$C22:J22)-1),1,4))</f>
        <v>152.02500000000001</v>
      </c>
      <c r="K22" s="47">
        <f ca="1">AVERAGE(OFFSET('Optimistic QTR'!$C22,0,4*(COLUMNS('Optimistic QTR'!$C22:K22)-1),1,4))</f>
        <v>155.99166666666667</v>
      </c>
      <c r="L22" s="47">
        <f ca="1">AVERAGE(OFFSET('Optimistic QTR'!$C22,0,4*(COLUMNS('Optimistic QTR'!$C22:L22)-1),1,4))</f>
        <v>159.625</v>
      </c>
      <c r="M22" s="47">
        <f ca="1">AVERAGE(OFFSET('Optimistic QTR'!$C22,0,4*(COLUMNS('Optimistic QTR'!$C22:M22)-1),1,4))</f>
        <v>161.98333333333335</v>
      </c>
      <c r="N22" s="47">
        <f ca="1">AVERAGE(OFFSET('Optimistic QTR'!$C22,0,4*(COLUMNS('Optimistic QTR'!$C22:N22)-1),1,4))</f>
        <v>168.21666666666667</v>
      </c>
      <c r="O22" s="47">
        <f ca="1">AVERAGE(OFFSET('Optimistic QTR'!$C22,0,4*(COLUMNS('Optimistic QTR'!$C22:O22)-1),1,4))</f>
        <v>171.77500000000001</v>
      </c>
      <c r="P22" s="47">
        <f ca="1">AVERAGE(OFFSET('Optimistic QTR'!$C22,0,4*(COLUMNS('Optimistic QTR'!$C22:P22)-1),1,4))</f>
        <v>173.13333333333333</v>
      </c>
      <c r="Q22" s="47">
        <f ca="1">AVERAGE(OFFSET('Optimistic QTR'!$C22,0,4*(COLUMNS('Optimistic QTR'!$C22:Q22)-1),1,4))</f>
        <v>173.34166666666667</v>
      </c>
      <c r="R22" s="47">
        <f ca="1">AVERAGE(OFFSET('Optimistic QTR'!$C22,0,4*(COLUMNS('Optimistic QTR'!$C22:R22)-1),1,4))</f>
        <v>173.6</v>
      </c>
      <c r="S22" s="47">
        <f ca="1">AVERAGE(OFFSET('Optimistic QTR'!$C22,0,4*(COLUMNS('Optimistic QTR'!$C22:S22)-1),1,4))</f>
        <v>174.80833333333334</v>
      </c>
      <c r="T22" s="47">
        <f ca="1">AVERAGE(OFFSET('Optimistic QTR'!$C22,0,4*(COLUMNS('Optimistic QTR'!$C22:T22)-1),1,4))</f>
        <v>176.48333333333332</v>
      </c>
      <c r="U22" s="47">
        <f ca="1">AVERAGE(OFFSET('Optimistic QTR'!$C22,0,4*(COLUMNS('Optimistic QTR'!$C22:U22)-1),1,4))</f>
        <v>180.5916666666667</v>
      </c>
      <c r="V22" s="47">
        <f ca="1">AVERAGE(OFFSET('Optimistic QTR'!$C22,0,4*(COLUMNS('Optimistic QTR'!$C22:V22)-1),1,4))</f>
        <v>181.76666666666668</v>
      </c>
      <c r="W22" s="47">
        <f ca="1">AVERAGE(OFFSET('Optimistic QTR'!$C22,0,4*(COLUMNS('Optimistic QTR'!$C22:W22)-1),1,4))</f>
        <v>181.39166666666668</v>
      </c>
      <c r="X22" s="47">
        <f ca="1">AVERAGE(OFFSET('Optimistic QTR'!$C22,0,4*(COLUMNS('Optimistic QTR'!$C22:X22)-1),1,4))</f>
        <v>178.73333333333335</v>
      </c>
      <c r="Y22" s="47">
        <f ca="1">AVERAGE(OFFSET('Optimistic QTR'!$C22,0,4*(COLUMNS('Optimistic QTR'!$C22:Y22)-1),1,4))</f>
        <v>179.63333333333335</v>
      </c>
      <c r="Z22" s="47">
        <f ca="1">AVERAGE(OFFSET('Optimistic QTR'!$C22,0,4*(COLUMNS('Optimistic QTR'!$C22:Z22)-1),1,4))</f>
        <v>182.3</v>
      </c>
      <c r="AA22" s="47">
        <f ca="1">AVERAGE(OFFSET('Optimistic QTR'!$C22,0,4*(COLUMNS('Optimistic QTR'!$C22:AA22)-1),1,4))</f>
        <v>185.59166666666667</v>
      </c>
      <c r="AB22" s="47">
        <f ca="1">AVERAGE(OFFSET('Optimistic QTR'!$C22,0,4*(COLUMNS('Optimistic QTR'!$C22:AB22)-1),1,4))</f>
        <v>190.89166666666668</v>
      </c>
      <c r="AC22" s="47">
        <f ca="1">AVERAGE(OFFSET('Optimistic QTR'!$C22,0,4*(COLUMNS('Optimistic QTR'!$C22:AC22)-1),1,4))</f>
        <v>195.66666666666669</v>
      </c>
      <c r="AD22" s="47">
        <f ca="1">AVERAGE(OFFSET('Optimistic QTR'!$C22,0,4*(COLUMNS('Optimistic QTR'!$C22:AD22)-1),1,4))</f>
        <v>199.08333333333331</v>
      </c>
      <c r="AE22" s="47">
        <f ca="1">AVERAGE(OFFSET('Optimistic QTR'!$C22,0,4*(COLUMNS('Optimistic QTR'!$C22:AE22)-1),1,4))</f>
        <v>196.86666666666667</v>
      </c>
      <c r="AF22" s="47">
        <f ca="1">AVERAGE(OFFSET('Optimistic QTR'!$C22,0,4*(COLUMNS('Optimistic QTR'!$C22:AF22)-1),1,4))</f>
        <v>194.73333333333332</v>
      </c>
      <c r="AG22" s="48">
        <f ca="1">AVERAGE(OFFSET('Optimistic QTR'!$C22,0,4*(COLUMNS('Optimistic QTR'!$C22:AG22)-1),1,4))</f>
        <v>187.73333333333332</v>
      </c>
      <c r="AH22" s="48">
        <f ca="1">AVERAGE(OFFSET('Optimistic QTR'!$C22,0,4*(COLUMNS('Optimistic QTR'!$C22:AH22)-1),1,4))</f>
        <v>186.04166666666666</v>
      </c>
      <c r="AI22" s="48">
        <f ca="1">AVERAGE(OFFSET('Optimistic QTR'!$C22,0,4*(COLUMNS('Optimistic QTR'!$C22:AI22)-1),1,4))</f>
        <v>184.375</v>
      </c>
      <c r="AJ22" s="48">
        <f ca="1">AVERAGE(OFFSET('Optimistic QTR'!$C22,0,4*(COLUMNS('Optimistic QTR'!$C22:AJ22)-1),1,4))</f>
        <v>190.64999999999998</v>
      </c>
      <c r="AK22" s="49">
        <f ca="1">AVERAGE(OFFSET('Optimistic QTR'!$C22,0,4*(COLUMNS('Optimistic QTR'!$C22:AK22)-1),1,4))</f>
        <v>203.60587499999997</v>
      </c>
      <c r="AL22" s="49">
        <f ca="1">AVERAGE(OFFSET('Optimistic QTR'!$C22,0,4*(COLUMNS('Optimistic QTR'!$C22:AL22)-1),1,4))</f>
        <v>204.53555000000003</v>
      </c>
      <c r="AM22" s="49">
        <f ca="1">AVERAGE(OFFSET('Optimistic QTR'!$C22,0,4*(COLUMNS('Optimistic QTR'!$C22:AM22)-1),1,4))</f>
        <v>205.29124999999999</v>
      </c>
      <c r="AN22" s="49">
        <f ca="1">AVERAGE(OFFSET('Optimistic QTR'!$C22,0,4*(COLUMNS('Optimistic QTR'!$C22:AN22)-1),1,4))</f>
        <v>205.98654999999999</v>
      </c>
      <c r="AO22" s="49">
        <f ca="1">AVERAGE(OFFSET('Optimistic QTR'!$C22,0,4*(COLUMNS('Optimistic QTR'!$C22:AO22)-1),1,4))</f>
        <v>206.94327500000003</v>
      </c>
      <c r="AP22" s="49">
        <f ca="1">AVERAGE(OFFSET('Optimistic QTR'!$C22,0,4*(COLUMNS('Optimistic QTR'!$C22:AP22)-1),1,4))</f>
        <v>208.24482499999999</v>
      </c>
      <c r="AQ22" s="49">
        <f ca="1">AVERAGE(OFFSET('Optimistic QTR'!$C22,0,4*(COLUMNS('Optimistic QTR'!$C22:AQ22)-1),1,4))</f>
        <v>209.765175</v>
      </c>
    </row>
    <row r="23" spans="1:43" x14ac:dyDescent="0.2">
      <c r="A23" t="str">
        <f>'Baseline QTR'!A23</f>
        <v>KS_NGOVFED</v>
      </c>
      <c r="B23" t="str">
        <f>'Baseline QTR'!B23</f>
        <v xml:space="preserve">      Federal</v>
      </c>
      <c r="C23" s="47">
        <f ca="1">AVERAGE(OFFSET('Optimistic QTR'!$C23,0,4*(COLUMNS('Optimistic QTR'!$C23:C23)-1),1,4))</f>
        <v>21.741666666666667</v>
      </c>
      <c r="D23" s="47">
        <f ca="1">AVERAGE(OFFSET('Optimistic QTR'!$C23,0,4*(COLUMNS('Optimistic QTR'!$C23:D23)-1),1,4))</f>
        <v>21.441666666666666</v>
      </c>
      <c r="E23" s="47">
        <f ca="1">AVERAGE(OFFSET('Optimistic QTR'!$C23,0,4*(COLUMNS('Optimistic QTR'!$C23:E23)-1),1,4))</f>
        <v>21.766666666666666</v>
      </c>
      <c r="F23" s="47">
        <f ca="1">AVERAGE(OFFSET('Optimistic QTR'!$C23,0,4*(COLUMNS('Optimistic QTR'!$C23:F23)-1),1,4))</f>
        <v>22.324999999999999</v>
      </c>
      <c r="G23" s="47">
        <f ca="1">AVERAGE(OFFSET('Optimistic QTR'!$C23,0,4*(COLUMNS('Optimistic QTR'!$C23:G23)-1),1,4))</f>
        <v>22.275000000000002</v>
      </c>
      <c r="H23" s="47">
        <f ca="1">AVERAGE(OFFSET('Optimistic QTR'!$C23,0,4*(COLUMNS('Optimistic QTR'!$C23:H23)-1),1,4))</f>
        <v>21.858333333333334</v>
      </c>
      <c r="I23" s="47">
        <f ca="1">AVERAGE(OFFSET('Optimistic QTR'!$C23,0,4*(COLUMNS('Optimistic QTR'!$C23:I23)-1),1,4))</f>
        <v>21.558333333333334</v>
      </c>
      <c r="J23" s="47">
        <f ca="1">AVERAGE(OFFSET('Optimistic QTR'!$C23,0,4*(COLUMNS('Optimistic QTR'!$C23:J23)-1),1,4))</f>
        <v>21.733333333333331</v>
      </c>
      <c r="K23" s="47">
        <f ca="1">AVERAGE(OFFSET('Optimistic QTR'!$C23,0,4*(COLUMNS('Optimistic QTR'!$C23:K23)-1),1,4))</f>
        <v>22.508333333333333</v>
      </c>
      <c r="L23" s="47">
        <f ca="1">AVERAGE(OFFSET('Optimistic QTR'!$C23,0,4*(COLUMNS('Optimistic QTR'!$C23:L23)-1),1,4))</f>
        <v>23.091666666666665</v>
      </c>
      <c r="M23" s="47">
        <f ca="1">AVERAGE(OFFSET('Optimistic QTR'!$C23,0,4*(COLUMNS('Optimistic QTR'!$C23:M23)-1),1,4))</f>
        <v>23.883333333333336</v>
      </c>
      <c r="N23" s="47">
        <f ca="1">AVERAGE(OFFSET('Optimistic QTR'!$C23,0,4*(COLUMNS('Optimistic QTR'!$C23:N23)-1),1,4))</f>
        <v>23.675000000000001</v>
      </c>
      <c r="O23" s="47">
        <f ca="1">AVERAGE(OFFSET('Optimistic QTR'!$C23,0,4*(COLUMNS('Optimistic QTR'!$C23:O23)-1),1,4))</f>
        <v>24.083333333333332</v>
      </c>
      <c r="P23" s="47">
        <f ca="1">AVERAGE(OFFSET('Optimistic QTR'!$C23,0,4*(COLUMNS('Optimistic QTR'!$C23:P23)-1),1,4))</f>
        <v>24.875</v>
      </c>
      <c r="Q23" s="47">
        <f ca="1">AVERAGE(OFFSET('Optimistic QTR'!$C23,0,4*(COLUMNS('Optimistic QTR'!$C23:Q23)-1),1,4))</f>
        <v>24.666666666666668</v>
      </c>
      <c r="R23" s="47">
        <f ca="1">AVERAGE(OFFSET('Optimistic QTR'!$C23,0,4*(COLUMNS('Optimistic QTR'!$C23:R23)-1),1,4))</f>
        <v>24.174999999999997</v>
      </c>
      <c r="S23" s="47">
        <f ca="1">AVERAGE(OFFSET('Optimistic QTR'!$C23,0,4*(COLUMNS('Optimistic QTR'!$C23:S23)-1),1,4))</f>
        <v>23.691666666666666</v>
      </c>
      <c r="T23" s="47">
        <f ca="1">AVERAGE(OFFSET('Optimistic QTR'!$C23,0,4*(COLUMNS('Optimistic QTR'!$C23:T23)-1),1,4))</f>
        <v>23.666666666666668</v>
      </c>
      <c r="U23" s="47">
        <f ca="1">AVERAGE(OFFSET('Optimistic QTR'!$C23,0,4*(COLUMNS('Optimistic QTR'!$C23:U23)-1),1,4))</f>
        <v>23.916666666666664</v>
      </c>
      <c r="V23" s="47">
        <f ca="1">AVERAGE(OFFSET('Optimistic QTR'!$C23,0,4*(COLUMNS('Optimistic QTR'!$C23:V23)-1),1,4))</f>
        <v>24.416666666666668</v>
      </c>
      <c r="W23" s="47">
        <f ca="1">AVERAGE(OFFSET('Optimistic QTR'!$C23,0,4*(COLUMNS('Optimistic QTR'!$C23:W23)-1),1,4))</f>
        <v>24.4</v>
      </c>
      <c r="X23" s="47">
        <f ca="1">AVERAGE(OFFSET('Optimistic QTR'!$C23,0,4*(COLUMNS('Optimistic QTR'!$C23:X23)-1),1,4))</f>
        <v>23.433333333333334</v>
      </c>
      <c r="Y23" s="47">
        <f ca="1">AVERAGE(OFFSET('Optimistic QTR'!$C23,0,4*(COLUMNS('Optimistic QTR'!$C23:Y23)-1),1,4))</f>
        <v>23.024999999999999</v>
      </c>
      <c r="Z23" s="47">
        <f ca="1">AVERAGE(OFFSET('Optimistic QTR'!$C23,0,4*(COLUMNS('Optimistic QTR'!$C23:Z23)-1),1,4))</f>
        <v>22.491666666666667</v>
      </c>
      <c r="AA23" s="47">
        <f ca="1">AVERAGE(OFFSET('Optimistic QTR'!$C23,0,4*(COLUMNS('Optimistic QTR'!$C23:AA23)-1),1,4))</f>
        <v>22.116666666666667</v>
      </c>
      <c r="AB23" s="47">
        <f ca="1">AVERAGE(OFFSET('Optimistic QTR'!$C23,0,4*(COLUMNS('Optimistic QTR'!$C23:AB23)-1),1,4))</f>
        <v>22.008333333333333</v>
      </c>
      <c r="AC23" s="47">
        <f ca="1">AVERAGE(OFFSET('Optimistic QTR'!$C23,0,4*(COLUMNS('Optimistic QTR'!$C23:AC23)-1),1,4))</f>
        <v>22.141666666666666</v>
      </c>
      <c r="AD23" s="47">
        <f ca="1">AVERAGE(OFFSET('Optimistic QTR'!$C23,0,4*(COLUMNS('Optimistic QTR'!$C23:AD23)-1),1,4))</f>
        <v>22.191666666666663</v>
      </c>
      <c r="AE23" s="47">
        <f ca="1">AVERAGE(OFFSET('Optimistic QTR'!$C23,0,4*(COLUMNS('Optimistic QTR'!$C23:AE23)-1),1,4))</f>
        <v>21.658333333333331</v>
      </c>
      <c r="AF23" s="47">
        <f ca="1">AVERAGE(OFFSET('Optimistic QTR'!$C23,0,4*(COLUMNS('Optimistic QTR'!$C23:AF23)-1),1,4))</f>
        <v>21.266666666666666</v>
      </c>
      <c r="AG23" s="48">
        <f ca="1">AVERAGE(OFFSET('Optimistic QTR'!$C23,0,4*(COLUMNS('Optimistic QTR'!$C23:AG23)-1),1,4))</f>
        <v>21.94166666666667</v>
      </c>
      <c r="AH23" s="48">
        <f ca="1">AVERAGE(OFFSET('Optimistic QTR'!$C23,0,4*(COLUMNS('Optimistic QTR'!$C23:AH23)-1),1,4))</f>
        <v>21.458333333333332</v>
      </c>
      <c r="AI23" s="48">
        <f ca="1">AVERAGE(OFFSET('Optimistic QTR'!$C23,0,4*(COLUMNS('Optimistic QTR'!$C23:AI23)-1),1,4))</f>
        <v>20.7</v>
      </c>
      <c r="AJ23" s="48">
        <f ca="1">AVERAGE(OFFSET('Optimistic QTR'!$C23,0,4*(COLUMNS('Optimistic QTR'!$C23:AJ23)-1),1,4))</f>
        <v>20.975000000000001</v>
      </c>
      <c r="AK23" s="49">
        <f ca="1">AVERAGE(OFFSET('Optimistic QTR'!$C23,0,4*(COLUMNS('Optimistic QTR'!$C23:AK23)-1),1,4))</f>
        <v>21.382357500000001</v>
      </c>
      <c r="AL23" s="49">
        <f ca="1">AVERAGE(OFFSET('Optimistic QTR'!$C23,0,4*(COLUMNS('Optimistic QTR'!$C23:AL23)-1),1,4))</f>
        <v>21.415949999999999</v>
      </c>
      <c r="AM23" s="49">
        <f ca="1">AVERAGE(OFFSET('Optimistic QTR'!$C23,0,4*(COLUMNS('Optimistic QTR'!$C23:AM23)-1),1,4))</f>
        <v>21.415959999999998</v>
      </c>
      <c r="AN23" s="49">
        <f ca="1">AVERAGE(OFFSET('Optimistic QTR'!$C23,0,4*(COLUMNS('Optimistic QTR'!$C23:AN23)-1),1,4))</f>
        <v>21.415959999999998</v>
      </c>
      <c r="AO23" s="49">
        <f ca="1">AVERAGE(OFFSET('Optimistic QTR'!$C23,0,4*(COLUMNS('Optimistic QTR'!$C23:AO23)-1),1,4))</f>
        <v>21.415959999999998</v>
      </c>
      <c r="AP23" s="49">
        <f ca="1">AVERAGE(OFFSET('Optimistic QTR'!$C23,0,4*(COLUMNS('Optimistic QTR'!$C23:AP23)-1),1,4))</f>
        <v>21.415959999999998</v>
      </c>
      <c r="AQ23" s="49">
        <f ca="1">AVERAGE(OFFSET('Optimistic QTR'!$C23,0,4*(COLUMNS('Optimistic QTR'!$C23:AQ23)-1),1,4))</f>
        <v>22.002139999999997</v>
      </c>
    </row>
    <row r="24" spans="1:43" x14ac:dyDescent="0.2">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8"/>
      <c r="AL24" s="8"/>
      <c r="AM24" s="8"/>
      <c r="AN24" s="8"/>
      <c r="AO24" s="8"/>
      <c r="AP24" s="8"/>
      <c r="AQ24" s="8"/>
    </row>
    <row r="25" spans="1:43" x14ac:dyDescent="0.2">
      <c r="A25" t="str">
        <f>'Baseline QTR'!A25</f>
        <v>KS_PIR</v>
      </c>
      <c r="B25" t="str">
        <f>'Baseline QTR'!B25</f>
        <v>Personal income (mil. $2012)</v>
      </c>
      <c r="C25" s="5">
        <f ca="1">AVERAGE(OFFSET('Optimistic QTR'!$C25,0,4*(COLUMNS('Optimistic QTR'!$C25:C25)-1),1,4))</f>
        <v>80415.423799375421</v>
      </c>
      <c r="D25" s="5">
        <f ca="1">AVERAGE(OFFSET('Optimistic QTR'!$C25,0,4*(COLUMNS('Optimistic QTR'!$C25:D25)-1),1,4))</f>
        <v>82759.013760209229</v>
      </c>
      <c r="E25" s="5">
        <f ca="1">AVERAGE(OFFSET('Optimistic QTR'!$C25,0,4*(COLUMNS('Optimistic QTR'!$C25:E25)-1),1,4))</f>
        <v>86665.058344984456</v>
      </c>
      <c r="F25" s="5">
        <f ca="1">AVERAGE(OFFSET('Optimistic QTR'!$C25,0,4*(COLUMNS('Optimistic QTR'!$C25:F25)-1),1,4))</f>
        <v>87596.121751862083</v>
      </c>
      <c r="G25" s="5">
        <f ca="1">AVERAGE(OFFSET('Optimistic QTR'!$C25,0,4*(COLUMNS('Optimistic QTR'!$C25:G25)-1),1,4))</f>
        <v>90177.005521676459</v>
      </c>
      <c r="H25" s="5">
        <f ca="1">AVERAGE(OFFSET('Optimistic QTR'!$C25,0,4*(COLUMNS('Optimistic QTR'!$C25:H25)-1),1,4))</f>
        <v>93706.362512594758</v>
      </c>
      <c r="I25" s="5">
        <f ca="1">AVERAGE(OFFSET('Optimistic QTR'!$C25,0,4*(COLUMNS('Optimistic QTR'!$C25:I25)-1),1,4))</f>
        <v>99366.829418818903</v>
      </c>
      <c r="J25" s="5">
        <f ca="1">AVERAGE(OFFSET('Optimistic QTR'!$C25,0,4*(COLUMNS('Optimistic QTR'!$C25:J25)-1),1,4))</f>
        <v>106102.32292107327</v>
      </c>
      <c r="K25" s="5">
        <f ca="1">AVERAGE(OFFSET('Optimistic QTR'!$C25,0,4*(COLUMNS('Optimistic QTR'!$C25:K25)-1),1,4))</f>
        <v>118767.01462062969</v>
      </c>
      <c r="L25" s="5">
        <f ca="1">AVERAGE(OFFSET('Optimistic QTR'!$C25,0,4*(COLUMNS('Optimistic QTR'!$C25:L25)-1),1,4))</f>
        <v>127663.4363235505</v>
      </c>
      <c r="M25" s="5">
        <f ca="1">AVERAGE(OFFSET('Optimistic QTR'!$C25,0,4*(COLUMNS('Optimistic QTR'!$C25:M25)-1),1,4))</f>
        <v>132541.67420495808</v>
      </c>
      <c r="N25" s="5">
        <f ca="1">AVERAGE(OFFSET('Optimistic QTR'!$C25,0,4*(COLUMNS('Optimistic QTR'!$C25:N25)-1),1,4))</f>
        <v>132198.92650644283</v>
      </c>
      <c r="O25" s="5">
        <f ca="1">AVERAGE(OFFSET('Optimistic QTR'!$C25,0,4*(COLUMNS('Optimistic QTR'!$C25:O25)-1),1,4))</f>
        <v>131543.91748410685</v>
      </c>
      <c r="P25" s="5">
        <f ca="1">AVERAGE(OFFSET('Optimistic QTR'!$C25,0,4*(COLUMNS('Optimistic QTR'!$C25:P25)-1),1,4))</f>
        <v>132275.05840040484</v>
      </c>
      <c r="Q25" s="5">
        <f ca="1">AVERAGE(OFFSET('Optimistic QTR'!$C25,0,4*(COLUMNS('Optimistic QTR'!$C25:Q25)-1),1,4))</f>
        <v>140422.83339620562</v>
      </c>
      <c r="R25" s="5">
        <f ca="1">AVERAGE(OFFSET('Optimistic QTR'!$C25,0,4*(COLUMNS('Optimistic QTR'!$C25:R25)-1),1,4))</f>
        <v>139929.61626536527</v>
      </c>
      <c r="S25" s="5">
        <f ca="1">AVERAGE(OFFSET('Optimistic QTR'!$C25,0,4*(COLUMNS('Optimistic QTR'!$C25:S25)-1),1,4))</f>
        <v>150370.83417527439</v>
      </c>
      <c r="T25" s="5">
        <f ca="1">AVERAGE(OFFSET('Optimistic QTR'!$C25,0,4*(COLUMNS('Optimistic QTR'!$C25:T25)-1),1,4))</f>
        <v>159503.6349779942</v>
      </c>
      <c r="U25" s="5">
        <f ca="1">AVERAGE(OFFSET('Optimistic QTR'!$C25,0,4*(COLUMNS('Optimistic QTR'!$C25:U25)-1),1,4))</f>
        <v>160591.99191589176</v>
      </c>
      <c r="V25" s="5">
        <f ca="1">AVERAGE(OFFSET('Optimistic QTR'!$C25,0,4*(COLUMNS('Optimistic QTR'!$C25:V25)-1),1,4))</f>
        <v>150299.47819119893</v>
      </c>
      <c r="W25" s="5">
        <f ca="1">AVERAGE(OFFSET('Optimistic QTR'!$C25,0,4*(COLUMNS('Optimistic QTR'!$C25:W25)-1),1,4))</f>
        <v>151027.05579306488</v>
      </c>
      <c r="X25" s="5">
        <f ca="1">AVERAGE(OFFSET('Optimistic QTR'!$C25,0,4*(COLUMNS('Optimistic QTR'!$C25:X25)-1),1,4))</f>
        <v>158133.50549022679</v>
      </c>
      <c r="Y25" s="5">
        <f ca="1">AVERAGE(OFFSET('Optimistic QTR'!$C25,0,4*(COLUMNS('Optimistic QTR'!$C25:Y25)-1),1,4))</f>
        <v>172121.39336432423</v>
      </c>
      <c r="Z25" s="5">
        <f ca="1">AVERAGE(OFFSET('Optimistic QTR'!$C25,0,4*(COLUMNS('Optimistic QTR'!$C25:Z25)-1),1,4))</f>
        <v>174517.74261508678</v>
      </c>
      <c r="AA25" s="5">
        <f ca="1">AVERAGE(OFFSET('Optimistic QTR'!$C25,0,4*(COLUMNS('Optimistic QTR'!$C25:AA25)-1),1,4))</f>
        <v>188142.21005880623</v>
      </c>
      <c r="AB25" s="5">
        <f ca="1">AVERAGE(OFFSET('Optimistic QTR'!$C25,0,4*(COLUMNS('Optimistic QTR'!$C25:AB25)-1),1,4))</f>
        <v>200132.87586307069</v>
      </c>
      <c r="AC25" s="5">
        <f ca="1">AVERAGE(OFFSET('Optimistic QTR'!$C25,0,4*(COLUMNS('Optimistic QTR'!$C25:AC25)-1),1,4))</f>
        <v>211070.61160944734</v>
      </c>
      <c r="AD25" s="5">
        <f ca="1">AVERAGE(OFFSET('Optimistic QTR'!$C25,0,4*(COLUMNS('Optimistic QTR'!$C25:AD25)-1),1,4))</f>
        <v>223136.96721182199</v>
      </c>
      <c r="AE25" s="5">
        <f ca="1">AVERAGE(OFFSET('Optimistic QTR'!$C25,0,4*(COLUMNS('Optimistic QTR'!$C25:AE25)-1),1,4))</f>
        <v>235397.40536498016</v>
      </c>
      <c r="AF25" s="5">
        <f ca="1">AVERAGE(OFFSET('Optimistic QTR'!$C25,0,4*(COLUMNS('Optimistic QTR'!$C25:AF25)-1),1,4))</f>
        <v>249672.19204223019</v>
      </c>
      <c r="AG25" s="45">
        <f ca="1">AVERAGE(OFFSET('Optimistic QTR'!$C25,0,4*(COLUMNS('Optimistic QTR'!$C25:AG25)-1),1,4))</f>
        <v>265776.95771955524</v>
      </c>
      <c r="AH25" s="45">
        <f ca="1">AVERAGE(OFFSET('Optimistic QTR'!$C25,0,4*(COLUMNS('Optimistic QTR'!$C25:AH25)-1),1,4))</f>
        <v>279559.93907153141</v>
      </c>
      <c r="AI25" s="45">
        <f ca="1">AVERAGE(OFFSET('Optimistic QTR'!$C25,0,4*(COLUMNS('Optimistic QTR'!$C25:AI25)-1),1,4))</f>
        <v>270634.19800950121</v>
      </c>
      <c r="AJ25" s="9">
        <f ca="1">AVERAGE(OFFSET('Optimistic QTR'!$C25,0,4*(COLUMNS('Optimistic QTR'!$C25:AJ25)-1),1,4))</f>
        <v>279259.81089888496</v>
      </c>
      <c r="AK25" s="9">
        <f ca="1">AVERAGE(OFFSET('Optimistic QTR'!$C25,0,4*(COLUMNS('Optimistic QTR'!$C25:AK25)-1),1,4))</f>
        <v>288411.51442376268</v>
      </c>
      <c r="AL25" s="9">
        <f ca="1">AVERAGE(OFFSET('Optimistic QTR'!$C25,0,4*(COLUMNS('Optimistic QTR'!$C25:AL25)-1),1,4))</f>
        <v>298654.7</v>
      </c>
      <c r="AM25" s="9">
        <f ca="1">AVERAGE(OFFSET('Optimistic QTR'!$C25,0,4*(COLUMNS('Optimistic QTR'!$C25:AM25)-1),1,4))</f>
        <v>308466.625</v>
      </c>
      <c r="AN25" s="9">
        <f ca="1">AVERAGE(OFFSET('Optimistic QTR'!$C25,0,4*(COLUMNS('Optimistic QTR'!$C25:AN25)-1),1,4))</f>
        <v>318590.42499999999</v>
      </c>
      <c r="AO25" s="9">
        <f ca="1">AVERAGE(OFFSET('Optimistic QTR'!$C25,0,4*(COLUMNS('Optimistic QTR'!$C25:AO25)-1),1,4))</f>
        <v>328900.5</v>
      </c>
      <c r="AP25" s="9">
        <f ca="1">AVERAGE(OFFSET('Optimistic QTR'!$C25,0,4*(COLUMNS('Optimistic QTR'!$C25:AP25)-1),1,4))</f>
        <v>339585.92499999999</v>
      </c>
      <c r="AQ25" s="9">
        <f ca="1">AVERAGE(OFFSET('Optimistic QTR'!$C25,0,4*(COLUMNS('Optimistic QTR'!$C25:AQ25)-1),1,4))</f>
        <v>351114.15</v>
      </c>
    </row>
    <row r="26" spans="1:43" x14ac:dyDescent="0.2">
      <c r="A26" t="str">
        <f>'Baseline QTR'!A26</f>
        <v>KS_PI</v>
      </c>
      <c r="B26" t="str">
        <f>'Baseline QTR'!B26</f>
        <v>Personal income (mil. $)</v>
      </c>
      <c r="C26" s="5">
        <f ca="1">AVERAGE(OFFSET('Optimistic QTR'!$C26,0,4*(COLUMNS('Optimistic QTR'!$C26:C26)-1),1,4))</f>
        <v>48072.910000000069</v>
      </c>
      <c r="D26" s="5">
        <f ca="1">AVERAGE(OFFSET('Optimistic QTR'!$C26,0,4*(COLUMNS('Optimistic QTR'!$C26:D26)-1),1,4))</f>
        <v>51126.370000000068</v>
      </c>
      <c r="E26" s="5">
        <f ca="1">AVERAGE(OFFSET('Optimistic QTR'!$C26,0,4*(COLUMNS('Optimistic QTR'!$C26:E26)-1),1,4))</f>
        <v>54969.000000000102</v>
      </c>
      <c r="F26" s="5">
        <f ca="1">AVERAGE(OFFSET('Optimistic QTR'!$C26,0,4*(COLUMNS('Optimistic QTR'!$C26:F26)-1),1,4))</f>
        <v>56937.400000000111</v>
      </c>
      <c r="G26" s="5">
        <f ca="1">AVERAGE(OFFSET('Optimistic QTR'!$C26,0,4*(COLUMNS('Optimistic QTR'!$C26:G26)-1),1,4))</f>
        <v>59843.600000000122</v>
      </c>
      <c r="H26" s="5">
        <f ca="1">AVERAGE(OFFSET('Optimistic QTR'!$C26,0,4*(COLUMNS('Optimistic QTR'!$C26:H26)-1),1,4))</f>
        <v>63492.400000000154</v>
      </c>
      <c r="I26" s="5">
        <f ca="1">AVERAGE(OFFSET('Optimistic QTR'!$C26,0,4*(COLUMNS('Optimistic QTR'!$C26:I26)-1),1,4))</f>
        <v>68770.900000000154</v>
      </c>
      <c r="J26" s="5">
        <f ca="1">AVERAGE(OFFSET('Optimistic QTR'!$C26,0,4*(COLUMNS('Optimistic QTR'!$C26:J26)-1),1,4))</f>
        <v>74707.300000000148</v>
      </c>
      <c r="K26" s="5">
        <f ca="1">AVERAGE(OFFSET('Optimistic QTR'!$C26,0,4*(COLUMNS('Optimistic QTR'!$C26:K26)-1),1,4))</f>
        <v>84291.50000000016</v>
      </c>
      <c r="L26" s="5">
        <f ca="1">AVERAGE(OFFSET('Optimistic QTR'!$C26,0,4*(COLUMNS('Optimistic QTR'!$C26:L26)-1),1,4))</f>
        <v>91931.700000000172</v>
      </c>
      <c r="M26" s="5">
        <f ca="1">AVERAGE(OFFSET('Optimistic QTR'!$C26,0,4*(COLUMNS('Optimistic QTR'!$C26:M26)-1),1,4))</f>
        <v>97841.000000000233</v>
      </c>
      <c r="N26" s="5">
        <f ca="1">AVERAGE(OFFSET('Optimistic QTR'!$C26,0,4*(COLUMNS('Optimistic QTR'!$C26:N26)-1),1,4))</f>
        <v>99547.900000000285</v>
      </c>
      <c r="O26" s="5">
        <f ca="1">AVERAGE(OFFSET('Optimistic QTR'!$C26,0,4*(COLUMNS('Optimistic QTR'!$C26:O26)-1),1,4))</f>
        <v>100355.20000000027</v>
      </c>
      <c r="P26" s="5">
        <f ca="1">AVERAGE(OFFSET('Optimistic QTR'!$C26,0,4*(COLUMNS('Optimistic QTR'!$C26:P26)-1),1,4))</f>
        <v>103036.90000000029</v>
      </c>
      <c r="Q26" s="5">
        <f ca="1">AVERAGE(OFFSET('Optimistic QTR'!$C26,0,4*(COLUMNS('Optimistic QTR'!$C26:Q26)-1),1,4))</f>
        <v>112139.2000000003</v>
      </c>
      <c r="R26" s="5">
        <f ca="1">AVERAGE(OFFSET('Optimistic QTR'!$C26,0,4*(COLUMNS('Optimistic QTR'!$C26:R26)-1),1,4))</f>
        <v>114920.40000000027</v>
      </c>
      <c r="S26" s="5">
        <f ca="1">AVERAGE(OFFSET('Optimistic QTR'!$C26,0,4*(COLUMNS('Optimistic QTR'!$C26:S26)-1),1,4))</f>
        <v>126988.70000000033</v>
      </c>
      <c r="T26" s="5">
        <f ca="1">AVERAGE(OFFSET('Optimistic QTR'!$C26,0,4*(COLUMNS('Optimistic QTR'!$C26:T26)-1),1,4))</f>
        <v>138147.70000000036</v>
      </c>
      <c r="U26" s="5">
        <f ca="1">AVERAGE(OFFSET('Optimistic QTR'!$C26,0,4*(COLUMNS('Optimistic QTR'!$C26:U26)-1),1,4))</f>
        <v>143200.30000000034</v>
      </c>
      <c r="V26" s="5">
        <f ca="1">AVERAGE(OFFSET('Optimistic QTR'!$C26,0,4*(COLUMNS('Optimistic QTR'!$C26:V26)-1),1,4))</f>
        <v>133630.70000000036</v>
      </c>
      <c r="W26" s="5">
        <f ca="1">AVERAGE(OFFSET('Optimistic QTR'!$C26,0,4*(COLUMNS('Optimistic QTR'!$C26:W26)-1),1,4))</f>
        <v>136705.9000000004</v>
      </c>
      <c r="X26" s="5">
        <f ca="1">AVERAGE(OFFSET('Optimistic QTR'!$C26,0,4*(COLUMNS('Optimistic QTR'!$C26:X26)-1),1,4))</f>
        <v>146761.30000000042</v>
      </c>
      <c r="Y26" s="5">
        <f ca="1">AVERAGE(OFFSET('Optimistic QTR'!$C26,0,4*(COLUMNS('Optimistic QTR'!$C26:Y26)-1),1,4))</f>
        <v>162731.00000000049</v>
      </c>
      <c r="Z26" s="5">
        <f ca="1">AVERAGE(OFFSET('Optimistic QTR'!$C26,0,4*(COLUMNS('Optimistic QTR'!$C26:Z26)-1),1,4))</f>
        <v>167156.00000000044</v>
      </c>
      <c r="AA26" s="5">
        <f ca="1">AVERAGE(OFFSET('Optimistic QTR'!$C26,0,4*(COLUMNS('Optimistic QTR'!$C26:AA26)-1),1,4))</f>
        <v>182737.70000000054</v>
      </c>
      <c r="AB26" s="5">
        <f ca="1">AVERAGE(OFFSET('Optimistic QTR'!$C26,0,4*(COLUMNS('Optimistic QTR'!$C26:AB26)-1),1,4))</f>
        <v>194729.90000000058</v>
      </c>
      <c r="AC26" s="5">
        <f ca="1">AVERAGE(OFFSET('Optimistic QTR'!$C26,0,4*(COLUMNS('Optimistic QTR'!$C26:AC26)-1),1,4))</f>
        <v>207467.30000000063</v>
      </c>
      <c r="AD26" s="5">
        <f ca="1">AVERAGE(OFFSET('Optimistic QTR'!$C26,0,4*(COLUMNS('Optimistic QTR'!$C26:AD26)-1),1,4))</f>
        <v>223150.6000000007</v>
      </c>
      <c r="AE26" s="5">
        <f ca="1">AVERAGE(OFFSET('Optimistic QTR'!$C26,0,4*(COLUMNS('Optimistic QTR'!$C26:AE26)-1),1,4))</f>
        <v>240232.40000000066</v>
      </c>
      <c r="AF26" s="5">
        <f ca="1">AVERAGE(OFFSET('Optimistic QTR'!$C26,0,4*(COLUMNS('Optimistic QTR'!$C26:AF26)-1),1,4))</f>
        <v>258439.70000000077</v>
      </c>
      <c r="AG26" s="45">
        <f ca="1">AVERAGE(OFFSET('Optimistic QTR'!$C26,0,4*(COLUMNS('Optimistic QTR'!$C26:AG26)-1),1,4))</f>
        <v>278100.90000000095</v>
      </c>
      <c r="AH26" s="45">
        <f ca="1">AVERAGE(OFFSET('Optimistic QTR'!$C26,0,4*(COLUMNS('Optimistic QTR'!$C26:AH26)-1),1,4))</f>
        <v>304514.14246012212</v>
      </c>
      <c r="AI26" s="45">
        <f ca="1">AVERAGE(OFFSET('Optimistic QTR'!$C26,0,4*(COLUMNS('Optimistic QTR'!$C26:AI26)-1),1,4))</f>
        <v>314239.18128122308</v>
      </c>
      <c r="AJ26" s="9">
        <f ca="1">AVERAGE(OFFSET('Optimistic QTR'!$C26,0,4*(COLUMNS('Optimistic QTR'!$C26:AJ26)-1),1,4))</f>
        <v>336506.96526859672</v>
      </c>
      <c r="AK26" s="9">
        <f ca="1">AVERAGE(OFFSET('Optimistic QTR'!$C26,0,4*(COLUMNS('Optimistic QTR'!$C26:AK26)-1),1,4))</f>
        <v>355616.64257958753</v>
      </c>
      <c r="AL26" s="9">
        <f ca="1">AVERAGE(OFFSET('Optimistic QTR'!$C26,0,4*(COLUMNS('Optimistic QTR'!$C26:AL26)-1),1,4))</f>
        <v>376328.27500000002</v>
      </c>
      <c r="AM26" s="9">
        <f ca="1">AVERAGE(OFFSET('Optimistic QTR'!$C26,0,4*(COLUMNS('Optimistic QTR'!$C26:AM26)-1),1,4))</f>
        <v>398798.15</v>
      </c>
      <c r="AN26" s="9">
        <f ca="1">AVERAGE(OFFSET('Optimistic QTR'!$C26,0,4*(COLUMNS('Optimistic QTR'!$C26:AN26)-1),1,4))</f>
        <v>420368.27500000002</v>
      </c>
      <c r="AO26" s="9">
        <f ca="1">AVERAGE(OFFSET('Optimistic QTR'!$C26,0,4*(COLUMNS('Optimistic QTR'!$C26:AO26)-1),1,4))</f>
        <v>443017.1</v>
      </c>
      <c r="AP26" s="9">
        <f ca="1">AVERAGE(OFFSET('Optimistic QTR'!$C26,0,4*(COLUMNS('Optimistic QTR'!$C26:AP26)-1),1,4))</f>
        <v>466956.32500000001</v>
      </c>
      <c r="AQ26" s="9">
        <f ca="1">AVERAGE(OFFSET('Optimistic QTR'!$C26,0,4*(COLUMNS('Optimistic QTR'!$C26:AQ26)-1),1,4))</f>
        <v>492927.92500000005</v>
      </c>
    </row>
    <row r="27" spans="1:43" x14ac:dyDescent="0.2">
      <c r="A27" t="str">
        <f>'Baseline QTR'!A27</f>
        <v>KS_PIWS</v>
      </c>
      <c r="B27" t="str">
        <f>'Baseline QTR'!B27</f>
        <v xml:space="preserve">  Wage and salary disbursements (mil. $)</v>
      </c>
      <c r="C27" s="5">
        <f ca="1">AVERAGE(OFFSET('Optimistic QTR'!$C27,0,4*(COLUMNS('Optimistic QTR'!$C27:C27)-1),1,4))</f>
        <v>30108.679999999997</v>
      </c>
      <c r="D27" s="5">
        <f ca="1">AVERAGE(OFFSET('Optimistic QTR'!$C27,0,4*(COLUMNS('Optimistic QTR'!$C27:D27)-1),1,4))</f>
        <v>31973.379999999997</v>
      </c>
      <c r="E27" s="5">
        <f ca="1">AVERAGE(OFFSET('Optimistic QTR'!$C27,0,4*(COLUMNS('Optimistic QTR'!$C27:E27)-1),1,4))</f>
        <v>34891.210000000014</v>
      </c>
      <c r="F27" s="5">
        <f ca="1">AVERAGE(OFFSET('Optimistic QTR'!$C27,0,4*(COLUMNS('Optimistic QTR'!$C27:F27)-1),1,4))</f>
        <v>35259.72</v>
      </c>
      <c r="G27" s="5">
        <f ca="1">AVERAGE(OFFSET('Optimistic QTR'!$C27,0,4*(COLUMNS('Optimistic QTR'!$C27:G27)-1),1,4))</f>
        <v>36538.619999999995</v>
      </c>
      <c r="H27" s="5">
        <f ca="1">AVERAGE(OFFSET('Optimistic QTR'!$C27,0,4*(COLUMNS('Optimistic QTR'!$C27:H27)-1),1,4))</f>
        <v>38810.749999999993</v>
      </c>
      <c r="I27" s="5">
        <f ca="1">AVERAGE(OFFSET('Optimistic QTR'!$C27,0,4*(COLUMNS('Optimistic QTR'!$C27:I27)-1),1,4))</f>
        <v>42815.429999999978</v>
      </c>
      <c r="J27" s="5">
        <f ca="1">AVERAGE(OFFSET('Optimistic QTR'!$C27,0,4*(COLUMNS('Optimistic QTR'!$C27:J27)-1),1,4))</f>
        <v>48886.159999999996</v>
      </c>
      <c r="K27" s="5">
        <f ca="1">AVERAGE(OFFSET('Optimistic QTR'!$C27,0,4*(COLUMNS('Optimistic QTR'!$C27:K27)-1),1,4))</f>
        <v>56051.739999999991</v>
      </c>
      <c r="L27" s="5">
        <f ca="1">AVERAGE(OFFSET('Optimistic QTR'!$C27,0,4*(COLUMNS('Optimistic QTR'!$C27:L27)-1),1,4))</f>
        <v>63308.53</v>
      </c>
      <c r="M27" s="5">
        <f ca="1">AVERAGE(OFFSET('Optimistic QTR'!$C27,0,4*(COLUMNS('Optimistic QTR'!$C27:M27)-1),1,4))</f>
        <v>66699.569999999992</v>
      </c>
      <c r="N27" s="5">
        <f ca="1">AVERAGE(OFFSET('Optimistic QTR'!$C27,0,4*(COLUMNS('Optimistic QTR'!$C27:N27)-1),1,4))</f>
        <v>65736.600000000006</v>
      </c>
      <c r="O27" s="5">
        <f ca="1">AVERAGE(OFFSET('Optimistic QTR'!$C27,0,4*(COLUMNS('Optimistic QTR'!$C27:O27)-1),1,4))</f>
        <v>64619.449999999968</v>
      </c>
      <c r="P27" s="5">
        <f ca="1">AVERAGE(OFFSET('Optimistic QTR'!$C27,0,4*(COLUMNS('Optimistic QTR'!$C27:P27)-1),1,4))</f>
        <v>65153.759999999951</v>
      </c>
      <c r="Q27" s="5">
        <f ca="1">AVERAGE(OFFSET('Optimistic QTR'!$C27,0,4*(COLUMNS('Optimistic QTR'!$C27:Q27)-1),1,4))</f>
        <v>67066.429999999964</v>
      </c>
      <c r="R27" s="5">
        <f ca="1">AVERAGE(OFFSET('Optimistic QTR'!$C27,0,4*(COLUMNS('Optimistic QTR'!$C27:R27)-1),1,4))</f>
        <v>70544.699999999968</v>
      </c>
      <c r="S27" s="5">
        <f ca="1">AVERAGE(OFFSET('Optimistic QTR'!$C27,0,4*(COLUMNS('Optimistic QTR'!$C27:S27)-1),1,4))</f>
        <v>77356.5</v>
      </c>
      <c r="T27" s="5">
        <f ca="1">AVERAGE(OFFSET('Optimistic QTR'!$C27,0,4*(COLUMNS('Optimistic QTR'!$C27:T27)-1),1,4))</f>
        <v>84043.399999999936</v>
      </c>
      <c r="U27" s="5">
        <f ca="1">AVERAGE(OFFSET('Optimistic QTR'!$C27,0,4*(COLUMNS('Optimistic QTR'!$C27:U27)-1),1,4))</f>
        <v>86344.999999999956</v>
      </c>
      <c r="V27" s="5">
        <f ca="1">AVERAGE(OFFSET('Optimistic QTR'!$C27,0,4*(COLUMNS('Optimistic QTR'!$C27:V27)-1),1,4))</f>
        <v>83137.499999999956</v>
      </c>
      <c r="W27" s="5">
        <f ca="1">AVERAGE(OFFSET('Optimistic QTR'!$C27,0,4*(COLUMNS('Optimistic QTR'!$C27:W27)-1),1,4))</f>
        <v>84234.8</v>
      </c>
      <c r="X27" s="5">
        <f ca="1">AVERAGE(OFFSET('Optimistic QTR'!$C27,0,4*(COLUMNS('Optimistic QTR'!$C27:X27)-1),1,4))</f>
        <v>89705.900000000023</v>
      </c>
      <c r="Y27" s="5">
        <f ca="1">AVERAGE(OFFSET('Optimistic QTR'!$C27,0,4*(COLUMNS('Optimistic QTR'!$C27:Y27)-1),1,4))</f>
        <v>96505.600000000035</v>
      </c>
      <c r="Z27" s="5">
        <f ca="1">AVERAGE(OFFSET('Optimistic QTR'!$C27,0,4*(COLUMNS('Optimistic QTR'!$C27:Z27)-1),1,4))</f>
        <v>101050.00000000004</v>
      </c>
      <c r="AA27" s="5">
        <f ca="1">AVERAGE(OFFSET('Optimistic QTR'!$C27,0,4*(COLUMNS('Optimistic QTR'!$C27:AA27)-1),1,4))</f>
        <v>109129.20000000001</v>
      </c>
      <c r="AB27" s="5">
        <f ca="1">AVERAGE(OFFSET('Optimistic QTR'!$C27,0,4*(COLUMNS('Optimistic QTR'!$C27:AB27)-1),1,4))</f>
        <v>115531.00000000003</v>
      </c>
      <c r="AC27" s="5">
        <f ca="1">AVERAGE(OFFSET('Optimistic QTR'!$C27,0,4*(COLUMNS('Optimistic QTR'!$C27:AC27)-1),1,4))</f>
        <v>123819.50000000004</v>
      </c>
      <c r="AD27" s="5">
        <f ca="1">AVERAGE(OFFSET('Optimistic QTR'!$C27,0,4*(COLUMNS('Optimistic QTR'!$C27:AD27)-1),1,4))</f>
        <v>134018.10000000009</v>
      </c>
      <c r="AE27" s="5">
        <f ca="1">AVERAGE(OFFSET('Optimistic QTR'!$C27,0,4*(COLUMNS('Optimistic QTR'!$C27:AE27)-1),1,4))</f>
        <v>147745.50000000015</v>
      </c>
      <c r="AF27" s="5">
        <f ca="1">AVERAGE(OFFSET('Optimistic QTR'!$C27,0,4*(COLUMNS('Optimistic QTR'!$C27:AF27)-1),1,4))</f>
        <v>159329.40000000011</v>
      </c>
      <c r="AG27" s="45">
        <f ca="1">AVERAGE(OFFSET('Optimistic QTR'!$C27,0,4*(COLUMNS('Optimistic QTR'!$C27:AG27)-1),1,4))</f>
        <v>167764.00000000009</v>
      </c>
      <c r="AH27" s="45">
        <f ca="1">AVERAGE(OFFSET('Optimistic QTR'!$C27,0,4*(COLUMNS('Optimistic QTR'!$C27:AH27)-1),1,4))</f>
        <v>186348.95226750697</v>
      </c>
      <c r="AI27" s="45">
        <f ca="1">AVERAGE(OFFSET('Optimistic QTR'!$C27,0,4*(COLUMNS('Optimistic QTR'!$C27:AI27)-1),1,4))</f>
        <v>197155.34268297776</v>
      </c>
      <c r="AJ27" s="9">
        <f ca="1">AVERAGE(OFFSET('Optimistic QTR'!$C27,0,4*(COLUMNS('Optimistic QTR'!$C27:AJ27)-1),1,4))</f>
        <v>210313.89527715807</v>
      </c>
      <c r="AK27" s="9">
        <f ca="1">AVERAGE(OFFSET('Optimistic QTR'!$C27,0,4*(COLUMNS('Optimistic QTR'!$C27:AK27)-1),1,4))</f>
        <v>222179.31647232937</v>
      </c>
      <c r="AL27" s="9">
        <f ca="1">AVERAGE(OFFSET('Optimistic QTR'!$C27,0,4*(COLUMNS('Optimistic QTR'!$C27:AL27)-1),1,4))</f>
        <v>232350.62499999997</v>
      </c>
      <c r="AM27" s="9">
        <f ca="1">AVERAGE(OFFSET('Optimistic QTR'!$C27,0,4*(COLUMNS('Optimistic QTR'!$C27:AM27)-1),1,4))</f>
        <v>244196.82499999998</v>
      </c>
      <c r="AN27" s="9">
        <f ca="1">AVERAGE(OFFSET('Optimistic QTR'!$C27,0,4*(COLUMNS('Optimistic QTR'!$C27:AN27)-1),1,4))</f>
        <v>255888.02499999999</v>
      </c>
      <c r="AO27" s="9">
        <f ca="1">AVERAGE(OFFSET('Optimistic QTR'!$C27,0,4*(COLUMNS('Optimistic QTR'!$C27:AO27)-1),1,4))</f>
        <v>268956.80000000005</v>
      </c>
      <c r="AP27" s="9">
        <f ca="1">AVERAGE(OFFSET('Optimistic QTR'!$C27,0,4*(COLUMNS('Optimistic QTR'!$C27:AP27)-1),1,4))</f>
        <v>282738.55</v>
      </c>
      <c r="AQ27" s="9">
        <f ca="1">AVERAGE(OFFSET('Optimistic QTR'!$C27,0,4*(COLUMNS('Optimistic QTR'!$C27:AQ27)-1),1,4))</f>
        <v>298024.7</v>
      </c>
    </row>
    <row r="28" spans="1:43" x14ac:dyDescent="0.2">
      <c r="A28" t="str">
        <f>'Baseline QTR'!A28</f>
        <v>KS_PIPC</v>
      </c>
      <c r="B28" t="str">
        <f>'Baseline QTR'!B28</f>
        <v>Per capita personal income ($)</v>
      </c>
      <c r="C28" s="5">
        <f ca="1">AVERAGE(OFFSET('Optimistic QTR'!$C28,0,4*(COLUMNS('Optimistic QTR'!$C28:C28)-1),1,4))</f>
        <v>24043.462279808231</v>
      </c>
      <c r="D28" s="5">
        <f ca="1">AVERAGE(OFFSET('Optimistic QTR'!$C28,0,4*(COLUMNS('Optimistic QTR'!$C28:D28)-1),1,4))</f>
        <v>24928.729165749315</v>
      </c>
      <c r="E28" s="5">
        <f ca="1">AVERAGE(OFFSET('Optimistic QTR'!$C28,0,4*(COLUMNS('Optimistic QTR'!$C28:E28)-1),1,4))</f>
        <v>26447.595368521357</v>
      </c>
      <c r="F28" s="5">
        <f ca="1">AVERAGE(OFFSET('Optimistic QTR'!$C28,0,4*(COLUMNS('Optimistic QTR'!$C28:F28)-1),1,4))</f>
        <v>26983.989341151588</v>
      </c>
      <c r="G28" s="5">
        <f ca="1">AVERAGE(OFFSET('Optimistic QTR'!$C28,0,4*(COLUMNS('Optimistic QTR'!$C28:G28)-1),1,4))</f>
        <v>27961.942511538469</v>
      </c>
      <c r="H28" s="5">
        <f ca="1">AVERAGE(OFFSET('Optimistic QTR'!$C28,0,4*(COLUMNS('Optimistic QTR'!$C28:H28)-1),1,4))</f>
        <v>29303.129587603253</v>
      </c>
      <c r="I28" s="5">
        <f ca="1">AVERAGE(OFFSET('Optimistic QTR'!$C28,0,4*(COLUMNS('Optimistic QTR'!$C28:I28)-1),1,4))</f>
        <v>31348.110420794183</v>
      </c>
      <c r="J28" s="5">
        <f ca="1">AVERAGE(OFFSET('Optimistic QTR'!$C28,0,4*(COLUMNS('Optimistic QTR'!$C28:J28)-1),1,4))</f>
        <v>33507.474728646084</v>
      </c>
      <c r="K28" s="5">
        <f ca="1">AVERAGE(OFFSET('Optimistic QTR'!$C28,0,4*(COLUMNS('Optimistic QTR'!$C28:K28)-1),1,4))</f>
        <v>37066.191437085683</v>
      </c>
      <c r="L28" s="5">
        <f ca="1">AVERAGE(OFFSET('Optimistic QTR'!$C28,0,4*(COLUMNS('Optimistic QTR'!$C28:L28)-1),1,4))</f>
        <v>39659.498012350465</v>
      </c>
      <c r="M28" s="5">
        <f ca="1">AVERAGE(OFFSET('Optimistic QTR'!$C28,0,4*(COLUMNS('Optimistic QTR'!$C28:M28)-1),1,4))</f>
        <v>41552.989419577119</v>
      </c>
      <c r="N28" s="5">
        <f ca="1">AVERAGE(OFFSET('Optimistic QTR'!$C28,0,4*(COLUMNS('Optimistic QTR'!$C28:N28)-1),1,4))</f>
        <v>41719.440276916139</v>
      </c>
      <c r="O28" s="5">
        <f ca="1">AVERAGE(OFFSET('Optimistic QTR'!$C28,0,4*(COLUMNS('Optimistic QTR'!$C28:O28)-1),1,4))</f>
        <v>41547.272520016792</v>
      </c>
      <c r="P28" s="5">
        <f ca="1">AVERAGE(OFFSET('Optimistic QTR'!$C28,0,4*(COLUMNS('Optimistic QTR'!$C28:P28)-1),1,4))</f>
        <v>42298.507715251006</v>
      </c>
      <c r="Q28" s="5">
        <f ca="1">AVERAGE(OFFSET('Optimistic QTR'!$C28,0,4*(COLUMNS('Optimistic QTR'!$C28:Q28)-1),1,4))</f>
        <v>45606.787916973495</v>
      </c>
      <c r="R28" s="5">
        <f ca="1">AVERAGE(OFFSET('Optimistic QTR'!$C28,0,4*(COLUMNS('Optimistic QTR'!$C28:R28)-1),1,4))</f>
        <v>46104.095521934338</v>
      </c>
      <c r="S28" s="5">
        <f ca="1">AVERAGE(OFFSET('Optimistic QTR'!$C28,0,4*(COLUMNS('Optimistic QTR'!$C28:S28)-1),1,4))</f>
        <v>50051.897559303412</v>
      </c>
      <c r="T28" s="5">
        <f ca="1">AVERAGE(OFFSET('Optimistic QTR'!$C28,0,4*(COLUMNS('Optimistic QTR'!$C28:T28)-1),1,4))</f>
        <v>53702.927525782921</v>
      </c>
      <c r="U28" s="5">
        <f ca="1">AVERAGE(OFFSET('Optimistic QTR'!$C28,0,4*(COLUMNS('Optimistic QTR'!$C28:U28)-1),1,4))</f>
        <v>55087.455760509707</v>
      </c>
      <c r="V28" s="5">
        <f ca="1">AVERAGE(OFFSET('Optimistic QTR'!$C28,0,4*(COLUMNS('Optimistic QTR'!$C28:V28)-1),1,4))</f>
        <v>50885.087742018179</v>
      </c>
      <c r="W28" s="5">
        <f ca="1">AVERAGE(OFFSET('Optimistic QTR'!$C28,0,4*(COLUMNS('Optimistic QTR'!$C28:W28)-1),1,4))</f>
        <v>51528.214787970443</v>
      </c>
      <c r="X28" s="5">
        <f ca="1">AVERAGE(OFFSET('Optimistic QTR'!$C28,0,4*(COLUMNS('Optimistic QTR'!$C28:X28)-1),1,4))</f>
        <v>54957.274304315288</v>
      </c>
      <c r="Y28" s="5">
        <f ca="1">AVERAGE(OFFSET('Optimistic QTR'!$C28,0,4*(COLUMNS('Optimistic QTR'!$C28:Y28)-1),1,4))</f>
        <v>60387.90944545441</v>
      </c>
      <c r="Z28" s="5">
        <f ca="1">AVERAGE(OFFSET('Optimistic QTR'!$C28,0,4*(COLUMNS('Optimistic QTR'!$C28:Z28)-1),1,4))</f>
        <v>61080.823662193303</v>
      </c>
      <c r="AA28" s="5">
        <f ca="1">AVERAGE(OFFSET('Optimistic QTR'!$C28,0,4*(COLUMNS('Optimistic QTR'!$C28:AA28)-1),1,4))</f>
        <v>65569.674234171805</v>
      </c>
      <c r="AB28" s="5">
        <f ca="1">AVERAGE(OFFSET('Optimistic QTR'!$C28,0,4*(COLUMNS('Optimistic QTR'!$C28:AB28)-1),1,4))</f>
        <v>68336.897018851829</v>
      </c>
      <c r="AC28" s="5">
        <f ca="1">AVERAGE(OFFSET('Optimistic QTR'!$C28,0,4*(COLUMNS('Optimistic QTR'!$C28:AC28)-1),1,4))</f>
        <v>71276.697582365436</v>
      </c>
      <c r="AD28" s="5">
        <f ca="1">AVERAGE(OFFSET('Optimistic QTR'!$C28,0,4*(COLUMNS('Optimistic QTR'!$C28:AD28)-1),1,4))</f>
        <v>75494.348128402504</v>
      </c>
      <c r="AE28" s="5">
        <f ca="1">AVERAGE(OFFSET('Optimistic QTR'!$C28,0,4*(COLUMNS('Optimistic QTR'!$C28:AE28)-1),1,4))</f>
        <v>79849.518751191586</v>
      </c>
      <c r="AF28" s="5">
        <f ca="1">AVERAGE(OFFSET('Optimistic QTR'!$C28,0,4*(COLUMNS('Optimistic QTR'!$C28:AF28)-1),1,4))</f>
        <v>84333.697212341824</v>
      </c>
      <c r="AG28" s="45">
        <f ca="1">AVERAGE(OFFSET('Optimistic QTR'!$C28,0,4*(COLUMNS('Optimistic QTR'!$C28:AG28)-1),1,4))</f>
        <v>89456.99251853794</v>
      </c>
      <c r="AH28" s="45">
        <f ca="1">AVERAGE(OFFSET('Optimistic QTR'!$C28,0,4*(COLUMNS('Optimistic QTR'!$C28:AH28)-1),1,4))</f>
        <v>97022.994764392381</v>
      </c>
      <c r="AI28" s="45">
        <f ca="1">AVERAGE(OFFSET('Optimistic QTR'!$C28,0,4*(COLUMNS('Optimistic QTR'!$C28:AI28)-1),1,4))</f>
        <v>98770.50196583409</v>
      </c>
      <c r="AJ28" s="9">
        <f ca="1">AVERAGE(OFFSET('Optimistic QTR'!$C28,0,4*(COLUMNS('Optimistic QTR'!$C28:AJ28)-1),1,4))</f>
        <v>104436.90927169155</v>
      </c>
      <c r="AK28" s="9">
        <f ca="1">AVERAGE(OFFSET('Optimistic QTR'!$C28,0,4*(COLUMNS('Optimistic QTR'!$C28:AK28)-1),1,4))</f>
        <v>109104.79147611783</v>
      </c>
      <c r="AL28" s="9">
        <f ca="1">AVERAGE(OFFSET('Optimistic QTR'!$C28,0,4*(COLUMNS('Optimistic QTR'!$C28:AL28)-1),1,4))</f>
        <v>114581.04999999999</v>
      </c>
      <c r="AM28" s="9">
        <f ca="1">AVERAGE(OFFSET('Optimistic QTR'!$C28,0,4*(COLUMNS('Optimistic QTR'!$C28:AM28)-1),1,4))</f>
        <v>120246.52500000001</v>
      </c>
      <c r="AN28" s="9">
        <f ca="1">AVERAGE(OFFSET('Optimistic QTR'!$C28,0,4*(COLUMNS('Optimistic QTR'!$C28:AN28)-1),1,4))</f>
        <v>125408.25</v>
      </c>
      <c r="AO28" s="9">
        <f ca="1">AVERAGE(OFFSET('Optimistic QTR'!$C28,0,4*(COLUMNS('Optimistic QTR'!$C28:AO28)-1),1,4))</f>
        <v>130771</v>
      </c>
      <c r="AP28" s="9">
        <f ca="1">AVERAGE(OFFSET('Optimistic QTR'!$C28,0,4*(COLUMNS('Optimistic QTR'!$C28:AP28)-1),1,4))</f>
        <v>136423.4</v>
      </c>
      <c r="AQ28" s="9">
        <f ca="1">AVERAGE(OFFSET('Optimistic QTR'!$C28,0,4*(COLUMNS('Optimistic QTR'!$C28:AQ28)-1),1,4))</f>
        <v>142552.67499999999</v>
      </c>
    </row>
    <row r="29" spans="1:43" x14ac:dyDescent="0.2">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8"/>
      <c r="AL29" s="8"/>
      <c r="AM29" s="8"/>
      <c r="AN29" s="8"/>
      <c r="AO29" s="8"/>
      <c r="AP29" s="8"/>
      <c r="AQ29" s="8"/>
    </row>
    <row r="30" spans="1:43" x14ac:dyDescent="0.2">
      <c r="A30" t="str">
        <f>'Baseline QTR'!A30</f>
        <v>KSP_CPIU</v>
      </c>
      <c r="B30" t="str">
        <f>'Baseline QTR'!B30</f>
        <v>Seattle MSA CPI-U (1982-1984=100)</v>
      </c>
      <c r="C30" s="3">
        <f>('Optimistic QTR'!C30+2*'Optimistic QTR'!D30+'Optimistic QTR'!E30+2*'Optimistic QTR'!F30)/6</f>
        <v>0</v>
      </c>
      <c r="D30" s="3">
        <f>('Optimistic QTR'!G30+2*'Optimistic QTR'!H30+'Optimistic QTR'!I30+2*'Optimistic QTR'!J30)/6</f>
        <v>0</v>
      </c>
      <c r="E30" s="3">
        <f>('Optimistic QTR'!K30+2*'Optimistic QTR'!L30+'Optimistic QTR'!M30+2*'Optimistic QTR'!N30)/6</f>
        <v>0</v>
      </c>
      <c r="F30" s="3">
        <f>('Optimistic QTR'!O30+2*'Optimistic QTR'!P30+'Optimistic QTR'!Q30+2*'Optimistic QTR'!R30)/6</f>
        <v>0</v>
      </c>
      <c r="G30" s="3">
        <f>('Optimistic QTR'!S30+2*'Optimistic QTR'!T30+'Optimistic QTR'!U30+2*'Optimistic QTR'!V30)/6</f>
        <v>0</v>
      </c>
      <c r="H30" s="4">
        <f>('Optimistic QTR'!W30+2*'Optimistic QTR'!X30+'Optimistic QTR'!Y30+2*'Optimistic QTR'!Z30)/6</f>
        <v>0</v>
      </c>
      <c r="I30" s="3">
        <f>('Optimistic QTR'!AA30+2*'Optimistic QTR'!AB30+'Optimistic QTR'!AC30+2*'Optimistic QTR'!AD30)/6</f>
        <v>0</v>
      </c>
      <c r="J30" s="3">
        <f>('Optimistic QTR'!AE30+2*'Optimistic QTR'!AF30+'Optimistic QTR'!AG30+2*'Optimistic QTR'!AH30)/6</f>
        <v>0</v>
      </c>
      <c r="K30" s="3">
        <f>('Optimistic QTR'!AI30+2*'Optimistic QTR'!AJ30+'Optimistic QTR'!AK30+2*'Optimistic QTR'!AL30)/6</f>
        <v>167.93333333333334</v>
      </c>
      <c r="L30" s="4">
        <f>('Optimistic QTR'!AM30+2*'Optimistic QTR'!AN30+'Optimistic QTR'!AO30+2*'Optimistic QTR'!AP30)/6</f>
        <v>173</v>
      </c>
      <c r="M30" s="4">
        <f>('Optimistic QTR'!AQ30+2*'Optimistic QTR'!AR30+'Optimistic QTR'!AS30+2*'Optimistic QTR'!AT30)/6</f>
        <v>179.5</v>
      </c>
      <c r="N30" s="4">
        <f>('Optimistic QTR'!AU30+2*'Optimistic QTR'!AV30+'Optimistic QTR'!AW30+2*'Optimistic QTR'!AX30)/6</f>
        <v>185.88333333333333</v>
      </c>
      <c r="O30" s="4">
        <f>('Optimistic QTR'!AY30+2*'Optimistic QTR'!AZ30+'Optimistic QTR'!BA30+2*'Optimistic QTR'!BB30)/6</f>
        <v>189.5</v>
      </c>
      <c r="P30" s="4">
        <f>('Optimistic QTR'!BC30+2*'Optimistic QTR'!BD30+'Optimistic QTR'!BE30+2*'Optimistic QTR'!BF30)/6</f>
        <v>192.39999999999998</v>
      </c>
      <c r="Q30" s="4">
        <f>('Optimistic QTR'!BG30+2*'Optimistic QTR'!BH30+'Optimistic QTR'!BI30+2*'Optimistic QTR'!BJ30)/6</f>
        <v>194.88333333333335</v>
      </c>
      <c r="R30" s="4">
        <f>('Optimistic QTR'!BK30+2*'Optimistic QTR'!BL30+'Optimistic QTR'!BM30+2*'Optimistic QTR'!BN30)/6</f>
        <v>200.46666666666667</v>
      </c>
      <c r="S30" s="4">
        <f>('Optimistic QTR'!BO30+2*'Optimistic QTR'!BP30+'Optimistic QTR'!BQ30+2*'Optimistic QTR'!BR30)/6</f>
        <v>207.98333333333335</v>
      </c>
      <c r="T30" s="4">
        <f>('Optimistic QTR'!BS30+2*'Optimistic QTR'!BT30+'Optimistic QTR'!BU30+2*'Optimistic QTR'!BV30)/6</f>
        <v>216.05866666666668</v>
      </c>
      <c r="U30" s="4">
        <f>('Optimistic QTR'!BW30+2*'Optimistic QTR'!BX30+'Optimistic QTR'!BY30+2*'Optimistic QTR'!BZ30)/6</f>
        <v>224.87199999999999</v>
      </c>
      <c r="V30" s="4">
        <f>('Optimistic QTR'!CA30+2*'Optimistic QTR'!CB30+'Optimistic QTR'!CC30+2*'Optimistic QTR'!CD30)/6</f>
        <v>226.15383333333332</v>
      </c>
      <c r="W30" s="4">
        <f>('Optimistic QTR'!CE30+2*'Optimistic QTR'!CF30+'Optimistic QTR'!CG30+2*'Optimistic QTR'!CH30)/6</f>
        <v>226.74566666666666</v>
      </c>
      <c r="X30" s="4">
        <f>('Optimistic QTR'!CI30+2*'Optimistic QTR'!CJ30+'Optimistic QTR'!CK30+2*'Optimistic QTR'!CL30)/6</f>
        <v>233.09733333333335</v>
      </c>
      <c r="Y30" s="4">
        <f>('Optimistic QTR'!CM30+2*'Optimistic QTR'!CN30+'Optimistic QTR'!CO30+2*'Optimistic QTR'!CP30)/6</f>
        <v>238.79600000000002</v>
      </c>
      <c r="Z30" s="4">
        <f>('Optimistic QTR'!CQ30+2*'Optimistic QTR'!CR30+'Optimistic QTR'!CS30+2*'Optimistic QTR'!CT30)/6</f>
        <v>241.69166666666669</v>
      </c>
      <c r="AA30" s="4">
        <f>('Optimistic QTR'!CU30+2*'Optimistic QTR'!CV30+'Optimistic QTR'!CW30+2*'Optimistic QTR'!CX30)/6</f>
        <v>246.18616666666665</v>
      </c>
      <c r="AB30" s="4">
        <f>('Optimistic QTR'!CY30+2*'Optimistic QTR'!CZ30+'Optimistic QTR'!DA30+2*'Optimistic QTR'!DB30)/6</f>
        <v>249.59366666666665</v>
      </c>
      <c r="AC30" s="4">
        <f>('Optimistic QTR'!DC30+2*'Optimistic QTR'!DD30+'Optimistic QTR'!DE30+2*'Optimistic QTR'!DF30)/6</f>
        <v>255.25399999999999</v>
      </c>
      <c r="AD30" s="4">
        <f>('Optimistic QTR'!DG30+2*'Optimistic QTR'!DH30+'Optimistic QTR'!DI30+2*'Optimistic QTR'!DJ30)/6</f>
        <v>263.10916666666668</v>
      </c>
      <c r="AE30" s="4">
        <f>('Optimistic QTR'!DK30+2*'Optimistic QTR'!DL30+'Optimistic QTR'!DM30+2*'Optimistic QTR'!DN30)/6</f>
        <v>271.40966666666662</v>
      </c>
      <c r="AF30" s="4">
        <f>('Optimistic QTR'!DO30+2*'Optimistic QTR'!DP30+'Optimistic QTR'!DQ30+2*'Optimistic QTR'!DR30)/6</f>
        <v>278.18149999999997</v>
      </c>
      <c r="AG30" s="4">
        <f>('Optimistic QTR'!DS30+2*'Optimistic QTR'!DT30+'Optimistic QTR'!DU30+2*'Optimistic QTR'!DV30)/6</f>
        <v>282.74549999999999</v>
      </c>
      <c r="AH30" s="3">
        <f>('Optimistic QTR'!DW30+2*'Optimistic QTR'!DX30+'Optimistic QTR'!DY30+2*'Optimistic QTR'!DZ30)/6</f>
        <v>296.87499999999994</v>
      </c>
      <c r="AI30" s="3">
        <f>('Optimistic QTR'!EA30+2*'Optimistic QTR'!EB30+'Optimistic QTR'!EC30+2*'Optimistic QTR'!ED30)/6</f>
        <v>323.45283333333333</v>
      </c>
      <c r="AJ30" s="3">
        <f>('Optimistic QTR'!EE30+2*'Optimistic QTR'!EF30+'Optimistic QTR'!EG30+2*'Optimistic QTR'!EH30)/6</f>
        <v>341.7718333333334</v>
      </c>
      <c r="AK30" s="8">
        <f>('Optimistic QTR'!EI30+2*'Optimistic QTR'!EJ30+'Optimistic QTR'!EK30+2*'Optimistic QTR'!EL30)/6</f>
        <v>353.67775</v>
      </c>
      <c r="AL30" s="8">
        <f>('Optimistic QTR'!EM30+2*'Optimistic QTR'!EN30+'Optimistic QTR'!EO30+2*'Optimistic QTR'!EP30)/6</f>
        <v>363.9401666666667</v>
      </c>
      <c r="AM30" s="8">
        <f>('Optimistic QTR'!EQ30+2*'Optimistic QTR'!ER30+'Optimistic QTR'!ES30+2*'Optimistic QTR'!ET30)/6</f>
        <v>376.58603333333332</v>
      </c>
      <c r="AN30" s="8">
        <f>('Optimistic QTR'!EU30+2*'Optimistic QTR'!EV30+'Optimistic QTR'!EW30+2*'Optimistic QTR'!EX30)/6</f>
        <v>387.20634999999999</v>
      </c>
      <c r="AO30" s="8">
        <f>('Optimistic QTR'!EY30+2*'Optimistic QTR'!EZ30+'Optimistic QTR'!FA30+2*'Optimistic QTR'!FB30)/6</f>
        <v>397.21481666666665</v>
      </c>
      <c r="AP30" s="8">
        <f>('Optimistic QTR'!FC30+2*'Optimistic QTR'!FD30+'Optimistic QTR'!FE30+2*'Optimistic QTR'!FF30)/6</f>
        <v>407.53361666666666</v>
      </c>
      <c r="AQ30" s="8">
        <f>('Optimistic QTR'!FG30+2*'Optimistic QTR'!FH30+'Optimistic QTR'!FI30+2*'Optimistic QTR'!FJ30)/6</f>
        <v>418.19115000000005</v>
      </c>
    </row>
    <row r="31" spans="1:43" x14ac:dyDescent="0.2">
      <c r="A31" t="str">
        <f>'Baseline QTR'!A31</f>
        <v>KSP_CPIW</v>
      </c>
      <c r="B31" t="str">
        <f>'Baseline QTR'!B31</f>
        <v>Seattle MSA CPI-W (1982-1984=100)</v>
      </c>
      <c r="C31" s="3"/>
      <c r="D31" s="3"/>
      <c r="E31" s="3"/>
      <c r="F31" s="3"/>
      <c r="G31" s="3"/>
      <c r="H31" s="4"/>
      <c r="I31" s="3"/>
      <c r="J31" s="3"/>
      <c r="K31" s="3">
        <f>('Optimistic QTR'!AI31+2*'Optimistic QTR'!AJ31+'Optimistic QTR'!AK31+2*'Optimistic QTR'!AL31)/6</f>
        <v>163.41666666666666</v>
      </c>
      <c r="L31" s="4">
        <f>('Optimistic QTR'!AM31+2*'Optimistic QTR'!AN31+'Optimistic QTR'!AO31+2*'Optimistic QTR'!AP31)/6</f>
        <v>168.48333333333332</v>
      </c>
      <c r="M31" s="4">
        <f>('Optimistic QTR'!AQ31+2*'Optimistic QTR'!AR31+'Optimistic QTR'!AS31+2*'Optimistic QTR'!AT31)/6</f>
        <v>174.88333333333333</v>
      </c>
      <c r="N31" s="4">
        <f>('Optimistic QTR'!AU31+2*'Optimistic QTR'!AV31+'Optimistic QTR'!AW31+2*'Optimistic QTR'!AX31)/6</f>
        <v>180.93333333333331</v>
      </c>
      <c r="O31" s="4">
        <f>('Optimistic QTR'!AY31+2*'Optimistic QTR'!AZ31+'Optimistic QTR'!BA31+2*'Optimistic QTR'!BB31)/6</f>
        <v>184.18333333333331</v>
      </c>
      <c r="P31" s="4">
        <f>('Optimistic QTR'!BC31+2*'Optimistic QTR'!BD31+'Optimistic QTR'!BE31+2*'Optimistic QTR'!BF31)/6</f>
        <v>186.69999999999996</v>
      </c>
      <c r="Q31" s="4">
        <f>('Optimistic QTR'!BG31+2*'Optimistic QTR'!BH31+'Optimistic QTR'!BI31+2*'Optimistic QTR'!BJ31)/6</f>
        <v>189.79999999999998</v>
      </c>
      <c r="R31" s="4">
        <f>('Optimistic QTR'!BK31+2*'Optimistic QTR'!BL31+'Optimistic QTR'!BM31+2*'Optimistic QTR'!BN31)/6</f>
        <v>195.56666666666669</v>
      </c>
      <c r="S31" s="4">
        <f>('Optimistic QTR'!BO31+2*'Optimistic QTR'!BP31+'Optimistic QTR'!BQ31+2*'Optimistic QTR'!BR31)/6</f>
        <v>202.93333333333331</v>
      </c>
      <c r="T31" s="4">
        <f>('Optimistic QTR'!BS31+2*'Optimistic QTR'!BT31+'Optimistic QTR'!BU31+2*'Optimistic QTR'!BV31)/6</f>
        <v>210.67249999999999</v>
      </c>
      <c r="U31" s="4">
        <f>('Optimistic QTR'!BW31+2*'Optimistic QTR'!BX31+'Optimistic QTR'!BY31+2*'Optimistic QTR'!BZ31)/6</f>
        <v>219.79533333333333</v>
      </c>
      <c r="V31" s="4">
        <f>('Optimistic QTR'!CA31+2*'Optimistic QTR'!CB31+'Optimistic QTR'!CC31+2*'Optimistic QTR'!CD31)/6</f>
        <v>220.84500000000003</v>
      </c>
      <c r="W31" s="4">
        <f>('Optimistic QTR'!CE31+2*'Optimistic QTR'!CF31+'Optimistic QTR'!CG31+2*'Optimistic QTR'!CH31)/6</f>
        <v>222.465</v>
      </c>
      <c r="X31" s="4">
        <f>('Optimistic QTR'!CI31+2*'Optimistic QTR'!CJ31+'Optimistic QTR'!CK31+2*'Optimistic QTR'!CL31)/6</f>
        <v>229.78783333333331</v>
      </c>
      <c r="Y31" s="4">
        <f>('Optimistic QTR'!CM31+2*'Optimistic QTR'!CN31+'Optimistic QTR'!CO31+2*'Optimistic QTR'!CP31)/6</f>
        <v>235.39933333333332</v>
      </c>
      <c r="Z31" s="4">
        <f>('Optimistic QTR'!CQ31+2*'Optimistic QTR'!CR31+'Optimistic QTR'!CS31+2*'Optimistic QTR'!CT31)/6</f>
        <v>238.27283333333332</v>
      </c>
      <c r="AA31" s="4">
        <f>('Optimistic QTR'!CU31+2*'Optimistic QTR'!CV31+'Optimistic QTR'!CW31+2*'Optimistic QTR'!CX31)/6</f>
        <v>242.846</v>
      </c>
      <c r="AB31" s="4">
        <f>('Optimistic QTR'!CY31+2*'Optimistic QTR'!CZ31+'Optimistic QTR'!DA31+2*'Optimistic QTR'!DB31)/6</f>
        <v>245.12966666666668</v>
      </c>
      <c r="AC31" s="4">
        <f>('Optimistic QTR'!DC31+2*'Optimistic QTR'!DD31+'Optimistic QTR'!DE31+2*'Optimistic QTR'!DF31)/6</f>
        <v>250.83766666666668</v>
      </c>
      <c r="AD31" s="4">
        <f>('Optimistic QTR'!DG31+2*'Optimistic QTR'!DH31+'Optimistic QTR'!DI31+2*'Optimistic QTR'!DJ31)/6</f>
        <v>259.30616666666668</v>
      </c>
      <c r="AE31" s="4">
        <f>('Optimistic QTR'!DK31+2*'Optimistic QTR'!DL31+'Optimistic QTR'!DM31+2*'Optimistic QTR'!DN31)/6</f>
        <v>267.85000000000002</v>
      </c>
      <c r="AF31" s="4">
        <f>('Optimistic QTR'!DO31+2*'Optimistic QTR'!DP31+'Optimistic QTR'!DQ31+2*'Optimistic QTR'!DR31)/6</f>
        <v>273.45866666666666</v>
      </c>
      <c r="AG31" s="4">
        <f>('Optimistic QTR'!DS31+2*'Optimistic QTR'!DT31+'Optimistic QTR'!DU31+2*'Optimistic QTR'!DV31)/6</f>
        <v>278.55716666666666</v>
      </c>
      <c r="AH31" s="3">
        <f>('Optimistic QTR'!DW31+2*'Optimistic QTR'!DX31+'Optimistic QTR'!DY31+2*'Optimistic QTR'!DZ31)/6</f>
        <v>292.9206666666667</v>
      </c>
      <c r="AI31" s="3">
        <f>('Optimistic QTR'!EA31+2*'Optimistic QTR'!EB31+'Optimistic QTR'!EC31+2*'Optimistic QTR'!ED31)/6</f>
        <v>318.62049999999999</v>
      </c>
      <c r="AJ31" s="3">
        <f>('Optimistic QTR'!EE31+2*'Optimistic QTR'!EF31+'Optimistic QTR'!EG31+2*'Optimistic QTR'!EH31)/6</f>
        <v>335.83016666666668</v>
      </c>
      <c r="AK31" s="8">
        <f>('Optimistic QTR'!EI31+2*'Optimistic QTR'!EJ31+'Optimistic QTR'!EK31+2*'Optimistic QTR'!EL31)/6</f>
        <v>346.9873</v>
      </c>
      <c r="AL31" s="8">
        <f>('Optimistic QTR'!EM31+2*'Optimistic QTR'!EN31+'Optimistic QTR'!EO31+2*'Optimistic QTR'!EP31)/6</f>
        <v>356.98769999999996</v>
      </c>
      <c r="AM31" s="8">
        <f>('Optimistic QTR'!EQ31+2*'Optimistic QTR'!ER31+'Optimistic QTR'!ES31+2*'Optimistic QTR'!ET31)/6</f>
        <v>369.54284999999999</v>
      </c>
      <c r="AN31" s="8">
        <f>('Optimistic QTR'!EU31+2*'Optimistic QTR'!EV31+'Optimistic QTR'!EW31+2*'Optimistic QTR'!EX31)/6</f>
        <v>379.95558333333332</v>
      </c>
      <c r="AO31" s="8">
        <f>('Optimistic QTR'!EY31+2*'Optimistic QTR'!EZ31+'Optimistic QTR'!FA31+2*'Optimistic QTR'!FB31)/6</f>
        <v>389.9282</v>
      </c>
      <c r="AP31" s="8">
        <f>('Optimistic QTR'!FC31+2*'Optimistic QTR'!FD31+'Optimistic QTR'!FE31+2*'Optimistic QTR'!FF31)/6</f>
        <v>400.17204999999996</v>
      </c>
      <c r="AQ31" s="8">
        <f>('Optimistic QTR'!FG31+2*'Optimistic QTR'!FH31+'Optimistic QTR'!FI31+2*'Optimistic QTR'!FJ31)/6</f>
        <v>410.75733333333329</v>
      </c>
    </row>
    <row r="32" spans="1:43" x14ac:dyDescent="0.2">
      <c r="A32" t="str">
        <f>'Baseline QTR'!A32</f>
        <v>KSP_PHCL</v>
      </c>
      <c r="B32" t="str">
        <f>'Baseline QTR'!B32</f>
        <v>Seattle MSA S&amp;P CoreLogic Case-Shilller Home Price Index</v>
      </c>
      <c r="C32" s="3">
        <f ca="1">AVERAGE(OFFSET('Optimistic QTR'!$C32,0,4*(COLUMNS('Optimistic QTR'!$C32:C32)-1),1,4))</f>
        <v>65.511397543997418</v>
      </c>
      <c r="D32" s="3">
        <f ca="1">AVERAGE(OFFSET('Optimistic QTR'!$C32,0,4*(COLUMNS('Optimistic QTR'!$C32:D32)-1),1,4))</f>
        <v>65.974564618195501</v>
      </c>
      <c r="E32" s="3">
        <f ca="1">AVERAGE(OFFSET('Optimistic QTR'!$C32,0,4*(COLUMNS('Optimistic QTR'!$C32:E32)-1),1,4))</f>
        <v>67.139369051636834</v>
      </c>
      <c r="F32" s="3">
        <f ca="1">AVERAGE(OFFSET('Optimistic QTR'!$C32,0,4*(COLUMNS('Optimistic QTR'!$C32:F32)-1),1,4))</f>
        <v>68.530382777059074</v>
      </c>
      <c r="G32" s="3">
        <f ca="1">AVERAGE(OFFSET('Optimistic QTR'!$C32,0,4*(COLUMNS('Optimistic QTR'!$C32:G32)-1),1,4))</f>
        <v>71.232200216686408</v>
      </c>
      <c r="H32" s="3">
        <f ca="1">AVERAGE(OFFSET('Optimistic QTR'!$C32,0,4*(COLUMNS('Optimistic QTR'!$C32:H32)-1),1,4))</f>
        <v>72.245546334667338</v>
      </c>
      <c r="I32" s="3">
        <f ca="1">AVERAGE(OFFSET('Optimistic QTR'!$C32,0,4*(COLUMNS('Optimistic QTR'!$C32:I32)-1),1,4))</f>
        <v>74.108392708270244</v>
      </c>
      <c r="J32" s="3">
        <f>('Optimistic QTR'!AE32+2*'Optimistic QTR'!AF32+'Optimistic QTR'!AG32+2*'Optimistic QTR'!AH32)/6</f>
        <v>80.109419209925377</v>
      </c>
      <c r="K32" s="3">
        <f ca="1">AVERAGE(OFFSET('Optimistic QTR'!$C32,0,4*(COLUMNS('Optimistic QTR'!$C32:K32)-1),1,4))</f>
        <v>88.65822414545633</v>
      </c>
      <c r="L32" s="3">
        <f ca="1">AVERAGE(OFFSET('Optimistic QTR'!$C32,0,4*(COLUMNS('Optimistic QTR'!$C32:L32)-1),1,4))</f>
        <v>96.529889580112993</v>
      </c>
      <c r="M32" s="3">
        <f ca="1">AVERAGE(OFFSET('Optimistic QTR'!$C32,0,4*(COLUMNS('Optimistic QTR'!$C32:M32)-1),1,4))</f>
        <v>104.42489302282559</v>
      </c>
      <c r="N32" s="3">
        <f ca="1">AVERAGE(OFFSET('Optimistic QTR'!$C32,0,4*(COLUMNS('Optimistic QTR'!$C32:N32)-1),1,4))</f>
        <v>109.94090563420441</v>
      </c>
      <c r="O32" s="3">
        <f ca="1">AVERAGE(OFFSET('Optimistic QTR'!$C32,0,4*(COLUMNS('Optimistic QTR'!$C32:O32)-1),1,4))</f>
        <v>114.43409122020165</v>
      </c>
      <c r="P32" s="3">
        <f ca="1">AVERAGE(OFFSET('Optimistic QTR'!$C32,0,4*(COLUMNS('Optimistic QTR'!$C32:P32)-1),1,4))</f>
        <v>120.24233319335551</v>
      </c>
      <c r="Q32" s="3">
        <f ca="1">AVERAGE(OFFSET('Optimistic QTR'!$C32,0,4*(COLUMNS('Optimistic QTR'!$C32:Q32)-1),1,4))</f>
        <v>131.70929740960776</v>
      </c>
      <c r="R32" s="3">
        <f ca="1">AVERAGE(OFFSET('Optimistic QTR'!$C32,0,4*(COLUMNS('Optimistic QTR'!$C32:R32)-1),1,4))</f>
        <v>152.41068866005833</v>
      </c>
      <c r="S32" s="3">
        <f ca="1">AVERAGE(OFFSET('Optimistic QTR'!$C32,0,4*(COLUMNS('Optimistic QTR'!$C32:S32)-1),1,4))</f>
        <v>176.86062621916176</v>
      </c>
      <c r="T32" s="3">
        <f ca="1">AVERAGE(OFFSET('Optimistic QTR'!$C32,0,4*(COLUMNS('Optimistic QTR'!$C32:T32)-1),1,4))</f>
        <v>188.65030294546813</v>
      </c>
      <c r="U32" s="3">
        <f ca="1">AVERAGE(OFFSET('Optimistic QTR'!$C32,0,4*(COLUMNS('Optimistic QTR'!$C32:U32)-1),1,4))</f>
        <v>174.810588723965</v>
      </c>
      <c r="V32" s="3">
        <f ca="1">AVERAGE(OFFSET('Optimistic QTR'!$C32,0,4*(COLUMNS('Optimistic QTR'!$C32:V32)-1),1,4))</f>
        <v>149.74466965253282</v>
      </c>
      <c r="W32" s="3">
        <f ca="1">AVERAGE(OFFSET('Optimistic QTR'!$C32,0,4*(COLUMNS('Optimistic QTR'!$C32:W32)-1),1,4))</f>
        <v>144.40621042291357</v>
      </c>
      <c r="X32" s="3">
        <f ca="1">AVERAGE(OFFSET('Optimistic QTR'!$C32,0,4*(COLUMNS('Optimistic QTR'!$C32:X32)-1),1,4))</f>
        <v>134.91253820418135</v>
      </c>
      <c r="Y32" s="3">
        <f ca="1">AVERAGE(OFFSET('Optimistic QTR'!$C32,0,4*(COLUMNS('Optimistic QTR'!$C32:Y32)-1),1,4))</f>
        <v>137.76972972924784</v>
      </c>
      <c r="Z32" s="3">
        <f ca="1">AVERAGE(OFFSET('Optimistic QTR'!$C32,0,4*(COLUMNS('Optimistic QTR'!$C32:Z32)-1),1,4))</f>
        <v>153.96215257997957</v>
      </c>
      <c r="AA32" s="3">
        <f ca="1">AVERAGE(OFFSET('Optimistic QTR'!$C32,0,4*(COLUMNS('Optimistic QTR'!$C32:AA32)-1),1,4))</f>
        <v>167.12452106447216</v>
      </c>
      <c r="AB32" s="3">
        <f ca="1">AVERAGE(OFFSET('Optimistic QTR'!$C32,0,4*(COLUMNS('Optimistic QTR'!$C32:AB32)-1),1,4))</f>
        <v>180.33889029929523</v>
      </c>
      <c r="AC32" s="3">
        <f ca="1">AVERAGE(OFFSET('Optimistic QTR'!$C32,0,4*(COLUMNS('Optimistic QTR'!$C32:AC32)-1),1,4))</f>
        <v>199.81423331022688</v>
      </c>
      <c r="AD32" s="3">
        <f ca="1">AVERAGE(OFFSET('Optimistic QTR'!$C32,0,4*(COLUMNS('Optimistic QTR'!$C32:AD32)-1),1,4))</f>
        <v>225.30626727252408</v>
      </c>
      <c r="AE32" s="3">
        <f ca="1">AVERAGE(OFFSET('Optimistic QTR'!$C32,0,4*(COLUMNS('Optimistic QTR'!$C32:AE32)-1),1,4))</f>
        <v>248.74688535314451</v>
      </c>
      <c r="AF32" s="3">
        <f ca="1">AVERAGE(OFFSET('Optimistic QTR'!$C32,0,4*(COLUMNS('Optimistic QTR'!$C32:AF32)-1),1,4))</f>
        <v>252.37023537857402</v>
      </c>
      <c r="AG32" s="3">
        <f ca="1">AVERAGE(OFFSET('Optimistic QTR'!$C32,0,4*(COLUMNS('Optimistic QTR'!$C32:AG32)-1),1,4))</f>
        <v>274.15315193772091</v>
      </c>
      <c r="AH32" s="3">
        <f ca="1">AVERAGE(OFFSET('Optimistic QTR'!$C32,0,4*(COLUMNS('Optimistic QTR'!$C32:AH32)-1),1,4))</f>
        <v>333.93411234692013</v>
      </c>
      <c r="AI32" s="3">
        <f ca="1">AVERAGE(OFFSET('Optimistic QTR'!$C32,0,4*(COLUMNS('Optimistic QTR'!$C32:AI32)-1),1,4))</f>
        <v>382.60101769553114</v>
      </c>
      <c r="AJ32" s="3">
        <f ca="1">AVERAGE(OFFSET('Optimistic QTR'!$C32,0,4*(COLUMNS('Optimistic QTR'!$C32:AJ32)-1),1,4))</f>
        <v>365.47734040009374</v>
      </c>
      <c r="AK32" s="8">
        <f ca="1">AVERAGE(OFFSET('Optimistic QTR'!$C32,0,4*(COLUMNS('Optimistic QTR'!$C32:AK32)-1),1,4))</f>
        <v>382.1014256548043</v>
      </c>
      <c r="AL32" s="8">
        <f ca="1">AVERAGE(OFFSET('Optimistic QTR'!$C32,0,4*(COLUMNS('Optimistic QTR'!$C32:AL32)-1),1,4))</f>
        <v>392.67947500000002</v>
      </c>
      <c r="AM32" s="8">
        <f ca="1">AVERAGE(OFFSET('Optimistic QTR'!$C32,0,4*(COLUMNS('Optimistic QTR'!$C32:AM32)-1),1,4))</f>
        <v>404.87872499999997</v>
      </c>
      <c r="AN32" s="8">
        <f ca="1">AVERAGE(OFFSET('Optimistic QTR'!$C32,0,4*(COLUMNS('Optimistic QTR'!$C32:AN32)-1),1,4))</f>
        <v>419.74962500000004</v>
      </c>
      <c r="AO32" s="8">
        <f ca="1">AVERAGE(OFFSET('Optimistic QTR'!$C32,0,4*(COLUMNS('Optimistic QTR'!$C32:AO32)-1),1,4))</f>
        <v>435.90667500000001</v>
      </c>
      <c r="AP32" s="8">
        <f ca="1">AVERAGE(OFFSET('Optimistic QTR'!$C32,0,4*(COLUMNS('Optimistic QTR'!$C32:AP32)-1),1,4))</f>
        <v>452.97927500000003</v>
      </c>
      <c r="AQ32" s="8">
        <f ca="1">AVERAGE(OFFSET('Optimistic QTR'!$C32,0,4*(COLUMNS('Optimistic QTR'!$C32:AQ32)-1),1,4))</f>
        <v>470.03610000000003</v>
      </c>
    </row>
    <row r="33" spans="1:43" x14ac:dyDescent="0.2">
      <c r="A33" t="str">
        <f>'Baseline QTR'!A33</f>
        <v>KS_BP</v>
      </c>
      <c r="B33" t="str">
        <f>'Baseline QTR'!B33</f>
        <v>Housing permits (thous.)</v>
      </c>
      <c r="C33" s="3">
        <f ca="1">AVERAGE(OFFSET('Optimistic QTR'!$C33,0,4*(COLUMNS('Optimistic QTR'!$C33:C33)-1),1,4))</f>
        <v>23186.00048828125</v>
      </c>
      <c r="D33" s="3">
        <f ca="1">AVERAGE(OFFSET('Optimistic QTR'!$C33,0,4*(COLUMNS('Optimistic QTR'!$C33:D33)-1),1,4))</f>
        <v>10395</v>
      </c>
      <c r="E33" s="3">
        <f ca="1">AVERAGE(OFFSET('Optimistic QTR'!$C33,0,4*(COLUMNS('Optimistic QTR'!$C33:E33)-1),1,4))</f>
        <v>13371.998291015625</v>
      </c>
      <c r="F33" s="3">
        <f ca="1">AVERAGE(OFFSET('Optimistic QTR'!$C33,0,4*(COLUMNS('Optimistic QTR'!$C33:F33)-1),1,4))</f>
        <v>13166</v>
      </c>
      <c r="G33" s="3">
        <f ca="1">AVERAGE(OFFSET('Optimistic QTR'!$C33,0,4*(COLUMNS('Optimistic QTR'!$C33:G33)-1),1,4))</f>
        <v>14959</v>
      </c>
      <c r="H33" s="3">
        <f ca="1">AVERAGE(OFFSET('Optimistic QTR'!$C33,0,4*(COLUMNS('Optimistic QTR'!$C33:H33)-1),1,4))</f>
        <v>13964</v>
      </c>
      <c r="I33" s="3">
        <f ca="1">AVERAGE(OFFSET('Optimistic QTR'!$C33,0,4*(COLUMNS('Optimistic QTR'!$C33:I33)-1),1,4))</f>
        <v>16031</v>
      </c>
      <c r="J33" s="3">
        <f ca="1">AVERAGE(OFFSET('Optimistic QTR'!$C33,0,4*(COLUMNS('Optimistic QTR'!$C33:J33)-1),1,4))</f>
        <v>17877</v>
      </c>
      <c r="K33" s="3">
        <f ca="1">AVERAGE(OFFSET('Optimistic QTR'!$C33,0,4*(COLUMNS('Optimistic QTR'!$C33:K33)-1),1,4))</f>
        <v>21045</v>
      </c>
      <c r="L33" s="3">
        <f ca="1">AVERAGE(OFFSET('Optimistic QTR'!$C33,0,4*(COLUMNS('Optimistic QTR'!$C33:L33)-1),1,4))</f>
        <v>19646</v>
      </c>
      <c r="M33" s="3">
        <f ca="1">AVERAGE(OFFSET('Optimistic QTR'!$C33,0,4*(COLUMNS('Optimistic QTR'!$C33:M33)-1),1,4))</f>
        <v>18721</v>
      </c>
      <c r="N33" s="3">
        <f ca="1">AVERAGE(OFFSET('Optimistic QTR'!$C33,0,4*(COLUMNS('Optimistic QTR'!$C33:N33)-1),1,4))</f>
        <v>15548</v>
      </c>
      <c r="O33" s="3">
        <f ca="1">AVERAGE(OFFSET('Optimistic QTR'!$C33,0,4*(COLUMNS('Optimistic QTR'!$C33:O33)-1),1,4))</f>
        <v>14818</v>
      </c>
      <c r="P33" s="3">
        <f ca="1">AVERAGE(OFFSET('Optimistic QTR'!$C33,0,4*(COLUMNS('Optimistic QTR'!$C33:P33)-1),1,4))</f>
        <v>15596</v>
      </c>
      <c r="Q33" s="3">
        <f ca="1">AVERAGE(OFFSET('Optimistic QTR'!$C33,0,4*(COLUMNS('Optimistic QTR'!$C33:Q33)-1),1,4))</f>
        <v>17564</v>
      </c>
      <c r="R33" s="3">
        <f ca="1">AVERAGE(OFFSET('Optimistic QTR'!$C33,0,4*(COLUMNS('Optimistic QTR'!$C33:R33)-1),1,4))</f>
        <v>18779</v>
      </c>
      <c r="S33" s="3">
        <f ca="1">AVERAGE(OFFSET('Optimistic QTR'!$C33,0,4*(COLUMNS('Optimistic QTR'!$C33:S33)-1),1,4))</f>
        <v>19705</v>
      </c>
      <c r="T33" s="3">
        <f ca="1">AVERAGE(OFFSET('Optimistic QTR'!$C33,0,4*(COLUMNS('Optimistic QTR'!$C33:T33)-1),1,4))</f>
        <v>21137</v>
      </c>
      <c r="U33" s="3">
        <f ca="1">AVERAGE(OFFSET('Optimistic QTR'!$C33,0,4*(COLUMNS('Optimistic QTR'!$C33:U33)-1),1,4))</f>
        <v>12817</v>
      </c>
      <c r="V33" s="3">
        <f ca="1">AVERAGE(OFFSET('Optimistic QTR'!$C33,0,4*(COLUMNS('Optimistic QTR'!$C33:V33)-1),1,4))</f>
        <v>5382</v>
      </c>
      <c r="W33" s="3">
        <f ca="1">AVERAGE(OFFSET('Optimistic QTR'!$C33,0,4*(COLUMNS('Optimistic QTR'!$C33:W33)-1),1,4))</f>
        <v>8016</v>
      </c>
      <c r="X33" s="3">
        <f ca="1">AVERAGE(OFFSET('Optimistic QTR'!$C33,0,4*(COLUMNS('Optimistic QTR'!$C33:X33)-1),1,4))</f>
        <v>8694</v>
      </c>
      <c r="Y33" s="3">
        <f ca="1">AVERAGE(OFFSET('Optimistic QTR'!$C33,0,4*(COLUMNS('Optimistic QTR'!$C33:Y33)-1),1,4))</f>
        <v>14451</v>
      </c>
      <c r="Z33" s="3">
        <f ca="1">AVERAGE(OFFSET('Optimistic QTR'!$C33,0,4*(COLUMNS('Optimistic QTR'!$C33:Z33)-1),1,4))</f>
        <v>15450</v>
      </c>
      <c r="AA33" s="3">
        <f ca="1">AVERAGE(OFFSET('Optimistic QTR'!$C33,0,4*(COLUMNS('Optimistic QTR'!$C33:AA33)-1),1,4))</f>
        <v>17832</v>
      </c>
      <c r="AB33" s="3">
        <f ca="1">AVERAGE(OFFSET('Optimistic QTR'!$C33,0,4*(COLUMNS('Optimistic QTR'!$C33:AB33)-1),1,4))</f>
        <v>22128</v>
      </c>
      <c r="AC33" s="3">
        <f ca="1">AVERAGE(OFFSET('Optimistic QTR'!$C33,0,4*(COLUMNS('Optimistic QTR'!$C33:AC33)-1),1,4))</f>
        <v>21396</v>
      </c>
      <c r="AD33" s="3">
        <f ca="1">AVERAGE(OFFSET('Optimistic QTR'!$C33,0,4*(COLUMNS('Optimistic QTR'!$C33:AD33)-1),1,4))</f>
        <v>21774</v>
      </c>
      <c r="AE33" s="3">
        <f ca="1">AVERAGE(OFFSET('Optimistic QTR'!$C33,0,4*(COLUMNS('Optimistic QTR'!$C33:AE33)-1),1,4))</f>
        <v>19186</v>
      </c>
      <c r="AF33" s="3">
        <f ca="1">AVERAGE(OFFSET('Optimistic QTR'!$C33,0,4*(COLUMNS('Optimistic QTR'!$C33:AF33)-1),1,4))</f>
        <v>22482</v>
      </c>
      <c r="AG33" s="3">
        <f ca="1">AVERAGE(OFFSET('Optimistic QTR'!$C33,0,4*(COLUMNS('Optimistic QTR'!$C33:AG33)-1),1,4))</f>
        <v>18913</v>
      </c>
      <c r="AH33" s="3">
        <f ca="1">AVERAGE(OFFSET('Optimistic QTR'!$C33,0,4*(COLUMNS('Optimistic QTR'!$C33:AH33)-1),1,4))</f>
        <v>24130</v>
      </c>
      <c r="AI33" s="3">
        <f ca="1">AVERAGE(OFFSET('Optimistic QTR'!$C33,0,4*(COLUMNS('Optimistic QTR'!$C33:AI33)-1),1,4))</f>
        <v>21160</v>
      </c>
      <c r="AJ33" s="3">
        <f ca="1">AVERAGE(OFFSET('Optimistic QTR'!$C33,0,4*(COLUMNS('Optimistic QTR'!$C33:AJ33)-1),1,4))</f>
        <v>14481</v>
      </c>
      <c r="AK33" s="8">
        <f ca="1">AVERAGE(OFFSET('Optimistic QTR'!$C33,0,4*(COLUMNS('Optimistic QTR'!$C33:AK33)-1),1,4))</f>
        <v>14879.14</v>
      </c>
      <c r="AL33" s="8">
        <f ca="1">AVERAGE(OFFSET('Optimistic QTR'!$C33,0,4*(COLUMNS('Optimistic QTR'!$C33:AL33)-1),1,4))</f>
        <v>17345.327499999999</v>
      </c>
      <c r="AM33" s="8">
        <f ca="1">AVERAGE(OFFSET('Optimistic QTR'!$C33,0,4*(COLUMNS('Optimistic QTR'!$C33:AM33)-1),1,4))</f>
        <v>18628.502500000002</v>
      </c>
      <c r="AN33" s="8">
        <f ca="1">AVERAGE(OFFSET('Optimistic QTR'!$C33,0,4*(COLUMNS('Optimistic QTR'!$C33:AN33)-1),1,4))</f>
        <v>18980.400000000001</v>
      </c>
      <c r="AO33" s="8">
        <f ca="1">AVERAGE(OFFSET('Optimistic QTR'!$C33,0,4*(COLUMNS('Optimistic QTR'!$C33:AO33)-1),1,4))</f>
        <v>19853.897499999999</v>
      </c>
      <c r="AP33" s="8">
        <f ca="1">AVERAGE(OFFSET('Optimistic QTR'!$C33,0,4*(COLUMNS('Optimistic QTR'!$C33:AP33)-1),1,4))</f>
        <v>20624.087500000001</v>
      </c>
      <c r="AQ33" s="8">
        <f ca="1">AVERAGE(OFFSET('Optimistic QTR'!$C33,0,4*(COLUMNS('Optimistic QTR'!$C33:AQ33)-1),1,4))</f>
        <v>20719.607500000002</v>
      </c>
    </row>
    <row r="34" spans="1:43" x14ac:dyDescent="0.2">
      <c r="A34" t="str">
        <f>'Baseline QTR'!A34</f>
        <v>KS_POP</v>
      </c>
      <c r="B34" t="str">
        <f>'Baseline QTR'!B34</f>
        <v>Population (thous.)</v>
      </c>
      <c r="C34" s="47">
        <f ca="1">AVERAGE(OFFSET('Optimistic QTR'!$C34,0,4*(COLUMNS('Optimistic QTR'!$C34:C34)-1),1,4))</f>
        <v>1999.2114712037874</v>
      </c>
      <c r="D34" s="47">
        <f ca="1">AVERAGE(OFFSET('Optimistic QTR'!$C34,0,4*(COLUMNS('Optimistic QTR'!$C34:D34)-1),1,4))</f>
        <v>2050.810950062104</v>
      </c>
      <c r="E34" s="47">
        <f ca="1">AVERAGE(OFFSET('Optimistic QTR'!$C34,0,4*(COLUMNS('Optimistic QTR'!$C34:E34)-1),1,4))</f>
        <v>2078.2645410477953</v>
      </c>
      <c r="F34" s="47">
        <f ca="1">AVERAGE(OFFSET('Optimistic QTR'!$C34,0,4*(COLUMNS('Optimistic QTR'!$C34:F34)-1),1,4))</f>
        <v>2110.0368544967146</v>
      </c>
      <c r="G34" s="47">
        <f ca="1">AVERAGE(OFFSET('Optimistic QTR'!$C34,0,4*(COLUMNS('Optimistic QTR'!$C34:G34)-1),1,4))</f>
        <v>2140.0514003403464</v>
      </c>
      <c r="H34" s="47">
        <f ca="1">AVERAGE(OFFSET('Optimistic QTR'!$C34,0,4*(COLUMNS('Optimistic QTR'!$C34:H34)-1),1,4))</f>
        <v>2166.6694816418994</v>
      </c>
      <c r="I34" s="47">
        <f ca="1">AVERAGE(OFFSET('Optimistic QTR'!$C34,0,4*(COLUMNS('Optimistic QTR'!$C34:I34)-1),1,4))</f>
        <v>2193.6384230920557</v>
      </c>
      <c r="J34" s="47">
        <f ca="1">AVERAGE(OFFSET('Optimistic QTR'!$C34,0,4*(COLUMNS('Optimistic QTR'!$C34:J34)-1),1,4))</f>
        <v>2229.3992791148762</v>
      </c>
      <c r="K34" s="47">
        <f ca="1">AVERAGE(OFFSET('Optimistic QTR'!$C34,0,4*(COLUMNS('Optimistic QTR'!$C34:K34)-1),1,4))</f>
        <v>2273.8134916984372</v>
      </c>
      <c r="L34" s="47">
        <f ca="1">AVERAGE(OFFSET('Optimistic QTR'!$C34,0,4*(COLUMNS('Optimistic QTR'!$C34:L34)-1),1,4))</f>
        <v>2317.7644259663739</v>
      </c>
      <c r="M34" s="47">
        <f ca="1">AVERAGE(OFFSET('Optimistic QTR'!$C34,0,4*(COLUMNS('Optimistic QTR'!$C34:M34)-1),1,4))</f>
        <v>2354.6442888110678</v>
      </c>
      <c r="N34" s="47">
        <f ca="1">AVERAGE(OFFSET('Optimistic QTR'!$C34,0,4*(COLUMNS('Optimistic QTR'!$C34:N34)-1),1,4))</f>
        <v>2386.2027937893554</v>
      </c>
      <c r="O34" s="47">
        <f ca="1">AVERAGE(OFFSET('Optimistic QTR'!$C34,0,4*(COLUMNS('Optimistic QTR'!$C34:O34)-1),1,4))</f>
        <v>2415.4315047815098</v>
      </c>
      <c r="P34" s="47">
        <f ca="1">AVERAGE(OFFSET('Optimistic QTR'!$C34,0,4*(COLUMNS('Optimistic QTR'!$C34:P34)-1),1,4))</f>
        <v>2435.8969214596036</v>
      </c>
      <c r="Q34" s="47">
        <f ca="1">AVERAGE(OFFSET('Optimistic QTR'!$C34,0,4*(COLUMNS('Optimistic QTR'!$C34:Q34)-1),1,4))</f>
        <v>2458.4435750050757</v>
      </c>
      <c r="R34" s="47">
        <f ca="1">AVERAGE(OFFSET('Optimistic QTR'!$C34,0,4*(COLUMNS('Optimistic QTR'!$C34:R34)-1),1,4))</f>
        <v>2492.5686066450926</v>
      </c>
      <c r="S34" s="47">
        <f ca="1">AVERAGE(OFFSET('Optimistic QTR'!$C34,0,4*(COLUMNS('Optimistic QTR'!$C34:S34)-1),1,4))</f>
        <v>2536.8597015395521</v>
      </c>
      <c r="T34" s="47">
        <f ca="1">AVERAGE(OFFSET('Optimistic QTR'!$C34,0,4*(COLUMNS('Optimistic QTR'!$C34:T34)-1),1,4))</f>
        <v>2572.3456653216986</v>
      </c>
      <c r="U34" s="47">
        <f ca="1">AVERAGE(OFFSET('Optimistic QTR'!$C34,0,4*(COLUMNS('Optimistic QTR'!$C34:U34)-1),1,4))</f>
        <v>2599.5382465486537</v>
      </c>
      <c r="V34" s="47">
        <f ca="1">AVERAGE(OFFSET('Optimistic QTR'!$C34,0,4*(COLUMNS('Optimistic QTR'!$C34:V34)-1),1,4))</f>
        <v>2626.252129733688</v>
      </c>
      <c r="W34" s="47">
        <f ca="1">AVERAGE(OFFSET('Optimistic QTR'!$C34,0,4*(COLUMNS('Optimistic QTR'!$C34:W34)-1),1,4))</f>
        <v>2652.9422970165961</v>
      </c>
      <c r="X34" s="47">
        <f ca="1">AVERAGE(OFFSET('Optimistic QTR'!$C34,0,4*(COLUMNS('Optimistic QTR'!$C34:X34)-1),1,4))</f>
        <v>2670.3997915749287</v>
      </c>
      <c r="Y34" s="47">
        <f ca="1">AVERAGE(OFFSET('Optimistic QTR'!$C34,0,4*(COLUMNS('Optimistic QTR'!$C34:Y34)-1),1,4))</f>
        <v>2694.5035679336879</v>
      </c>
      <c r="Z34" s="47">
        <f ca="1">AVERAGE(OFFSET('Optimistic QTR'!$C34,0,4*(COLUMNS('Optimistic QTR'!$C34:Z34)-1),1,4))</f>
        <v>2736.6037023153194</v>
      </c>
      <c r="AA34" s="47">
        <f ca="1">AVERAGE(OFFSET('Optimistic QTR'!$C34,0,4*(COLUMNS('Optimistic QTR'!$C34:AA34)-1),1,4))</f>
        <v>2786.531966555036</v>
      </c>
      <c r="AB34" s="47">
        <f ca="1">AVERAGE(OFFSET('Optimistic QTR'!$C34,0,4*(COLUMNS('Optimistic QTR'!$C34:AB34)-1),1,4))</f>
        <v>2849.5451970895356</v>
      </c>
      <c r="AC34" s="47">
        <f ca="1">AVERAGE(OFFSET('Optimistic QTR'!$C34,0,4*(COLUMNS('Optimistic QTR'!$C34:AC34)-1),1,4))</f>
        <v>2910.5141982118207</v>
      </c>
      <c r="AD34" s="47">
        <f ca="1">AVERAGE(OFFSET('Optimistic QTR'!$C34,0,4*(COLUMNS('Optimistic QTR'!$C34:AD34)-1),1,4))</f>
        <v>2955.6616194381818</v>
      </c>
      <c r="AE34" s="47">
        <f ca="1">AVERAGE(OFFSET('Optimistic QTR'!$C34,0,4*(COLUMNS('Optimistic QTR'!$C34:AE34)-1),1,4))</f>
        <v>3008.3442927854521</v>
      </c>
      <c r="AF34" s="47">
        <f ca="1">AVERAGE(OFFSET('Optimistic QTR'!$C34,0,4*(COLUMNS('Optimistic QTR'!$C34:AF34)-1),1,4))</f>
        <v>3064.3991625450103</v>
      </c>
      <c r="AG34" s="48">
        <f ca="1">AVERAGE(OFFSET('Optimistic QTR'!$C34,0,4*(COLUMNS('Optimistic QTR'!$C34:AG34)-1),1,4))</f>
        <v>3108.680666409507</v>
      </c>
      <c r="AH34" s="48">
        <f ca="1">AVERAGE(OFFSET('Optimistic QTR'!$C34,0,4*(COLUMNS('Optimistic QTR'!$C34:AH34)-1),1,4))</f>
        <v>3138.6979843169611</v>
      </c>
      <c r="AI34" s="48">
        <f ca="1">AVERAGE(OFFSET('Optimistic QTR'!$C34,0,4*(COLUMNS('Optimistic QTR'!$C34:AI34)-1),1,4))</f>
        <v>3181.3609900726469</v>
      </c>
      <c r="AJ34" s="48">
        <f ca="1">AVERAGE(OFFSET('Optimistic QTR'!$C34,0,4*(COLUMNS('Optimistic QTR'!$C34:AJ34)-1),1,4))</f>
        <v>3221.9619616424507</v>
      </c>
      <c r="AK34" s="49">
        <f ca="1">AVERAGE(OFFSET('Optimistic QTR'!$C34,0,4*(COLUMNS('Optimistic QTR'!$C34:AK34)-1),1,4))</f>
        <v>3259.3139048832222</v>
      </c>
      <c r="AL34" s="49">
        <f ca="1">AVERAGE(OFFSET('Optimistic QTR'!$C34,0,4*(COLUMNS('Optimistic QTR'!$C34:AL34)-1),1,4))</f>
        <v>3284.2708268605857</v>
      </c>
      <c r="AM34" s="49">
        <f ca="1">AVERAGE(OFFSET('Optimistic QTR'!$C34,0,4*(COLUMNS('Optimistic QTR'!$C34:AM34)-1),1,4))</f>
        <v>3316.398732740477</v>
      </c>
      <c r="AN34" s="49">
        <f ca="1">AVERAGE(OFFSET('Optimistic QTR'!$C34,0,4*(COLUMNS('Optimistic QTR'!$C34:AN34)-1),1,4))</f>
        <v>3351.8872042932258</v>
      </c>
      <c r="AO34" s="49">
        <f ca="1">AVERAGE(OFFSET('Optimistic QTR'!$C34,0,4*(COLUMNS('Optimistic QTR'!$C34:AO34)-1),1,4))</f>
        <v>3387.6184837503833</v>
      </c>
      <c r="AP34" s="49">
        <f ca="1">AVERAGE(OFFSET('Optimistic QTR'!$C34,0,4*(COLUMNS('Optimistic QTR'!$C34:AP34)-1),1,4))</f>
        <v>3422.7305407567765</v>
      </c>
      <c r="AQ34" s="49">
        <f ca="1">AVERAGE(OFFSET('Optimistic QTR'!$C34,0,4*(COLUMNS('Optimistic QTR'!$C34:AQ34)-1),1,4))</f>
        <v>3457.7475493518641</v>
      </c>
    </row>
    <row r="35" spans="1:43" s="23" customFormat="1" x14ac:dyDescent="0.2">
      <c r="A35"/>
    </row>
    <row r="36" spans="1:43" x14ac:dyDescent="0.2">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row>
    <row r="37" spans="1:43" x14ac:dyDescent="0.2">
      <c r="B37" s="22" t="s">
        <v>171</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row>
    <row r="38" spans="1:43" x14ac:dyDescent="0.2">
      <c r="C38" s="20">
        <f t="shared" ref="C38:X38" si="0">C4</f>
        <v>1990</v>
      </c>
      <c r="D38" s="20">
        <f t="shared" si="0"/>
        <v>1991</v>
      </c>
      <c r="E38" s="20">
        <f t="shared" si="0"/>
        <v>1992</v>
      </c>
      <c r="F38" s="20">
        <f t="shared" si="0"/>
        <v>1993</v>
      </c>
      <c r="G38" s="20">
        <f t="shared" si="0"/>
        <v>1994</v>
      </c>
      <c r="H38" s="20">
        <f t="shared" si="0"/>
        <v>1995</v>
      </c>
      <c r="I38" s="20">
        <f t="shared" si="0"/>
        <v>1996</v>
      </c>
      <c r="J38" s="20">
        <f t="shared" si="0"/>
        <v>1997</v>
      </c>
      <c r="K38" s="20">
        <f t="shared" si="0"/>
        <v>1998</v>
      </c>
      <c r="L38" s="20">
        <f t="shared" si="0"/>
        <v>1999</v>
      </c>
      <c r="M38" s="20">
        <f t="shared" si="0"/>
        <v>2000</v>
      </c>
      <c r="N38" s="20">
        <f t="shared" si="0"/>
        <v>2001</v>
      </c>
      <c r="O38" s="20">
        <f t="shared" si="0"/>
        <v>2002</v>
      </c>
      <c r="P38" s="20">
        <f t="shared" si="0"/>
        <v>2003</v>
      </c>
      <c r="Q38" s="20">
        <f t="shared" si="0"/>
        <v>2004</v>
      </c>
      <c r="R38" s="20">
        <f t="shared" si="0"/>
        <v>2005</v>
      </c>
      <c r="S38" s="20">
        <f t="shared" si="0"/>
        <v>2006</v>
      </c>
      <c r="T38" s="20">
        <f t="shared" si="0"/>
        <v>2007</v>
      </c>
      <c r="U38" s="20">
        <f t="shared" si="0"/>
        <v>2008</v>
      </c>
      <c r="V38" s="20">
        <f t="shared" si="0"/>
        <v>2009</v>
      </c>
      <c r="W38" s="20">
        <f t="shared" si="0"/>
        <v>2010</v>
      </c>
      <c r="X38" s="20">
        <f t="shared" si="0"/>
        <v>2011</v>
      </c>
      <c r="Y38" s="20">
        <f t="shared" ref="Y38:AQ38" si="1">Y4</f>
        <v>2012</v>
      </c>
      <c r="Z38" s="20">
        <f t="shared" si="1"/>
        <v>2013</v>
      </c>
      <c r="AA38" s="20">
        <f t="shared" si="1"/>
        <v>2014</v>
      </c>
      <c r="AB38" s="20">
        <f t="shared" si="1"/>
        <v>2015</v>
      </c>
      <c r="AC38" s="20">
        <f t="shared" si="1"/>
        <v>2016</v>
      </c>
      <c r="AD38" s="20">
        <f t="shared" si="1"/>
        <v>2017</v>
      </c>
      <c r="AE38" s="20">
        <f t="shared" si="1"/>
        <v>2018</v>
      </c>
      <c r="AF38" s="20">
        <f t="shared" si="1"/>
        <v>2019</v>
      </c>
      <c r="AG38" s="21">
        <f t="shared" si="1"/>
        <v>2020</v>
      </c>
      <c r="AH38" s="20">
        <f t="shared" si="1"/>
        <v>2021</v>
      </c>
      <c r="AI38" s="20">
        <f t="shared" si="1"/>
        <v>2022</v>
      </c>
      <c r="AJ38" s="20">
        <f t="shared" si="1"/>
        <v>2023</v>
      </c>
      <c r="AK38" s="20">
        <f t="shared" si="1"/>
        <v>2024</v>
      </c>
      <c r="AL38" s="20">
        <f t="shared" si="1"/>
        <v>2025</v>
      </c>
      <c r="AM38" s="20">
        <f t="shared" si="1"/>
        <v>2026</v>
      </c>
      <c r="AN38" s="20">
        <f t="shared" si="1"/>
        <v>2027</v>
      </c>
      <c r="AO38" s="20">
        <f t="shared" si="1"/>
        <v>2028</v>
      </c>
      <c r="AP38" s="20">
        <f t="shared" si="1"/>
        <v>2029</v>
      </c>
      <c r="AQ38" s="20">
        <f t="shared" si="1"/>
        <v>2030</v>
      </c>
    </row>
    <row r="39" spans="1:43" x14ac:dyDescent="0.2">
      <c r="B39" t="str">
        <f t="shared" ref="B39:B52" si="2">B7</f>
        <v>Employment (thous.)</v>
      </c>
      <c r="C39" s="19"/>
      <c r="D39" s="19">
        <f t="shared" ref="D39:Y39" ca="1" si="3">100*(D7/C7-1)</f>
        <v>0.46880634691668366</v>
      </c>
      <c r="E39" s="19">
        <f t="shared" ca="1" si="3"/>
        <v>1.2592725532424298</v>
      </c>
      <c r="F39" s="19">
        <f t="shared" ca="1" si="3"/>
        <v>1.0397896789058336</v>
      </c>
      <c r="G39" s="19">
        <f t="shared" ca="1" si="3"/>
        <v>1.0517468206402647</v>
      </c>
      <c r="H39" s="19">
        <f t="shared" ca="1" si="3"/>
        <v>1.8602767270123444</v>
      </c>
      <c r="I39" s="19">
        <f t="shared" ca="1" si="3"/>
        <v>3.7598256065781044</v>
      </c>
      <c r="J39" s="19">
        <f t="shared" ca="1" si="3"/>
        <v>5.7703625638147793</v>
      </c>
      <c r="K39" s="19">
        <f t="shared" ca="1" si="3"/>
        <v>4.8104918541906683</v>
      </c>
      <c r="L39" s="19">
        <f t="shared" ca="1" si="3"/>
        <v>2.6217182223923441</v>
      </c>
      <c r="M39" s="19">
        <f t="shared" ca="1" si="3"/>
        <v>2.2744225216554392</v>
      </c>
      <c r="N39" s="19">
        <f t="shared" ca="1" si="3"/>
        <v>-1.208674222596029</v>
      </c>
      <c r="O39" s="19">
        <f t="shared" ca="1" si="3"/>
        <v>-3.4530797899575028</v>
      </c>
      <c r="P39" s="19">
        <f t="shared" ca="1" si="3"/>
        <v>-0.74923226816964172</v>
      </c>
      <c r="Q39" s="19">
        <f t="shared" ca="1" si="3"/>
        <v>0.73127846363176818</v>
      </c>
      <c r="R39" s="19">
        <f t="shared" ca="1" si="3"/>
        <v>2.5455195894601879</v>
      </c>
      <c r="S39" s="19">
        <f t="shared" ca="1" si="3"/>
        <v>3.2347899311299111</v>
      </c>
      <c r="T39" s="19">
        <f t="shared" ca="1" si="3"/>
        <v>3.104880763023421</v>
      </c>
      <c r="U39" s="19">
        <f t="shared" ca="1" si="3"/>
        <v>1.2381189181858154</v>
      </c>
      <c r="V39" s="19">
        <f t="shared" ca="1" si="3"/>
        <v>-5.0733172204763477</v>
      </c>
      <c r="W39" s="19">
        <f t="shared" ca="1" si="3"/>
        <v>-1.4606265876376034</v>
      </c>
      <c r="X39" s="19">
        <f t="shared" ca="1" si="3"/>
        <v>1.8659744599594186</v>
      </c>
      <c r="Y39" s="19">
        <f t="shared" ca="1" si="3"/>
        <v>2.6191075937131991</v>
      </c>
      <c r="Z39" s="19">
        <f t="shared" ref="Z39:AQ39" ca="1" si="4">100*(Z7/Y7-1)</f>
        <v>2.8793569968831756</v>
      </c>
      <c r="AA39" s="19">
        <f t="shared" ca="1" si="4"/>
        <v>2.7577099355239554</v>
      </c>
      <c r="AB39" s="19">
        <f t="shared" ca="1" si="4"/>
        <v>3.1761631171973059</v>
      </c>
      <c r="AC39" s="19">
        <f t="shared" ca="1" si="4"/>
        <v>3.2495263615143877</v>
      </c>
      <c r="AD39" s="19">
        <f t="shared" ca="1" si="4"/>
        <v>2.4862760602788914</v>
      </c>
      <c r="AE39" s="19">
        <f t="shared" ca="1" si="4"/>
        <v>2.2558213148158979</v>
      </c>
      <c r="AF39" s="19">
        <f t="shared" ca="1" si="4"/>
        <v>2.3463233195807565</v>
      </c>
      <c r="AG39" s="19">
        <f t="shared" ca="1" si="4"/>
        <v>-5.7807183364839476</v>
      </c>
      <c r="AH39" s="19">
        <f t="shared" ca="1" si="4"/>
        <v>1.6462019983146892</v>
      </c>
      <c r="AI39" s="19">
        <f t="shared" ca="1" si="4"/>
        <v>4.4983962496915719</v>
      </c>
      <c r="AJ39" s="19">
        <f t="shared" ca="1" si="4"/>
        <v>1.1295486527582277</v>
      </c>
      <c r="AK39" s="18">
        <f t="shared" ca="1" si="4"/>
        <v>0.76744272919992973</v>
      </c>
      <c r="AL39" s="18">
        <f t="shared" ca="1" si="4"/>
        <v>1.2536564845644804</v>
      </c>
      <c r="AM39" s="18">
        <f t="shared" ca="1" si="4"/>
        <v>0.76513355753671242</v>
      </c>
      <c r="AN39" s="18">
        <f t="shared" ca="1" si="4"/>
        <v>0.47604033848487326</v>
      </c>
      <c r="AO39" s="18">
        <f t="shared" ca="1" si="4"/>
        <v>0.72125476931022003</v>
      </c>
      <c r="AP39" s="18">
        <f t="shared" ca="1" si="4"/>
        <v>1.0636400073834595</v>
      </c>
      <c r="AQ39" s="18">
        <f t="shared" ca="1" si="4"/>
        <v>1.2076728986654128</v>
      </c>
    </row>
    <row r="40" spans="1:43" x14ac:dyDescent="0.2">
      <c r="B40" t="str">
        <f t="shared" si="2"/>
        <v xml:space="preserve"> Goods producing</v>
      </c>
      <c r="C40" s="19"/>
      <c r="D40" s="19">
        <f t="shared" ref="D40:Y40" ca="1" si="5">100*(D8/C8-1)</f>
        <v>-2.3455119530897628</v>
      </c>
      <c r="E40" s="19">
        <f t="shared" ca="1" si="5"/>
        <v>-0.93302540415703961</v>
      </c>
      <c r="F40" s="19">
        <f t="shared" ca="1" si="5"/>
        <v>-4.9546189232873346</v>
      </c>
      <c r="G40" s="19">
        <f t="shared" ca="1" si="5"/>
        <v>-4.3593433187258723</v>
      </c>
      <c r="H40" s="19">
        <f t="shared" ca="1" si="5"/>
        <v>-2.2807317490169288</v>
      </c>
      <c r="I40" s="19">
        <f t="shared" ca="1" si="5"/>
        <v>4.41948351879069</v>
      </c>
      <c r="J40" s="19">
        <f t="shared" ca="1" si="5"/>
        <v>11.487550685298743</v>
      </c>
      <c r="K40" s="19">
        <f t="shared" ca="1" si="5"/>
        <v>5.7380744837536302</v>
      </c>
      <c r="L40" s="19">
        <f t="shared" ca="1" si="5"/>
        <v>-2.9535505145261154</v>
      </c>
      <c r="M40" s="19">
        <f t="shared" ca="1" si="5"/>
        <v>-3.1049532792407408</v>
      </c>
      <c r="N40" s="19">
        <f t="shared" ca="1" si="5"/>
        <v>-3.3314187248707605</v>
      </c>
      <c r="O40" s="19">
        <f t="shared" ca="1" si="5"/>
        <v>-9.4943240454076427</v>
      </c>
      <c r="P40" s="19">
        <f t="shared" ca="1" si="5"/>
        <v>-6.9002453266991504</v>
      </c>
      <c r="Q40" s="19">
        <f t="shared" ca="1" si="5"/>
        <v>-0.56042161520190037</v>
      </c>
      <c r="R40" s="19">
        <f t="shared" ca="1" si="5"/>
        <v>5.3073563990594597</v>
      </c>
      <c r="S40" s="19">
        <f t="shared" ca="1" si="5"/>
        <v>7.5066454013822392</v>
      </c>
      <c r="T40" s="19">
        <f t="shared" ca="1" si="5"/>
        <v>5.7198430751986384</v>
      </c>
      <c r="U40" s="19">
        <f t="shared" ca="1" si="5"/>
        <v>-0.97916926531121939</v>
      </c>
      <c r="V40" s="19">
        <f t="shared" ca="1" si="5"/>
        <v>-12.599987403161816</v>
      </c>
      <c r="W40" s="19">
        <f t="shared" ca="1" si="5"/>
        <v>-6.2587828342881675</v>
      </c>
      <c r="X40" s="19">
        <f t="shared" ca="1" si="5"/>
        <v>2.5138376383763816</v>
      </c>
      <c r="Y40" s="19">
        <f t="shared" ca="1" si="5"/>
        <v>5.1968503937007915</v>
      </c>
      <c r="Z40" s="19">
        <f t="shared" ref="Z40:AQ40" ca="1" si="6">100*(Z8/Y8-1)</f>
        <v>3.9492443684060241</v>
      </c>
      <c r="AA40" s="19">
        <f t="shared" ca="1" si="6"/>
        <v>2.3933616787820799</v>
      </c>
      <c r="AB40" s="19">
        <f t="shared" ca="1" si="6"/>
        <v>3.6869600160739147</v>
      </c>
      <c r="AC40" s="19">
        <f t="shared" ca="1" si="6"/>
        <v>1.4436585602170426</v>
      </c>
      <c r="AD40" s="19">
        <f t="shared" ca="1" si="6"/>
        <v>-0.99331423113658834</v>
      </c>
      <c r="AE40" s="19">
        <f t="shared" ca="1" si="6"/>
        <v>1.9679722168628233</v>
      </c>
      <c r="AF40" s="19">
        <f t="shared" ca="1" si="6"/>
        <v>2.5354777672658368</v>
      </c>
      <c r="AG40" s="19">
        <f t="shared" ca="1" si="6"/>
        <v>-6.7540136556560331</v>
      </c>
      <c r="AH40" s="19">
        <f t="shared" ca="1" si="6"/>
        <v>-3.4731842469819862</v>
      </c>
      <c r="AI40" s="19">
        <f t="shared" ca="1" si="6"/>
        <v>2.2757560225525442</v>
      </c>
      <c r="AJ40" s="19">
        <f t="shared" ca="1" si="6"/>
        <v>1.6170525542080094</v>
      </c>
      <c r="AK40" s="18">
        <f t="shared" ca="1" si="6"/>
        <v>-0.76145651816538207</v>
      </c>
      <c r="AL40" s="18">
        <f t="shared" ca="1" si="6"/>
        <v>-0.80168230202537494</v>
      </c>
      <c r="AM40" s="18">
        <f t="shared" ca="1" si="6"/>
        <v>0.81053248362101815</v>
      </c>
      <c r="AN40" s="18">
        <f t="shared" ca="1" si="6"/>
        <v>1.7554466483742814</v>
      </c>
      <c r="AO40" s="18">
        <f t="shared" ca="1" si="6"/>
        <v>1.4785026713731719</v>
      </c>
      <c r="AP40" s="18">
        <f t="shared" ca="1" si="6"/>
        <v>1.332179974092762</v>
      </c>
      <c r="AQ40" s="18">
        <f t="shared" ca="1" si="6"/>
        <v>0.98728438803783458</v>
      </c>
    </row>
    <row r="41" spans="1:43" x14ac:dyDescent="0.2">
      <c r="B41" t="str">
        <f t="shared" si="2"/>
        <v xml:space="preserve">   Natural resources</v>
      </c>
      <c r="C41" s="19"/>
      <c r="D41" s="19">
        <f t="shared" ref="D41:Y41" ca="1" si="7">100*(D9/C9-1)</f>
        <v>-8.403361344537819</v>
      </c>
      <c r="E41" s="19">
        <f t="shared" ca="1" si="7"/>
        <v>-13.302752293577969</v>
      </c>
      <c r="F41" s="19">
        <f t="shared" ca="1" si="7"/>
        <v>3.1746031746031633</v>
      </c>
      <c r="G41" s="19">
        <f t="shared" ca="1" si="7"/>
        <v>-3.589743589743577</v>
      </c>
      <c r="H41" s="19">
        <f t="shared" ca="1" si="7"/>
        <v>2.6595744680850908</v>
      </c>
      <c r="I41" s="19">
        <f t="shared" ca="1" si="7"/>
        <v>1.5544041450777257</v>
      </c>
      <c r="J41" s="19">
        <f t="shared" ca="1" si="7"/>
        <v>13.77551020408163</v>
      </c>
      <c r="K41" s="19">
        <f t="shared" ca="1" si="7"/>
        <v>3.1390134529148073</v>
      </c>
      <c r="L41" s="19">
        <f t="shared" ca="1" si="7"/>
        <v>10.000000000000009</v>
      </c>
      <c r="M41" s="19">
        <f t="shared" ca="1" si="7"/>
        <v>0.39525691699604515</v>
      </c>
      <c r="N41" s="19">
        <f t="shared" ca="1" si="7"/>
        <v>-7.0866141732283561</v>
      </c>
      <c r="O41" s="19">
        <f t="shared" ca="1" si="7"/>
        <v>-18.644067796610166</v>
      </c>
      <c r="P41" s="19">
        <f t="shared" ca="1" si="7"/>
        <v>-15.625000000000011</v>
      </c>
      <c r="Q41" s="19">
        <f t="shared" ca="1" si="7"/>
        <v>-9.2592592592592453</v>
      </c>
      <c r="R41" s="19">
        <f t="shared" ca="1" si="7"/>
        <v>-9.5238095238095237</v>
      </c>
      <c r="S41" s="19">
        <f t="shared" ca="1" si="7"/>
        <v>-0.75187969924811471</v>
      </c>
      <c r="T41" s="19">
        <f t="shared" ca="1" si="7"/>
        <v>0</v>
      </c>
      <c r="U41" s="19">
        <f t="shared" ca="1" si="7"/>
        <v>-10.60606060606062</v>
      </c>
      <c r="V41" s="19">
        <f t="shared" ca="1" si="7"/>
        <v>-18.644067796610166</v>
      </c>
      <c r="W41" s="19">
        <f t="shared" ca="1" si="7"/>
        <v>-3.1249999999999889</v>
      </c>
      <c r="X41" s="19">
        <f t="shared" ca="1" si="7"/>
        <v>-7.5268817204301346</v>
      </c>
      <c r="Y41" s="19">
        <f t="shared" ca="1" si="7"/>
        <v>-1.1627906976744096</v>
      </c>
      <c r="Z41" s="19">
        <f t="shared" ref="Z41:AQ41" ca="1" si="8">100*(Z9/Y9-1)</f>
        <v>4.705882352941182</v>
      </c>
      <c r="AA41" s="19">
        <f t="shared" ca="1" si="8"/>
        <v>-3.3707865168539519</v>
      </c>
      <c r="AB41" s="19">
        <f t="shared" ca="1" si="8"/>
        <v>11.627906976744207</v>
      </c>
      <c r="AC41" s="19">
        <f t="shared" ca="1" si="8"/>
        <v>-2.0833333333333481</v>
      </c>
      <c r="AD41" s="19">
        <f t="shared" ca="1" si="8"/>
        <v>2.1276595744680993</v>
      </c>
      <c r="AE41" s="19">
        <f t="shared" ca="1" si="8"/>
        <v>0</v>
      </c>
      <c r="AF41" s="19">
        <f t="shared" ca="1" si="8"/>
        <v>0</v>
      </c>
      <c r="AG41" s="19">
        <f t="shared" ca="1" si="8"/>
        <v>-5.2083333333333375</v>
      </c>
      <c r="AH41" s="19">
        <f t="shared" ca="1" si="8"/>
        <v>-3.296703296703285</v>
      </c>
      <c r="AI41" s="19">
        <f t="shared" ca="1" si="8"/>
        <v>-3.4090909090909283</v>
      </c>
      <c r="AJ41" s="19">
        <f t="shared" ca="1" si="8"/>
        <v>-1.1764705882352899</v>
      </c>
      <c r="AK41" s="18">
        <f t="shared" ca="1" si="8"/>
        <v>-10.284345238095227</v>
      </c>
      <c r="AL41" s="18">
        <f t="shared" ca="1" si="8"/>
        <v>9.5489214270217495</v>
      </c>
      <c r="AM41" s="18">
        <f t="shared" ca="1" si="8"/>
        <v>4.4855631045322086</v>
      </c>
      <c r="AN41" s="18">
        <f t="shared" ca="1" si="8"/>
        <v>1.6326710324198412</v>
      </c>
      <c r="AO41" s="18">
        <f t="shared" ca="1" si="8"/>
        <v>0.59863916526416983</v>
      </c>
      <c r="AP41" s="18">
        <f t="shared" ca="1" si="8"/>
        <v>0.22009405710330388</v>
      </c>
      <c r="AQ41" s="18">
        <f t="shared" ca="1" si="8"/>
        <v>8.0997633982526906E-2</v>
      </c>
    </row>
    <row r="42" spans="1:43" x14ac:dyDescent="0.2">
      <c r="B42" t="str">
        <f t="shared" si="2"/>
        <v xml:space="preserve">   Construction</v>
      </c>
      <c r="C42" s="19"/>
      <c r="D42" s="19">
        <f t="shared" ref="D42:Y42" ca="1" si="9">100*(D10/C10-1)</f>
        <v>-3.6453465082120329</v>
      </c>
      <c r="E42" s="19">
        <f t="shared" ca="1" si="9"/>
        <v>2.8409090909090828</v>
      </c>
      <c r="F42" s="19">
        <f t="shared" ca="1" si="9"/>
        <v>-5.1071284193505146</v>
      </c>
      <c r="G42" s="19">
        <f t="shared" ca="1" si="9"/>
        <v>-1.3490485657483564</v>
      </c>
      <c r="H42" s="19">
        <f t="shared" ca="1" si="9"/>
        <v>0.74852454296818749</v>
      </c>
      <c r="I42" s="19">
        <f t="shared" ca="1" si="9"/>
        <v>3.6433776253750549</v>
      </c>
      <c r="J42" s="19">
        <f t="shared" ca="1" si="9"/>
        <v>9.8842018196857229</v>
      </c>
      <c r="K42" s="19">
        <f t="shared" ca="1" si="9"/>
        <v>8.066741939530786</v>
      </c>
      <c r="L42" s="19">
        <f t="shared" ca="1" si="9"/>
        <v>8.590666357093113</v>
      </c>
      <c r="M42" s="19">
        <f t="shared" ca="1" si="9"/>
        <v>6.8099208894590424</v>
      </c>
      <c r="N42" s="19">
        <f t="shared" ca="1" si="9"/>
        <v>-2.4221799619657647</v>
      </c>
      <c r="O42" s="19">
        <f t="shared" ca="1" si="9"/>
        <v>-6.657093035183081</v>
      </c>
      <c r="P42" s="19">
        <f t="shared" ca="1" si="9"/>
        <v>-2.0219780219780326</v>
      </c>
      <c r="Q42" s="19">
        <f t="shared" ca="1" si="9"/>
        <v>3.174069089277709</v>
      </c>
      <c r="R42" s="19">
        <f t="shared" ca="1" si="9"/>
        <v>7.6203935210348961</v>
      </c>
      <c r="S42" s="19">
        <f t="shared" ca="1" si="9"/>
        <v>10.252525252525269</v>
      </c>
      <c r="T42" s="19">
        <f t="shared" ca="1" si="9"/>
        <v>9.0334402198809052</v>
      </c>
      <c r="U42" s="19">
        <f t="shared" ca="1" si="9"/>
        <v>-3.0165532308209286</v>
      </c>
      <c r="V42" s="19">
        <f t="shared" ca="1" si="9"/>
        <v>-22.266504938485543</v>
      </c>
      <c r="W42" s="19">
        <f t="shared" ca="1" si="9"/>
        <v>-12.617030762371806</v>
      </c>
      <c r="X42" s="19">
        <f t="shared" ca="1" si="9"/>
        <v>-3.4566326530612312</v>
      </c>
      <c r="Y42" s="19">
        <f t="shared" ca="1" si="9"/>
        <v>4.3731008059188614</v>
      </c>
      <c r="Z42" s="19">
        <f t="shared" ref="Z42:AQ42" ca="1" si="10">100*(Z10/Y10-1)</f>
        <v>9.0632911392405369</v>
      </c>
      <c r="AA42" s="19">
        <f t="shared" ca="1" si="10"/>
        <v>8.611884865366747</v>
      </c>
      <c r="AB42" s="19">
        <f t="shared" ca="1" si="10"/>
        <v>10.493695234024369</v>
      </c>
      <c r="AC42" s="19">
        <f t="shared" ca="1" si="10"/>
        <v>7.2630560928433452</v>
      </c>
      <c r="AD42" s="19">
        <f t="shared" ca="1" si="10"/>
        <v>4.7155351185645955</v>
      </c>
      <c r="AE42" s="19">
        <f t="shared" ca="1" si="10"/>
        <v>5.4072670914413479</v>
      </c>
      <c r="AF42" s="19">
        <f t="shared" ca="1" si="10"/>
        <v>1.5438653814736192</v>
      </c>
      <c r="AG42" s="19">
        <f t="shared" ca="1" si="10"/>
        <v>-3.6521599227737012</v>
      </c>
      <c r="AH42" s="19">
        <f t="shared" ca="1" si="10"/>
        <v>4.2498121399348721</v>
      </c>
      <c r="AI42" s="19">
        <f t="shared" ca="1" si="10"/>
        <v>1.3615249078968272</v>
      </c>
      <c r="AJ42" s="19">
        <f t="shared" ca="1" si="10"/>
        <v>-0.18173198482935859</v>
      </c>
      <c r="AK42" s="18">
        <f t="shared" ca="1" si="10"/>
        <v>-2.3251009261457845</v>
      </c>
      <c r="AL42" s="18">
        <f t="shared" ca="1" si="10"/>
        <v>1.3348601659579629</v>
      </c>
      <c r="AM42" s="18">
        <f t="shared" ca="1" si="10"/>
        <v>1.6662931856427754</v>
      </c>
      <c r="AN42" s="18">
        <f t="shared" ca="1" si="10"/>
        <v>2.4001491464785918</v>
      </c>
      <c r="AO42" s="18">
        <f t="shared" ca="1" si="10"/>
        <v>2.909210329211942</v>
      </c>
      <c r="AP42" s="18">
        <f t="shared" ca="1" si="10"/>
        <v>3.0865871587780092</v>
      </c>
      <c r="AQ42" s="18">
        <f t="shared" ca="1" si="10"/>
        <v>2.6146302593427873</v>
      </c>
    </row>
    <row r="43" spans="1:43" x14ac:dyDescent="0.2">
      <c r="B43" t="str">
        <f t="shared" si="2"/>
        <v xml:space="preserve">   Manufacturing</v>
      </c>
      <c r="C43" s="19"/>
      <c r="D43" s="19">
        <f t="shared" ref="D43:Y43" ca="1" si="11">100*(D11/C11-1)</f>
        <v>-1.9077091820745684</v>
      </c>
      <c r="E43" s="19">
        <f t="shared" ca="1" si="11"/>
        <v>-1.9128629048360768</v>
      </c>
      <c r="F43" s="19">
        <f t="shared" ca="1" si="11"/>
        <v>-4.9710935591564258</v>
      </c>
      <c r="G43" s="19">
        <f t="shared" ca="1" si="11"/>
        <v>-5.2739814061094181</v>
      </c>
      <c r="H43" s="19">
        <f t="shared" ca="1" si="11"/>
        <v>-3.274536408864781</v>
      </c>
      <c r="I43" s="19">
        <f t="shared" ca="1" si="11"/>
        <v>4.6993360142149054</v>
      </c>
      <c r="J43" s="19">
        <f t="shared" ca="1" si="11"/>
        <v>11.986959046045298</v>
      </c>
      <c r="K43" s="19">
        <f t="shared" ca="1" si="11"/>
        <v>5.0209371884347043</v>
      </c>
      <c r="L43" s="19">
        <f t="shared" ca="1" si="11"/>
        <v>-6.8428647376015839</v>
      </c>
      <c r="M43" s="19">
        <f t="shared" ca="1" si="11"/>
        <v>-6.9215718245556719</v>
      </c>
      <c r="N43" s="19">
        <f t="shared" ca="1" si="11"/>
        <v>-3.6874835771218306</v>
      </c>
      <c r="O43" s="19">
        <f t="shared" ca="1" si="11"/>
        <v>-10.653874136049479</v>
      </c>
      <c r="P43" s="19">
        <f t="shared" ca="1" si="11"/>
        <v>-9.0742531426535766</v>
      </c>
      <c r="Q43" s="19">
        <f t="shared" ca="1" si="11"/>
        <v>-2.3452367625657722</v>
      </c>
      <c r="R43" s="19">
        <f t="shared" ca="1" si="11"/>
        <v>4.2127586404539397</v>
      </c>
      <c r="S43" s="19">
        <f t="shared" ca="1" si="11"/>
        <v>6.0719392806071859</v>
      </c>
      <c r="T43" s="19">
        <f t="shared" ca="1" si="11"/>
        <v>3.883646168204935</v>
      </c>
      <c r="U43" s="19">
        <f t="shared" ca="1" si="11"/>
        <v>0.29448465185926143</v>
      </c>
      <c r="V43" s="19">
        <f t="shared" ca="1" si="11"/>
        <v>-7.0120433960386253</v>
      </c>
      <c r="W43" s="19">
        <f t="shared" ca="1" si="11"/>
        <v>-3.2218356970832307</v>
      </c>
      <c r="X43" s="19">
        <f t="shared" ca="1" si="11"/>
        <v>5.1540120555217506</v>
      </c>
      <c r="Y43" s="19">
        <f t="shared" ca="1" si="11"/>
        <v>5.5535103865369528</v>
      </c>
      <c r="Z43" s="19">
        <f t="shared" ref="Z43:AQ43" ca="1" si="12">100*(Z11/Y11-1)</f>
        <v>1.9331373623636239</v>
      </c>
      <c r="AA43" s="19">
        <f t="shared" ca="1" si="12"/>
        <v>-0.20040080160320661</v>
      </c>
      <c r="AB43" s="19">
        <f t="shared" ca="1" si="12"/>
        <v>0.53384268782445954</v>
      </c>
      <c r="AC43" s="19">
        <f t="shared" ca="1" si="12"/>
        <v>-1.4712330101817161</v>
      </c>
      <c r="AD43" s="19">
        <f t="shared" ca="1" si="12"/>
        <v>-4.1384425216316352</v>
      </c>
      <c r="AE43" s="19">
        <f t="shared" ca="1" si="12"/>
        <v>-8.2525273364963958E-2</v>
      </c>
      <c r="AF43" s="19">
        <f t="shared" ca="1" si="12"/>
        <v>3.1746851125335596</v>
      </c>
      <c r="AG43" s="19">
        <f t="shared" ca="1" si="12"/>
        <v>-8.6906489217991822</v>
      </c>
      <c r="AH43" s="19">
        <f t="shared" ca="1" si="12"/>
        <v>-8.5424657534246666</v>
      </c>
      <c r="AI43" s="19">
        <f t="shared" ca="1" si="12"/>
        <v>2.9896351327062698</v>
      </c>
      <c r="AJ43" s="19">
        <f t="shared" ca="1" si="12"/>
        <v>2.9552065154159202</v>
      </c>
      <c r="AK43" s="18">
        <f t="shared" ca="1" si="12"/>
        <v>0.39990394394848749</v>
      </c>
      <c r="AL43" s="18">
        <f t="shared" ca="1" si="12"/>
        <v>-2.3293051997113068</v>
      </c>
      <c r="AM43" s="18">
        <f t="shared" ca="1" si="12"/>
        <v>0.17649208413124118</v>
      </c>
      <c r="AN43" s="18">
        <f t="shared" ca="1" si="12"/>
        <v>1.2846555719139952</v>
      </c>
      <c r="AO43" s="18">
        <f t="shared" ca="1" si="12"/>
        <v>0.42524047553336164</v>
      </c>
      <c r="AP43" s="18">
        <f t="shared" ca="1" si="12"/>
        <v>8.668980656789671E-3</v>
      </c>
      <c r="AQ43" s="18">
        <f t="shared" ca="1" si="12"/>
        <v>-0.27889306543359416</v>
      </c>
    </row>
    <row r="44" spans="1:43" x14ac:dyDescent="0.2">
      <c r="B44" t="str">
        <f t="shared" si="2"/>
        <v xml:space="preserve">      Aerospace</v>
      </c>
      <c r="C44" s="19"/>
      <c r="D44" s="19">
        <f t="shared" ref="D44:Y44" ca="1" si="13">100*(D12/C12-1)</f>
        <v>0.32640949554898491</v>
      </c>
      <c r="E44" s="19">
        <f t="shared" ca="1" si="13"/>
        <v>-3.0094646554273963</v>
      </c>
      <c r="F44" s="19">
        <f t="shared" ca="1" si="13"/>
        <v>-8.6833879698101626</v>
      </c>
      <c r="G44" s="19">
        <f t="shared" ca="1" si="13"/>
        <v>-10.753047253297709</v>
      </c>
      <c r="H44" s="19">
        <f t="shared" ca="1" si="13"/>
        <v>-11.665107577174927</v>
      </c>
      <c r="I44" s="19">
        <f t="shared" ca="1" si="13"/>
        <v>6.1315259980938341</v>
      </c>
      <c r="J44" s="19">
        <f t="shared" ca="1" si="13"/>
        <v>21.442825783276788</v>
      </c>
      <c r="K44" s="19">
        <f t="shared" ca="1" si="13"/>
        <v>6.285432585654438</v>
      </c>
      <c r="L44" s="19">
        <f t="shared" ca="1" si="13"/>
        <v>-12.337662337662348</v>
      </c>
      <c r="M44" s="19">
        <f t="shared" ca="1" si="13"/>
        <v>-12.70723104056437</v>
      </c>
      <c r="N44" s="19">
        <f t="shared" ca="1" si="13"/>
        <v>1.2324477219921137</v>
      </c>
      <c r="O44" s="19">
        <f t="shared" ca="1" si="13"/>
        <v>-13.032631473904811</v>
      </c>
      <c r="P44" s="19">
        <f t="shared" ca="1" si="13"/>
        <v>-13.861158921399886</v>
      </c>
      <c r="Q44" s="19">
        <f t="shared" ca="1" si="13"/>
        <v>-5.9677634208072483</v>
      </c>
      <c r="R44" s="19">
        <f t="shared" ca="1" si="13"/>
        <v>6.3040090664399973</v>
      </c>
      <c r="S44" s="19">
        <f t="shared" ca="1" si="13"/>
        <v>11.567164179104484</v>
      </c>
      <c r="T44" s="19">
        <f t="shared" ca="1" si="13"/>
        <v>8.7912087912088044</v>
      </c>
      <c r="U44" s="19">
        <f t="shared" ca="1" si="13"/>
        <v>3.535353535353547</v>
      </c>
      <c r="V44" s="19">
        <f t="shared" ca="1" si="13"/>
        <v>0.30752916224814353</v>
      </c>
      <c r="W44" s="19">
        <f t="shared" ca="1" si="13"/>
        <v>-2.6324135743736155</v>
      </c>
      <c r="X44" s="19">
        <f t="shared" ca="1" si="13"/>
        <v>6.9489685124864309</v>
      </c>
      <c r="Y44" s="19">
        <f t="shared" ca="1" si="13"/>
        <v>8.6192893401014992</v>
      </c>
      <c r="Z44" s="19">
        <f t="shared" ref="Z44:AQ44" ca="1" si="14">100*(Z12/Y12-1)</f>
        <v>1.8973735863164976</v>
      </c>
      <c r="AA44" s="19">
        <f t="shared" ca="1" si="14"/>
        <v>-2.2472940744817538</v>
      </c>
      <c r="AB44" s="19">
        <f t="shared" ca="1" si="14"/>
        <v>-0.74129680022519961</v>
      </c>
      <c r="AC44" s="19">
        <f t="shared" ca="1" si="14"/>
        <v>-3.6301758366421022</v>
      </c>
      <c r="AD44" s="19">
        <f t="shared" ca="1" si="14"/>
        <v>-7.9654698842456124</v>
      </c>
      <c r="AE44" s="19">
        <f t="shared" ca="1" si="14"/>
        <v>-0.55425282455766611</v>
      </c>
      <c r="AF44" s="19">
        <f t="shared" ca="1" si="14"/>
        <v>5.3912111468381596</v>
      </c>
      <c r="AG44" s="19">
        <f t="shared" ca="1" si="14"/>
        <v>-9.3460795281195992</v>
      </c>
      <c r="AH44" s="19">
        <f t="shared" ca="1" si="14"/>
        <v>-15.346645725824548</v>
      </c>
      <c r="AI44" s="19">
        <f t="shared" ca="1" si="14"/>
        <v>6.1887092499337548</v>
      </c>
      <c r="AJ44" s="19">
        <f t="shared" ca="1" si="14"/>
        <v>8.7358043179832645</v>
      </c>
      <c r="AK44" s="18">
        <f t="shared" ca="1" si="14"/>
        <v>3.5249030184781427</v>
      </c>
      <c r="AL44" s="18">
        <f t="shared" ca="1" si="14"/>
        <v>-2.003448998843127</v>
      </c>
      <c r="AM44" s="18">
        <f t="shared" ca="1" si="14"/>
        <v>2.1573031923212138</v>
      </c>
      <c r="AN44" s="18">
        <f t="shared" ca="1" si="14"/>
        <v>3.1744119096035694</v>
      </c>
      <c r="AO44" s="18">
        <f t="shared" ca="1" si="14"/>
        <v>1.4448225159209738</v>
      </c>
      <c r="AP44" s="18">
        <f t="shared" ca="1" si="14"/>
        <v>0.60174150038860841</v>
      </c>
      <c r="AQ44" s="18">
        <f t="shared" ca="1" si="14"/>
        <v>4.5039880250397069E-2</v>
      </c>
    </row>
    <row r="45" spans="1:43" x14ac:dyDescent="0.2">
      <c r="B45" t="str">
        <f t="shared" si="2"/>
        <v xml:space="preserve"> Services providing</v>
      </c>
      <c r="C45" s="19"/>
      <c r="D45" s="19">
        <f t="shared" ref="D45:Y45" ca="1" si="15">100*(D13/C13-1)</f>
        <v>1.4061232461016093</v>
      </c>
      <c r="E45" s="19">
        <f t="shared" ca="1" si="15"/>
        <v>1.9624109902916631</v>
      </c>
      <c r="F45" s="19">
        <f t="shared" ca="1" si="15"/>
        <v>2.9077876791941071</v>
      </c>
      <c r="G45" s="19">
        <f t="shared" ca="1" si="15"/>
        <v>2.6091376291861978</v>
      </c>
      <c r="H45" s="19">
        <f t="shared" ca="1" si="15"/>
        <v>2.9711780138330868</v>
      </c>
      <c r="I45" s="19">
        <f t="shared" ca="1" si="15"/>
        <v>3.5918861856698792</v>
      </c>
      <c r="J45" s="19">
        <f t="shared" ca="1" si="15"/>
        <v>4.303220535752672</v>
      </c>
      <c r="K45" s="19">
        <f t="shared" ca="1" si="15"/>
        <v>4.5560603187428272</v>
      </c>
      <c r="L45" s="19">
        <f t="shared" ca="1" si="15"/>
        <v>4.1682766234278246</v>
      </c>
      <c r="M45" s="19">
        <f t="shared" ca="1" si="15"/>
        <v>3.6646202526854577</v>
      </c>
      <c r="N45" s="19">
        <f t="shared" ca="1" si="15"/>
        <v>-0.69591505893005223</v>
      </c>
      <c r="O45" s="19">
        <f t="shared" ca="1" si="15"/>
        <v>-2.0325173359610149</v>
      </c>
      <c r="P45" s="19">
        <f t="shared" ca="1" si="15"/>
        <v>0.58697691874649571</v>
      </c>
      <c r="Q45" s="19">
        <f t="shared" ca="1" si="15"/>
        <v>0.99099300782794497</v>
      </c>
      <c r="R45" s="19">
        <f t="shared" ca="1" si="15"/>
        <v>1.9987438578342731</v>
      </c>
      <c r="S45" s="19">
        <f t="shared" ca="1" si="15"/>
        <v>2.3616343088959546</v>
      </c>
      <c r="T45" s="19">
        <f t="shared" ca="1" si="15"/>
        <v>2.5435244161358783</v>
      </c>
      <c r="U45" s="19">
        <f t="shared" ca="1" si="15"/>
        <v>1.7288500559029307</v>
      </c>
      <c r="V45" s="19">
        <f t="shared" ca="1" si="15"/>
        <v>-3.4518551686239518</v>
      </c>
      <c r="W45" s="19">
        <f t="shared" ca="1" si="15"/>
        <v>-0.52490671838439917</v>
      </c>
      <c r="X45" s="19">
        <f t="shared" ca="1" si="15"/>
        <v>1.7469130569919056</v>
      </c>
      <c r="Y45" s="19">
        <f t="shared" ca="1" si="15"/>
        <v>2.1418107847289258</v>
      </c>
      <c r="Z45" s="19">
        <f t="shared" ref="Z45:AQ45" ca="1" si="16">100*(Z13/Y13-1)</f>
        <v>2.6753306779407682</v>
      </c>
      <c r="AA45" s="19">
        <f t="shared" ca="1" si="16"/>
        <v>2.8280528009108741</v>
      </c>
      <c r="AB45" s="19">
        <f t="shared" ca="1" si="16"/>
        <v>3.0779630464173202</v>
      </c>
      <c r="AC45" s="19">
        <f t="shared" ca="1" si="16"/>
        <v>3.5987533648531134</v>
      </c>
      <c r="AD45" s="19">
        <f t="shared" ca="1" si="16"/>
        <v>3.1451773344667311</v>
      </c>
      <c r="AE45" s="19">
        <f t="shared" ca="1" si="16"/>
        <v>2.3081419136127268</v>
      </c>
      <c r="AF45" s="19">
        <f t="shared" ca="1" si="16"/>
        <v>2.3120561703391829</v>
      </c>
      <c r="AG45" s="19">
        <f t="shared" ca="1" si="16"/>
        <v>-5.6040114805177339</v>
      </c>
      <c r="AH45" s="19">
        <f t="shared" ca="1" si="16"/>
        <v>2.5643300798580126</v>
      </c>
      <c r="AI45" s="19">
        <f t="shared" ca="1" si="16"/>
        <v>4.8735473080139702</v>
      </c>
      <c r="AJ45" s="19">
        <f t="shared" ca="1" si="16"/>
        <v>1.0493029394781139</v>
      </c>
      <c r="AK45" s="18">
        <f t="shared" ca="1" si="16"/>
        <v>1.0205232308169609</v>
      </c>
      <c r="AL45" s="18">
        <f t="shared" ca="1" si="16"/>
        <v>1.5878674358012601</v>
      </c>
      <c r="AM45" s="18">
        <f t="shared" ca="1" si="16"/>
        <v>0.75791697007578929</v>
      </c>
      <c r="AN45" s="18">
        <f t="shared" ca="1" si="16"/>
        <v>0.27280237530862284</v>
      </c>
      <c r="AO45" s="18">
        <f t="shared" ca="1" si="16"/>
        <v>0.59915599455970803</v>
      </c>
      <c r="AP45" s="18">
        <f t="shared" ca="1" si="16"/>
        <v>1.0199919167025895</v>
      </c>
      <c r="AQ45" s="18">
        <f t="shared" ca="1" si="16"/>
        <v>1.2435919923689642</v>
      </c>
    </row>
    <row r="46" spans="1:43" x14ac:dyDescent="0.2">
      <c r="B46" t="str">
        <f t="shared" si="2"/>
        <v xml:space="preserve">   Wholesale and retail trade</v>
      </c>
      <c r="C46" s="19"/>
      <c r="D46" s="19">
        <f t="shared" ref="D46:Y46" ca="1" si="17">100*(D14/C14-1)</f>
        <v>-1.2771751889937621</v>
      </c>
      <c r="E46" s="19">
        <f t="shared" ca="1" si="17"/>
        <v>0.41379310344826781</v>
      </c>
      <c r="F46" s="19">
        <f t="shared" ca="1" si="17"/>
        <v>1.0846911708980889</v>
      </c>
      <c r="G46" s="19">
        <f t="shared" ca="1" si="17"/>
        <v>1.1058525842275069</v>
      </c>
      <c r="H46" s="19">
        <f t="shared" ca="1" si="17"/>
        <v>2.8224498308383916</v>
      </c>
      <c r="I46" s="19">
        <f t="shared" ca="1" si="17"/>
        <v>4.0115388082574643</v>
      </c>
      <c r="J46" s="19">
        <f t="shared" ca="1" si="17"/>
        <v>3.354134165366629</v>
      </c>
      <c r="K46" s="19">
        <f t="shared" ca="1" si="17"/>
        <v>3.8909853249475823</v>
      </c>
      <c r="L46" s="19">
        <f t="shared" ca="1" si="17"/>
        <v>4.1004116555008574</v>
      </c>
      <c r="M46" s="19">
        <f t="shared" ca="1" si="17"/>
        <v>2.9464216484453631</v>
      </c>
      <c r="N46" s="19">
        <f t="shared" ca="1" si="17"/>
        <v>-2.5043307976199247</v>
      </c>
      <c r="O46" s="19">
        <f t="shared" ca="1" si="17"/>
        <v>-5.0639267642628161</v>
      </c>
      <c r="P46" s="19">
        <f t="shared" ca="1" si="17"/>
        <v>0.37838717552283185</v>
      </c>
      <c r="Q46" s="19">
        <f t="shared" ca="1" si="17"/>
        <v>0.25941388674961541</v>
      </c>
      <c r="R46" s="19">
        <f t="shared" ca="1" si="17"/>
        <v>1.6050131392763234</v>
      </c>
      <c r="S46" s="19">
        <f t="shared" ca="1" si="17"/>
        <v>1.2891930606398372</v>
      </c>
      <c r="T46" s="19">
        <f t="shared" ca="1" si="17"/>
        <v>1.7991829038340734</v>
      </c>
      <c r="U46" s="19">
        <f t="shared" ca="1" si="17"/>
        <v>0.62514470942345302</v>
      </c>
      <c r="V46" s="19">
        <f t="shared" ca="1" si="17"/>
        <v>-6.6536278570332836</v>
      </c>
      <c r="W46" s="19">
        <f t="shared" ca="1" si="17"/>
        <v>-2.7607740027114747</v>
      </c>
      <c r="X46" s="19">
        <f t="shared" ca="1" si="17"/>
        <v>1.1660822172461893</v>
      </c>
      <c r="Y46" s="19">
        <f t="shared" ca="1" si="17"/>
        <v>1.7289622050532527</v>
      </c>
      <c r="Z46" s="19">
        <f t="shared" ref="Z46:AQ46" ca="1" si="18">100*(Z14/Y14-1)</f>
        <v>2.8079970442136393</v>
      </c>
      <c r="AA46" s="19">
        <f t="shared" ca="1" si="18"/>
        <v>2.0564628838397603</v>
      </c>
      <c r="AB46" s="19">
        <f t="shared" ca="1" si="18"/>
        <v>2.0776273573832382</v>
      </c>
      <c r="AC46" s="19">
        <f t="shared" ca="1" si="18"/>
        <v>1.0234198321131371</v>
      </c>
      <c r="AD46" s="19">
        <f t="shared" ca="1" si="18"/>
        <v>1.0699650933373883</v>
      </c>
      <c r="AE46" s="19">
        <f t="shared" ca="1" si="18"/>
        <v>-7.5080711765207475E-3</v>
      </c>
      <c r="AF46" s="19">
        <f t="shared" ca="1" si="18"/>
        <v>-0.79216098513289479</v>
      </c>
      <c r="AG46" s="19">
        <f t="shared" ca="1" si="18"/>
        <v>-6.0435193945127752</v>
      </c>
      <c r="AH46" s="19">
        <f t="shared" ca="1" si="18"/>
        <v>4.5432576123731083</v>
      </c>
      <c r="AI46" s="19">
        <f t="shared" ca="1" si="18"/>
        <v>-2.0611804592387206</v>
      </c>
      <c r="AJ46" s="19">
        <f t="shared" ca="1" si="18"/>
        <v>0.47991817788444191</v>
      </c>
      <c r="AK46" s="18">
        <f t="shared" ca="1" si="18"/>
        <v>0.11616881337355167</v>
      </c>
      <c r="AL46" s="18">
        <f t="shared" ca="1" si="18"/>
        <v>-0.63986271595466437</v>
      </c>
      <c r="AM46" s="18">
        <f t="shared" ca="1" si="18"/>
        <v>-0.62323480660014807</v>
      </c>
      <c r="AN46" s="18">
        <f t="shared" ca="1" si="18"/>
        <v>-0.20878245481260604</v>
      </c>
      <c r="AO46" s="18">
        <f t="shared" ca="1" si="18"/>
        <v>-9.6436355219942094E-3</v>
      </c>
      <c r="AP46" s="18">
        <f t="shared" ca="1" si="18"/>
        <v>-0.29306381892413302</v>
      </c>
      <c r="AQ46" s="18">
        <f t="shared" ca="1" si="18"/>
        <v>-0.25692929900396067</v>
      </c>
    </row>
    <row r="47" spans="1:43" x14ac:dyDescent="0.2">
      <c r="B47" t="str">
        <f t="shared" si="2"/>
        <v xml:space="preserve">   Transportation and public utilities</v>
      </c>
      <c r="C47" s="19"/>
      <c r="D47" s="19">
        <f t="shared" ref="D47:Y47" ca="1" si="19">100*(D15/C15-1)</f>
        <v>2.2103039167885363</v>
      </c>
      <c r="E47" s="19">
        <f t="shared" ca="1" si="19"/>
        <v>-2.7349340117665655</v>
      </c>
      <c r="F47" s="19">
        <f t="shared" ca="1" si="19"/>
        <v>-2.190616315187166</v>
      </c>
      <c r="G47" s="19">
        <f t="shared" ca="1" si="19"/>
        <v>1.0195554069864388</v>
      </c>
      <c r="H47" s="19">
        <f t="shared" ca="1" si="19"/>
        <v>0.61217736598278005</v>
      </c>
      <c r="I47" s="19">
        <f t="shared" ca="1" si="19"/>
        <v>3.6013813517513649</v>
      </c>
      <c r="J47" s="19">
        <f t="shared" ca="1" si="19"/>
        <v>2.3968253968253972</v>
      </c>
      <c r="K47" s="19">
        <f t="shared" ca="1" si="19"/>
        <v>5.456518369245078</v>
      </c>
      <c r="L47" s="19">
        <f t="shared" ca="1" si="19"/>
        <v>1.0142584154049672</v>
      </c>
      <c r="M47" s="19">
        <f t="shared" ca="1" si="19"/>
        <v>-1.1932479627473902</v>
      </c>
      <c r="N47" s="19">
        <f t="shared" ca="1" si="19"/>
        <v>-3.0044182621502213</v>
      </c>
      <c r="O47" s="19">
        <f t="shared" ca="1" si="19"/>
        <v>-5.8001822046765739</v>
      </c>
      <c r="P47" s="19">
        <f t="shared" ca="1" si="19"/>
        <v>-2.0309477756286221</v>
      </c>
      <c r="Q47" s="19">
        <f t="shared" ca="1" si="19"/>
        <v>9.8716683119448589E-2</v>
      </c>
      <c r="R47" s="19">
        <f t="shared" ca="1" si="19"/>
        <v>-1.0355029585798814</v>
      </c>
      <c r="S47" s="19">
        <f t="shared" ca="1" si="19"/>
        <v>1.0131207440624568</v>
      </c>
      <c r="T47" s="19">
        <f t="shared" ca="1" si="19"/>
        <v>2.3018743834265054</v>
      </c>
      <c r="U47" s="19">
        <f t="shared" ca="1" si="19"/>
        <v>-0.9000321440051362</v>
      </c>
      <c r="V47" s="19">
        <f t="shared" ca="1" si="19"/>
        <v>-6.7466753162504052</v>
      </c>
      <c r="W47" s="19">
        <f t="shared" ca="1" si="19"/>
        <v>-2.6956521739130546</v>
      </c>
      <c r="X47" s="19">
        <f t="shared" ca="1" si="19"/>
        <v>2.8596961572832758</v>
      </c>
      <c r="Y47" s="19">
        <f t="shared" ca="1" si="19"/>
        <v>1.6854908774978306</v>
      </c>
      <c r="Z47" s="19">
        <f t="shared" ref="Z47:AQ47" ca="1" si="20">100*(Z15/Y15-1)</f>
        <v>1.9309637730690499</v>
      </c>
      <c r="AA47" s="19">
        <f t="shared" ca="1" si="20"/>
        <v>7.225481978206183</v>
      </c>
      <c r="AB47" s="19">
        <f t="shared" ca="1" si="20"/>
        <v>5.5972482801751156</v>
      </c>
      <c r="AC47" s="19">
        <f t="shared" ca="1" si="20"/>
        <v>5.4338169973349171</v>
      </c>
      <c r="AD47" s="19">
        <f t="shared" ca="1" si="20"/>
        <v>5.771661283527596</v>
      </c>
      <c r="AE47" s="19">
        <f t="shared" ca="1" si="20"/>
        <v>3.5448751991502991</v>
      </c>
      <c r="AF47" s="19">
        <f t="shared" ca="1" si="20"/>
        <v>3.4106936786767239</v>
      </c>
      <c r="AG47" s="19">
        <f t="shared" ca="1" si="20"/>
        <v>-3.5833849969001852</v>
      </c>
      <c r="AH47" s="19">
        <f t="shared" ca="1" si="20"/>
        <v>1.1702674897119403</v>
      </c>
      <c r="AI47" s="19">
        <f t="shared" ca="1" si="20"/>
        <v>9.8767001398245782</v>
      </c>
      <c r="AJ47" s="19">
        <f t="shared" ca="1" si="20"/>
        <v>0.46274872744098694</v>
      </c>
      <c r="AK47" s="18">
        <f t="shared" ca="1" si="20"/>
        <v>0.20728005527406168</v>
      </c>
      <c r="AL47" s="18">
        <f t="shared" ca="1" si="20"/>
        <v>1.2235141065613853</v>
      </c>
      <c r="AM47" s="18">
        <f t="shared" ca="1" si="20"/>
        <v>0.72713759701117375</v>
      </c>
      <c r="AN47" s="18">
        <f t="shared" ca="1" si="20"/>
        <v>-0.75062889967418833</v>
      </c>
      <c r="AO47" s="18">
        <f t="shared" ca="1" si="20"/>
        <v>-4.2210238466378058E-2</v>
      </c>
      <c r="AP47" s="18">
        <f t="shared" ca="1" si="20"/>
        <v>1.0965629355940587</v>
      </c>
      <c r="AQ47" s="18">
        <f t="shared" ca="1" si="20"/>
        <v>1.6632090365394037</v>
      </c>
    </row>
    <row r="48" spans="1:43" x14ac:dyDescent="0.2">
      <c r="B48" t="str">
        <f t="shared" si="2"/>
        <v xml:space="preserve">   Information</v>
      </c>
      <c r="C48" s="19"/>
      <c r="D48" s="19">
        <f t="shared" ref="D48:Y48" ca="1" si="21">100*(D16/C16-1)</f>
        <v>4.5955882352941124</v>
      </c>
      <c r="E48" s="19">
        <f t="shared" ca="1" si="21"/>
        <v>6.1762490584986285</v>
      </c>
      <c r="F48" s="19">
        <f t="shared" ca="1" si="21"/>
        <v>7.8505556869236104</v>
      </c>
      <c r="G48" s="19">
        <f t="shared" ca="1" si="21"/>
        <v>6.5994299495724551</v>
      </c>
      <c r="H48" s="19">
        <f t="shared" ca="1" si="21"/>
        <v>13.307280954339774</v>
      </c>
      <c r="I48" s="19">
        <f t="shared" ca="1" si="21"/>
        <v>8.9308404429116131</v>
      </c>
      <c r="J48" s="19">
        <f t="shared" ca="1" si="21"/>
        <v>7.2821196467255378</v>
      </c>
      <c r="K48" s="19">
        <f t="shared" ca="1" si="21"/>
        <v>6.7567567567567766</v>
      </c>
      <c r="L48" s="19">
        <f t="shared" ca="1" si="21"/>
        <v>12.454532227557102</v>
      </c>
      <c r="M48" s="19">
        <f t="shared" ca="1" si="21"/>
        <v>17.479622202096003</v>
      </c>
      <c r="N48" s="19">
        <f t="shared" ca="1" si="21"/>
        <v>1.6299559471365743</v>
      </c>
      <c r="O48" s="19">
        <f t="shared" ca="1" si="21"/>
        <v>-5.1040312093628248</v>
      </c>
      <c r="P48" s="19">
        <f t="shared" ca="1" si="21"/>
        <v>-1.747173689619741</v>
      </c>
      <c r="Q48" s="19">
        <f t="shared" ca="1" si="21"/>
        <v>1.406322640632296</v>
      </c>
      <c r="R48" s="19">
        <f t="shared" ca="1" si="21"/>
        <v>2.1203438395415386</v>
      </c>
      <c r="S48" s="19">
        <f t="shared" ca="1" si="21"/>
        <v>4.7474747474747447</v>
      </c>
      <c r="T48" s="19">
        <f t="shared" ca="1" si="21"/>
        <v>4.9394621236472647</v>
      </c>
      <c r="U48" s="19">
        <f t="shared" ca="1" si="21"/>
        <v>4.5742291198693108</v>
      </c>
      <c r="V48" s="19">
        <f t="shared" ca="1" si="21"/>
        <v>-0.21480179652410003</v>
      </c>
      <c r="W48" s="19">
        <f t="shared" ca="1" si="21"/>
        <v>-0.4794520547945158</v>
      </c>
      <c r="X48" s="19">
        <f t="shared" ca="1" si="21"/>
        <v>1.366630616458564</v>
      </c>
      <c r="Y48" s="19">
        <f t="shared" ca="1" si="21"/>
        <v>1.0669253152279179</v>
      </c>
      <c r="Z48" s="19">
        <f t="shared" ref="Z48:AQ48" ca="1" si="22">100*(Z16/Y16-1)</f>
        <v>1.525911708253358</v>
      </c>
      <c r="AA48" s="19">
        <f t="shared" ca="1" si="22"/>
        <v>3.9417714339729626</v>
      </c>
      <c r="AB48" s="19">
        <f t="shared" ca="1" si="22"/>
        <v>3.2921062204438023</v>
      </c>
      <c r="AC48" s="19">
        <f t="shared" ca="1" si="22"/>
        <v>7.9591477372776831</v>
      </c>
      <c r="AD48" s="19">
        <f t="shared" ca="1" si="22"/>
        <v>6.2632523242537763</v>
      </c>
      <c r="AE48" s="19">
        <f t="shared" ca="1" si="22"/>
        <v>7.0683039140445381</v>
      </c>
      <c r="AF48" s="19">
        <f t="shared" ca="1" si="22"/>
        <v>8.5370224356676729</v>
      </c>
      <c r="AG48" s="19">
        <f t="shared" ca="1" si="22"/>
        <v>4.2530709285431456</v>
      </c>
      <c r="AH48" s="19">
        <f t="shared" ca="1" si="22"/>
        <v>4.5610034207525629</v>
      </c>
      <c r="AI48" s="19">
        <f t="shared" ca="1" si="22"/>
        <v>5.2768690173270238</v>
      </c>
      <c r="AJ48" s="19">
        <f t="shared" ca="1" si="22"/>
        <v>-3.3607642285780059</v>
      </c>
      <c r="AK48" s="18">
        <f t="shared" ca="1" si="22"/>
        <v>-5.5931399988090273</v>
      </c>
      <c r="AL48" s="18">
        <f t="shared" ca="1" si="22"/>
        <v>1.0390542448522</v>
      </c>
      <c r="AM48" s="18">
        <f t="shared" ca="1" si="22"/>
        <v>2.6195193511890924</v>
      </c>
      <c r="AN48" s="18">
        <f t="shared" ca="1" si="22"/>
        <v>0.88181831454767767</v>
      </c>
      <c r="AO48" s="18">
        <f t="shared" ca="1" si="22"/>
        <v>1.0400569642442958</v>
      </c>
      <c r="AP48" s="18">
        <f t="shared" ca="1" si="22"/>
        <v>1.5816352199906625</v>
      </c>
      <c r="AQ48" s="18">
        <f t="shared" ca="1" si="22"/>
        <v>2.2625868378389091</v>
      </c>
    </row>
    <row r="49" spans="2:43" x14ac:dyDescent="0.2">
      <c r="B49" t="str">
        <f t="shared" si="2"/>
        <v xml:space="preserve">   Financial activities</v>
      </c>
      <c r="C49" s="19"/>
      <c r="D49" s="19">
        <f t="shared" ref="D49:Y49" ca="1" si="23">100*(D17/C17-1)</f>
        <v>0</v>
      </c>
      <c r="E49" s="19">
        <f t="shared" ca="1" si="23"/>
        <v>1.8959020254357029</v>
      </c>
      <c r="F49" s="19">
        <f t="shared" ca="1" si="23"/>
        <v>3.6981393736276402</v>
      </c>
      <c r="G49" s="19">
        <f t="shared" ca="1" si="23"/>
        <v>1.4599353616404631</v>
      </c>
      <c r="H49" s="19">
        <f t="shared" ca="1" si="23"/>
        <v>-2.603251318101929</v>
      </c>
      <c r="I49" s="19">
        <f t="shared" ca="1" si="23"/>
        <v>2.7630540205255461</v>
      </c>
      <c r="J49" s="19">
        <f t="shared" ca="1" si="23"/>
        <v>2.8094820017559252</v>
      </c>
      <c r="K49" s="19">
        <f t="shared" ca="1" si="23"/>
        <v>7.2694278394534573</v>
      </c>
      <c r="L49" s="19">
        <f t="shared" ca="1" si="23"/>
        <v>5.7120111453875966</v>
      </c>
      <c r="M49" s="19">
        <f t="shared" ca="1" si="23"/>
        <v>4.7067683328649856E-2</v>
      </c>
      <c r="N49" s="19">
        <f t="shared" ca="1" si="23"/>
        <v>2.2958223560406221</v>
      </c>
      <c r="O49" s="19">
        <f t="shared" ca="1" si="23"/>
        <v>-0.63465783664459208</v>
      </c>
      <c r="P49" s="19">
        <f t="shared" ca="1" si="23"/>
        <v>2.8325465148570039</v>
      </c>
      <c r="Q49" s="19">
        <f t="shared" ca="1" si="23"/>
        <v>-0.83715906022144848</v>
      </c>
      <c r="R49" s="19">
        <f t="shared" ca="1" si="23"/>
        <v>0.68082788671024463</v>
      </c>
      <c r="S49" s="19">
        <f t="shared" ca="1" si="23"/>
        <v>1.6139211973672296</v>
      </c>
      <c r="T49" s="19">
        <f t="shared" ca="1" si="23"/>
        <v>-0.50576752440106842</v>
      </c>
      <c r="U49" s="19">
        <f t="shared" ca="1" si="23"/>
        <v>-1.9620083831267232</v>
      </c>
      <c r="V49" s="19">
        <f t="shared" ca="1" si="23"/>
        <v>-8.0232875466205833</v>
      </c>
      <c r="W49" s="19">
        <f t="shared" ca="1" si="23"/>
        <v>-4.945109286915228</v>
      </c>
      <c r="X49" s="19">
        <f t="shared" ca="1" si="23"/>
        <v>-1.9664967225054619</v>
      </c>
      <c r="Y49" s="19">
        <f t="shared" ca="1" si="23"/>
        <v>-0.87030354489491257</v>
      </c>
      <c r="Z49" s="19">
        <f t="shared" ref="Z49:AQ49" ca="1" si="24">100*(Z17/Y17-1)</f>
        <v>3.1156316916488125</v>
      </c>
      <c r="AA49" s="19">
        <f t="shared" ca="1" si="24"/>
        <v>0.90333298722871103</v>
      </c>
      <c r="AB49" s="19">
        <f t="shared" ca="1" si="24"/>
        <v>1.3171434451533459</v>
      </c>
      <c r="AC49" s="19">
        <f t="shared" ca="1" si="24"/>
        <v>1.4523664432256611</v>
      </c>
      <c r="AD49" s="19">
        <f t="shared" ca="1" si="24"/>
        <v>1.2713985383922433</v>
      </c>
      <c r="AE49" s="19">
        <f t="shared" ca="1" si="24"/>
        <v>2.7876631079478242</v>
      </c>
      <c r="AF49" s="19">
        <f t="shared" ca="1" si="24"/>
        <v>1.9811502211963816</v>
      </c>
      <c r="AG49" s="19">
        <f t="shared" ca="1" si="24"/>
        <v>-2.5179177668804176</v>
      </c>
      <c r="AH49" s="19">
        <f t="shared" ca="1" si="24"/>
        <v>1.2285963045370663</v>
      </c>
      <c r="AI49" s="19">
        <f t="shared" ca="1" si="24"/>
        <v>2.5133792048929626</v>
      </c>
      <c r="AJ49" s="19">
        <f t="shared" ca="1" si="24"/>
        <v>-1.3237624685373373</v>
      </c>
      <c r="AK49" s="18">
        <f t="shared" ca="1" si="24"/>
        <v>-0.64823145961263595</v>
      </c>
      <c r="AL49" s="18">
        <f t="shared" ca="1" si="24"/>
        <v>1.8016124876070849</v>
      </c>
      <c r="AM49" s="18">
        <f t="shared" ca="1" si="24"/>
        <v>1.3653218653593591</v>
      </c>
      <c r="AN49" s="18">
        <f t="shared" ca="1" si="24"/>
        <v>1.5536280186045914E-2</v>
      </c>
      <c r="AO49" s="18">
        <f t="shared" ca="1" si="24"/>
        <v>-0.40628800977583479</v>
      </c>
      <c r="AP49" s="18">
        <f t="shared" ca="1" si="24"/>
        <v>-1.6998767540798987E-2</v>
      </c>
      <c r="AQ49" s="18">
        <f t="shared" ca="1" si="24"/>
        <v>-0.33893394305023472</v>
      </c>
    </row>
    <row r="50" spans="2:43" x14ac:dyDescent="0.2">
      <c r="B50" t="str">
        <f t="shared" si="2"/>
        <v xml:space="preserve">   Professional and business services</v>
      </c>
      <c r="C50" s="19"/>
      <c r="D50" s="19">
        <f t="shared" ref="D50:Y50" ca="1" si="25">100*(D18/C18-1)</f>
        <v>-0.13386880856759431</v>
      </c>
      <c r="E50" s="19">
        <f t="shared" ca="1" si="25"/>
        <v>1.2399463806970434</v>
      </c>
      <c r="F50" s="19">
        <f t="shared" ca="1" si="25"/>
        <v>4.8328368090036378</v>
      </c>
      <c r="G50" s="19">
        <f t="shared" ca="1" si="25"/>
        <v>6.4982633407009605</v>
      </c>
      <c r="H50" s="19">
        <f t="shared" ca="1" si="25"/>
        <v>3.878083491461104</v>
      </c>
      <c r="I50" s="19">
        <f t="shared" ca="1" si="25"/>
        <v>6.7644708300033995</v>
      </c>
      <c r="J50" s="19">
        <f t="shared" ca="1" si="25"/>
        <v>8.7098326471689127</v>
      </c>
      <c r="K50" s="19">
        <f t="shared" ca="1" si="25"/>
        <v>5.7102105056069385</v>
      </c>
      <c r="L50" s="19">
        <f t="shared" ca="1" si="25"/>
        <v>5.9321639603591603</v>
      </c>
      <c r="M50" s="19">
        <f t="shared" ca="1" si="25"/>
        <v>6.6277231201686604</v>
      </c>
      <c r="N50" s="19">
        <f t="shared" ca="1" si="25"/>
        <v>-5.7750133871565694</v>
      </c>
      <c r="O50" s="19">
        <f t="shared" ca="1" si="25"/>
        <v>-5.6087431693988998</v>
      </c>
      <c r="P50" s="19">
        <f t="shared" ca="1" si="25"/>
        <v>-1.2319377547239885</v>
      </c>
      <c r="Q50" s="19">
        <f t="shared" ca="1" si="25"/>
        <v>3.2823783175466525</v>
      </c>
      <c r="R50" s="19">
        <f t="shared" ca="1" si="25"/>
        <v>5.5252882956505989</v>
      </c>
      <c r="S50" s="19">
        <f t="shared" ca="1" si="25"/>
        <v>6.0405283311104396</v>
      </c>
      <c r="T50" s="19">
        <f t="shared" ca="1" si="25"/>
        <v>5.0918975940276834</v>
      </c>
      <c r="U50" s="19">
        <f t="shared" ca="1" si="25"/>
        <v>1.9689599258744472</v>
      </c>
      <c r="V50" s="19">
        <f t="shared" ca="1" si="25"/>
        <v>-8.5832197485991131</v>
      </c>
      <c r="W50" s="19">
        <f t="shared" ca="1" si="25"/>
        <v>0.19879892317249404</v>
      </c>
      <c r="X50" s="19">
        <f t="shared" ca="1" si="25"/>
        <v>5.1419832182862946</v>
      </c>
      <c r="Y50" s="19">
        <f t="shared" ca="1" si="25"/>
        <v>5.6689074969532571</v>
      </c>
      <c r="Z50" s="19">
        <f t="shared" ref="Z50:AQ50" ca="1" si="26">100*(Z18/Y18-1)</f>
        <v>5.1787640909259913</v>
      </c>
      <c r="AA50" s="19">
        <f t="shared" ca="1" si="26"/>
        <v>4.5382193767464996</v>
      </c>
      <c r="AB50" s="19">
        <f t="shared" ca="1" si="26"/>
        <v>5.2040332949854662</v>
      </c>
      <c r="AC50" s="19">
        <f t="shared" ca="1" si="26"/>
        <v>5.1331532226939203</v>
      </c>
      <c r="AD50" s="19">
        <f t="shared" ca="1" si="26"/>
        <v>5.531081742535493</v>
      </c>
      <c r="AE50" s="19">
        <f t="shared" ca="1" si="26"/>
        <v>3.5540352504638273</v>
      </c>
      <c r="AF50" s="19">
        <f t="shared" ca="1" si="26"/>
        <v>4.3502603437657328</v>
      </c>
      <c r="AG50" s="19">
        <f t="shared" ca="1" si="26"/>
        <v>1.3628071681510923</v>
      </c>
      <c r="AH50" s="19">
        <f t="shared" ca="1" si="26"/>
        <v>3.3903239466440915</v>
      </c>
      <c r="AI50" s="19">
        <f t="shared" ca="1" si="26"/>
        <v>9.0541405350057502</v>
      </c>
      <c r="AJ50" s="19">
        <f t="shared" ca="1" si="26"/>
        <v>-1.7158818834796419</v>
      </c>
      <c r="AK50" s="18">
        <f t="shared" ca="1" si="26"/>
        <v>-1.9762365360273204</v>
      </c>
      <c r="AL50" s="18">
        <f t="shared" ca="1" si="26"/>
        <v>2.8034820591698484</v>
      </c>
      <c r="AM50" s="18">
        <f t="shared" ca="1" si="26"/>
        <v>1.960379462778028</v>
      </c>
      <c r="AN50" s="18">
        <f t="shared" ca="1" si="26"/>
        <v>-0.67205710728144297</v>
      </c>
      <c r="AO50" s="18">
        <f t="shared" ca="1" si="26"/>
        <v>0.42756734169835386</v>
      </c>
      <c r="AP50" s="18">
        <f t="shared" ca="1" si="26"/>
        <v>2.3954812923475677</v>
      </c>
      <c r="AQ50" s="18">
        <f t="shared" ca="1" si="26"/>
        <v>3.3309033641441887</v>
      </c>
    </row>
    <row r="51" spans="2:43" x14ac:dyDescent="0.2">
      <c r="B51" t="str">
        <f t="shared" si="2"/>
        <v xml:space="preserve">   Other services</v>
      </c>
      <c r="C51" s="19"/>
      <c r="D51" s="19">
        <f t="shared" ref="D51:Y51" ca="1" si="27">100*(D19/C19-1)</f>
        <v>2.6179726187008256</v>
      </c>
      <c r="E51" s="19">
        <f t="shared" ca="1" si="27"/>
        <v>2.810204733349897</v>
      </c>
      <c r="F51" s="19">
        <f t="shared" ca="1" si="27"/>
        <v>3.9620362381363128</v>
      </c>
      <c r="G51" s="19">
        <f t="shared" ca="1" si="27"/>
        <v>2.310526839956184</v>
      </c>
      <c r="H51" s="19">
        <f t="shared" ca="1" si="27"/>
        <v>3.6503455660469086</v>
      </c>
      <c r="I51" s="19">
        <f t="shared" ca="1" si="27"/>
        <v>2.084898572501892</v>
      </c>
      <c r="J51" s="19">
        <f t="shared" ca="1" si="27"/>
        <v>4.2594296228150919</v>
      </c>
      <c r="K51" s="19">
        <f t="shared" ca="1" si="27"/>
        <v>4.1177681696520585</v>
      </c>
      <c r="L51" s="19">
        <f t="shared" ca="1" si="27"/>
        <v>2.7966891720105025</v>
      </c>
      <c r="M51" s="19">
        <f t="shared" ca="1" si="27"/>
        <v>2.528236555002894</v>
      </c>
      <c r="N51" s="19">
        <f t="shared" ca="1" si="27"/>
        <v>0.54410463963119327</v>
      </c>
      <c r="O51" s="19">
        <f t="shared" ca="1" si="27"/>
        <v>0.73576455534227758</v>
      </c>
      <c r="P51" s="19">
        <f t="shared" ca="1" si="27"/>
        <v>1.7730496453900679</v>
      </c>
      <c r="Q51" s="19">
        <f t="shared" ca="1" si="27"/>
        <v>1.3781267876644687</v>
      </c>
      <c r="R51" s="19">
        <f t="shared" ca="1" si="27"/>
        <v>2.3648302041653801</v>
      </c>
      <c r="S51" s="19">
        <f t="shared" ca="1" si="27"/>
        <v>1.9594086695064128</v>
      </c>
      <c r="T51" s="19">
        <f t="shared" ca="1" si="27"/>
        <v>2.79907598545166</v>
      </c>
      <c r="U51" s="19">
        <f t="shared" ca="1" si="27"/>
        <v>2.7204704644880673</v>
      </c>
      <c r="V51" s="19">
        <f t="shared" ca="1" si="27"/>
        <v>7.6799553166240209E-2</v>
      </c>
      <c r="W51" s="19">
        <f t="shared" ca="1" si="27"/>
        <v>1.4603971908283331</v>
      </c>
      <c r="X51" s="19">
        <f t="shared" ca="1" si="27"/>
        <v>2.9291771716708714</v>
      </c>
      <c r="Y51" s="19">
        <f t="shared" ca="1" si="27"/>
        <v>2.3269796027433731</v>
      </c>
      <c r="Z51" s="19">
        <f t="shared" ref="Z51:AQ51" ca="1" si="28">100*(Z19/Y19-1)</f>
        <v>2.2653580832590059</v>
      </c>
      <c r="AA51" s="19">
        <f t="shared" ca="1" si="28"/>
        <v>2.5301102268374676</v>
      </c>
      <c r="AB51" s="19">
        <f t="shared" ca="1" si="28"/>
        <v>2.57559720233278</v>
      </c>
      <c r="AC51" s="19">
        <f t="shared" ca="1" si="28"/>
        <v>3.8361929426999009</v>
      </c>
      <c r="AD51" s="19">
        <f t="shared" ca="1" si="28"/>
        <v>2.7377240841777173</v>
      </c>
      <c r="AE51" s="19">
        <f t="shared" ca="1" si="28"/>
        <v>3.0061640587956351</v>
      </c>
      <c r="AF51" s="19">
        <f t="shared" ca="1" si="28"/>
        <v>2.4746823789357553</v>
      </c>
      <c r="AG51" s="19">
        <f t="shared" ca="1" si="28"/>
        <v>-14.870449563373711</v>
      </c>
      <c r="AH51" s="19">
        <f t="shared" ca="1" si="28"/>
        <v>2.636244670522192</v>
      </c>
      <c r="AI51" s="19">
        <f t="shared" ca="1" si="28"/>
        <v>7.8721697822197401</v>
      </c>
      <c r="AJ51" s="19">
        <f t="shared" ca="1" si="28"/>
        <v>4.6077590315508399</v>
      </c>
      <c r="AK51" s="18">
        <f t="shared" ca="1" si="28"/>
        <v>3.7527737279486661</v>
      </c>
      <c r="AL51" s="18">
        <f t="shared" ca="1" si="28"/>
        <v>2.4311703690463649</v>
      </c>
      <c r="AM51" s="18">
        <f t="shared" ca="1" si="28"/>
        <v>6.8374831950235304E-2</v>
      </c>
      <c r="AN51" s="18">
        <f t="shared" ca="1" si="28"/>
        <v>1.1938269758011266</v>
      </c>
      <c r="AO51" s="18">
        <f t="shared" ca="1" si="28"/>
        <v>1.2221784753568166</v>
      </c>
      <c r="AP51" s="18">
        <f t="shared" ca="1" si="28"/>
        <v>0.81105580294194013</v>
      </c>
      <c r="AQ51" s="18">
        <f t="shared" ca="1" si="28"/>
        <v>0.43031701191498239</v>
      </c>
    </row>
    <row r="52" spans="2:43" x14ac:dyDescent="0.2">
      <c r="B52" t="str">
        <f t="shared" si="2"/>
        <v xml:space="preserve">      Leisure and Hospitality</v>
      </c>
      <c r="C52" s="19"/>
      <c r="D52" s="19">
        <f t="shared" ref="D52" ca="1" si="29">100*(D20/C20-1)</f>
        <v>1.0822709346051562</v>
      </c>
      <c r="E52" s="19">
        <f t="shared" ref="E52" ca="1" si="30">100*(E20/D20-1)</f>
        <v>1.7693494238272489</v>
      </c>
      <c r="F52" s="19">
        <f t="shared" ref="F52" ca="1" si="31">100*(F20/E20-1)</f>
        <v>3.3077746077033066</v>
      </c>
      <c r="G52" s="19">
        <f t="shared" ref="G52" ca="1" si="32">100*(G20/F20-1)</f>
        <v>2.4941745059118059</v>
      </c>
      <c r="H52" s="19">
        <f t="shared" ref="H52" ca="1" si="33">100*(H20/G20-1)</f>
        <v>4.1091276524082287</v>
      </c>
      <c r="I52" s="19">
        <f t="shared" ref="I52" ca="1" si="34">100*(I20/H20-1)</f>
        <v>3.2513749595599828</v>
      </c>
      <c r="J52" s="19">
        <f t="shared" ref="J52" ca="1" si="35">100*(J20/I20-1)</f>
        <v>3.1098229672567701</v>
      </c>
      <c r="K52" s="19">
        <f t="shared" ref="K52" ca="1" si="36">100*(K20/J20-1)</f>
        <v>3.5326293398161512</v>
      </c>
      <c r="L52" s="19">
        <f t="shared" ref="L52" ca="1" si="37">100*(L20/K20-1)</f>
        <v>4.9236865277370034</v>
      </c>
      <c r="M52" s="19">
        <f t="shared" ref="M52" ca="1" si="38">100*(M20/L20-1)</f>
        <v>1.230855304566747</v>
      </c>
      <c r="N52" s="19">
        <f t="shared" ref="N52" ca="1" si="39">100*(N20/M20-1)</f>
        <v>-0.69775474956821348</v>
      </c>
      <c r="O52" s="19">
        <f t="shared" ref="O52" ca="1" si="40">100*(O20/N20-1)</f>
        <v>-1.9479615973285069</v>
      </c>
      <c r="P52" s="19">
        <f t="shared" ref="P52" ca="1" si="41">100*(P20/O20-1)</f>
        <v>1.858947069675021</v>
      </c>
      <c r="Q52" s="19">
        <f t="shared" ref="Q52" ca="1" si="42">100*(Q20/P20-1)</f>
        <v>2.751462803009197</v>
      </c>
      <c r="R52" s="19">
        <f t="shared" ref="R52" ca="1" si="43">100*(R20/Q20-1)</f>
        <v>2.962511016202285</v>
      </c>
      <c r="S52" s="19">
        <f t="shared" ref="S52" ca="1" si="44">100*(S20/R20-1)</f>
        <v>3.2854885435870562</v>
      </c>
      <c r="T52" s="19">
        <f t="shared" ref="T52" ca="1" si="45">100*(T20/S20-1)</f>
        <v>3.5188372537769963</v>
      </c>
      <c r="U52" s="19">
        <f t="shared" ref="U52" ca="1" si="46">100*(U20/T20-1)</f>
        <v>1.2500769751832008</v>
      </c>
      <c r="V52" s="19">
        <f t="shared" ref="V52" ca="1" si="47">100*(V20/U20-1)</f>
        <v>-4.7074565138060969</v>
      </c>
      <c r="W52" s="19">
        <f t="shared" ref="W52" ca="1" si="48">100*(W20/V20-1)</f>
        <v>-9.5736533061019369E-2</v>
      </c>
      <c r="X52" s="19">
        <f t="shared" ref="X52" ca="1" si="49">100*(X20/W20-1)</f>
        <v>2.350987031240015</v>
      </c>
      <c r="Y52" s="19">
        <f t="shared" ref="Y52" ca="1" si="50">100*(Y20/X20-1)</f>
        <v>3.4205105798639224</v>
      </c>
      <c r="Z52" s="19">
        <f t="shared" ref="Z52" ca="1" si="51">100*(Z20/Y20-1)</f>
        <v>4.2549339127285979</v>
      </c>
      <c r="AA52" s="19">
        <f t="shared" ref="AA52" ca="1" si="52">100*(AA20/Z20-1)</f>
        <v>3.2881787657751627</v>
      </c>
      <c r="AB52" s="19">
        <f t="shared" ref="AB52" ca="1" si="53">100*(AB20/AA20-1)</f>
        <v>4.2371931397825469</v>
      </c>
      <c r="AC52" s="19">
        <f t="shared" ref="AC52" ca="1" si="54">100*(AC20/AB20-1)</f>
        <v>4.2961608775136995</v>
      </c>
      <c r="AD52" s="19">
        <f t="shared" ref="AD52" ca="1" si="55">100*(AD20/AC20-1)</f>
        <v>3.2066814455843806</v>
      </c>
      <c r="AE52" s="19">
        <f t="shared" ref="AE52" ca="1" si="56">100*(AE20/AD20-1)</f>
        <v>2.8522903241920083</v>
      </c>
      <c r="AF52" s="19">
        <f t="shared" ref="AF52" ca="1" si="57">100*(AF20/AE20-1)</f>
        <v>1.2773190869354245</v>
      </c>
      <c r="AG52" s="19">
        <f t="shared" ref="AG52" ca="1" si="58">100*(AG20/AF20-1)</f>
        <v>-29.405840886203414</v>
      </c>
      <c r="AH52" s="19">
        <f t="shared" ref="AH52" ca="1" si="59">100*(AH20/AG20-1)</f>
        <v>4.9656952652673114</v>
      </c>
      <c r="AI52" s="19">
        <f t="shared" ref="AI52" ca="1" si="60">100*(AI20/AH20-1)</f>
        <v>18.19829148330312</v>
      </c>
      <c r="AJ52" s="19">
        <f t="shared" ref="AJ52" ca="1" si="61">100*(AJ20/AI20-1)</f>
        <v>8.4045116075339479</v>
      </c>
      <c r="AK52" s="18">
        <f t="shared" ref="AK52" ca="1" si="62">100*(AK20/AJ20-1)</f>
        <v>2.8188645891206399</v>
      </c>
      <c r="AL52" s="18">
        <f t="shared" ref="AL52" ca="1" si="63">100*(AL20/AK20-1)</f>
        <v>3.2740555914944292</v>
      </c>
      <c r="AM52" s="18">
        <f t="shared" ref="AM52" ca="1" si="64">100*(AM20/AL20-1)</f>
        <v>-0.6033359637093727</v>
      </c>
      <c r="AN52" s="18">
        <f t="shared" ref="AN52" ca="1" si="65">100*(AN20/AM20-1)</f>
        <v>1.5095205875626627</v>
      </c>
      <c r="AO52" s="18">
        <f t="shared" ref="AO52" ca="1" si="66">100*(AO20/AN20-1)</f>
        <v>1.1694963579463202</v>
      </c>
      <c r="AP52" s="18">
        <f t="shared" ref="AP52:AQ52" ca="1" si="67">100*(AP20/AO20-1)</f>
        <v>5.6825902210788648E-2</v>
      </c>
      <c r="AQ52" s="18">
        <f t="shared" ca="1" si="67"/>
        <v>-0.89377663380181271</v>
      </c>
    </row>
    <row r="53" spans="2:43" x14ac:dyDescent="0.2">
      <c r="B53" t="str">
        <f t="shared" ref="B53:B55" si="68">B21</f>
        <v xml:space="preserve">   Government</v>
      </c>
      <c r="C53" s="19"/>
      <c r="D53" s="19">
        <f t="shared" ref="D53:Y53" ca="1" si="69">100*(D21/C21-1)</f>
        <v>3.7637750777055778</v>
      </c>
      <c r="E53" s="19">
        <f t="shared" ca="1" si="69"/>
        <v>3.7470725995316201</v>
      </c>
      <c r="F53" s="19">
        <f t="shared" ca="1" si="69"/>
        <v>1.9791065147776621</v>
      </c>
      <c r="G53" s="19">
        <f t="shared" ca="1" si="69"/>
        <v>1.6369813651806897</v>
      </c>
      <c r="H53" s="19">
        <f t="shared" ca="1" si="69"/>
        <v>2.0461912479740718</v>
      </c>
      <c r="I53" s="19">
        <f t="shared" ca="1" si="69"/>
        <v>1.6626960492356568</v>
      </c>
      <c r="J53" s="19">
        <f t="shared" ca="1" si="69"/>
        <v>1.7966118244397977</v>
      </c>
      <c r="K53" s="19">
        <f t="shared" ca="1" si="69"/>
        <v>2.7288859047527536</v>
      </c>
      <c r="L53" s="19">
        <f t="shared" ca="1" si="69"/>
        <v>2.3622782446311774</v>
      </c>
      <c r="M53" s="19">
        <f t="shared" ca="1" si="69"/>
        <v>1.7239806622274756</v>
      </c>
      <c r="N53" s="19">
        <f t="shared" ca="1" si="69"/>
        <v>3.241571018651368</v>
      </c>
      <c r="O53" s="19">
        <f t="shared" ca="1" si="69"/>
        <v>2.0671385764537531</v>
      </c>
      <c r="P53" s="19">
        <f t="shared" ca="1" si="69"/>
        <v>1.0977322043994375</v>
      </c>
      <c r="Q53" s="19">
        <f t="shared" ca="1" si="69"/>
        <v>-1.1102230246251565E-14</v>
      </c>
      <c r="R53" s="19">
        <f t="shared" ca="1" si="69"/>
        <v>-0.11784015824248817</v>
      </c>
      <c r="S53" s="19">
        <f t="shared" ca="1" si="69"/>
        <v>0.36657818227783245</v>
      </c>
      <c r="T53" s="19">
        <f t="shared" ca="1" si="69"/>
        <v>0.8312342569269493</v>
      </c>
      <c r="U53" s="19">
        <f t="shared" ca="1" si="69"/>
        <v>2.1775335165292731</v>
      </c>
      <c r="V53" s="19">
        <f t="shared" ca="1" si="69"/>
        <v>0.81903752903305094</v>
      </c>
      <c r="W53" s="19">
        <f t="shared" ca="1" si="69"/>
        <v>-0.1899603912375758</v>
      </c>
      <c r="X53" s="19">
        <f t="shared" ca="1" si="69"/>
        <v>-1.7614901801984217</v>
      </c>
      <c r="Y53" s="19">
        <f t="shared" ca="1" si="69"/>
        <v>0.24319868095630248</v>
      </c>
      <c r="Z53" s="19">
        <f t="shared" ref="Z53:AQ53" ca="1" si="70">100*(Z21/Y21-1)</f>
        <v>1.0526748632756489</v>
      </c>
      <c r="AA53" s="19">
        <f t="shared" ca="1" si="70"/>
        <v>1.424211597151559</v>
      </c>
      <c r="AB53" s="19">
        <f t="shared" ca="1" si="70"/>
        <v>2.4994984954864741</v>
      </c>
      <c r="AC53" s="19">
        <f t="shared" ca="1" si="70"/>
        <v>2.3054642242054113</v>
      </c>
      <c r="AD53" s="19">
        <f t="shared" ca="1" si="70"/>
        <v>1.5916134215862687</v>
      </c>
      <c r="AE53" s="19">
        <f t="shared" ca="1" si="70"/>
        <v>-1.2427974240198814</v>
      </c>
      <c r="AF53" s="19">
        <f t="shared" ca="1" si="70"/>
        <v>-1.1554742020363884</v>
      </c>
      <c r="AG53" s="19">
        <f t="shared" ca="1" si="70"/>
        <v>-2.9282407407407396</v>
      </c>
      <c r="AH53" s="19">
        <f t="shared" ca="1" si="70"/>
        <v>-1.0373196613806979</v>
      </c>
      <c r="AI53" s="19">
        <f t="shared" ca="1" si="70"/>
        <v>-1.1686746987951913</v>
      </c>
      <c r="AJ53" s="19">
        <f t="shared" ca="1" si="70"/>
        <v>3.1939534316713258</v>
      </c>
      <c r="AK53" s="18">
        <f t="shared" ca="1" si="70"/>
        <v>6.3145658594211618</v>
      </c>
      <c r="AL53" s="18">
        <f t="shared" ca="1" si="70"/>
        <v>0.4281446760318941</v>
      </c>
      <c r="AM53" s="18">
        <f t="shared" ca="1" si="70"/>
        <v>0.33444127771238286</v>
      </c>
      <c r="AN53" s="18">
        <f t="shared" ca="1" si="70"/>
        <v>0.30672830565776632</v>
      </c>
      <c r="AO53" s="18">
        <f t="shared" ca="1" si="70"/>
        <v>0.42071872332991589</v>
      </c>
      <c r="AP53" s="18">
        <f t="shared" ca="1" si="70"/>
        <v>0.56996815324976691</v>
      </c>
      <c r="AQ53" s="18">
        <f t="shared" ca="1" si="70"/>
        <v>0.91723305444015857</v>
      </c>
    </row>
    <row r="54" spans="2:43" x14ac:dyDescent="0.2">
      <c r="B54" t="str">
        <f t="shared" si="68"/>
        <v xml:space="preserve">      State and local</v>
      </c>
      <c r="C54" s="19"/>
      <c r="D54" s="19">
        <f t="shared" ref="D54:Y54" ca="1" si="71">100*(D22/C22-1)</f>
        <v>4.6533209598302872</v>
      </c>
      <c r="E54" s="19">
        <f t="shared" ca="1" si="71"/>
        <v>4.1107170002533611</v>
      </c>
      <c r="F54" s="19">
        <f t="shared" ca="1" si="71"/>
        <v>1.885988927419846</v>
      </c>
      <c r="G54" s="19">
        <f t="shared" ca="1" si="71"/>
        <v>1.9346748671403846</v>
      </c>
      <c r="H54" s="19">
        <f t="shared" ca="1" si="71"/>
        <v>2.6594809911545836</v>
      </c>
      <c r="I54" s="19">
        <f t="shared" ca="1" si="71"/>
        <v>2.1169757489301055</v>
      </c>
      <c r="J54" s="19">
        <f t="shared" ca="1" si="71"/>
        <v>1.9389807778274593</v>
      </c>
      <c r="K54" s="19">
        <f t="shared" ca="1" si="71"/>
        <v>2.6092199747848488</v>
      </c>
      <c r="L54" s="19">
        <f t="shared" ca="1" si="71"/>
        <v>2.3291842512954686</v>
      </c>
      <c r="M54" s="19">
        <f t="shared" ca="1" si="71"/>
        <v>1.4774210388932563</v>
      </c>
      <c r="N54" s="19">
        <f t="shared" ca="1" si="71"/>
        <v>3.8481325239221986</v>
      </c>
      <c r="O54" s="19">
        <f t="shared" ca="1" si="71"/>
        <v>2.1153274546715561</v>
      </c>
      <c r="P54" s="19">
        <f t="shared" ca="1" si="71"/>
        <v>0.79076311065831018</v>
      </c>
      <c r="Q54" s="19">
        <f t="shared" ca="1" si="71"/>
        <v>0.12033115132845662</v>
      </c>
      <c r="R54" s="19">
        <f t="shared" ca="1" si="71"/>
        <v>0.14903129657226621</v>
      </c>
      <c r="S54" s="19">
        <f t="shared" ca="1" si="71"/>
        <v>0.69604454685099348</v>
      </c>
      <c r="T54" s="19">
        <f t="shared" ca="1" si="71"/>
        <v>0.9581923058587849</v>
      </c>
      <c r="U54" s="19">
        <f t="shared" ca="1" si="71"/>
        <v>2.3278874303522823</v>
      </c>
      <c r="V54" s="19">
        <f t="shared" ca="1" si="71"/>
        <v>0.6506391029486247</v>
      </c>
      <c r="W54" s="19">
        <f t="shared" ca="1" si="71"/>
        <v>-0.2063084540619875</v>
      </c>
      <c r="X54" s="19">
        <f t="shared" ca="1" si="71"/>
        <v>-1.4655212018192643</v>
      </c>
      <c r="Y54" s="19">
        <f t="shared" ca="1" si="71"/>
        <v>0.50354345393510691</v>
      </c>
      <c r="Z54" s="19">
        <f t="shared" ref="Z54:AQ54" ca="1" si="72">100*(Z22/Y22-1)</f>
        <v>1.4845054741139396</v>
      </c>
      <c r="AA54" s="19">
        <f t="shared" ca="1" si="72"/>
        <v>1.8056317425489077</v>
      </c>
      <c r="AB54" s="19">
        <f t="shared" ca="1" si="72"/>
        <v>2.855731668986583</v>
      </c>
      <c r="AC54" s="19">
        <f t="shared" ca="1" si="72"/>
        <v>2.5014187802855137</v>
      </c>
      <c r="AD54" s="19">
        <f t="shared" ca="1" si="72"/>
        <v>1.7461669505962396</v>
      </c>
      <c r="AE54" s="19">
        <f t="shared" ca="1" si="72"/>
        <v>-1.1134365843448957</v>
      </c>
      <c r="AF54" s="19">
        <f t="shared" ca="1" si="72"/>
        <v>-1.0836437521165032</v>
      </c>
      <c r="AG54" s="19">
        <f t="shared" ca="1" si="72"/>
        <v>-3.5946593632317669</v>
      </c>
      <c r="AH54" s="19">
        <f t="shared" ca="1" si="72"/>
        <v>-0.90110085227272929</v>
      </c>
      <c r="AI54" s="19">
        <f t="shared" ca="1" si="72"/>
        <v>-0.89585666293392485</v>
      </c>
      <c r="AJ54" s="19">
        <f t="shared" ca="1" si="72"/>
        <v>3.403389830508452</v>
      </c>
      <c r="AK54" s="18">
        <f t="shared" ca="1" si="72"/>
        <v>6.7956333595593943</v>
      </c>
      <c r="AL54" s="18">
        <f t="shared" ca="1" si="72"/>
        <v>0.45660519373522668</v>
      </c>
      <c r="AM54" s="18">
        <f t="shared" ca="1" si="72"/>
        <v>0.36947122395103449</v>
      </c>
      <c r="AN54" s="18">
        <f t="shared" ca="1" si="72"/>
        <v>0.33868954473217361</v>
      </c>
      <c r="AO54" s="18">
        <f t="shared" ca="1" si="72"/>
        <v>0.4644599368259783</v>
      </c>
      <c r="AP54" s="18">
        <f t="shared" ca="1" si="72"/>
        <v>0.62894046689845329</v>
      </c>
      <c r="AQ54" s="18">
        <f t="shared" ca="1" si="72"/>
        <v>0.73007816640822121</v>
      </c>
    </row>
    <row r="55" spans="2:43" x14ac:dyDescent="0.2">
      <c r="B55" t="str">
        <f t="shared" si="68"/>
        <v xml:space="preserve">      Federal</v>
      </c>
      <c r="C55" s="19"/>
      <c r="D55" s="19">
        <f t="shared" ref="D55:Y55" ca="1" si="73">100*(D23/C23-1)</f>
        <v>-1.3798390187811482</v>
      </c>
      <c r="E55" s="19">
        <f t="shared" ca="1" si="73"/>
        <v>1.5157403808783387</v>
      </c>
      <c r="F55" s="19">
        <f t="shared" ca="1" si="73"/>
        <v>2.5650842266462526</v>
      </c>
      <c r="G55" s="19">
        <f t="shared" ca="1" si="73"/>
        <v>-0.22396416573347011</v>
      </c>
      <c r="H55" s="19">
        <f t="shared" ca="1" si="73"/>
        <v>-1.8705574261129843</v>
      </c>
      <c r="I55" s="19">
        <f t="shared" ca="1" si="73"/>
        <v>-1.3724742661075151</v>
      </c>
      <c r="J55" s="19">
        <f t="shared" ca="1" si="73"/>
        <v>0.81175106300732658</v>
      </c>
      <c r="K55" s="19">
        <f t="shared" ca="1" si="73"/>
        <v>3.5659509202454087</v>
      </c>
      <c r="L55" s="19">
        <f t="shared" ca="1" si="73"/>
        <v>2.5916327286190199</v>
      </c>
      <c r="M55" s="19">
        <f t="shared" ca="1" si="73"/>
        <v>3.4283652111151364</v>
      </c>
      <c r="N55" s="19">
        <f t="shared" ca="1" si="73"/>
        <v>-0.87229588276344083</v>
      </c>
      <c r="O55" s="19">
        <f t="shared" ca="1" si="73"/>
        <v>1.7247448081661343</v>
      </c>
      <c r="P55" s="19">
        <f t="shared" ca="1" si="73"/>
        <v>3.2871972318339049</v>
      </c>
      <c r="Q55" s="19">
        <f t="shared" ca="1" si="73"/>
        <v>-0.83752093802345051</v>
      </c>
      <c r="R55" s="19">
        <f t="shared" ca="1" si="73"/>
        <v>-1.993243243243259</v>
      </c>
      <c r="S55" s="19">
        <f t="shared" ca="1" si="73"/>
        <v>-1.9993105825577229</v>
      </c>
      <c r="T55" s="19">
        <f t="shared" ca="1" si="73"/>
        <v>-0.10552233556102575</v>
      </c>
      <c r="U55" s="19">
        <f t="shared" ca="1" si="73"/>
        <v>1.0563380281690016</v>
      </c>
      <c r="V55" s="19">
        <f t="shared" ca="1" si="73"/>
        <v>2.0905923344947785</v>
      </c>
      <c r="W55" s="19">
        <f t="shared" ca="1" si="73"/>
        <v>-6.8259385665536687E-2</v>
      </c>
      <c r="X55" s="19">
        <f t="shared" ca="1" si="73"/>
        <v>-3.9617486338797803</v>
      </c>
      <c r="Y55" s="19">
        <f t="shared" ca="1" si="73"/>
        <v>-1.7425320056899118</v>
      </c>
      <c r="Z55" s="19">
        <f t="shared" ref="Z55:AQ55" ca="1" si="74">100*(Z23/Y23-1)</f>
        <v>-2.3163228374954659</v>
      </c>
      <c r="AA55" s="19">
        <f t="shared" ca="1" si="74"/>
        <v>-1.6672841793256787</v>
      </c>
      <c r="AB55" s="19">
        <f t="shared" ca="1" si="74"/>
        <v>-0.48982667671439994</v>
      </c>
      <c r="AC55" s="19">
        <f t="shared" ca="1" si="74"/>
        <v>0.60583112457401889</v>
      </c>
      <c r="AD55" s="19">
        <f t="shared" ca="1" si="74"/>
        <v>0.22581859239743096</v>
      </c>
      <c r="AE55" s="19">
        <f t="shared" ca="1" si="74"/>
        <v>-2.4033045437476419</v>
      </c>
      <c r="AF55" s="19">
        <f t="shared" ca="1" si="74"/>
        <v>-1.8083878414774879</v>
      </c>
      <c r="AG55" s="19">
        <f t="shared" ca="1" si="74"/>
        <v>3.1739811912225857</v>
      </c>
      <c r="AH55" s="19">
        <f t="shared" ca="1" si="74"/>
        <v>-2.2028104823395567</v>
      </c>
      <c r="AI55" s="19">
        <f t="shared" ca="1" si="74"/>
        <v>-3.5339805825242654</v>
      </c>
      <c r="AJ55" s="19">
        <f t="shared" ca="1" si="74"/>
        <v>1.3285024154589431</v>
      </c>
      <c r="AK55" s="18">
        <f t="shared" ca="1" si="74"/>
        <v>1.9421096543504213</v>
      </c>
      <c r="AL55" s="18">
        <f t="shared" ca="1" si="74"/>
        <v>0.1571038179489781</v>
      </c>
      <c r="AM55" s="18">
        <f t="shared" ca="1" si="74"/>
        <v>4.6694169530958618E-5</v>
      </c>
      <c r="AN55" s="18">
        <f t="shared" ca="1" si="74"/>
        <v>0</v>
      </c>
      <c r="AO55" s="18">
        <f t="shared" ca="1" si="74"/>
        <v>0</v>
      </c>
      <c r="AP55" s="18">
        <f t="shared" ca="1" si="74"/>
        <v>0</v>
      </c>
      <c r="AQ55" s="18">
        <f t="shared" ca="1" si="74"/>
        <v>2.7371175515830126</v>
      </c>
    </row>
    <row r="56" spans="2:43" x14ac:dyDescent="0.2">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8"/>
      <c r="AL56" s="18"/>
      <c r="AM56" s="18"/>
      <c r="AN56" s="18"/>
      <c r="AO56" s="18"/>
      <c r="AP56" s="18"/>
      <c r="AQ56" s="18"/>
    </row>
    <row r="57" spans="2:43" x14ac:dyDescent="0.2">
      <c r="B57" t="str">
        <f>B25</f>
        <v>Personal income (mil. $2012)</v>
      </c>
      <c r="C57" s="19"/>
      <c r="D57" s="19">
        <f t="shared" ref="D57:Y57" ca="1" si="75">100*(D25/C25-1)</f>
        <v>2.9143538019282378</v>
      </c>
      <c r="E57" s="19">
        <f t="shared" ca="1" si="75"/>
        <v>4.7197814561841245</v>
      </c>
      <c r="F57" s="19">
        <f t="shared" ca="1" si="75"/>
        <v>1.074323867839988</v>
      </c>
      <c r="G57" s="19">
        <f t="shared" ca="1" si="75"/>
        <v>2.946344790383959</v>
      </c>
      <c r="H57" s="19">
        <f t="shared" ca="1" si="75"/>
        <v>3.9138103671782831</v>
      </c>
      <c r="I57" s="19">
        <f t="shared" ca="1" si="75"/>
        <v>6.0406430838283232</v>
      </c>
      <c r="J57" s="19">
        <f t="shared" ca="1" si="75"/>
        <v>6.7784124155406911</v>
      </c>
      <c r="K57" s="19">
        <f t="shared" ca="1" si="75"/>
        <v>11.936300121324738</v>
      </c>
      <c r="L57" s="19">
        <f t="shared" ca="1" si="75"/>
        <v>7.4906502713216305</v>
      </c>
      <c r="M57" s="19">
        <f t="shared" ca="1" si="75"/>
        <v>3.8211707454311128</v>
      </c>
      <c r="N57" s="19">
        <f t="shared" ca="1" si="75"/>
        <v>-0.25859617404955237</v>
      </c>
      <c r="O57" s="19">
        <f t="shared" ca="1" si="75"/>
        <v>-0.49547227019582918</v>
      </c>
      <c r="P57" s="19">
        <f t="shared" ca="1" si="75"/>
        <v>0.55581506943209735</v>
      </c>
      <c r="Q57" s="19">
        <f t="shared" ca="1" si="75"/>
        <v>6.1597213369862569</v>
      </c>
      <c r="R57" s="19">
        <f t="shared" ca="1" si="75"/>
        <v>-0.35123713067997109</v>
      </c>
      <c r="S57" s="19">
        <f t="shared" ca="1" si="75"/>
        <v>7.4617641272653801</v>
      </c>
      <c r="T57" s="19">
        <f t="shared" ca="1" si="75"/>
        <v>6.073518746377693</v>
      </c>
      <c r="U57" s="19">
        <f t="shared" ca="1" si="75"/>
        <v>0.68233989654700178</v>
      </c>
      <c r="V57" s="19">
        <f t="shared" ca="1" si="75"/>
        <v>-6.4091077032554793</v>
      </c>
      <c r="W57" s="19">
        <f t="shared" ca="1" si="75"/>
        <v>0.4840852480807678</v>
      </c>
      <c r="X57" s="19">
        <f t="shared" ca="1" si="75"/>
        <v>4.705414973393296</v>
      </c>
      <c r="Y57" s="19">
        <f t="shared" ca="1" si="75"/>
        <v>8.8456192953756627</v>
      </c>
      <c r="Z57" s="19">
        <f t="shared" ref="Z57:AQ57" ca="1" si="76">100*(Z25/Y25-1)</f>
        <v>1.3922436972667596</v>
      </c>
      <c r="AA57" s="19">
        <f t="shared" ca="1" si="76"/>
        <v>7.8069239491421305</v>
      </c>
      <c r="AB57" s="19">
        <f t="shared" ca="1" si="76"/>
        <v>6.3731928101177449</v>
      </c>
      <c r="AC57" s="19">
        <f t="shared" ca="1" si="76"/>
        <v>5.4652368828498554</v>
      </c>
      <c r="AD57" s="19">
        <f t="shared" ca="1" si="76"/>
        <v>5.7167388251574858</v>
      </c>
      <c r="AE57" s="19">
        <f t="shared" ca="1" si="76"/>
        <v>5.4945795429403033</v>
      </c>
      <c r="AF57" s="19">
        <f t="shared" ca="1" si="76"/>
        <v>6.0641223530553345</v>
      </c>
      <c r="AG57" s="19">
        <f t="shared" ca="1" si="76"/>
        <v>6.4503641937829537</v>
      </c>
      <c r="AH57" s="19">
        <f t="shared" ca="1" si="76"/>
        <v>5.1859203560151501</v>
      </c>
      <c r="AI57" s="19">
        <f t="shared" ca="1" si="76"/>
        <v>-3.1927825895491924</v>
      </c>
      <c r="AJ57" s="18">
        <f t="shared" ca="1" si="76"/>
        <v>3.1871851202932344</v>
      </c>
      <c r="AK57" s="18">
        <f t="shared" ca="1" si="76"/>
        <v>3.2771287409456118</v>
      </c>
      <c r="AL57" s="18">
        <f t="shared" ca="1" si="76"/>
        <v>3.5515869041161219</v>
      </c>
      <c r="AM57" s="18">
        <f t="shared" ca="1" si="76"/>
        <v>3.2853743805136837</v>
      </c>
      <c r="AN57" s="18">
        <f t="shared" ca="1" si="76"/>
        <v>3.2819758053241443</v>
      </c>
      <c r="AO57" s="18">
        <f t="shared" ca="1" si="76"/>
        <v>3.2361534405812797</v>
      </c>
      <c r="AP57" s="18">
        <f t="shared" ca="1" si="76"/>
        <v>3.2488320935966986</v>
      </c>
      <c r="AQ57" s="18">
        <f t="shared" ca="1" si="76"/>
        <v>3.3947888152313865</v>
      </c>
    </row>
    <row r="58" spans="2:43" x14ac:dyDescent="0.2">
      <c r="B58" t="str">
        <f>B26</f>
        <v>Personal income (mil. $)</v>
      </c>
      <c r="C58" s="19"/>
      <c r="D58" s="19">
        <f t="shared" ref="D58:Y58" ca="1" si="77">100*(D26/C26-1)</f>
        <v>6.351726991355422</v>
      </c>
      <c r="E58" s="19">
        <f t="shared" ca="1" si="77"/>
        <v>7.5159452939843607</v>
      </c>
      <c r="F58" s="19">
        <f t="shared" ca="1" si="77"/>
        <v>3.5809274318252093</v>
      </c>
      <c r="G58" s="19">
        <f t="shared" ca="1" si="77"/>
        <v>5.1042021588622033</v>
      </c>
      <c r="H58" s="19">
        <f t="shared" ca="1" si="77"/>
        <v>6.0972267711167483</v>
      </c>
      <c r="I58" s="19">
        <f t="shared" ca="1" si="77"/>
        <v>8.3135934379547685</v>
      </c>
      <c r="J58" s="19">
        <f t="shared" ca="1" si="77"/>
        <v>8.6321394659659489</v>
      </c>
      <c r="K58" s="19">
        <f t="shared" ca="1" si="77"/>
        <v>12.829000646523149</v>
      </c>
      <c r="L58" s="19">
        <f t="shared" ca="1" si="77"/>
        <v>9.0640218764644018</v>
      </c>
      <c r="M58" s="19">
        <f t="shared" ca="1" si="77"/>
        <v>6.4279242089508193</v>
      </c>
      <c r="N58" s="19">
        <f t="shared" ca="1" si="77"/>
        <v>1.7445651618442692</v>
      </c>
      <c r="O58" s="19">
        <f t="shared" ca="1" si="77"/>
        <v>0.81096637899944479</v>
      </c>
      <c r="P58" s="19">
        <f t="shared" ca="1" si="77"/>
        <v>2.6722083160613641</v>
      </c>
      <c r="Q58" s="19">
        <f t="shared" ca="1" si="77"/>
        <v>8.8340196570354745</v>
      </c>
      <c r="R58" s="19">
        <f t="shared" ca="1" si="77"/>
        <v>2.4801318361464597</v>
      </c>
      <c r="S58" s="19">
        <f t="shared" ca="1" si="77"/>
        <v>10.501442737755905</v>
      </c>
      <c r="T58" s="19">
        <f t="shared" ca="1" si="77"/>
        <v>8.7873960438999745</v>
      </c>
      <c r="U58" s="19">
        <f t="shared" ca="1" si="77"/>
        <v>3.6573898805408733</v>
      </c>
      <c r="V58" s="19">
        <f t="shared" ca="1" si="77"/>
        <v>-6.6826675642438937</v>
      </c>
      <c r="W58" s="19">
        <f t="shared" ca="1" si="77"/>
        <v>2.3012675979397157</v>
      </c>
      <c r="X58" s="19">
        <f t="shared" ca="1" si="77"/>
        <v>7.3554981899098593</v>
      </c>
      <c r="Y58" s="19">
        <f t="shared" ca="1" si="77"/>
        <v>10.881410835145244</v>
      </c>
      <c r="Z58" s="19">
        <f t="shared" ref="Z58:AQ58" ca="1" si="78">100*(Z26/Y26-1)</f>
        <v>2.719211459402282</v>
      </c>
      <c r="AA58" s="19">
        <f t="shared" ca="1" si="78"/>
        <v>9.3216516308119779</v>
      </c>
      <c r="AB58" s="19">
        <f t="shared" ca="1" si="78"/>
        <v>6.5625210342474594</v>
      </c>
      <c r="AC58" s="19">
        <f t="shared" ca="1" si="78"/>
        <v>6.5410602069841506</v>
      </c>
      <c r="AD58" s="19">
        <f t="shared" ca="1" si="78"/>
        <v>7.5594081573337135</v>
      </c>
      <c r="AE58" s="19">
        <f t="shared" ca="1" si="78"/>
        <v>7.6548304149753221</v>
      </c>
      <c r="AF58" s="19">
        <f t="shared" ca="1" si="78"/>
        <v>7.5790359668387985</v>
      </c>
      <c r="AG58" s="19">
        <f t="shared" ca="1" si="78"/>
        <v>7.6076547063009814</v>
      </c>
      <c r="AH58" s="19">
        <f t="shared" ca="1" si="78"/>
        <v>9.4977191588093035</v>
      </c>
      <c r="AI58" s="19">
        <f t="shared" ca="1" si="78"/>
        <v>3.1936246844018079</v>
      </c>
      <c r="AJ58" s="18">
        <f t="shared" ca="1" si="78"/>
        <v>7.0862531835091058</v>
      </c>
      <c r="AK58" s="18">
        <f t="shared" ca="1" si="78"/>
        <v>5.6788355913339306</v>
      </c>
      <c r="AL58" s="18">
        <f t="shared" ca="1" si="78"/>
        <v>5.8241459877056201</v>
      </c>
      <c r="AM58" s="18">
        <f t="shared" ca="1" si="78"/>
        <v>5.9708176325576456</v>
      </c>
      <c r="AN58" s="18">
        <f t="shared" ca="1" si="78"/>
        <v>5.4087826134599615</v>
      </c>
      <c r="AO58" s="18">
        <f t="shared" ca="1" si="78"/>
        <v>5.387853067646442</v>
      </c>
      <c r="AP58" s="18">
        <f t="shared" ca="1" si="78"/>
        <v>5.4036796773758944</v>
      </c>
      <c r="AQ58" s="18">
        <f t="shared" ca="1" si="78"/>
        <v>5.5618906115042055</v>
      </c>
    </row>
    <row r="59" spans="2:43" x14ac:dyDescent="0.2">
      <c r="B59" t="str">
        <f>B27</f>
        <v xml:space="preserve">  Wage and salary disbursements (mil. $)</v>
      </c>
      <c r="C59" s="19"/>
      <c r="D59" s="19">
        <f t="shared" ref="D59:Y59" ca="1" si="79">100*(D27/C27-1)</f>
        <v>6.1932306564087103</v>
      </c>
      <c r="E59" s="19">
        <f t="shared" ca="1" si="79"/>
        <v>9.1258102834295798</v>
      </c>
      <c r="F59" s="19">
        <f t="shared" ca="1" si="79"/>
        <v>1.0561685880196903</v>
      </c>
      <c r="G59" s="19">
        <f t="shared" ca="1" si="79"/>
        <v>3.6270849569990826</v>
      </c>
      <c r="H59" s="19">
        <f t="shared" ca="1" si="79"/>
        <v>6.2184340842648123</v>
      </c>
      <c r="I59" s="19">
        <f t="shared" ca="1" si="79"/>
        <v>10.318481348595387</v>
      </c>
      <c r="J59" s="19">
        <f t="shared" ca="1" si="79"/>
        <v>14.178836928649364</v>
      </c>
      <c r="K59" s="19">
        <f t="shared" ca="1" si="79"/>
        <v>14.657686347219734</v>
      </c>
      <c r="L59" s="19">
        <f t="shared" ca="1" si="79"/>
        <v>12.946591845320077</v>
      </c>
      <c r="M59" s="19">
        <f t="shared" ca="1" si="79"/>
        <v>5.3563714084026159</v>
      </c>
      <c r="N59" s="19">
        <f t="shared" ca="1" si="79"/>
        <v>-1.4437424409182609</v>
      </c>
      <c r="O59" s="19">
        <f t="shared" ca="1" si="79"/>
        <v>-1.6994338009572063</v>
      </c>
      <c r="P59" s="19">
        <f t="shared" ca="1" si="79"/>
        <v>0.82685631029044693</v>
      </c>
      <c r="Q59" s="19">
        <f t="shared" ca="1" si="79"/>
        <v>2.9356248971663668</v>
      </c>
      <c r="R59" s="19">
        <f t="shared" ca="1" si="79"/>
        <v>5.1863055779173051</v>
      </c>
      <c r="S59" s="19">
        <f t="shared" ca="1" si="79"/>
        <v>9.6560053412942928</v>
      </c>
      <c r="T59" s="19">
        <f t="shared" ca="1" si="79"/>
        <v>8.6442638950830819</v>
      </c>
      <c r="U59" s="19">
        <f t="shared" ca="1" si="79"/>
        <v>2.7385850643834253</v>
      </c>
      <c r="V59" s="19">
        <f t="shared" ca="1" si="79"/>
        <v>-3.7147489721466198</v>
      </c>
      <c r="W59" s="19">
        <f t="shared" ca="1" si="79"/>
        <v>1.3198616749361625</v>
      </c>
      <c r="X59" s="19">
        <f t="shared" ca="1" si="79"/>
        <v>6.4950590492290905</v>
      </c>
      <c r="Y59" s="19">
        <f t="shared" ca="1" si="79"/>
        <v>7.5799919514770053</v>
      </c>
      <c r="Z59" s="19">
        <f t="shared" ref="Z59:AQ59" ca="1" si="80">100*(Z27/Y27-1)</f>
        <v>4.7089495324623698</v>
      </c>
      <c r="AA59" s="19">
        <f t="shared" ca="1" si="80"/>
        <v>7.9952498762988267</v>
      </c>
      <c r="AB59" s="19">
        <f t="shared" ca="1" si="80"/>
        <v>5.8662576102454844</v>
      </c>
      <c r="AC59" s="19">
        <f t="shared" ca="1" si="80"/>
        <v>7.1742649159100225</v>
      </c>
      <c r="AD59" s="19">
        <f t="shared" ca="1" si="80"/>
        <v>8.2366670839407732</v>
      </c>
      <c r="AE59" s="19">
        <f t="shared" ca="1" si="80"/>
        <v>10.24294479626262</v>
      </c>
      <c r="AF59" s="19">
        <f t="shared" ca="1" si="80"/>
        <v>7.8404418408682286</v>
      </c>
      <c r="AG59" s="19">
        <f t="shared" ca="1" si="80"/>
        <v>5.2938126924471973</v>
      </c>
      <c r="AH59" s="19">
        <f t="shared" ca="1" si="80"/>
        <v>11.078033587364921</v>
      </c>
      <c r="AI59" s="19">
        <f t="shared" ca="1" si="80"/>
        <v>5.7990078741940287</v>
      </c>
      <c r="AJ59" s="18">
        <f t="shared" ca="1" si="80"/>
        <v>6.6742054337016077</v>
      </c>
      <c r="AK59" s="18">
        <f t="shared" ca="1" si="80"/>
        <v>5.6417675967318726</v>
      </c>
      <c r="AL59" s="18">
        <f t="shared" ca="1" si="80"/>
        <v>4.5779727335408138</v>
      </c>
      <c r="AM59" s="18">
        <f t="shared" ca="1" si="80"/>
        <v>5.0984153797735798</v>
      </c>
      <c r="AN59" s="18">
        <f t="shared" ca="1" si="80"/>
        <v>4.7876134343679544</v>
      </c>
      <c r="AO59" s="18">
        <f t="shared" ca="1" si="80"/>
        <v>5.1072241461866286</v>
      </c>
      <c r="AP59" s="18">
        <f t="shared" ca="1" si="80"/>
        <v>5.1241500493759418</v>
      </c>
      <c r="AQ59" s="18">
        <f t="shared" ca="1" si="80"/>
        <v>5.4064611988708489</v>
      </c>
    </row>
    <row r="60" spans="2:43" x14ac:dyDescent="0.2">
      <c r="B60" t="str">
        <f>B28</f>
        <v>Per capita personal income ($)</v>
      </c>
      <c r="C60" s="19"/>
      <c r="D60" s="19">
        <f t="shared" ref="D60:Y60" ca="1" si="81">100*(D28/C28-1)</f>
        <v>3.6819442875518638</v>
      </c>
      <c r="E60" s="19">
        <f t="shared" ca="1" si="81"/>
        <v>6.0928344669044732</v>
      </c>
      <c r="F60" s="19">
        <f t="shared" ca="1" si="81"/>
        <v>2.0281389107633663</v>
      </c>
      <c r="G60" s="19">
        <f t="shared" ca="1" si="81"/>
        <v>3.6241978827625365</v>
      </c>
      <c r="H60" s="19">
        <f t="shared" ca="1" si="81"/>
        <v>4.7964731903419988</v>
      </c>
      <c r="I60" s="19">
        <f t="shared" ca="1" si="81"/>
        <v>6.9787113594039552</v>
      </c>
      <c r="J60" s="19">
        <f t="shared" ca="1" si="81"/>
        <v>6.8883396123918361</v>
      </c>
      <c r="K60" s="19">
        <f t="shared" ca="1" si="81"/>
        <v>10.620665201598122</v>
      </c>
      <c r="L60" s="19">
        <f t="shared" ca="1" si="81"/>
        <v>6.9964203893635224</v>
      </c>
      <c r="M60" s="19">
        <f t="shared" ca="1" si="81"/>
        <v>4.7743705849151219</v>
      </c>
      <c r="N60" s="19">
        <f t="shared" ca="1" si="81"/>
        <v>0.40057492773455383</v>
      </c>
      <c r="O60" s="19">
        <f t="shared" ca="1" si="81"/>
        <v>-0.41267992992372049</v>
      </c>
      <c r="P60" s="19">
        <f t="shared" ca="1" si="81"/>
        <v>1.8081456366895843</v>
      </c>
      <c r="Q60" s="19">
        <f t="shared" ca="1" si="81"/>
        <v>7.8212693081124218</v>
      </c>
      <c r="R60" s="19">
        <f t="shared" ca="1" si="81"/>
        <v>1.0904245347560737</v>
      </c>
      <c r="S60" s="19">
        <f t="shared" ca="1" si="81"/>
        <v>8.5628011843131837</v>
      </c>
      <c r="T60" s="19">
        <f t="shared" ca="1" si="81"/>
        <v>7.2944886098546657</v>
      </c>
      <c r="U60" s="19">
        <f t="shared" ca="1" si="81"/>
        <v>2.5781243193158776</v>
      </c>
      <c r="V60" s="19">
        <f t="shared" ca="1" si="81"/>
        <v>-7.6285389486149828</v>
      </c>
      <c r="W60" s="19">
        <f t="shared" ca="1" si="81"/>
        <v>1.2638811771590985</v>
      </c>
      <c r="X60" s="19">
        <f t="shared" ca="1" si="81"/>
        <v>6.6547221370948373</v>
      </c>
      <c r="Y60" s="19">
        <f t="shared" ca="1" si="81"/>
        <v>9.8815583739980006</v>
      </c>
      <c r="Z60" s="19">
        <f t="shared" ref="Z60:AQ60" ca="1" si="82">100*(Z28/Y28-1)</f>
        <v>1.1474386563501859</v>
      </c>
      <c r="AA60" s="19">
        <f t="shared" ca="1" si="82"/>
        <v>7.3490341204369258</v>
      </c>
      <c r="AB60" s="19">
        <f t="shared" ca="1" si="82"/>
        <v>4.2202783786866593</v>
      </c>
      <c r="AC60" s="19">
        <f t="shared" ca="1" si="82"/>
        <v>4.3019228144096422</v>
      </c>
      <c r="AD60" s="19">
        <f t="shared" ca="1" si="82"/>
        <v>5.9172923116468157</v>
      </c>
      <c r="AE60" s="19">
        <f t="shared" ca="1" si="82"/>
        <v>5.7688697641069986</v>
      </c>
      <c r="AF60" s="19">
        <f t="shared" ca="1" si="82"/>
        <v>5.6157864584291284</v>
      </c>
      <c r="AG60" s="19">
        <f t="shared" ca="1" si="82"/>
        <v>6.0750275104105578</v>
      </c>
      <c r="AH60" s="19">
        <f t="shared" ca="1" si="82"/>
        <v>8.4576979762499338</v>
      </c>
      <c r="AI60" s="19">
        <f t="shared" ca="1" si="82"/>
        <v>1.8011268418226978</v>
      </c>
      <c r="AJ60" s="18">
        <f t="shared" ca="1" si="82"/>
        <v>5.736942906109288</v>
      </c>
      <c r="AK60" s="18">
        <f t="shared" ca="1" si="82"/>
        <v>4.469571377570003</v>
      </c>
      <c r="AL60" s="18">
        <f t="shared" ca="1" si="82"/>
        <v>5.0192649193421257</v>
      </c>
      <c r="AM60" s="18">
        <f t="shared" ca="1" si="82"/>
        <v>4.9445130761151423</v>
      </c>
      <c r="AN60" s="18">
        <f t="shared" ca="1" si="82"/>
        <v>4.2926188511476671</v>
      </c>
      <c r="AO60" s="18">
        <f t="shared" ca="1" si="82"/>
        <v>4.2762338203427674</v>
      </c>
      <c r="AP60" s="18">
        <f t="shared" ca="1" si="82"/>
        <v>4.3223650503551925</v>
      </c>
      <c r="AQ60" s="18">
        <f t="shared" ca="1" si="82"/>
        <v>4.4928326078957026</v>
      </c>
    </row>
    <row r="61" spans="2:43" x14ac:dyDescent="0.2">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8"/>
      <c r="AL61" s="18"/>
      <c r="AM61" s="18"/>
      <c r="AN61" s="18"/>
      <c r="AO61" s="18"/>
      <c r="AP61" s="18"/>
      <c r="AQ61" s="18"/>
    </row>
    <row r="62" spans="2:43" x14ac:dyDescent="0.2">
      <c r="B62" t="str">
        <f>B30</f>
        <v>Seattle MSA CPI-U (1982-1984=100)</v>
      </c>
      <c r="C62" s="19"/>
      <c r="D62" s="19" t="e">
        <f t="shared" ref="D62:K62" si="83">100*(D30/C30-1)</f>
        <v>#DIV/0!</v>
      </c>
      <c r="E62" s="19" t="e">
        <f t="shared" si="83"/>
        <v>#DIV/0!</v>
      </c>
      <c r="F62" s="19" t="e">
        <f t="shared" si="83"/>
        <v>#DIV/0!</v>
      </c>
      <c r="G62" s="19" t="e">
        <f t="shared" si="83"/>
        <v>#DIV/0!</v>
      </c>
      <c r="H62" s="19" t="e">
        <f t="shared" si="83"/>
        <v>#DIV/0!</v>
      </c>
      <c r="I62" s="19" t="e">
        <f t="shared" si="83"/>
        <v>#DIV/0!</v>
      </c>
      <c r="J62" s="19" t="e">
        <f t="shared" si="83"/>
        <v>#DIV/0!</v>
      </c>
      <c r="K62" s="19" t="e">
        <f t="shared" si="83"/>
        <v>#DIV/0!</v>
      </c>
      <c r="L62" s="19">
        <f t="shared" ref="L62:AQ62" si="84">100*(L30/K30-1)</f>
        <v>3.0170702659785498</v>
      </c>
      <c r="M62" s="19">
        <f t="shared" si="84"/>
        <v>3.7572254335260125</v>
      </c>
      <c r="N62" s="19">
        <f t="shared" si="84"/>
        <v>3.556174558960068</v>
      </c>
      <c r="O62" s="19">
        <f t="shared" si="84"/>
        <v>1.9456648435398627</v>
      </c>
      <c r="P62" s="19">
        <f t="shared" si="84"/>
        <v>1.5303430079155467</v>
      </c>
      <c r="Q62" s="19">
        <f t="shared" si="84"/>
        <v>1.2907137907138155</v>
      </c>
      <c r="R62" s="19">
        <f t="shared" si="84"/>
        <v>2.864961943042843</v>
      </c>
      <c r="S62" s="19">
        <f t="shared" si="84"/>
        <v>3.7495843032923304</v>
      </c>
      <c r="T62" s="19">
        <f t="shared" si="84"/>
        <v>3.8826829072842406</v>
      </c>
      <c r="U62" s="19">
        <f t="shared" si="84"/>
        <v>4.0791389992841376</v>
      </c>
      <c r="V62" s="19">
        <f t="shared" si="84"/>
        <v>0.57002798629146589</v>
      </c>
      <c r="W62" s="19">
        <f t="shared" si="84"/>
        <v>0.26169502617319207</v>
      </c>
      <c r="X62" s="19">
        <f t="shared" si="84"/>
        <v>2.8012295714581859</v>
      </c>
      <c r="Y62" s="19">
        <f t="shared" si="84"/>
        <v>2.4447584127946564</v>
      </c>
      <c r="Z62" s="19">
        <f t="shared" si="84"/>
        <v>1.2126110431777137</v>
      </c>
      <c r="AA62" s="19">
        <f t="shared" si="84"/>
        <v>1.8596007309588547</v>
      </c>
      <c r="AB62" s="19">
        <f t="shared" si="84"/>
        <v>1.3841151377988359</v>
      </c>
      <c r="AC62" s="19">
        <f t="shared" si="84"/>
        <v>2.2678192956284926</v>
      </c>
      <c r="AD62" s="19">
        <f t="shared" si="84"/>
        <v>3.077392192352213</v>
      </c>
      <c r="AE62" s="19">
        <f t="shared" si="84"/>
        <v>3.1547741590150835</v>
      </c>
      <c r="AF62" s="19">
        <f t="shared" si="84"/>
        <v>2.4950597436347755</v>
      </c>
      <c r="AG62" s="19">
        <f t="shared" si="84"/>
        <v>1.6406554713379595</v>
      </c>
      <c r="AH62" s="19">
        <f t="shared" si="84"/>
        <v>4.9972501772795441</v>
      </c>
      <c r="AI62" s="19">
        <f t="shared" si="84"/>
        <v>8.9525333333333457</v>
      </c>
      <c r="AJ62" s="19">
        <f t="shared" si="84"/>
        <v>5.6635769151298421</v>
      </c>
      <c r="AK62" s="18">
        <f t="shared" si="84"/>
        <v>3.483586271737793</v>
      </c>
      <c r="AL62" s="18">
        <f t="shared" si="84"/>
        <v>2.9016291431017915</v>
      </c>
      <c r="AM62" s="18">
        <f t="shared" si="84"/>
        <v>3.4747103576091343</v>
      </c>
      <c r="AN62" s="18">
        <f t="shared" si="84"/>
        <v>2.8201568105597152</v>
      </c>
      <c r="AO62" s="18">
        <f t="shared" si="84"/>
        <v>2.5847888772140948</v>
      </c>
      <c r="AP62" s="18">
        <f t="shared" si="84"/>
        <v>2.5977882916334627</v>
      </c>
      <c r="AQ62" s="18">
        <f t="shared" si="84"/>
        <v>2.6151298684276458</v>
      </c>
    </row>
    <row r="63" spans="2:43" x14ac:dyDescent="0.2">
      <c r="B63" t="str">
        <f>B31</f>
        <v>Seattle MSA CPI-W (1982-1984=100)</v>
      </c>
      <c r="C63" s="19"/>
      <c r="D63" s="19"/>
      <c r="E63" s="19"/>
      <c r="F63" s="19"/>
      <c r="G63" s="19"/>
      <c r="H63" s="19"/>
      <c r="I63" s="19"/>
      <c r="J63" s="19"/>
      <c r="K63" s="19"/>
      <c r="L63" s="19">
        <f t="shared" ref="L63:AQ63" si="85">100*(L31/K31-1)</f>
        <v>3.100458949515561</v>
      </c>
      <c r="M63" s="19">
        <f t="shared" si="85"/>
        <v>3.7985953111089099</v>
      </c>
      <c r="N63" s="19">
        <f t="shared" si="85"/>
        <v>3.459449156580563</v>
      </c>
      <c r="O63" s="19">
        <f t="shared" si="85"/>
        <v>1.7962417096536454</v>
      </c>
      <c r="P63" s="19">
        <f t="shared" si="85"/>
        <v>1.3663921817030023</v>
      </c>
      <c r="Q63" s="19">
        <f t="shared" si="85"/>
        <v>1.6604177825388478</v>
      </c>
      <c r="R63" s="19">
        <f t="shared" si="85"/>
        <v>3.0382859149982622</v>
      </c>
      <c r="S63" s="19">
        <f t="shared" si="85"/>
        <v>3.766831430032358</v>
      </c>
      <c r="T63" s="19">
        <f t="shared" si="85"/>
        <v>3.8136498028909394</v>
      </c>
      <c r="U63" s="19">
        <f t="shared" si="85"/>
        <v>4.3303389542220128</v>
      </c>
      <c r="V63" s="19">
        <f t="shared" si="85"/>
        <v>0.47756549274629023</v>
      </c>
      <c r="W63" s="19">
        <f t="shared" si="85"/>
        <v>0.7335461522787412</v>
      </c>
      <c r="X63" s="19">
        <f t="shared" si="85"/>
        <v>3.2916788408663411</v>
      </c>
      <c r="Y63" s="19">
        <f t="shared" si="85"/>
        <v>2.4420352977783111</v>
      </c>
      <c r="Z63" s="19">
        <f t="shared" si="85"/>
        <v>1.2206916473850082</v>
      </c>
      <c r="AA63" s="19">
        <f t="shared" si="85"/>
        <v>1.9192983953269405</v>
      </c>
      <c r="AB63" s="19">
        <f t="shared" si="85"/>
        <v>0.94037648001890073</v>
      </c>
      <c r="AC63" s="19">
        <f t="shared" si="85"/>
        <v>2.3285635221631074</v>
      </c>
      <c r="AD63" s="19">
        <f t="shared" si="85"/>
        <v>3.376087854960641</v>
      </c>
      <c r="AE63" s="19">
        <f t="shared" si="85"/>
        <v>3.2948824330569337</v>
      </c>
      <c r="AF63" s="19">
        <f t="shared" si="85"/>
        <v>2.09395806110384</v>
      </c>
      <c r="AG63" s="19">
        <f t="shared" si="85"/>
        <v>1.8644499595307451</v>
      </c>
      <c r="AH63" s="19">
        <f t="shared" si="85"/>
        <v>5.1563921947799018</v>
      </c>
      <c r="AI63" s="19">
        <f t="shared" si="85"/>
        <v>8.7736497481684328</v>
      </c>
      <c r="AJ63" s="19">
        <f t="shared" si="85"/>
        <v>5.4013055238651297</v>
      </c>
      <c r="AK63" s="18">
        <f t="shared" si="85"/>
        <v>3.3222546515326856</v>
      </c>
      <c r="AL63" s="18">
        <f t="shared" si="85"/>
        <v>2.8820651361015193</v>
      </c>
      <c r="AM63" s="18">
        <f t="shared" si="85"/>
        <v>3.5169699124087517</v>
      </c>
      <c r="AN63" s="18">
        <f t="shared" si="85"/>
        <v>2.8177336764419358</v>
      </c>
      <c r="AO63" s="18">
        <f t="shared" si="85"/>
        <v>2.6246795952246105</v>
      </c>
      <c r="AP63" s="18">
        <f t="shared" si="85"/>
        <v>2.6271118631583823</v>
      </c>
      <c r="AQ63" s="18">
        <f t="shared" si="85"/>
        <v>2.6451830739636417</v>
      </c>
    </row>
    <row r="64" spans="2:43" x14ac:dyDescent="0.2">
      <c r="B64" t="str">
        <f>B32</f>
        <v>Seattle MSA S&amp;P CoreLogic Case-Shilller Home Price Index</v>
      </c>
      <c r="C64" s="19"/>
      <c r="D64" s="19">
        <f t="shared" ref="D64:K64" ca="1" si="86">100*(D32/C32-1)</f>
        <v>0.70700227985065478</v>
      </c>
      <c r="E64" s="19">
        <f t="shared" ca="1" si="86"/>
        <v>1.7655356123715604</v>
      </c>
      <c r="F64" s="19">
        <f t="shared" ca="1" si="86"/>
        <v>2.0718302019675061</v>
      </c>
      <c r="G64" s="19">
        <f t="shared" ca="1" si="86"/>
        <v>3.9425103583863086</v>
      </c>
      <c r="H64" s="19">
        <f t="shared" ca="1" si="86"/>
        <v>1.4225955605728258</v>
      </c>
      <c r="I64" s="19">
        <f t="shared" ca="1" si="86"/>
        <v>2.5784930256787408</v>
      </c>
      <c r="J64" s="19">
        <f t="shared" ca="1" si="86"/>
        <v>8.0976341306960187</v>
      </c>
      <c r="K64" s="19">
        <f t="shared" ca="1" si="86"/>
        <v>10.671410453156515</v>
      </c>
      <c r="L64" s="19">
        <f t="shared" ref="L64" ca="1" si="87">100*(L32/K32-1)</f>
        <v>8.8786635538087069</v>
      </c>
      <c r="M64" s="19">
        <f t="shared" ref="M64" ca="1" si="88">100*(M32/L32-1)</f>
        <v>8.1788174388828025</v>
      </c>
      <c r="N64" s="19">
        <f t="shared" ref="N64" ca="1" si="89">100*(N32/M32-1)</f>
        <v>5.2822774835623809</v>
      </c>
      <c r="O64" s="19">
        <f t="shared" ref="O64" ca="1" si="90">100*(O32/N32-1)</f>
        <v>4.086909744901468</v>
      </c>
      <c r="P64" s="19">
        <f t="shared" ref="P64" ca="1" si="91">100*(P32/O32-1)</f>
        <v>5.0756220556488207</v>
      </c>
      <c r="Q64" s="19">
        <f t="shared" ref="Q64" ca="1" si="92">100*(Q32/P32-1)</f>
        <v>9.5365450018445763</v>
      </c>
      <c r="R64" s="19">
        <f t="shared" ref="R64" ca="1" si="93">100*(R32/Q32-1)</f>
        <v>15.717486660087875</v>
      </c>
      <c r="S64" s="19">
        <f t="shared" ref="S64" ca="1" si="94">100*(S32/R32-1)</f>
        <v>16.042140990280117</v>
      </c>
      <c r="T64" s="19">
        <f t="shared" ref="T64" ca="1" si="95">100*(T32/S32-1)</f>
        <v>6.6660833325880464</v>
      </c>
      <c r="U64" s="19">
        <f t="shared" ref="U64" ca="1" si="96">100*(U32/T32-1)</f>
        <v>-7.3361738653044632</v>
      </c>
      <c r="V64" s="19">
        <f t="shared" ref="V64" ca="1" si="97">100*(V32/U32-1)</f>
        <v>-14.338902039288115</v>
      </c>
      <c r="W64" s="19">
        <f t="shared" ref="W64" ca="1" si="98">100*(W32/V32-1)</f>
        <v>-3.5650412412051802</v>
      </c>
      <c r="X64" s="19">
        <f t="shared" ref="X64" ca="1" si="99">100*(X32/W32-1)</f>
        <v>-6.5742824986049442</v>
      </c>
      <c r="Y64" s="19">
        <f t="shared" ref="Y64" ca="1" si="100">100*(Y32/X32-1)</f>
        <v>2.1178102221620865</v>
      </c>
      <c r="Z64" s="19">
        <f t="shared" ref="Z64" ca="1" si="101">100*(Z32/Y32-1)</f>
        <v>11.753251517988694</v>
      </c>
      <c r="AA64" s="19">
        <f t="shared" ref="AA64" ca="1" si="102">100*(AA32/Z32-1)</f>
        <v>8.5490935687295266</v>
      </c>
      <c r="AB64" s="19">
        <f t="shared" ref="AB64" ca="1" si="103">100*(AB32/AA32-1)</f>
        <v>7.9069002864788018</v>
      </c>
      <c r="AC64" s="19">
        <f t="shared" ref="AC64" ca="1" si="104">100*(AC32/AB32-1)</f>
        <v>10.799302900561191</v>
      </c>
      <c r="AD64" s="19">
        <f t="shared" ref="AD64" ca="1" si="105">100*(AD32/AC32-1)</f>
        <v>12.75786691467513</v>
      </c>
      <c r="AE64" s="19">
        <f t="shared" ref="AE64" ca="1" si="106">100*(AE32/AD32-1)</f>
        <v>10.40389083019484</v>
      </c>
      <c r="AF64" s="19">
        <f t="shared" ref="AF64" ca="1" si="107">100*(AF32/AE32-1)</f>
        <v>1.4566413646890375</v>
      </c>
      <c r="AG64" s="19">
        <f t="shared" ref="AG64" ca="1" si="108">100*(AG32/AF32-1)</f>
        <v>8.631333455972289</v>
      </c>
      <c r="AH64" s="19">
        <f t="shared" ref="AH64" ca="1" si="109">100*(AH32/AG32-1)</f>
        <v>21.805680506193713</v>
      </c>
      <c r="AI64" s="19">
        <f t="shared" ref="AI64" ca="1" si="110">100*(AI32/AH32-1)</f>
        <v>14.573804696553893</v>
      </c>
      <c r="AJ64" s="19">
        <f t="shared" ref="AJ64" ca="1" si="111">100*(AJ32/AI32-1)</f>
        <v>-4.4755963793761229</v>
      </c>
      <c r="AK64" s="18">
        <f t="shared" ref="AK64" ca="1" si="112">100*(AK32/AJ32-1)</f>
        <v>4.5485953346688701</v>
      </c>
      <c r="AL64" s="18">
        <f t="shared" ref="AL64" ca="1" si="113">100*(AL32/AK32-1)</f>
        <v>2.7683878245332805</v>
      </c>
      <c r="AM64" s="18">
        <f t="shared" ref="AM64" ca="1" si="114">100*(AM32/AL32-1)</f>
        <v>3.1066686131226762</v>
      </c>
      <c r="AN64" s="18">
        <f t="shared" ref="AN64" ca="1" si="115">100*(AN32/AM32-1)</f>
        <v>3.6729269980782631</v>
      </c>
      <c r="AO64" s="18">
        <f t="shared" ref="AO64" ca="1" si="116">100*(AO32/AN32-1)</f>
        <v>3.8492113006652451</v>
      </c>
      <c r="AP64" s="18">
        <f t="shared" ref="AP64:AQ64" ca="1" si="117">100*(AP32/AO32-1)</f>
        <v>3.916572280064301</v>
      </c>
      <c r="AQ64" s="18">
        <f t="shared" ca="1" si="117"/>
        <v>3.7654758046049785</v>
      </c>
    </row>
    <row r="65" spans="2:43" x14ac:dyDescent="0.2">
      <c r="B65" t="str">
        <f>B33</f>
        <v>Housing permits (thous.)</v>
      </c>
      <c r="C65" s="19"/>
      <c r="D65" s="19">
        <f t="shared" ref="D65:K65" ca="1" si="118">100*(D33/C33-1)</f>
        <v>-55.166912011177274</v>
      </c>
      <c r="E65" s="19">
        <f t="shared" ca="1" si="118"/>
        <v>28.638752198322504</v>
      </c>
      <c r="F65" s="19">
        <f t="shared" ca="1" si="118"/>
        <v>-1.5405198724414371</v>
      </c>
      <c r="G65" s="19">
        <f t="shared" ca="1" si="118"/>
        <v>13.618411058787782</v>
      </c>
      <c r="H65" s="19">
        <f t="shared" ca="1" si="118"/>
        <v>-6.6515141386456307</v>
      </c>
      <c r="I65" s="19">
        <f t="shared" ca="1" si="118"/>
        <v>14.802348897164141</v>
      </c>
      <c r="J65" s="19">
        <f t="shared" ca="1" si="118"/>
        <v>11.515189320691155</v>
      </c>
      <c r="K65" s="19">
        <f t="shared" ca="1" si="118"/>
        <v>17.721094143312644</v>
      </c>
      <c r="L65" s="19">
        <f t="shared" ref="L65:AQ65" ca="1" si="119">100*(L33/K33-1)</f>
        <v>-6.6476597766690464</v>
      </c>
      <c r="M65" s="19">
        <f t="shared" ca="1" si="119"/>
        <v>-4.7083375750788914</v>
      </c>
      <c r="N65" s="19">
        <f t="shared" ca="1" si="119"/>
        <v>-16.948880935847445</v>
      </c>
      <c r="O65" s="19">
        <f t="shared" ca="1" si="119"/>
        <v>-4.6951376382814551</v>
      </c>
      <c r="P65" s="19">
        <f t="shared" ca="1" si="119"/>
        <v>5.2503711701983979</v>
      </c>
      <c r="Q65" s="19">
        <f t="shared" ca="1" si="119"/>
        <v>12.618620159015137</v>
      </c>
      <c r="R65" s="19">
        <f t="shared" ca="1" si="119"/>
        <v>6.917558642678201</v>
      </c>
      <c r="S65" s="19">
        <f t="shared" ca="1" si="119"/>
        <v>4.9310399914798353</v>
      </c>
      <c r="T65" s="19">
        <f t="shared" ca="1" si="119"/>
        <v>7.2671910682567953</v>
      </c>
      <c r="U65" s="19">
        <f t="shared" ca="1" si="119"/>
        <v>-39.362255760041634</v>
      </c>
      <c r="V65" s="19">
        <f t="shared" ca="1" si="119"/>
        <v>-58.008894437075753</v>
      </c>
      <c r="W65" s="19">
        <f t="shared" ca="1" si="119"/>
        <v>48.940914158305461</v>
      </c>
      <c r="X65" s="19">
        <f t="shared" ca="1" si="119"/>
        <v>8.458083832335328</v>
      </c>
      <c r="Y65" s="19">
        <f t="shared" ca="1" si="119"/>
        <v>66.21808143547274</v>
      </c>
      <c r="Z65" s="19">
        <f t="shared" ca="1" si="119"/>
        <v>6.9130164002491279</v>
      </c>
      <c r="AA65" s="19">
        <f t="shared" ca="1" si="119"/>
        <v>15.417475728155349</v>
      </c>
      <c r="AB65" s="19">
        <f t="shared" ca="1" si="119"/>
        <v>24.091520861372807</v>
      </c>
      <c r="AC65" s="19">
        <f t="shared" ca="1" si="119"/>
        <v>-3.3080260303687603</v>
      </c>
      <c r="AD65" s="19">
        <f t="shared" ca="1" si="119"/>
        <v>1.7666853617498646</v>
      </c>
      <c r="AE65" s="19">
        <f t="shared" ca="1" si="119"/>
        <v>-11.8857352806099</v>
      </c>
      <c r="AF65" s="19">
        <f t="shared" ca="1" si="119"/>
        <v>17.179193161680395</v>
      </c>
      <c r="AG65" s="19">
        <f t="shared" ca="1" si="119"/>
        <v>-15.874922159950177</v>
      </c>
      <c r="AH65" s="19">
        <f t="shared" ca="1" si="119"/>
        <v>27.584201342991598</v>
      </c>
      <c r="AI65" s="19">
        <f t="shared" ca="1" si="119"/>
        <v>-12.308329879817659</v>
      </c>
      <c r="AJ65" s="19">
        <f t="shared" ca="1" si="119"/>
        <v>-31.564272211720223</v>
      </c>
      <c r="AK65" s="18">
        <f t="shared" ca="1" si="119"/>
        <v>2.749395759961315</v>
      </c>
      <c r="AL65" s="18">
        <f t="shared" ca="1" si="119"/>
        <v>16.574798677880587</v>
      </c>
      <c r="AM65" s="18">
        <f t="shared" ca="1" si="119"/>
        <v>7.3978136186820587</v>
      </c>
      <c r="AN65" s="18">
        <f t="shared" ca="1" si="119"/>
        <v>1.8890273117766698</v>
      </c>
      <c r="AO65" s="18">
        <f t="shared" ca="1" si="119"/>
        <v>4.6021026954121025</v>
      </c>
      <c r="AP65" s="18">
        <f t="shared" ca="1" si="119"/>
        <v>3.879288688782645</v>
      </c>
      <c r="AQ65" s="18">
        <f t="shared" ca="1" si="119"/>
        <v>0.46314776350711018</v>
      </c>
    </row>
    <row r="66" spans="2:43" x14ac:dyDescent="0.2">
      <c r="B66" t="str">
        <f>B34</f>
        <v>Population (thous.)</v>
      </c>
      <c r="C66" s="19"/>
      <c r="D66" s="19">
        <f t="shared" ref="D66:K66" ca="1" si="120">100*(D34/C34-1)</f>
        <v>2.5809915359902957</v>
      </c>
      <c r="E66" s="19">
        <f t="shared" ca="1" si="120"/>
        <v>1.3386700019745845</v>
      </c>
      <c r="F66" s="19">
        <f t="shared" ca="1" si="120"/>
        <v>1.5287906241666649</v>
      </c>
      <c r="G66" s="19">
        <f t="shared" ca="1" si="120"/>
        <v>1.4224654787269531</v>
      </c>
      <c r="H66" s="19">
        <f t="shared" ca="1" si="120"/>
        <v>1.2438057000556002</v>
      </c>
      <c r="I66" s="19">
        <f t="shared" ca="1" si="120"/>
        <v>1.2447187574599283</v>
      </c>
      <c r="J66" s="19">
        <f t="shared" ca="1" si="120"/>
        <v>1.6302074054854288</v>
      </c>
      <c r="K66" s="19">
        <f t="shared" ca="1" si="120"/>
        <v>1.9922053891214375</v>
      </c>
      <c r="L66" s="19">
        <f t="shared" ref="L66:AQ66" ca="1" si="121">100*(L34/K34-1)</f>
        <v>1.9329172963569397</v>
      </c>
      <c r="M66" s="19">
        <f t="shared" ca="1" si="121"/>
        <v>1.5911825391537349</v>
      </c>
      <c r="N66" s="19">
        <f t="shared" ca="1" si="121"/>
        <v>1.3402663463117914</v>
      </c>
      <c r="O66" s="19">
        <f t="shared" ca="1" si="121"/>
        <v>1.2249047343431574</v>
      </c>
      <c r="P66" s="19">
        <f t="shared" ca="1" si="121"/>
        <v>0.84727787302520952</v>
      </c>
      <c r="Q66" s="19">
        <f t="shared" ca="1" si="121"/>
        <v>0.92559965681806577</v>
      </c>
      <c r="R66" s="19">
        <f t="shared" ca="1" si="121"/>
        <v>1.3880746333560401</v>
      </c>
      <c r="S66" s="19">
        <f t="shared" ca="1" si="121"/>
        <v>1.7769258096399509</v>
      </c>
      <c r="T66" s="19">
        <f t="shared" ca="1" si="121"/>
        <v>1.3988145958805376</v>
      </c>
      <c r="U66" s="19">
        <f t="shared" ca="1" si="121"/>
        <v>1.0571122533625132</v>
      </c>
      <c r="V66" s="19">
        <f t="shared" ca="1" si="121"/>
        <v>1.0276395517743175</v>
      </c>
      <c r="W66" s="19">
        <f t="shared" ca="1" si="121"/>
        <v>1.0162835083779465</v>
      </c>
      <c r="X66" s="19">
        <f t="shared" ca="1" si="121"/>
        <v>0.65804275418899216</v>
      </c>
      <c r="Y66" s="19">
        <f t="shared" ca="1" si="121"/>
        <v>0.90262800479561367</v>
      </c>
      <c r="Z66" s="19">
        <f t="shared" ca="1" si="121"/>
        <v>1.5624449298434762</v>
      </c>
      <c r="AA66" s="19">
        <f t="shared" ca="1" si="121"/>
        <v>1.8244608891478942</v>
      </c>
      <c r="AB66" s="19">
        <f t="shared" ca="1" si="121"/>
        <v>2.2613496378583564</v>
      </c>
      <c r="AC66" s="19">
        <f t="shared" ca="1" si="121"/>
        <v>2.1396046353136411</v>
      </c>
      <c r="AD66" s="19">
        <f t="shared" ca="1" si="121"/>
        <v>1.5511836792996503</v>
      </c>
      <c r="AE66" s="19">
        <f t="shared" ca="1" si="121"/>
        <v>1.7824325017721243</v>
      </c>
      <c r="AF66" s="19">
        <f t="shared" ca="1" si="121"/>
        <v>1.8633129822935413</v>
      </c>
      <c r="AG66" s="19">
        <f t="shared" ca="1" si="121"/>
        <v>1.4450305432051058</v>
      </c>
      <c r="AH66" s="19">
        <f t="shared" ca="1" si="121"/>
        <v>0.96559669932658743</v>
      </c>
      <c r="AI66" s="19">
        <f t="shared" ca="1" si="121"/>
        <v>1.3592580735342752</v>
      </c>
      <c r="AJ66" s="19">
        <f t="shared" ca="1" si="121"/>
        <v>1.2762139127404204</v>
      </c>
      <c r="AK66" s="18">
        <f t="shared" ca="1" si="121"/>
        <v>1.1592918751198056</v>
      </c>
      <c r="AL66" s="18">
        <f t="shared" ca="1" si="121"/>
        <v>0.76571090437076439</v>
      </c>
      <c r="AM66" s="18">
        <f t="shared" ca="1" si="121"/>
        <v>0.97823558328782312</v>
      </c>
      <c r="AN66" s="18">
        <f t="shared" ca="1" si="121"/>
        <v>1.0700906137249389</v>
      </c>
      <c r="AO66" s="18">
        <f t="shared" ca="1" si="121"/>
        <v>1.0660048289032886</v>
      </c>
      <c r="AP66" s="18">
        <f t="shared" ca="1" si="121"/>
        <v>1.0364820352355864</v>
      </c>
      <c r="AQ66" s="18">
        <f t="shared" ca="1" si="121"/>
        <v>1.0230723154544652</v>
      </c>
    </row>
    <row r="68" spans="2:43" x14ac:dyDescent="0.2">
      <c r="B68" s="1" t="s">
        <v>168</v>
      </c>
    </row>
    <row r="69" spans="2:43" x14ac:dyDescent="0.2">
      <c r="B69" s="1"/>
      <c r="C69" s="1">
        <f t="shared" ref="C69:X69" si="122">C4</f>
        <v>1990</v>
      </c>
      <c r="D69" s="1">
        <f t="shared" si="122"/>
        <v>1991</v>
      </c>
      <c r="E69" s="1">
        <f t="shared" si="122"/>
        <v>1992</v>
      </c>
      <c r="F69" s="1">
        <f t="shared" si="122"/>
        <v>1993</v>
      </c>
      <c r="G69" s="1">
        <f t="shared" si="122"/>
        <v>1994</v>
      </c>
      <c r="H69" s="1">
        <f t="shared" si="122"/>
        <v>1995</v>
      </c>
      <c r="I69" s="1">
        <f t="shared" si="122"/>
        <v>1996</v>
      </c>
      <c r="J69" s="1">
        <f t="shared" si="122"/>
        <v>1997</v>
      </c>
      <c r="K69" s="1">
        <f t="shared" si="122"/>
        <v>1998</v>
      </c>
      <c r="L69" s="1">
        <f t="shared" si="122"/>
        <v>1999</v>
      </c>
      <c r="M69" s="1">
        <f t="shared" si="122"/>
        <v>2000</v>
      </c>
      <c r="N69" s="1">
        <f t="shared" si="122"/>
        <v>2001</v>
      </c>
      <c r="O69" s="1">
        <f t="shared" si="122"/>
        <v>2002</v>
      </c>
      <c r="P69" s="1">
        <f t="shared" si="122"/>
        <v>2003</v>
      </c>
      <c r="Q69" s="1">
        <f t="shared" si="122"/>
        <v>2004</v>
      </c>
      <c r="R69" s="1">
        <f t="shared" si="122"/>
        <v>2005</v>
      </c>
      <c r="S69" s="1">
        <f t="shared" si="122"/>
        <v>2006</v>
      </c>
      <c r="T69" s="1">
        <f t="shared" si="122"/>
        <v>2007</v>
      </c>
      <c r="U69" s="1">
        <f t="shared" si="122"/>
        <v>2008</v>
      </c>
      <c r="V69" s="1">
        <f t="shared" si="122"/>
        <v>2009</v>
      </c>
      <c r="W69" s="1">
        <f t="shared" si="122"/>
        <v>2010</v>
      </c>
      <c r="X69" s="1">
        <f t="shared" si="122"/>
        <v>2011</v>
      </c>
      <c r="Y69" s="1">
        <f t="shared" ref="Y69:AP69" si="123">Y4</f>
        <v>2012</v>
      </c>
      <c r="Z69" s="1">
        <f t="shared" si="123"/>
        <v>2013</v>
      </c>
      <c r="AA69" s="1">
        <f t="shared" si="123"/>
        <v>2014</v>
      </c>
      <c r="AB69" s="1">
        <f t="shared" si="123"/>
        <v>2015</v>
      </c>
      <c r="AC69" s="1">
        <f t="shared" si="123"/>
        <v>2016</v>
      </c>
      <c r="AD69" s="1">
        <f t="shared" si="123"/>
        <v>2017</v>
      </c>
      <c r="AE69" s="1">
        <f t="shared" si="123"/>
        <v>2018</v>
      </c>
      <c r="AF69" s="1">
        <f t="shared" si="123"/>
        <v>2019</v>
      </c>
      <c r="AG69" s="1">
        <f t="shared" si="123"/>
        <v>2020</v>
      </c>
      <c r="AH69" s="1">
        <f t="shared" si="123"/>
        <v>2021</v>
      </c>
      <c r="AI69" s="1">
        <f t="shared" si="123"/>
        <v>2022</v>
      </c>
      <c r="AJ69" s="1">
        <f t="shared" si="123"/>
        <v>2023</v>
      </c>
      <c r="AK69" s="1">
        <f t="shared" si="123"/>
        <v>2024</v>
      </c>
      <c r="AL69" s="1">
        <f t="shared" si="123"/>
        <v>2025</v>
      </c>
      <c r="AM69" s="1">
        <f t="shared" si="123"/>
        <v>2026</v>
      </c>
      <c r="AN69" s="1">
        <f t="shared" si="123"/>
        <v>2027</v>
      </c>
      <c r="AO69" s="1">
        <f t="shared" si="123"/>
        <v>2028</v>
      </c>
      <c r="AP69" s="1">
        <f t="shared" si="123"/>
        <v>2029</v>
      </c>
      <c r="AQ69" s="1">
        <f t="shared" ref="AQ69" si="124">AQ4</f>
        <v>2030</v>
      </c>
    </row>
    <row r="70" spans="2:43" x14ac:dyDescent="0.2">
      <c r="B70" t="str">
        <f t="shared" ref="B70:B83" si="125">B39</f>
        <v>Employment (thous.)</v>
      </c>
      <c r="C70" s="11"/>
      <c r="D70" s="11">
        <f t="shared" ref="D70:Y70" ca="1" si="126">C7/C$7*D39</f>
        <v>0.46880634691668366</v>
      </c>
      <c r="E70" s="11">
        <f t="shared" ca="1" si="126"/>
        <v>1.2592725532424298</v>
      </c>
      <c r="F70" s="11">
        <f t="shared" ca="1" si="126"/>
        <v>1.0397896789058336</v>
      </c>
      <c r="G70" s="11">
        <f t="shared" ca="1" si="126"/>
        <v>1.0517468206402647</v>
      </c>
      <c r="H70" s="11">
        <f t="shared" ca="1" si="126"/>
        <v>1.8602767270123444</v>
      </c>
      <c r="I70" s="11">
        <f t="shared" ca="1" si="126"/>
        <v>3.7598256065781044</v>
      </c>
      <c r="J70" s="11">
        <f t="shared" ca="1" si="126"/>
        <v>5.7703625638147793</v>
      </c>
      <c r="K70" s="11">
        <f t="shared" ca="1" si="126"/>
        <v>4.8104918541906683</v>
      </c>
      <c r="L70" s="11">
        <f t="shared" ca="1" si="126"/>
        <v>2.6217182223923441</v>
      </c>
      <c r="M70" s="11">
        <f t="shared" ca="1" si="126"/>
        <v>2.2744225216554392</v>
      </c>
      <c r="N70" s="11">
        <f t="shared" ca="1" si="126"/>
        <v>-1.208674222596029</v>
      </c>
      <c r="O70" s="11">
        <f t="shared" ca="1" si="126"/>
        <v>-3.4530797899575028</v>
      </c>
      <c r="P70" s="11">
        <f t="shared" ca="1" si="126"/>
        <v>-0.74923226816964172</v>
      </c>
      <c r="Q70" s="11">
        <f t="shared" ca="1" si="126"/>
        <v>0.73127846363176818</v>
      </c>
      <c r="R70" s="11">
        <f t="shared" ca="1" si="126"/>
        <v>2.5455195894601879</v>
      </c>
      <c r="S70" s="11">
        <f t="shared" ca="1" si="126"/>
        <v>3.2347899311299111</v>
      </c>
      <c r="T70" s="11">
        <f t="shared" ca="1" si="126"/>
        <v>3.104880763023421</v>
      </c>
      <c r="U70" s="11">
        <f t="shared" ca="1" si="126"/>
        <v>1.2381189181858154</v>
      </c>
      <c r="V70" s="11">
        <f t="shared" ca="1" si="126"/>
        <v>-5.0733172204763477</v>
      </c>
      <c r="W70" s="11">
        <f t="shared" ca="1" si="126"/>
        <v>-1.4606265876376034</v>
      </c>
      <c r="X70" s="11">
        <f t="shared" ca="1" si="126"/>
        <v>1.8659744599594186</v>
      </c>
      <c r="Y70" s="11">
        <f t="shared" ca="1" si="126"/>
        <v>2.6191075937131991</v>
      </c>
      <c r="Z70" s="11">
        <f t="shared" ref="Z70:AQ70" ca="1" si="127">Y7/Y$7*Z39</f>
        <v>2.8793569968831756</v>
      </c>
      <c r="AA70" s="11">
        <f t="shared" ca="1" si="127"/>
        <v>2.7577099355239554</v>
      </c>
      <c r="AB70" s="11">
        <f t="shared" ca="1" si="127"/>
        <v>3.1761631171973059</v>
      </c>
      <c r="AC70" s="11">
        <f t="shared" ca="1" si="127"/>
        <v>3.2495263615143877</v>
      </c>
      <c r="AD70" s="11">
        <f t="shared" ca="1" si="127"/>
        <v>2.4862760602788914</v>
      </c>
      <c r="AE70" s="11">
        <f t="shared" ca="1" si="127"/>
        <v>2.2558213148158979</v>
      </c>
      <c r="AF70" s="11">
        <f t="shared" ca="1" si="127"/>
        <v>2.3463233195807565</v>
      </c>
      <c r="AG70" s="11">
        <f t="shared" ca="1" si="127"/>
        <v>-5.7807183364839476</v>
      </c>
      <c r="AH70" s="11">
        <f t="shared" ca="1" si="127"/>
        <v>1.6462019983146892</v>
      </c>
      <c r="AI70" s="11">
        <f t="shared" ca="1" si="127"/>
        <v>4.4983962496915719</v>
      </c>
      <c r="AJ70" s="11">
        <f t="shared" ca="1" si="127"/>
        <v>1.1295486527582277</v>
      </c>
      <c r="AK70" s="12">
        <f t="shared" ca="1" si="127"/>
        <v>0.76744272919992973</v>
      </c>
      <c r="AL70" s="12">
        <f t="shared" ca="1" si="127"/>
        <v>1.2536564845644804</v>
      </c>
      <c r="AM70" s="12">
        <f t="shared" ca="1" si="127"/>
        <v>0.76513355753671242</v>
      </c>
      <c r="AN70" s="12">
        <f t="shared" ca="1" si="127"/>
        <v>0.47604033848487326</v>
      </c>
      <c r="AO70" s="12">
        <f t="shared" ca="1" si="127"/>
        <v>0.72125476931022003</v>
      </c>
      <c r="AP70" s="12">
        <f t="shared" ca="1" si="127"/>
        <v>1.0636400073834595</v>
      </c>
      <c r="AQ70" s="12">
        <f t="shared" ca="1" si="127"/>
        <v>1.2076728986654128</v>
      </c>
    </row>
    <row r="71" spans="2:43" x14ac:dyDescent="0.2">
      <c r="B71" t="str">
        <f t="shared" si="125"/>
        <v xml:space="preserve"> Goods producing</v>
      </c>
      <c r="C71" s="11"/>
      <c r="D71" s="11">
        <f t="shared" ref="D71:Y71" ca="1" si="128">C8/C$7*D40</f>
        <v>-0.58600793364587134</v>
      </c>
      <c r="E71" s="11">
        <f t="shared" ca="1" si="128"/>
        <v>-0.22657932519741464</v>
      </c>
      <c r="F71" s="11">
        <f t="shared" ca="1" si="128"/>
        <v>-1.1771482586476836</v>
      </c>
      <c r="G71" s="11">
        <f t="shared" ca="1" si="128"/>
        <v>-0.97427276713930522</v>
      </c>
      <c r="H71" s="11">
        <f t="shared" ca="1" si="128"/>
        <v>-0.48242790704402672</v>
      </c>
      <c r="I71" s="11">
        <f t="shared" ca="1" si="128"/>
        <v>0.89681959227727082</v>
      </c>
      <c r="J71" s="11">
        <f t="shared" ca="1" si="128"/>
        <v>2.3459206438279279</v>
      </c>
      <c r="K71" s="11">
        <f t="shared" ca="1" si="128"/>
        <v>1.2351350302151913</v>
      </c>
      <c r="L71" s="11">
        <f t="shared" ca="1" si="128"/>
        <v>-0.6413857388899501</v>
      </c>
      <c r="M71" s="11">
        <f t="shared" ca="1" si="128"/>
        <v>-0.63763233878729331</v>
      </c>
      <c r="N71" s="11">
        <f t="shared" ca="1" si="128"/>
        <v>-0.64815522788361379</v>
      </c>
      <c r="O71" s="11">
        <f t="shared" ca="1" si="128"/>
        <v>-1.8075086624674053</v>
      </c>
      <c r="P71" s="11">
        <f t="shared" ca="1" si="128"/>
        <v>-1.2314541889175297</v>
      </c>
      <c r="Q71" s="11">
        <f t="shared" ca="1" si="128"/>
        <v>-9.3817372989294892E-2</v>
      </c>
      <c r="R71" s="11">
        <f t="shared" ca="1" si="128"/>
        <v>0.87708477252541273</v>
      </c>
      <c r="S71" s="11">
        <f t="shared" ca="1" si="128"/>
        <v>1.2739466482211055</v>
      </c>
      <c r="T71" s="11">
        <f t="shared" ca="1" si="128"/>
        <v>1.0108778614835159</v>
      </c>
      <c r="U71" s="11">
        <f t="shared" ca="1" si="128"/>
        <v>-0.1774392242402334</v>
      </c>
      <c r="V71" s="11">
        <f t="shared" ca="1" si="128"/>
        <v>-2.2332866320965898</v>
      </c>
      <c r="W71" s="11">
        <f t="shared" ca="1" si="128"/>
        <v>-1.0213801862828082</v>
      </c>
      <c r="X71" s="11">
        <f t="shared" ca="1" si="128"/>
        <v>0.39026136770497644</v>
      </c>
      <c r="Y71" s="11">
        <f t="shared" ca="1" si="128"/>
        <v>0.8119174960605019</v>
      </c>
      <c r="Z71" s="11">
        <f t="shared" ref="Z71:AQ71" ca="1" si="129">Y8/Y$7*Z40</f>
        <v>0.63249951477924971</v>
      </c>
      <c r="AA71" s="11">
        <f t="shared" ca="1" si="129"/>
        <v>0.38730010764501877</v>
      </c>
      <c r="AB71" s="11">
        <f t="shared" ca="1" si="129"/>
        <v>0.59451812173311624</v>
      </c>
      <c r="AC71" s="11">
        <f t="shared" ca="1" si="129"/>
        <v>0.23394077687178938</v>
      </c>
      <c r="AD71" s="11">
        <f t="shared" ca="1" si="129"/>
        <v>-0.15814844664771036</v>
      </c>
      <c r="AE71" s="11">
        <f t="shared" ca="1" si="129"/>
        <v>0.30268858685975464</v>
      </c>
      <c r="AF71" s="11">
        <f t="shared" ca="1" si="129"/>
        <v>0.38887733435228078</v>
      </c>
      <c r="AG71" s="11">
        <f t="shared" ca="1" si="129"/>
        <v>-1.0378071833648403</v>
      </c>
      <c r="AH71" s="11">
        <f t="shared" ca="1" si="129"/>
        <v>-0.52816901408450634</v>
      </c>
      <c r="AI71" s="11">
        <f t="shared" ca="1" si="129"/>
        <v>0.32864544781643323</v>
      </c>
      <c r="AJ71" s="11">
        <f t="shared" ca="1" si="129"/>
        <v>0.22855415883569569</v>
      </c>
      <c r="AK71" s="12">
        <f t="shared" ca="1" si="129"/>
        <v>-0.10814305325974323</v>
      </c>
      <c r="AL71" s="12">
        <f t="shared" ca="1" si="129"/>
        <v>-0.11212848620079173</v>
      </c>
      <c r="AM71" s="12">
        <f t="shared" ca="1" si="129"/>
        <v>0.11106511715073544</v>
      </c>
      <c r="AN71" s="12">
        <f t="shared" ca="1" si="129"/>
        <v>0.24065257502969892</v>
      </c>
      <c r="AO71" s="12">
        <f t="shared" ca="1" si="129"/>
        <v>0.20526747734543524</v>
      </c>
      <c r="AP71" s="12">
        <f t="shared" ca="1" si="129"/>
        <v>0.18634333137797027</v>
      </c>
      <c r="AQ71" s="12">
        <f t="shared" ca="1" si="129"/>
        <v>0.13846680574761216</v>
      </c>
    </row>
    <row r="72" spans="2:43" x14ac:dyDescent="0.2">
      <c r="B72" t="str">
        <f t="shared" si="125"/>
        <v xml:space="preserve">   Natural resources</v>
      </c>
      <c r="C72" s="11"/>
      <c r="D72" s="11">
        <f t="shared" ref="D72:Y72" ca="1" si="130">C9/C$7*D41</f>
        <v>-1.5025844452458234E-2</v>
      </c>
      <c r="E72" s="11">
        <f t="shared" ca="1" si="130"/>
        <v>-2.1685810002392898E-2</v>
      </c>
      <c r="F72" s="11">
        <f t="shared" ca="1" si="130"/>
        <v>4.4309219271556283E-3</v>
      </c>
      <c r="G72" s="11">
        <f t="shared" ca="1" si="130"/>
        <v>-5.1162110802514078E-3</v>
      </c>
      <c r="H72" s="11">
        <f t="shared" ca="1" si="130"/>
        <v>3.6164011022790351E-3</v>
      </c>
      <c r="I72" s="11">
        <f t="shared" ca="1" si="130"/>
        <v>2.1302128082595529E-3</v>
      </c>
      <c r="J72" s="11">
        <f t="shared" ca="1" si="130"/>
        <v>1.8477204604245647E-2</v>
      </c>
      <c r="K72" s="11">
        <f t="shared" ca="1" si="130"/>
        <v>4.5290441128896736E-3</v>
      </c>
      <c r="L72" s="11">
        <f t="shared" ca="1" si="130"/>
        <v>1.4198144364262668E-2</v>
      </c>
      <c r="M72" s="11">
        <f t="shared" ca="1" si="130"/>
        <v>6.0153994225216204E-4</v>
      </c>
      <c r="N72" s="11">
        <f t="shared" ca="1" si="130"/>
        <v>-1.0586927497191537E-2</v>
      </c>
      <c r="O72" s="11">
        <f t="shared" ca="1" si="130"/>
        <v>-2.6195777716918896E-2</v>
      </c>
      <c r="P72" s="11">
        <f t="shared" ca="1" si="130"/>
        <v>-1.8499562177028493E-2</v>
      </c>
      <c r="Q72" s="11">
        <f t="shared" ca="1" si="130"/>
        <v>-9.3196065883405354E-3</v>
      </c>
      <c r="R72" s="11">
        <f t="shared" ca="1" si="130"/>
        <v>-8.635152472120794E-3</v>
      </c>
      <c r="S72" s="11">
        <f t="shared" ca="1" si="130"/>
        <v>-6.0148566960391725E-4</v>
      </c>
      <c r="T72" s="11">
        <f t="shared" ca="1" si="130"/>
        <v>0</v>
      </c>
      <c r="U72" s="11">
        <f t="shared" ca="1" si="130"/>
        <v>-7.9113029916027273E-3</v>
      </c>
      <c r="V72" s="11">
        <f t="shared" ca="1" si="130"/>
        <v>-1.2280006474912503E-2</v>
      </c>
      <c r="W72" s="11">
        <f t="shared" ca="1" si="130"/>
        <v>-1.7640417725091667E-3</v>
      </c>
      <c r="X72" s="11">
        <f t="shared" ca="1" si="130"/>
        <v>-4.1771094402673504E-3</v>
      </c>
      <c r="Y72" s="11">
        <f t="shared" ca="1" si="130"/>
        <v>-5.8579905920670629E-4</v>
      </c>
      <c r="Z72" s="11">
        <f t="shared" ref="Z72:AQ72" ca="1" si="131">Y9/Y$7*Z41</f>
        <v>2.2833917501056092E-3</v>
      </c>
      <c r="AA72" s="11">
        <f t="shared" ca="1" si="131"/>
        <v>-1.6646136431734289E-3</v>
      </c>
      <c r="AB72" s="11">
        <f t="shared" ca="1" si="131"/>
        <v>5.3998012873126356E-3</v>
      </c>
      <c r="AC72" s="11">
        <f t="shared" ca="1" si="131"/>
        <v>-1.0467148853323918E-3</v>
      </c>
      <c r="AD72" s="11">
        <f t="shared" ca="1" si="131"/>
        <v>1.0137720938955778E-3</v>
      </c>
      <c r="AE72" s="11">
        <f t="shared" ca="1" si="131"/>
        <v>0</v>
      </c>
      <c r="AF72" s="11">
        <f t="shared" ca="1" si="131"/>
        <v>0</v>
      </c>
      <c r="AG72" s="11">
        <f t="shared" ca="1" si="131"/>
        <v>-2.3629489603024592E-3</v>
      </c>
      <c r="AH72" s="11">
        <f t="shared" ca="1" si="131"/>
        <v>-1.5047550258817813E-3</v>
      </c>
      <c r="AI72" s="11">
        <f t="shared" ca="1" si="131"/>
        <v>-1.4803849000740274E-3</v>
      </c>
      <c r="AJ72" s="11">
        <f t="shared" ca="1" si="131"/>
        <v>-4.722193364373867E-4</v>
      </c>
      <c r="AK72" s="12">
        <f t="shared" ca="1" si="131"/>
        <v>-4.0338675183742793E-3</v>
      </c>
      <c r="AL72" s="12">
        <f t="shared" ca="1" si="131"/>
        <v>3.3346272691103136E-3</v>
      </c>
      <c r="AM72" s="12">
        <f t="shared" ca="1" si="131"/>
        <v>1.6947566198695315E-3</v>
      </c>
      <c r="AN72" s="12">
        <f t="shared" ca="1" si="131"/>
        <v>6.3963918055333097E-4</v>
      </c>
      <c r="AO72" s="12">
        <f t="shared" ca="1" si="131"/>
        <v>2.3723148390232247E-4</v>
      </c>
      <c r="AP72" s="12">
        <f t="shared" ca="1" si="131"/>
        <v>8.7113706659075214E-5</v>
      </c>
      <c r="AQ72" s="12">
        <f t="shared" ca="1" si="131"/>
        <v>3.1791453182737221E-5</v>
      </c>
    </row>
    <row r="73" spans="2:43" x14ac:dyDescent="0.2">
      <c r="B73" t="str">
        <f t="shared" si="125"/>
        <v xml:space="preserve">   Construction</v>
      </c>
      <c r="C73" s="11"/>
      <c r="D73" s="11">
        <f t="shared" ref="D73:Y73" ca="1" si="132">C10/C$7*D42</f>
        <v>-0.20510277677605418</v>
      </c>
      <c r="E73" s="11">
        <f t="shared" ca="1" si="132"/>
        <v>0.15329624312036333</v>
      </c>
      <c r="F73" s="11">
        <f t="shared" ca="1" si="132"/>
        <v>-0.27988656839866605</v>
      </c>
      <c r="G73" s="11">
        <f t="shared" ca="1" si="132"/>
        <v>-6.943429323198308E-2</v>
      </c>
      <c r="H73" s="11">
        <f t="shared" ca="1" si="132"/>
        <v>3.7610571463702169E-2</v>
      </c>
      <c r="I73" s="11">
        <f t="shared" ca="1" si="132"/>
        <v>0.1810680887020614</v>
      </c>
      <c r="J73" s="11">
        <f t="shared" ca="1" si="132"/>
        <v>0.49067243337941385</v>
      </c>
      <c r="K73" s="11">
        <f t="shared" ca="1" si="132"/>
        <v>0.41602505208400675</v>
      </c>
      <c r="L73" s="11">
        <f t="shared" ca="1" si="132"/>
        <v>0.456809862154538</v>
      </c>
      <c r="M73" s="11">
        <f t="shared" ca="1" si="132"/>
        <v>0.38318094321462876</v>
      </c>
      <c r="N73" s="11">
        <f t="shared" ca="1" si="132"/>
        <v>-0.14233535857335242</v>
      </c>
      <c r="O73" s="11">
        <f t="shared" ca="1" si="132"/>
        <v>-0.3863877213245529</v>
      </c>
      <c r="P73" s="11">
        <f t="shared" ca="1" si="132"/>
        <v>-0.11346398135244194</v>
      </c>
      <c r="Q73" s="11">
        <f t="shared" ca="1" si="132"/>
        <v>0.17582991096669204</v>
      </c>
      <c r="R73" s="11">
        <f t="shared" ca="1" si="132"/>
        <v>0.43237442021119121</v>
      </c>
      <c r="S73" s="11">
        <f t="shared" ca="1" si="132"/>
        <v>0.61050795464798147</v>
      </c>
      <c r="T73" s="11">
        <f t="shared" ca="1" si="132"/>
        <v>0.57448159736181315</v>
      </c>
      <c r="U73" s="11">
        <f t="shared" ca="1" si="132"/>
        <v>-0.2028684124275261</v>
      </c>
      <c r="V73" s="11">
        <f t="shared" ca="1" si="132"/>
        <v>-1.4345280291147799</v>
      </c>
      <c r="W73" s="11">
        <f t="shared" ca="1" si="132"/>
        <v>-0.66563176216012698</v>
      </c>
      <c r="X73" s="11">
        <f t="shared" ca="1" si="132"/>
        <v>-0.16171380833035001</v>
      </c>
      <c r="Y73" s="11">
        <f t="shared" ca="1" si="132"/>
        <v>0.19389948859742051</v>
      </c>
      <c r="Z73" s="11">
        <f t="shared" ref="Z73:AQ73" ca="1" si="133">Y10/Y$7*Z42</f>
        <v>0.40872712326890503</v>
      </c>
      <c r="AA73" s="11">
        <f t="shared" ca="1" si="133"/>
        <v>0.41171444107822514</v>
      </c>
      <c r="AB73" s="11">
        <f t="shared" ca="1" si="133"/>
        <v>0.53026048641410017</v>
      </c>
      <c r="AC73" s="11">
        <f t="shared" ca="1" si="133"/>
        <v>0.39304143944231129</v>
      </c>
      <c r="AD73" s="11">
        <f t="shared" ca="1" si="133"/>
        <v>0.26510140255369158</v>
      </c>
      <c r="AE73" s="11">
        <f t="shared" ca="1" si="133"/>
        <v>0.31060201396719789</v>
      </c>
      <c r="AF73" s="11">
        <f t="shared" ca="1" si="133"/>
        <v>9.1415194269379996E-2</v>
      </c>
      <c r="AG73" s="11">
        <f t="shared" ca="1" si="133"/>
        <v>-0.21455576559546252</v>
      </c>
      <c r="AH73" s="11">
        <f t="shared" ca="1" si="133"/>
        <v>0.25530676939127628</v>
      </c>
      <c r="AI73" s="11">
        <f t="shared" ca="1" si="133"/>
        <v>8.3888477670860023E-2</v>
      </c>
      <c r="AJ73" s="11">
        <f t="shared" ca="1" si="133"/>
        <v>-1.0861044738061645E-2</v>
      </c>
      <c r="AK73" s="12">
        <f t="shared" ca="1" si="133"/>
        <v>-0.1371557448239136</v>
      </c>
      <c r="AL73" s="12">
        <f t="shared" ca="1" si="133"/>
        <v>7.6325683310694226E-2</v>
      </c>
      <c r="AM73" s="12">
        <f t="shared" ca="1" si="133"/>
        <v>9.5353031104959921E-2</v>
      </c>
      <c r="AN73" s="12">
        <f t="shared" ca="1" si="133"/>
        <v>0.13857599927186426</v>
      </c>
      <c r="AO73" s="12">
        <f t="shared" ca="1" si="133"/>
        <v>0.17118392803481092</v>
      </c>
      <c r="AP73" s="12">
        <f t="shared" ca="1" si="133"/>
        <v>0.18556648009220889</v>
      </c>
      <c r="AQ73" s="12">
        <f t="shared" ca="1" si="133"/>
        <v>0.16033875002997552</v>
      </c>
    </row>
    <row r="74" spans="2:43" x14ac:dyDescent="0.2">
      <c r="B74" t="str">
        <f t="shared" si="125"/>
        <v xml:space="preserve">   Manufacturing</v>
      </c>
      <c r="C74" s="11"/>
      <c r="D74" s="11">
        <f t="shared" ref="D74:Y74" ca="1" si="134">C11/C$7*D43</f>
        <v>-0.36587931241735466</v>
      </c>
      <c r="E74" s="11">
        <f t="shared" ca="1" si="134"/>
        <v>-0.35818975831538802</v>
      </c>
      <c r="F74" s="11">
        <f t="shared" ca="1" si="134"/>
        <v>-0.90169261217617447</v>
      </c>
      <c r="G74" s="11">
        <f t="shared" ca="1" si="134"/>
        <v>-0.89972226282707157</v>
      </c>
      <c r="H74" s="11">
        <f t="shared" ca="1" si="134"/>
        <v>-0.52365487961000956</v>
      </c>
      <c r="I74" s="11">
        <f t="shared" ca="1" si="134"/>
        <v>0.71362129076694725</v>
      </c>
      <c r="J74" s="11">
        <f t="shared" ca="1" si="134"/>
        <v>1.836771005844273</v>
      </c>
      <c r="K74" s="11">
        <f t="shared" ca="1" si="134"/>
        <v>0.81458093401829867</v>
      </c>
      <c r="L74" s="11">
        <f t="shared" ca="1" si="134"/>
        <v>-1.1123937454087529</v>
      </c>
      <c r="M74" s="11">
        <f t="shared" ca="1" si="134"/>
        <v>-1.0214148219441754</v>
      </c>
      <c r="N74" s="11">
        <f t="shared" ca="1" si="134"/>
        <v>-0.49523294181306943</v>
      </c>
      <c r="O74" s="11">
        <f t="shared" ca="1" si="134"/>
        <v>-1.3949251634259323</v>
      </c>
      <c r="P74" s="11">
        <f t="shared" ca="1" si="134"/>
        <v>-1.09949064538806</v>
      </c>
      <c r="Q74" s="11">
        <f t="shared" ca="1" si="134"/>
        <v>-0.26032767736764656</v>
      </c>
      <c r="R74" s="11">
        <f t="shared" ca="1" si="134"/>
        <v>0.45334550478634095</v>
      </c>
      <c r="S74" s="11">
        <f t="shared" ca="1" si="134"/>
        <v>0.66404017924272862</v>
      </c>
      <c r="T74" s="11">
        <f t="shared" ca="1" si="134"/>
        <v>0.43639626412170363</v>
      </c>
      <c r="U74" s="11">
        <f t="shared" ca="1" si="134"/>
        <v>3.3340491178898875E-2</v>
      </c>
      <c r="V74" s="11">
        <f t="shared" ca="1" si="134"/>
        <v>-0.78647859650689722</v>
      </c>
      <c r="W74" s="11">
        <f t="shared" ca="1" si="134"/>
        <v>-0.35398438235017504</v>
      </c>
      <c r="X74" s="11">
        <f t="shared" ca="1" si="134"/>
        <v>0.5561522854755927</v>
      </c>
      <c r="Y74" s="11">
        <f t="shared" ca="1" si="134"/>
        <v>0.61860380652228752</v>
      </c>
      <c r="Z74" s="11">
        <f t="shared" ref="Z74:AQ74" ca="1" si="135">Y11/Y$7*Z43</f>
        <v>0.22148899976024553</v>
      </c>
      <c r="AA74" s="11">
        <f t="shared" ca="1" si="135"/>
        <v>-2.2749719790036753E-2</v>
      </c>
      <c r="AB74" s="11">
        <f t="shared" ca="1" si="135"/>
        <v>5.8857834031706635E-2</v>
      </c>
      <c r="AC74" s="11">
        <f t="shared" ca="1" si="135"/>
        <v>-0.15805394768519049</v>
      </c>
      <c r="AD74" s="11">
        <f t="shared" ca="1" si="135"/>
        <v>-0.42426362129529566</v>
      </c>
      <c r="AE74" s="11">
        <f t="shared" ca="1" si="135"/>
        <v>-7.9134271074441653E-3</v>
      </c>
      <c r="AF74" s="11">
        <f t="shared" ca="1" si="135"/>
        <v>0.297462140082903</v>
      </c>
      <c r="AG74" s="11">
        <f t="shared" ca="1" si="135"/>
        <v>-0.82088846880907484</v>
      </c>
      <c r="AH74" s="11">
        <f t="shared" ca="1" si="135"/>
        <v>-0.78197102844990252</v>
      </c>
      <c r="AI74" s="11">
        <f t="shared" ca="1" si="135"/>
        <v>0.24623735504564684</v>
      </c>
      <c r="AJ74" s="11">
        <f t="shared" ca="1" si="135"/>
        <v>0.23988742291019177</v>
      </c>
      <c r="AK74" s="12">
        <f t="shared" ca="1" si="135"/>
        <v>3.3048029959190553E-2</v>
      </c>
      <c r="AL74" s="12">
        <f t="shared" ca="1" si="135"/>
        <v>-0.19179149509313176</v>
      </c>
      <c r="AM74" s="12">
        <f t="shared" ca="1" si="135"/>
        <v>1.4017860759120473E-2</v>
      </c>
      <c r="AN74" s="12">
        <f t="shared" ca="1" si="135"/>
        <v>0.10143754971527195</v>
      </c>
      <c r="AO74" s="12">
        <f t="shared" ca="1" si="135"/>
        <v>3.3847592535739719E-2</v>
      </c>
      <c r="AP74" s="12">
        <f t="shared" ca="1" si="135"/>
        <v>6.8799134665621078E-4</v>
      </c>
      <c r="AQ74" s="12">
        <f t="shared" ca="1" si="135"/>
        <v>-2.1902584720812211E-2</v>
      </c>
    </row>
    <row r="75" spans="2:43" x14ac:dyDescent="0.2">
      <c r="B75" t="str">
        <f t="shared" si="125"/>
        <v xml:space="preserve">      Aerospace</v>
      </c>
      <c r="C75" s="11"/>
      <c r="D75" s="11">
        <f t="shared" ref="D75:Y75" ca="1" si="136">C12/C$7*D44</f>
        <v>3.3056857795410476E-2</v>
      </c>
      <c r="E75" s="11">
        <f t="shared" ca="1" si="136"/>
        <v>-0.30434912658530838</v>
      </c>
      <c r="F75" s="11">
        <f t="shared" ca="1" si="136"/>
        <v>-0.84113667917171209</v>
      </c>
      <c r="G75" s="11">
        <f t="shared" ca="1" si="136"/>
        <v>-0.94138283876626194</v>
      </c>
      <c r="H75" s="11">
        <f t="shared" ca="1" si="136"/>
        <v>-0.90193043490839642</v>
      </c>
      <c r="I75" s="11">
        <f t="shared" ca="1" si="136"/>
        <v>0.41113107199409277</v>
      </c>
      <c r="J75" s="11">
        <f t="shared" ca="1" si="136"/>
        <v>1.4706486183156999</v>
      </c>
      <c r="K75" s="11">
        <f t="shared" ca="1" si="136"/>
        <v>0.49495982090865676</v>
      </c>
      <c r="L75" s="11">
        <f t="shared" ca="1" si="136"/>
        <v>-0.98522775675492258</v>
      </c>
      <c r="M75" s="11">
        <f t="shared" ca="1" si="136"/>
        <v>-0.86681905678537008</v>
      </c>
      <c r="N75" s="11">
        <f t="shared" ca="1" si="136"/>
        <v>7.175584192540882E-2</v>
      </c>
      <c r="O75" s="11">
        <f t="shared" ca="1" si="136"/>
        <v>-0.77753831132491169</v>
      </c>
      <c r="P75" s="11">
        <f t="shared" ca="1" si="136"/>
        <v>-0.74491570366168014</v>
      </c>
      <c r="Q75" s="11">
        <f t="shared" ca="1" si="136"/>
        <v>-0.27834558343843785</v>
      </c>
      <c r="R75" s="11">
        <f t="shared" ca="1" si="136"/>
        <v>0.27447448929241058</v>
      </c>
      <c r="S75" s="11">
        <f t="shared" ca="1" si="136"/>
        <v>0.52208956121620431</v>
      </c>
      <c r="T75" s="11">
        <f t="shared" ca="1" si="136"/>
        <v>0.42882196314228677</v>
      </c>
      <c r="U75" s="11">
        <f t="shared" ca="1" si="136"/>
        <v>0.1819599688068631</v>
      </c>
      <c r="V75" s="11">
        <f t="shared" ca="1" si="136"/>
        <v>1.6187281262384633E-2</v>
      </c>
      <c r="W75" s="11">
        <f t="shared" ca="1" si="136"/>
        <v>-0.14641546711826153</v>
      </c>
      <c r="X75" s="11">
        <f t="shared" ca="1" si="136"/>
        <v>0.38190714882444221</v>
      </c>
      <c r="Y75" s="11">
        <f t="shared" ca="1" si="136"/>
        <v>0.49734340126649623</v>
      </c>
      <c r="Z75" s="11">
        <f t="shared" ref="Z75:AQ75" ca="1" si="137">Y12/Y$7*Z44</f>
        <v>0.11588213131786074</v>
      </c>
      <c r="AA75" s="11">
        <f t="shared" ca="1" si="137"/>
        <v>-0.13594344752582971</v>
      </c>
      <c r="AB75" s="11">
        <f t="shared" ca="1" si="137"/>
        <v>-4.2658430169769494E-2</v>
      </c>
      <c r="AC75" s="11">
        <f t="shared" ca="1" si="137"/>
        <v>-0.20096925798381859</v>
      </c>
      <c r="AD75" s="11">
        <f t="shared" ca="1" si="137"/>
        <v>-0.41159147012160074</v>
      </c>
      <c r="AE75" s="11">
        <f t="shared" ca="1" si="137"/>
        <v>-2.5718638099194925E-2</v>
      </c>
      <c r="AF75" s="11">
        <f t="shared" ca="1" si="137"/>
        <v>0.2432901731084553</v>
      </c>
      <c r="AG75" s="11">
        <f t="shared" ca="1" si="137"/>
        <v>-0.43431001890359167</v>
      </c>
      <c r="AH75" s="11">
        <f t="shared" ca="1" si="137"/>
        <v>-0.68616829180209471</v>
      </c>
      <c r="AI75" s="11">
        <f t="shared" ca="1" si="137"/>
        <v>0.23044658277818955</v>
      </c>
      <c r="AJ75" s="11">
        <f t="shared" ca="1" si="137"/>
        <v>0.33055353550617145</v>
      </c>
      <c r="AK75" s="12">
        <f t="shared" ca="1" si="137"/>
        <v>0.14341037925270153</v>
      </c>
      <c r="AL75" s="12">
        <f t="shared" ca="1" si="137"/>
        <v>-8.3740644297534028E-2</v>
      </c>
      <c r="AM75" s="12">
        <f t="shared" ca="1" si="137"/>
        <v>8.7270862551511022E-2</v>
      </c>
      <c r="AN75" s="12">
        <f t="shared" ca="1" si="137"/>
        <v>0.13019086031980742</v>
      </c>
      <c r="AO75" s="12">
        <f t="shared" ca="1" si="137"/>
        <v>6.0847285520715201E-2</v>
      </c>
      <c r="AP75" s="12">
        <f t="shared" ca="1" si="137"/>
        <v>2.5523805779638843E-2</v>
      </c>
      <c r="AQ75" s="12">
        <f t="shared" ca="1" si="137"/>
        <v>1.9017054734481124E-3</v>
      </c>
    </row>
    <row r="76" spans="2:43" x14ac:dyDescent="0.2">
      <c r="B76" t="str">
        <f t="shared" si="125"/>
        <v xml:space="preserve"> Services providing</v>
      </c>
      <c r="C76" s="11"/>
      <c r="D76" s="11">
        <f t="shared" ref="D76:Y76" ca="1" si="138">C13/C$7*D45</f>
        <v>1.0548142805625644</v>
      </c>
      <c r="E76" s="11">
        <f t="shared" ca="1" si="138"/>
        <v>1.4858518784398314</v>
      </c>
      <c r="F76" s="11">
        <f t="shared" ca="1" si="138"/>
        <v>2.2169379375535376</v>
      </c>
      <c r="G76" s="11">
        <f t="shared" ca="1" si="138"/>
        <v>2.0260195877795653</v>
      </c>
      <c r="H76" s="11">
        <f t="shared" ca="1" si="138"/>
        <v>2.3427046340563735</v>
      </c>
      <c r="I76" s="11">
        <f t="shared" ca="1" si="138"/>
        <v>2.8630060143008356</v>
      </c>
      <c r="J76" s="11">
        <f t="shared" ca="1" si="138"/>
        <v>3.4244419199868572</v>
      </c>
      <c r="K76" s="11">
        <f t="shared" ca="1" si="138"/>
        <v>3.5753568239754587</v>
      </c>
      <c r="L76" s="11">
        <f t="shared" ca="1" si="138"/>
        <v>3.2631039612822752</v>
      </c>
      <c r="M76" s="11">
        <f t="shared" ca="1" si="138"/>
        <v>2.9120548604427432</v>
      </c>
      <c r="N76" s="11">
        <f t="shared" ca="1" si="138"/>
        <v>-0.56051899471241329</v>
      </c>
      <c r="O76" s="11">
        <f t="shared" ca="1" si="138"/>
        <v>-1.6455711274901019</v>
      </c>
      <c r="P76" s="11">
        <f t="shared" ca="1" si="138"/>
        <v>0.48222192074788733</v>
      </c>
      <c r="Q76" s="11">
        <f t="shared" ca="1" si="138"/>
        <v>0.82509583662107988</v>
      </c>
      <c r="R76" s="11">
        <f t="shared" ca="1" si="138"/>
        <v>1.668434816934776</v>
      </c>
      <c r="S76" s="11">
        <f t="shared" ca="1" si="138"/>
        <v>1.9608432829087703</v>
      </c>
      <c r="T76" s="11">
        <f t="shared" ca="1" si="138"/>
        <v>2.0940029015399113</v>
      </c>
      <c r="U76" s="11">
        <f t="shared" ca="1" si="138"/>
        <v>1.4155581424260533</v>
      </c>
      <c r="V76" s="11">
        <f t="shared" ca="1" si="138"/>
        <v>-2.8400305883797752</v>
      </c>
      <c r="W76" s="11">
        <f t="shared" ca="1" si="138"/>
        <v>-0.43924640135479714</v>
      </c>
      <c r="X76" s="11">
        <f t="shared" ca="1" si="138"/>
        <v>1.4757130922544581</v>
      </c>
      <c r="Y76" s="11">
        <f t="shared" ca="1" si="138"/>
        <v>1.8071900976527049</v>
      </c>
      <c r="Z76" s="11">
        <f t="shared" ref="Z76:AQ76" ca="1" si="139">Y13/Y$7*Z45</f>
        <v>2.2468574821039269</v>
      </c>
      <c r="AA76" s="11">
        <f t="shared" ca="1" si="139"/>
        <v>2.3704098278789205</v>
      </c>
      <c r="AB76" s="11">
        <f t="shared" ca="1" si="139"/>
        <v>2.5816449954641794</v>
      </c>
      <c r="AC76" s="11">
        <f t="shared" ca="1" si="139"/>
        <v>3.0155855846425825</v>
      </c>
      <c r="AD76" s="11">
        <f t="shared" ca="1" si="139"/>
        <v>2.6444245069265979</v>
      </c>
      <c r="AE76" s="11">
        <f t="shared" ca="1" si="139"/>
        <v>1.9531327279561668</v>
      </c>
      <c r="AF76" s="11">
        <f t="shared" ca="1" si="139"/>
        <v>1.9574459852284667</v>
      </c>
      <c r="AG76" s="11">
        <f t="shared" ca="1" si="139"/>
        <v>-4.7429111531190875</v>
      </c>
      <c r="AH76" s="11">
        <f t="shared" ca="1" si="139"/>
        <v>2.1743710123991669</v>
      </c>
      <c r="AI76" s="11">
        <f t="shared" ca="1" si="139"/>
        <v>4.169750801875165</v>
      </c>
      <c r="AJ76" s="11">
        <f t="shared" ca="1" si="139"/>
        <v>0.9009944939225506</v>
      </c>
      <c r="AK76" s="12">
        <f t="shared" ca="1" si="139"/>
        <v>0.87558718329458085</v>
      </c>
      <c r="AL76" s="12">
        <f t="shared" ca="1" si="139"/>
        <v>1.3657780199344236</v>
      </c>
      <c r="AM76" s="12">
        <f t="shared" ca="1" si="139"/>
        <v>0.65406157561576861</v>
      </c>
      <c r="AN76" s="12">
        <f t="shared" ca="1" si="139"/>
        <v>0.23540411380168946</v>
      </c>
      <c r="AO76" s="12">
        <f t="shared" ca="1" si="139"/>
        <v>0.51597237515714056</v>
      </c>
      <c r="AP76" s="12">
        <f t="shared" ca="1" si="139"/>
        <v>0.87731687144619031</v>
      </c>
      <c r="AQ76" s="12">
        <f t="shared" ca="1" si="139"/>
        <v>1.0691781168652981</v>
      </c>
    </row>
    <row r="77" spans="2:43" x14ac:dyDescent="0.2">
      <c r="B77" t="str">
        <f t="shared" si="125"/>
        <v xml:space="preserve">   Wholesale and retail trade</v>
      </c>
      <c r="C77" s="11"/>
      <c r="D77" s="11">
        <f t="shared" ref="D77:Y77" ca="1" si="140">C14/C$7*D46</f>
        <v>-0.20435148455343305</v>
      </c>
      <c r="E77" s="11">
        <f t="shared" ca="1" si="140"/>
        <v>6.5057430007177494E-2</v>
      </c>
      <c r="F77" s="11">
        <f t="shared" ca="1" si="140"/>
        <v>0.16911352021977707</v>
      </c>
      <c r="G77" s="11">
        <f t="shared" ca="1" si="140"/>
        <v>0.17248940213418529</v>
      </c>
      <c r="H77" s="11">
        <f t="shared" ca="1" si="140"/>
        <v>0.44047765425758878</v>
      </c>
      <c r="I77" s="11">
        <f t="shared" ca="1" si="140"/>
        <v>0.63196313311699914</v>
      </c>
      <c r="J77" s="11">
        <f t="shared" ca="1" si="140"/>
        <v>0.52967986532171096</v>
      </c>
      <c r="K77" s="11">
        <f t="shared" ca="1" si="140"/>
        <v>0.60042184810879973</v>
      </c>
      <c r="L77" s="11">
        <f t="shared" ca="1" si="140"/>
        <v>0.62718759452569095</v>
      </c>
      <c r="M77" s="11">
        <f t="shared" ca="1" si="140"/>
        <v>0.45717035611164397</v>
      </c>
      <c r="N77" s="11">
        <f t="shared" ca="1" si="140"/>
        <v>-0.39112815475735041</v>
      </c>
      <c r="O77" s="11">
        <f t="shared" ca="1" si="140"/>
        <v>-0.78051510424728843</v>
      </c>
      <c r="P77" s="11">
        <f t="shared" ca="1" si="140"/>
        <v>5.7348642748789272E-2</v>
      </c>
      <c r="Q77" s="11">
        <f t="shared" ca="1" si="140"/>
        <v>3.9763654776918199E-2</v>
      </c>
      <c r="R77" s="11">
        <f t="shared" ca="1" si="140"/>
        <v>0.24486825224513878</v>
      </c>
      <c r="S77" s="11">
        <f t="shared" ca="1" si="140"/>
        <v>0.19488135695167294</v>
      </c>
      <c r="T77" s="11">
        <f t="shared" ca="1" si="140"/>
        <v>0.26684844989017364</v>
      </c>
      <c r="U77" s="11">
        <f t="shared" ca="1" si="140"/>
        <v>9.1545077474256414E-2</v>
      </c>
      <c r="V77" s="11">
        <f t="shared" ca="1" si="140"/>
        <v>-0.96844596518059933</v>
      </c>
      <c r="W77" s="11">
        <f t="shared" ca="1" si="140"/>
        <v>-0.39514535704205472</v>
      </c>
      <c r="X77" s="11">
        <f t="shared" ca="1" si="140"/>
        <v>0.16469745793054097</v>
      </c>
      <c r="Y77" s="11">
        <f t="shared" ca="1" si="140"/>
        <v>0.24252081051157912</v>
      </c>
      <c r="Z77" s="11">
        <f t="shared" ref="Z77:AQ77" ca="1" si="141">Y14/Y$7*Z46</f>
        <v>0.39045998926805903</v>
      </c>
      <c r="AA77" s="11">
        <f t="shared" ca="1" si="141"/>
        <v>0.28575867541143213</v>
      </c>
      <c r="AB77" s="11">
        <f t="shared" ca="1" si="141"/>
        <v>0.28672944835630476</v>
      </c>
      <c r="AC77" s="11">
        <f t="shared" ca="1" si="141"/>
        <v>0.1397364371918714</v>
      </c>
      <c r="AD77" s="11">
        <f t="shared" ca="1" si="141"/>
        <v>0.1429418652392766</v>
      </c>
      <c r="AE77" s="11">
        <f t="shared" ca="1" si="141"/>
        <v>-9.8917838843135919E-4</v>
      </c>
      <c r="AF77" s="11">
        <f t="shared" ca="1" si="141"/>
        <v>-0.10205611635364517</v>
      </c>
      <c r="AG77" s="11">
        <f t="shared" ca="1" si="141"/>
        <v>-0.75472589792060529</v>
      </c>
      <c r="AH77" s="11">
        <f t="shared" ca="1" si="141"/>
        <v>0.56578788973154936</v>
      </c>
      <c r="AI77" s="11">
        <f t="shared" ca="1" si="141"/>
        <v>-0.26400197384653451</v>
      </c>
      <c r="AJ77" s="11">
        <f t="shared" ca="1" si="141"/>
        <v>5.7610759045363259E-2</v>
      </c>
      <c r="AK77" s="12">
        <f t="shared" ca="1" si="141"/>
        <v>1.3855657972154344E-2</v>
      </c>
      <c r="AL77" s="12">
        <f t="shared" ca="1" si="141"/>
        <v>-7.5824296712620837E-2</v>
      </c>
      <c r="AM77" s="12">
        <f t="shared" ca="1" si="141"/>
        <v>-7.247275201086209E-2</v>
      </c>
      <c r="AN77" s="12">
        <f t="shared" ca="1" si="141"/>
        <v>-2.3943719927283873E-2</v>
      </c>
      <c r="AO77" s="12">
        <f t="shared" ca="1" si="141"/>
        <v>-1.0984194693070065E-3</v>
      </c>
      <c r="AP77" s="12">
        <f t="shared" ca="1" si="141"/>
        <v>-3.3138025470222675E-2</v>
      </c>
      <c r="AQ77" s="12">
        <f t="shared" ca="1" si="141"/>
        <v>-2.8662131881775427E-2</v>
      </c>
    </row>
    <row r="78" spans="2:43" x14ac:dyDescent="0.2">
      <c r="B78" t="str">
        <f t="shared" si="125"/>
        <v xml:space="preserve">   Transportation and public utilities</v>
      </c>
      <c r="C78" s="11"/>
      <c r="D78" s="11">
        <f t="shared" ref="D78:Y78" ca="1" si="142">C15/C$7*D47</f>
        <v>0.10217574227671494</v>
      </c>
      <c r="E78" s="11">
        <f t="shared" ca="1" si="142"/>
        <v>-0.1286192869107437</v>
      </c>
      <c r="F78" s="11">
        <f t="shared" ca="1" si="142"/>
        <v>-9.8957256373141927E-2</v>
      </c>
      <c r="G78" s="11">
        <f t="shared" ca="1" si="142"/>
        <v>4.4584125127904287E-2</v>
      </c>
      <c r="H78" s="11">
        <f t="shared" ca="1" si="142"/>
        <v>2.6761368156864456E-2</v>
      </c>
      <c r="I78" s="11">
        <f t="shared" ca="1" si="142"/>
        <v>0.15550553500294712</v>
      </c>
      <c r="J78" s="11">
        <f t="shared" ca="1" si="142"/>
        <v>0.10333547760152198</v>
      </c>
      <c r="K78" s="11">
        <f t="shared" ca="1" si="142"/>
        <v>0.22774621824816577</v>
      </c>
      <c r="L78" s="11">
        <f t="shared" ca="1" si="142"/>
        <v>4.2594433092787903E-2</v>
      </c>
      <c r="M78" s="11">
        <f t="shared" ca="1" si="142"/>
        <v>-4.9326275264677963E-2</v>
      </c>
      <c r="N78" s="11">
        <f t="shared" ca="1" si="142"/>
        <v>-0.11998517830150393</v>
      </c>
      <c r="O78" s="11">
        <f t="shared" ca="1" si="142"/>
        <v>-0.22742697926961353</v>
      </c>
      <c r="P78" s="11">
        <f t="shared" ca="1" si="142"/>
        <v>-7.7698161143519448E-2</v>
      </c>
      <c r="Q78" s="11">
        <f t="shared" ca="1" si="142"/>
        <v>3.7278426353362735E-3</v>
      </c>
      <c r="R78" s="11">
        <f t="shared" ca="1" si="142"/>
        <v>-3.8858186124543566E-2</v>
      </c>
      <c r="S78" s="11">
        <f t="shared" ca="1" si="142"/>
        <v>3.6690625845839542E-2</v>
      </c>
      <c r="T78" s="11">
        <f t="shared" ca="1" si="142"/>
        <v>8.1569395162934905E-2</v>
      </c>
      <c r="U78" s="11">
        <f t="shared" ca="1" si="142"/>
        <v>-3.1645211966410625E-2</v>
      </c>
      <c r="V78" s="11">
        <f t="shared" ca="1" si="142"/>
        <v>-0.23220375879834557</v>
      </c>
      <c r="W78" s="11">
        <f t="shared" ca="1" si="142"/>
        <v>-9.1142158246307656E-2</v>
      </c>
      <c r="X78" s="11">
        <f t="shared" ca="1" si="142"/>
        <v>9.5476787206110095E-2</v>
      </c>
      <c r="Y78" s="11">
        <f t="shared" ca="1" si="142"/>
        <v>5.6822508743051038E-2</v>
      </c>
      <c r="Z78" s="11">
        <f t="shared" ref="Z78:AQ78" ca="1" si="143">Y15/Y$7*Z47</f>
        <v>6.4505816940483851E-2</v>
      </c>
      <c r="AA78" s="11">
        <f t="shared" ca="1" si="143"/>
        <v>0.23914949340258057</v>
      </c>
      <c r="AB78" s="11">
        <f t="shared" ca="1" si="143"/>
        <v>0.19331288608579225</v>
      </c>
      <c r="AC78" s="11">
        <f t="shared" ca="1" si="143"/>
        <v>0.19207218145849264</v>
      </c>
      <c r="AD78" s="11">
        <f t="shared" ca="1" si="143"/>
        <v>0.20833016529553994</v>
      </c>
      <c r="AE78" s="11">
        <f t="shared" ca="1" si="143"/>
        <v>0.1320553148554813</v>
      </c>
      <c r="AF78" s="11">
        <f t="shared" ca="1" si="143"/>
        <v>0.1286584215643112</v>
      </c>
      <c r="AG78" s="11">
        <f t="shared" ca="1" si="143"/>
        <v>-0.13657844990548199</v>
      </c>
      <c r="AH78" s="11">
        <f t="shared" ca="1" si="143"/>
        <v>4.5644235785081096E-2</v>
      </c>
      <c r="AI78" s="11">
        <f t="shared" ca="1" si="143"/>
        <v>0.38341968911917074</v>
      </c>
      <c r="AJ78" s="11">
        <f t="shared" ca="1" si="143"/>
        <v>1.8888773457495022E-2</v>
      </c>
      <c r="AK78" s="12">
        <f t="shared" ca="1" si="143"/>
        <v>8.4051027745867604E-3</v>
      </c>
      <c r="AL78" s="12">
        <f t="shared" ca="1" si="143"/>
        <v>4.9337089994816508E-2</v>
      </c>
      <c r="AM78" s="12">
        <f t="shared" ca="1" si="143"/>
        <v>2.9312431481012625E-2</v>
      </c>
      <c r="AN78" s="12">
        <f t="shared" ca="1" si="143"/>
        <v>-3.0248004780841865E-2</v>
      </c>
      <c r="AO78" s="12">
        <f t="shared" ca="1" si="143"/>
        <v>-1.6801749660165434E-3</v>
      </c>
      <c r="AP78" s="12">
        <f t="shared" ca="1" si="143"/>
        <v>4.331773931159668E-2</v>
      </c>
      <c r="AQ78" s="12">
        <f t="shared" ca="1" si="143"/>
        <v>6.5723474039555516E-2</v>
      </c>
    </row>
    <row r="79" spans="2:43" x14ac:dyDescent="0.2">
      <c r="B79" t="str">
        <f t="shared" si="125"/>
        <v xml:space="preserve">   Information</v>
      </c>
      <c r="C79" s="11"/>
      <c r="D79" s="11">
        <f t="shared" ref="D79:Y79" ca="1" si="144">C16/C$7*D48</f>
        <v>0.13147613895900934</v>
      </c>
      <c r="E79" s="11">
        <f t="shared" ca="1" si="144"/>
        <v>0.18395549174443673</v>
      </c>
      <c r="F79" s="11">
        <f t="shared" ca="1" si="144"/>
        <v>0.24517767996927856</v>
      </c>
      <c r="G79" s="11">
        <f t="shared" ca="1" si="144"/>
        <v>0.21999707645081107</v>
      </c>
      <c r="H79" s="11">
        <f t="shared" ca="1" si="144"/>
        <v>0.46796230263490968</v>
      </c>
      <c r="I79" s="11">
        <f t="shared" ca="1" si="144"/>
        <v>0.34935490055456586</v>
      </c>
      <c r="J79" s="11">
        <f t="shared" ca="1" si="144"/>
        <v>0.29905697822427191</v>
      </c>
      <c r="K79" s="11">
        <f t="shared" ca="1" si="144"/>
        <v>0.28144774130100114</v>
      </c>
      <c r="L79" s="11">
        <f t="shared" ca="1" si="144"/>
        <v>0.52841789460038391</v>
      </c>
      <c r="M79" s="11">
        <f t="shared" ca="1" si="144"/>
        <v>0.81268046198267563</v>
      </c>
      <c r="N79" s="11">
        <f t="shared" ca="1" si="144"/>
        <v>8.7048070532464189E-2</v>
      </c>
      <c r="O79" s="11">
        <f t="shared" ca="1" si="144"/>
        <v>-0.28041389328792821</v>
      </c>
      <c r="P79" s="11">
        <f t="shared" ca="1" si="144"/>
        <v>-9.4347767102845675E-2</v>
      </c>
      <c r="Q79" s="11">
        <f t="shared" ca="1" si="144"/>
        <v>7.5178159812615455E-2</v>
      </c>
      <c r="R79" s="11">
        <f t="shared" ca="1" si="144"/>
        <v>0.11410737195302433</v>
      </c>
      <c r="S79" s="11">
        <f t="shared" ca="1" si="144"/>
        <v>0.25442843824245875</v>
      </c>
      <c r="T79" s="11">
        <f t="shared" ca="1" si="144"/>
        <v>0.26859636550080651</v>
      </c>
      <c r="U79" s="11">
        <f t="shared" ca="1" si="144"/>
        <v>0.25316169573128705</v>
      </c>
      <c r="V79" s="11">
        <f t="shared" ca="1" si="144"/>
        <v>-1.228000647491157E-2</v>
      </c>
      <c r="W79" s="11">
        <f t="shared" ca="1" si="144"/>
        <v>-2.8812682284316209E-2</v>
      </c>
      <c r="X79" s="11">
        <f t="shared" ca="1" si="144"/>
        <v>8.294545888530884E-2</v>
      </c>
      <c r="Y79" s="11">
        <f t="shared" ca="1" si="144"/>
        <v>6.4437896512737222E-2</v>
      </c>
      <c r="Z79" s="11">
        <f t="shared" ref="Z79:AQ79" ca="1" si="145">Y16/Y$7*Z48</f>
        <v>9.0764822066697809E-2</v>
      </c>
      <c r="AA79" s="11">
        <f t="shared" ca="1" si="145"/>
        <v>0.23138129640110511</v>
      </c>
      <c r="AB79" s="11">
        <f t="shared" ca="1" si="145"/>
        <v>0.19547280660071736</v>
      </c>
      <c r="AC79" s="11">
        <f t="shared" ca="1" si="145"/>
        <v>0.47311512817023726</v>
      </c>
      <c r="AD79" s="11">
        <f t="shared" ca="1" si="145"/>
        <v>0.38928848405589839</v>
      </c>
      <c r="AE79" s="11">
        <f t="shared" ca="1" si="145"/>
        <v>0.45551664787227886</v>
      </c>
      <c r="AF79" s="11">
        <f t="shared" ca="1" si="145"/>
        <v>0.57606082738005859</v>
      </c>
      <c r="AG79" s="11">
        <f t="shared" ca="1" si="145"/>
        <v>0.30434782608695793</v>
      </c>
      <c r="AH79" s="11">
        <f t="shared" ca="1" si="145"/>
        <v>0.3611412062116286</v>
      </c>
      <c r="AI79" s="11">
        <f t="shared" ca="1" si="145"/>
        <v>0.42980508265482287</v>
      </c>
      <c r="AJ79" s="11">
        <f t="shared" ca="1" si="145"/>
        <v>-0.27577609247943485</v>
      </c>
      <c r="AK79" s="12">
        <f t="shared" ca="1" si="145"/>
        <v>-0.43858086085973902</v>
      </c>
      <c r="AL79" s="12">
        <f t="shared" ca="1" si="145"/>
        <v>7.633356091898183E-2</v>
      </c>
      <c r="AM79" s="12">
        <f t="shared" ca="1" si="145"/>
        <v>0.19203370876761586</v>
      </c>
      <c r="AN79" s="12">
        <f t="shared" ca="1" si="145"/>
        <v>6.5834670201247752E-2</v>
      </c>
      <c r="AO79" s="12">
        <f t="shared" ca="1" si="145"/>
        <v>7.7962016925965716E-2</v>
      </c>
      <c r="AP79" s="12">
        <f t="shared" ca="1" si="145"/>
        <v>0.11893364303266085</v>
      </c>
      <c r="AQ79" s="12">
        <f t="shared" ca="1" si="145"/>
        <v>0.17101094796187902</v>
      </c>
    </row>
    <row r="80" spans="2:43" x14ac:dyDescent="0.2">
      <c r="B80" t="str">
        <f t="shared" si="125"/>
        <v xml:space="preserve">   Financial activities</v>
      </c>
      <c r="C80" s="11"/>
      <c r="D80" s="11">
        <f t="shared" ref="D80:Y80" ca="1" si="146">C17/C$7*D49</f>
        <v>0</v>
      </c>
      <c r="E80" s="11">
        <f t="shared" ca="1" si="146"/>
        <v>0.12039363484087094</v>
      </c>
      <c r="F80" s="11">
        <f t="shared" ca="1" si="146"/>
        <v>0.23631583611496743</v>
      </c>
      <c r="G80" s="11">
        <f t="shared" ca="1" si="146"/>
        <v>9.574623593041863E-2</v>
      </c>
      <c r="H80" s="11">
        <f t="shared" ca="1" si="146"/>
        <v>-0.17141741224802695</v>
      </c>
      <c r="I80" s="11">
        <f t="shared" ca="1" si="146"/>
        <v>0.1739673793411963</v>
      </c>
      <c r="J80" s="11">
        <f t="shared" ca="1" si="146"/>
        <v>0.17519127328469944</v>
      </c>
      <c r="K80" s="11">
        <f t="shared" ca="1" si="146"/>
        <v>0.44061129155397971</v>
      </c>
      <c r="L80" s="11">
        <f t="shared" ca="1" si="146"/>
        <v>0.35433629848203291</v>
      </c>
      <c r="M80" s="11">
        <f t="shared" ca="1" si="146"/>
        <v>3.0076997112623155E-3</v>
      </c>
      <c r="N80" s="11">
        <f t="shared" ca="1" si="146"/>
        <v>0.14351168385081686</v>
      </c>
      <c r="O80" s="11">
        <f t="shared" ca="1" si="146"/>
        <v>-4.107974232880466E-2</v>
      </c>
      <c r="P80" s="11">
        <f t="shared" ca="1" si="146"/>
        <v>0.18869553420569177</v>
      </c>
      <c r="Q80" s="11">
        <f t="shared" ca="1" si="146"/>
        <v>-5.7781560847711862E-2</v>
      </c>
      <c r="R80" s="11">
        <f t="shared" ca="1" si="146"/>
        <v>4.6259745386361739E-2</v>
      </c>
      <c r="S80" s="11">
        <f t="shared" ca="1" si="146"/>
        <v>0.10766593485910166</v>
      </c>
      <c r="T80" s="11">
        <f t="shared" ca="1" si="146"/>
        <v>-3.3210396602052293E-2</v>
      </c>
      <c r="U80" s="11">
        <f t="shared" ca="1" si="146"/>
        <v>-0.1243204755823281</v>
      </c>
      <c r="V80" s="11">
        <f t="shared" ca="1" si="146"/>
        <v>-0.49231662322149267</v>
      </c>
      <c r="W80" s="11">
        <f t="shared" ca="1" si="146"/>
        <v>-0.29400696208486138</v>
      </c>
      <c r="X80" s="11">
        <f t="shared" ca="1" si="146"/>
        <v>-0.11278195488721801</v>
      </c>
      <c r="Y80" s="11">
        <f t="shared" ca="1" si="146"/>
        <v>-4.8035522854949511E-2</v>
      </c>
      <c r="Z80" s="11">
        <f t="shared" ref="Z80:AQ80" ca="1" si="147">Y17/Y$7*Z49</f>
        <v>0.1661167498201824</v>
      </c>
      <c r="AA80" s="11">
        <f t="shared" ca="1" si="147"/>
        <v>4.8273795652027586E-2</v>
      </c>
      <c r="AB80" s="11">
        <f t="shared" ca="1" si="147"/>
        <v>6.9117456477602784E-2</v>
      </c>
      <c r="AC80" s="11">
        <f t="shared" ca="1" si="147"/>
        <v>7.4840114301264721E-2</v>
      </c>
      <c r="AD80" s="11">
        <f t="shared" ca="1" si="147"/>
        <v>6.4374527962369366E-2</v>
      </c>
      <c r="AE80" s="11">
        <f t="shared" ca="1" si="147"/>
        <v>0.13947415276871122</v>
      </c>
      <c r="AF80" s="11">
        <f t="shared" ca="1" si="147"/>
        <v>9.9637724970858266E-2</v>
      </c>
      <c r="AG80" s="11">
        <f t="shared" ca="1" si="147"/>
        <v>-0.12618147448015099</v>
      </c>
      <c r="AH80" s="11">
        <f t="shared" ca="1" si="147"/>
        <v>6.3701296095660567E-2</v>
      </c>
      <c r="AI80" s="11">
        <f t="shared" ca="1" si="147"/>
        <v>0.12978040957315548</v>
      </c>
      <c r="AJ80" s="11">
        <f t="shared" ca="1" si="147"/>
        <v>-6.7055145774109232E-2</v>
      </c>
      <c r="AK80" s="12">
        <f t="shared" ca="1" si="147"/>
        <v>-3.2039568916406344E-2</v>
      </c>
      <c r="AL80" s="12">
        <f t="shared" ca="1" si="147"/>
        <v>8.7795712671930357E-2</v>
      </c>
      <c r="AM80" s="12">
        <f t="shared" ca="1" si="147"/>
        <v>6.689457703748096E-2</v>
      </c>
      <c r="AN80" s="12">
        <f t="shared" ca="1" si="147"/>
        <v>7.6574122797167193E-4</v>
      </c>
      <c r="AO80" s="12">
        <f t="shared" ca="1" si="147"/>
        <v>-1.9933058791749534E-2</v>
      </c>
      <c r="AP80" s="12">
        <f t="shared" ca="1" si="147"/>
        <v>-8.2464716209020939E-4</v>
      </c>
      <c r="AQ80" s="12">
        <f t="shared" ca="1" si="147"/>
        <v>-1.6266609115929441E-2</v>
      </c>
    </row>
    <row r="81" spans="2:43" x14ac:dyDescent="0.2">
      <c r="B81" t="str">
        <f t="shared" si="125"/>
        <v xml:space="preserve">   Professional and business services</v>
      </c>
      <c r="C81" s="11"/>
      <c r="D81" s="11">
        <f t="shared" ref="D81:Y81" ca="1" si="148">C18/C$7*D50</f>
        <v>-1.5025844452457167E-2</v>
      </c>
      <c r="E81" s="11">
        <f t="shared" ca="1" si="148"/>
        <v>0.13834051208422987</v>
      </c>
      <c r="F81" s="11">
        <f t="shared" ca="1" si="148"/>
        <v>0.53909550113726956</v>
      </c>
      <c r="G81" s="11">
        <f t="shared" ca="1" si="148"/>
        <v>0.75208302879695754</v>
      </c>
      <c r="H81" s="11">
        <f t="shared" ca="1" si="148"/>
        <v>0.47302526417810098</v>
      </c>
      <c r="I81" s="11">
        <f t="shared" ca="1" si="148"/>
        <v>0.84143405926251724</v>
      </c>
      <c r="J81" s="11">
        <f t="shared" ca="1" si="148"/>
        <v>1.1147913444561552</v>
      </c>
      <c r="K81" s="11">
        <f t="shared" ca="1" si="148"/>
        <v>0.75117431643784405</v>
      </c>
      <c r="L81" s="11">
        <f t="shared" ca="1" si="148"/>
        <v>0.78707104627977409</v>
      </c>
      <c r="M81" s="11">
        <f t="shared" ca="1" si="148"/>
        <v>0.90772377285851791</v>
      </c>
      <c r="N81" s="11">
        <f t="shared" ca="1" si="148"/>
        <v>-0.8246040195034734</v>
      </c>
      <c r="O81" s="11">
        <f t="shared" ca="1" si="148"/>
        <v>-0.76384506388197515</v>
      </c>
      <c r="P81" s="11">
        <f t="shared" ca="1" si="148"/>
        <v>-0.16402945130298804</v>
      </c>
      <c r="Q81" s="11">
        <f t="shared" ca="1" si="148"/>
        <v>0.43491497412255836</v>
      </c>
      <c r="R81" s="11">
        <f t="shared" ca="1" si="148"/>
        <v>0.75064146846935809</v>
      </c>
      <c r="S81" s="11">
        <f t="shared" ca="1" si="148"/>
        <v>0.8444858801239058</v>
      </c>
      <c r="T81" s="11">
        <f t="shared" ca="1" si="148"/>
        <v>0.731211363782025</v>
      </c>
      <c r="U81" s="11">
        <f t="shared" ca="1" si="148"/>
        <v>0.28819746612267</v>
      </c>
      <c r="V81" s="11">
        <f t="shared" ca="1" si="148"/>
        <v>-1.2653988490284831</v>
      </c>
      <c r="W81" s="11">
        <f t="shared" ca="1" si="148"/>
        <v>2.8224668360146001E-2</v>
      </c>
      <c r="X81" s="11">
        <f t="shared" ca="1" si="148"/>
        <v>0.74233202052751124</v>
      </c>
      <c r="Y81" s="11">
        <f t="shared" ca="1" si="148"/>
        <v>0.84472224337607715</v>
      </c>
      <c r="Z81" s="11">
        <f t="shared" ref="Z81:AQ81" ca="1" si="149">Y18/Y$7*Z50</f>
        <v>0.79462032903674962</v>
      </c>
      <c r="AA81" s="11">
        <f t="shared" ca="1" si="149"/>
        <v>0.71189976806383393</v>
      </c>
      <c r="AB81" s="11">
        <f t="shared" ca="1" si="149"/>
        <v>0.83048943798868446</v>
      </c>
      <c r="AC81" s="11">
        <f t="shared" ca="1" si="149"/>
        <v>0.83527847849523928</v>
      </c>
      <c r="AD81" s="11">
        <f t="shared" ca="1" si="149"/>
        <v>0.91644997288159735</v>
      </c>
      <c r="AE81" s="11">
        <f t="shared" ca="1" si="149"/>
        <v>0.60636635210793999</v>
      </c>
      <c r="AF81" s="11">
        <f t="shared" ca="1" si="149"/>
        <v>0.75163604177045362</v>
      </c>
      <c r="AG81" s="11">
        <f t="shared" ca="1" si="149"/>
        <v>0.24007561436673019</v>
      </c>
      <c r="AH81" s="11">
        <f t="shared" ca="1" si="149"/>
        <v>0.64253039605152462</v>
      </c>
      <c r="AI81" s="11">
        <f t="shared" ca="1" si="149"/>
        <v>1.7453737971872667</v>
      </c>
      <c r="AJ81" s="11">
        <f t="shared" ca="1" si="149"/>
        <v>-0.34519233493572954</v>
      </c>
      <c r="AK81" s="12">
        <f t="shared" ca="1" si="149"/>
        <v>-0.38638295090540598</v>
      </c>
      <c r="AL81" s="12">
        <f t="shared" ca="1" si="149"/>
        <v>0.53319730711838043</v>
      </c>
      <c r="AM81" s="12">
        <f t="shared" ca="1" si="149"/>
        <v>0.37855363410637732</v>
      </c>
      <c r="AN81" s="12">
        <f t="shared" ca="1" si="149"/>
        <v>-0.13131508289489363</v>
      </c>
      <c r="AO81" s="12">
        <f t="shared" ca="1" si="149"/>
        <v>8.258893943125134E-2</v>
      </c>
      <c r="AP81" s="12">
        <f t="shared" ca="1" si="149"/>
        <v>0.46136215016279081</v>
      </c>
      <c r="AQ81" s="12">
        <f t="shared" ca="1" si="149"/>
        <v>0.64997562086853511</v>
      </c>
    </row>
    <row r="82" spans="2:43" x14ac:dyDescent="0.2">
      <c r="B82" t="str">
        <f t="shared" si="125"/>
        <v xml:space="preserve">   Other services</v>
      </c>
      <c r="C82" s="11"/>
      <c r="D82" s="11">
        <f t="shared" ref="D82:Y82" ca="1" si="150">C19/C$7*D51</f>
        <v>0.54017910806586944</v>
      </c>
      <c r="E82" s="11">
        <f t="shared" ca="1" si="150"/>
        <v>0.59224694903086972</v>
      </c>
      <c r="F82" s="11">
        <f t="shared" ca="1" si="150"/>
        <v>0.84778306206244392</v>
      </c>
      <c r="G82" s="11">
        <f t="shared" ca="1" si="150"/>
        <v>0.50869755883642842</v>
      </c>
      <c r="H82" s="11">
        <f t="shared" ca="1" si="150"/>
        <v>0.81369024801278522</v>
      </c>
      <c r="I82" s="11">
        <f t="shared" ca="1" si="150"/>
        <v>0.47290724343362206</v>
      </c>
      <c r="J82" s="11">
        <f t="shared" ca="1" si="150"/>
        <v>0.95054952575174945</v>
      </c>
      <c r="K82" s="11">
        <f t="shared" ca="1" si="150"/>
        <v>0.90580882257793416</v>
      </c>
      <c r="L82" s="11">
        <f t="shared" ca="1" si="150"/>
        <v>0.61113751828782592</v>
      </c>
      <c r="M82" s="11">
        <f t="shared" ca="1" si="150"/>
        <v>0.55341674687199416</v>
      </c>
      <c r="N82" s="11">
        <f t="shared" ca="1" si="150"/>
        <v>0.11939701566277219</v>
      </c>
      <c r="O82" s="11">
        <f t="shared" ca="1" si="150"/>
        <v>0.16431896931521567</v>
      </c>
      <c r="P82" s="11">
        <f t="shared" ca="1" si="150"/>
        <v>0.41315688862030198</v>
      </c>
      <c r="Q82" s="11">
        <f t="shared" ca="1" si="150"/>
        <v>0.32929276612136693</v>
      </c>
      <c r="R82" s="11">
        <f t="shared" ca="1" si="150"/>
        <v>0.56868646994966843</v>
      </c>
      <c r="S82" s="11">
        <f t="shared" ca="1" si="150"/>
        <v>0.47036179363027236</v>
      </c>
      <c r="T82" s="11">
        <f t="shared" ca="1" si="150"/>
        <v>0.66362529350415689</v>
      </c>
      <c r="U82" s="11">
        <f t="shared" ca="1" si="150"/>
        <v>0.64307591460313696</v>
      </c>
      <c r="V82" s="11">
        <f t="shared" ca="1" si="150"/>
        <v>1.8420009712369737E-2</v>
      </c>
      <c r="W82" s="11">
        <f t="shared" ca="1" si="150"/>
        <v>0.36927274437858676</v>
      </c>
      <c r="X82" s="11">
        <f t="shared" ca="1" si="150"/>
        <v>0.76262083780880852</v>
      </c>
      <c r="Y82" s="11">
        <f t="shared" ca="1" si="150"/>
        <v>0.6121600168710094</v>
      </c>
      <c r="Z82" s="11">
        <f t="shared" ref="Z82:AQ82" ca="1" si="151">Y19/Y$7*Z51</f>
        <v>0.59425270296499044</v>
      </c>
      <c r="AA82" s="11">
        <f t="shared" ca="1" si="151"/>
        <v>0.65974187391106487</v>
      </c>
      <c r="AB82" s="11">
        <f t="shared" ca="1" si="151"/>
        <v>0.67011533975549875</v>
      </c>
      <c r="AC82" s="11">
        <f t="shared" ca="1" si="151"/>
        <v>0.99228571129509968</v>
      </c>
      <c r="AD82" s="11">
        <f t="shared" ca="1" si="151"/>
        <v>0.71217489596164107</v>
      </c>
      <c r="AE82" s="11">
        <f t="shared" ca="1" si="151"/>
        <v>0.78392387283122578</v>
      </c>
      <c r="AF82" s="11">
        <f t="shared" ca="1" si="151"/>
        <v>0.65006360369337146</v>
      </c>
      <c r="AG82" s="11">
        <f t="shared" ca="1" si="151"/>
        <v>-3.9111531190926301</v>
      </c>
      <c r="AH82" s="11">
        <f t="shared" ca="1" si="151"/>
        <v>0.62647967577545249</v>
      </c>
      <c r="AI82" s="11">
        <f t="shared" ca="1" si="151"/>
        <v>1.8889711324944449</v>
      </c>
      <c r="AJ82" s="11">
        <f t="shared" ca="1" si="151"/>
        <v>1.1413541361691646</v>
      </c>
      <c r="AK82" s="12">
        <f t="shared" ca="1" si="151"/>
        <v>0.96154334650117756</v>
      </c>
      <c r="AL82" s="12">
        <f t="shared" ca="1" si="151"/>
        <v>0.64137401429109597</v>
      </c>
      <c r="AM82" s="12">
        <f t="shared" ca="1" si="151"/>
        <v>1.8247932159593548E-2</v>
      </c>
      <c r="AN82" s="12">
        <f t="shared" ca="1" si="151"/>
        <v>0.31640645544380763</v>
      </c>
      <c r="AO82" s="12">
        <f t="shared" ca="1" si="151"/>
        <v>0.32623465060496892</v>
      </c>
      <c r="AP82" s="12">
        <f t="shared" ca="1" si="151"/>
        <v>0.21757086815756799</v>
      </c>
      <c r="AQ82" s="12">
        <f t="shared" ca="1" si="151"/>
        <v>0.11514676770017919</v>
      </c>
    </row>
    <row r="83" spans="2:43" x14ac:dyDescent="0.2">
      <c r="B83" t="str">
        <f t="shared" si="125"/>
        <v xml:space="preserve">      Leisure and Hospitality</v>
      </c>
      <c r="C83" s="11"/>
      <c r="D83" s="11">
        <f t="shared" ref="D83" ca="1" si="152">C20/C$7*D52</f>
        <v>8.865248226950366E-2</v>
      </c>
      <c r="E83" s="11">
        <f t="shared" ref="E83" ca="1" si="153">D20/D$7*E52</f>
        <v>0.14581837760229802</v>
      </c>
      <c r="F83" s="11">
        <f t="shared" ref="F83" ca="1" si="154">E20/E$7*F52</f>
        <v>0.27397867249579272</v>
      </c>
      <c r="G83" s="11">
        <f t="shared" ref="G83" ca="1" si="155">F20/F$7*G52</f>
        <v>0.21122642888466672</v>
      </c>
      <c r="H83" s="11">
        <f t="shared" ref="H83" ca="1" si="156">G20/G$7*H52</f>
        <v>0.35296074758243678</v>
      </c>
      <c r="I83" s="11">
        <f t="shared" ref="I83" ca="1" si="157">H20/H$7*I52</f>
        <v>0.28544851630677642</v>
      </c>
      <c r="J83" s="11">
        <f t="shared" ref="J83" ca="1" si="158">I20/I$7*J52</f>
        <v>0.27168334177353737</v>
      </c>
      <c r="K83" s="11">
        <f t="shared" ref="K83" ca="1" si="159">J20/J$7*K52</f>
        <v>0.3008579303562417</v>
      </c>
      <c r="L83" s="11">
        <f t="shared" ref="L83" ca="1" si="160">K20/K$7*L52</f>
        <v>0.41421542906174885</v>
      </c>
      <c r="M83" s="11">
        <f t="shared" ref="M83" ca="1" si="161">L20/L$7*M52</f>
        <v>0.10587102983638061</v>
      </c>
      <c r="N83" s="11">
        <f t="shared" ref="N83" ca="1" si="162">M20/M$7*N52</f>
        <v>-5.9404426512018452E-2</v>
      </c>
      <c r="O83" s="11">
        <f t="shared" ref="O83" ca="1" si="163">N20/N$7*O52</f>
        <v>-0.16670040365312003</v>
      </c>
      <c r="P83" s="11">
        <f t="shared" ref="P83" ca="1" si="164">O20/O$7*P52</f>
        <v>0.16156284301271381</v>
      </c>
      <c r="Q83" s="11">
        <f t="shared" ref="Q83" ca="1" si="165">P20/P$7*Q52</f>
        <v>0.24541630682630131</v>
      </c>
      <c r="R83" s="11">
        <f t="shared" ref="R83" ca="1" si="166">Q20/Q$7*R52</f>
        <v>0.26954011645119846</v>
      </c>
      <c r="S83" s="11">
        <f t="shared" ref="S83" ca="1" si="167">R20/R$7*S52</f>
        <v>0.30014134913235818</v>
      </c>
      <c r="T83" s="11">
        <f t="shared" ref="T83" ca="1" si="168">S20/S$7*T52</f>
        <v>0.32161647235671315</v>
      </c>
      <c r="U83" s="11">
        <f t="shared" ref="U83" ca="1" si="169">T20/T$7*U52</f>
        <v>0.11471389337823937</v>
      </c>
      <c r="V83" s="11">
        <f t="shared" ref="V83" ca="1" si="170">U20/U$7*V52</f>
        <v>-0.43203295507192085</v>
      </c>
      <c r="W83" s="11">
        <f t="shared" ref="W83" ca="1" si="171">V20/V$7*W52</f>
        <v>-8.8202088625461677E-3</v>
      </c>
      <c r="X83" s="11">
        <f t="shared" ref="X83" ca="1" si="172">W20/W$7*X52</f>
        <v>0.21959661057405391</v>
      </c>
      <c r="Y83" s="11">
        <f t="shared" ref="Y83" ca="1" si="173">X20/X$7*Y52</f>
        <v>0.32101788444527696</v>
      </c>
      <c r="Z83" s="11">
        <f t="shared" ref="Z83" ca="1" si="174">Y20/Y$7*Z52</f>
        <v>0.40244779595611396</v>
      </c>
      <c r="AA83" s="11">
        <f t="shared" ref="AA83" ca="1" si="175">Z20/Z$7*AA52</f>
        <v>0.31516684977416826</v>
      </c>
      <c r="AB83" s="11">
        <f t="shared" ref="AB83" ca="1" si="176">AA20/AA$7*AB52</f>
        <v>0.40822497732083568</v>
      </c>
      <c r="AC83" s="11">
        <f t="shared" ref="AC83" ca="1" si="177">AB20/AB$7*AC52</f>
        <v>0.41816259669028638</v>
      </c>
      <c r="AD83" s="11">
        <f t="shared" ref="AD83" ca="1" si="178">AC20/AC$7*AD52</f>
        <v>0.3152831212015238</v>
      </c>
      <c r="AE83" s="11">
        <f t="shared" ref="AE83" ca="1" si="179">AD20/AD$7*AE52</f>
        <v>0.28241042989692666</v>
      </c>
      <c r="AF83" s="11">
        <f t="shared" ref="AF83" ca="1" si="180">AE20/AE$7*AF52</f>
        <v>0.12720738673464146</v>
      </c>
      <c r="AG83" s="11">
        <f t="shared" ref="AG83" ca="1" si="181">AF20/AF$7*AG52</f>
        <v>-2.8979206049149329</v>
      </c>
      <c r="AH83" s="11">
        <f t="shared" ref="AH83" ca="1" si="182">AG20/AG$7*AH52</f>
        <v>0.3666586413065292</v>
      </c>
      <c r="AI83" s="11">
        <f t="shared" ref="AI83" ca="1" si="183">AH20/AH$7*AI52</f>
        <v>1.3876141130027131</v>
      </c>
      <c r="AJ83" s="11">
        <f t="shared" ref="AJ83" ca="1" si="184">AI20/AI$7*AJ52</f>
        <v>0.72485668143139137</v>
      </c>
      <c r="AK83" s="12">
        <f t="shared" ref="AK83" ca="1" si="185">AJ20/AJ$7*AK52</f>
        <v>0.26060525406475382</v>
      </c>
      <c r="AL83" s="12">
        <f t="shared" ref="AL83" ca="1" si="186">AK20/AK$7*AL52</f>
        <v>0.30884997391585056</v>
      </c>
      <c r="AM83" s="12">
        <f t="shared" ref="AM83" ca="1" si="187">AL20/AL$7*AM52</f>
        <v>-5.804986980963308E-2</v>
      </c>
      <c r="AN83" s="12">
        <f t="shared" ref="AN83" ca="1" si="188">AM20/AM$7*AN52</f>
        <v>0.14326582366096821</v>
      </c>
      <c r="AO83" s="12">
        <f t="shared" ref="AO83" ca="1" si="189">AN20/AN$7*AO52</f>
        <v>0.11213642315565787</v>
      </c>
      <c r="AP83" s="12">
        <f t="shared" ref="AP83:AQ83" ca="1" si="190">AO20/AO$7*AP52</f>
        <v>5.4729644308462661E-3</v>
      </c>
      <c r="AQ83" s="12">
        <f t="shared" ca="1" si="190"/>
        <v>-8.5223049069996587E-2</v>
      </c>
    </row>
    <row r="84" spans="2:43" x14ac:dyDescent="0.2">
      <c r="B84" t="str">
        <f t="shared" ref="B84:B86" si="191">B53</f>
        <v xml:space="preserve">   Government</v>
      </c>
      <c r="C84" s="11"/>
      <c r="D84" s="11">
        <f t="shared" ref="D84:Y84" ca="1" si="192">C21/C$7*D53</f>
        <v>0.50036062026686046</v>
      </c>
      <c r="E84" s="11">
        <f t="shared" ca="1" si="192"/>
        <v>0.51447714764297736</v>
      </c>
      <c r="F84" s="11">
        <f t="shared" ca="1" si="192"/>
        <v>0.27840959442294394</v>
      </c>
      <c r="G84" s="11">
        <f t="shared" ca="1" si="192"/>
        <v>0.23242216050285103</v>
      </c>
      <c r="H84" s="11">
        <f t="shared" ca="1" si="192"/>
        <v>0.29220520906414826</v>
      </c>
      <c r="I84" s="11">
        <f t="shared" ca="1" si="192"/>
        <v>0.23787376358898263</v>
      </c>
      <c r="J84" s="11">
        <f t="shared" ca="1" si="192"/>
        <v>0.25183745534675811</v>
      </c>
      <c r="K84" s="11">
        <f t="shared" ca="1" si="192"/>
        <v>0.36814658574774317</v>
      </c>
      <c r="L84" s="11">
        <f t="shared" ca="1" si="192"/>
        <v>0.31235917601377727</v>
      </c>
      <c r="M84" s="11">
        <f t="shared" ca="1" si="192"/>
        <v>0.22738209817131633</v>
      </c>
      <c r="N84" s="11">
        <f t="shared" ca="1" si="192"/>
        <v>0.42524158780386007</v>
      </c>
      <c r="O84" s="11">
        <f t="shared" ca="1" si="192"/>
        <v>0.28339068621030783</v>
      </c>
      <c r="P84" s="11">
        <f t="shared" ca="1" si="192"/>
        <v>0.15909623472244483</v>
      </c>
      <c r="Q84" s="11">
        <f t="shared" ca="1" si="192"/>
        <v>-1.6390087224135511E-15</v>
      </c>
      <c r="R84" s="11">
        <f t="shared" ca="1" si="192"/>
        <v>-1.7270304944240113E-2</v>
      </c>
      <c r="S84" s="11">
        <f t="shared" ca="1" si="192"/>
        <v>5.232925325553997E-2</v>
      </c>
      <c r="T84" s="11">
        <f t="shared" ca="1" si="192"/>
        <v>0.11536243030186462</v>
      </c>
      <c r="U84" s="11">
        <f t="shared" ca="1" si="192"/>
        <v>0.29554367604344478</v>
      </c>
      <c r="V84" s="11">
        <f t="shared" ca="1" si="192"/>
        <v>0.11219460461170119</v>
      </c>
      <c r="W84" s="11">
        <f t="shared" ca="1" si="192"/>
        <v>-2.7636654435977636E-2</v>
      </c>
      <c r="X84" s="11">
        <f t="shared" ca="1" si="192"/>
        <v>-0.2595775152166131</v>
      </c>
      <c r="Y84" s="11">
        <f t="shared" ca="1" si="192"/>
        <v>3.4562144493195342E-2</v>
      </c>
      <c r="Z84" s="11">
        <f t="shared" ref="Z84:AQ84" ca="1" si="193">Y21/Y$7*Z53</f>
        <v>0.14613707200676174</v>
      </c>
      <c r="AA84" s="11">
        <f t="shared" ca="1" si="193"/>
        <v>0.19420492503689651</v>
      </c>
      <c r="AB84" s="11">
        <f t="shared" ca="1" si="193"/>
        <v>0.33640762019957859</v>
      </c>
      <c r="AC84" s="11">
        <f t="shared" ca="1" si="193"/>
        <v>0.30825753373038645</v>
      </c>
      <c r="AD84" s="11">
        <f t="shared" ca="1" si="193"/>
        <v>0.21086459553028036</v>
      </c>
      <c r="AE84" s="11">
        <f t="shared" ca="1" si="193"/>
        <v>-0.16321443409104353</v>
      </c>
      <c r="AF84" s="11">
        <f t="shared" ca="1" si="193"/>
        <v>-0.14655451779694323</v>
      </c>
      <c r="AG84" s="11">
        <f t="shared" ca="1" si="193"/>
        <v>-0.35869565217391286</v>
      </c>
      <c r="AH84" s="11">
        <f t="shared" ca="1" si="193"/>
        <v>-0.13091368725171412</v>
      </c>
      <c r="AI84" s="11">
        <f t="shared" ca="1" si="193"/>
        <v>-0.14359733530718116</v>
      </c>
      <c r="AJ84" s="11">
        <f t="shared" ca="1" si="193"/>
        <v>0.37116439843978571</v>
      </c>
      <c r="AK84" s="12">
        <f t="shared" ca="1" si="193"/>
        <v>0.74878547614378343</v>
      </c>
      <c r="AL84" s="12">
        <f t="shared" ca="1" si="193"/>
        <v>5.3564492635223449E-2</v>
      </c>
      <c r="AM84" s="12">
        <f t="shared" ca="1" si="193"/>
        <v>4.1500281798815569E-2</v>
      </c>
      <c r="AN84" s="12">
        <f t="shared" ca="1" si="193"/>
        <v>3.7898740669062216E-2</v>
      </c>
      <c r="AO84" s="12">
        <f t="shared" ca="1" si="193"/>
        <v>5.1895573667874451E-2</v>
      </c>
      <c r="AP84" s="12">
        <f t="shared" ca="1" si="193"/>
        <v>7.0095681958969508E-2</v>
      </c>
      <c r="AQ84" s="12">
        <f t="shared" ca="1" si="193"/>
        <v>0.11225191236301553</v>
      </c>
    </row>
    <row r="85" spans="2:43" x14ac:dyDescent="0.2">
      <c r="B85" t="str">
        <f t="shared" si="191"/>
        <v xml:space="preserve">      State and local</v>
      </c>
      <c r="C85" s="11"/>
      <c r="D85" s="11">
        <f t="shared" ref="D85:Y85" ca="1" si="194">C22/C$7*D54</f>
        <v>0.52740714028128166</v>
      </c>
      <c r="E85" s="11">
        <f t="shared" ca="1" si="194"/>
        <v>0.48531347212251791</v>
      </c>
      <c r="F85" s="11">
        <f t="shared" ca="1" si="194"/>
        <v>0.22893096623637496</v>
      </c>
      <c r="G85" s="11">
        <f t="shared" ca="1" si="194"/>
        <v>0.2368074842859233</v>
      </c>
      <c r="H85" s="11">
        <f t="shared" ca="1" si="194"/>
        <v>0.32836922008693753</v>
      </c>
      <c r="I85" s="11">
        <f t="shared" ca="1" si="194"/>
        <v>0.26343631728809774</v>
      </c>
      <c r="J85" s="11">
        <f t="shared" ca="1" si="194"/>
        <v>0.23746629621012147</v>
      </c>
      <c r="K85" s="11">
        <f t="shared" ca="1" si="194"/>
        <v>0.30797499967649689</v>
      </c>
      <c r="L85" s="11">
        <f t="shared" ca="1" si="194"/>
        <v>0.26914743229645655</v>
      </c>
      <c r="M85" s="11">
        <f t="shared" ca="1" si="194"/>
        <v>0.17023580365736476</v>
      </c>
      <c r="N85" s="11">
        <f t="shared" ca="1" si="194"/>
        <v>0.43994565377217937</v>
      </c>
      <c r="O85" s="11">
        <f t="shared" ca="1" si="194"/>
        <v>0.2542181155710086</v>
      </c>
      <c r="P85" s="11">
        <f t="shared" ca="1" si="194"/>
        <v>0.10051428782851986</v>
      </c>
      <c r="Q85" s="11">
        <f t="shared" ca="1" si="194"/>
        <v>1.5532677647234339E-2</v>
      </c>
      <c r="R85" s="11">
        <f t="shared" ca="1" si="194"/>
        <v>1.9120694759694253E-2</v>
      </c>
      <c r="S85" s="11">
        <f t="shared" ca="1" si="194"/>
        <v>8.7215422092568023E-2</v>
      </c>
      <c r="T85" s="11">
        <f t="shared" ca="1" si="194"/>
        <v>0.11711034591249778</v>
      </c>
      <c r="U85" s="11">
        <f t="shared" ca="1" si="194"/>
        <v>0.27859088391858494</v>
      </c>
      <c r="V85" s="11">
        <f t="shared" ca="1" si="194"/>
        <v>7.8703677861937271E-2</v>
      </c>
      <c r="W85" s="11">
        <f t="shared" ca="1" si="194"/>
        <v>-2.6460626587638019E-2</v>
      </c>
      <c r="X85" s="11">
        <f t="shared" ca="1" si="194"/>
        <v>-0.19035684449218243</v>
      </c>
      <c r="Y85" s="11">
        <f t="shared" ca="1" si="194"/>
        <v>6.3266298394325793E-2</v>
      </c>
      <c r="Z85" s="11">
        <f t="shared" ref="Z85:AQ85" ca="1" si="195">Y22/Y$7*Z54</f>
        <v>0.18267134000844906</v>
      </c>
      <c r="AA85" s="11">
        <f t="shared" ca="1" si="195"/>
        <v>0.2191741296844997</v>
      </c>
      <c r="AB85" s="11">
        <f t="shared" ca="1" si="195"/>
        <v>0.34342736187308409</v>
      </c>
      <c r="AC85" s="11">
        <f t="shared" ca="1" si="195"/>
        <v>0.29988381464772945</v>
      </c>
      <c r="AD85" s="11">
        <f t="shared" ca="1" si="195"/>
        <v>0.20782327924859062</v>
      </c>
      <c r="AE85" s="11">
        <f t="shared" ca="1" si="195"/>
        <v>-0.13156072566126356</v>
      </c>
      <c r="AF85" s="11">
        <f t="shared" ca="1" si="195"/>
        <v>-0.12382163879873795</v>
      </c>
      <c r="AG85" s="11">
        <f t="shared" ca="1" si="195"/>
        <v>-0.39697542533081243</v>
      </c>
      <c r="AH85" s="11">
        <f t="shared" ca="1" si="195"/>
        <v>-0.10182175675133444</v>
      </c>
      <c r="AI85" s="11">
        <f t="shared" ca="1" si="195"/>
        <v>-9.8692326671600633E-2</v>
      </c>
      <c r="AJ85" s="11">
        <f t="shared" ca="1" si="195"/>
        <v>0.35558116033735115</v>
      </c>
      <c r="AK85" s="12">
        <f t="shared" ca="1" si="195"/>
        <v>0.72596167315720073</v>
      </c>
      <c r="AL85" s="12">
        <f t="shared" ca="1" si="195"/>
        <v>5.1696109304876323E-2</v>
      </c>
      <c r="AM85" s="12">
        <f t="shared" ca="1" si="195"/>
        <v>4.1501654752856887E-2</v>
      </c>
      <c r="AN85" s="12">
        <f t="shared" ca="1" si="195"/>
        <v>3.7894653082434809E-2</v>
      </c>
      <c r="AO85" s="12">
        <f t="shared" ca="1" si="195"/>
        <v>5.1895573667875498E-2</v>
      </c>
      <c r="AP85" s="12">
        <f t="shared" ca="1" si="195"/>
        <v>7.0094335596252236E-2</v>
      </c>
      <c r="AQ85" s="12">
        <f t="shared" ca="1" si="195"/>
        <v>8.1015983651328269E-2</v>
      </c>
    </row>
    <row r="86" spans="2:43" x14ac:dyDescent="0.2">
      <c r="B86" t="str">
        <f t="shared" si="191"/>
        <v xml:space="preserve">      Federal</v>
      </c>
      <c r="C86" s="11"/>
      <c r="D86" s="11">
        <f t="shared" ref="D86:Y86" ca="1" si="196">C23/C$7*D55</f>
        <v>-2.7046520014424928E-2</v>
      </c>
      <c r="E86" s="11">
        <f t="shared" ca="1" si="196"/>
        <v>2.9163675520459186E-2</v>
      </c>
      <c r="F86" s="11">
        <f t="shared" ca="1" si="196"/>
        <v>4.9478628186571436E-2</v>
      </c>
      <c r="G86" s="11">
        <f t="shared" ca="1" si="196"/>
        <v>-4.3853237830724055E-3</v>
      </c>
      <c r="H86" s="11">
        <f t="shared" ca="1" si="196"/>
        <v>-3.6164011022790619E-2</v>
      </c>
      <c r="I86" s="11">
        <f t="shared" ca="1" si="196"/>
        <v>-2.5562553699114626E-2</v>
      </c>
      <c r="J86" s="11">
        <f t="shared" ca="1" si="196"/>
        <v>1.4371159136635189E-2</v>
      </c>
      <c r="K86" s="11">
        <f t="shared" ca="1" si="196"/>
        <v>6.0171586071248506E-2</v>
      </c>
      <c r="L86" s="11">
        <f t="shared" ca="1" si="196"/>
        <v>4.321174371732095E-2</v>
      </c>
      <c r="M86" s="11">
        <f t="shared" ca="1" si="196"/>
        <v>5.7146294513955975E-2</v>
      </c>
      <c r="N86" s="11">
        <f t="shared" ca="1" si="196"/>
        <v>-1.4704065968321687E-2</v>
      </c>
      <c r="O86" s="11">
        <f t="shared" ca="1" si="196"/>
        <v>2.9172570639295972E-2</v>
      </c>
      <c r="P86" s="11">
        <f t="shared" ca="1" si="196"/>
        <v>5.8581946893923417E-2</v>
      </c>
      <c r="Q86" s="11">
        <f t="shared" ca="1" si="196"/>
        <v>-1.5532677647234249E-2</v>
      </c>
      <c r="R86" s="11">
        <f t="shared" ca="1" si="196"/>
        <v>-3.6390999703937915E-2</v>
      </c>
      <c r="S86" s="11">
        <f t="shared" ca="1" si="196"/>
        <v>-3.4886168837027179E-2</v>
      </c>
      <c r="T86" s="11">
        <f t="shared" ca="1" si="196"/>
        <v>-1.7479156106342964E-3</v>
      </c>
      <c r="U86" s="11">
        <f t="shared" ca="1" si="196"/>
        <v>1.6952792124862764E-2</v>
      </c>
      <c r="V86" s="11">
        <f t="shared" ca="1" si="196"/>
        <v>3.3490926749761452E-2</v>
      </c>
      <c r="W86" s="11">
        <f t="shared" ca="1" si="196"/>
        <v>-1.1760278483395809E-3</v>
      </c>
      <c r="X86" s="11">
        <f t="shared" ca="1" si="196"/>
        <v>-6.9220670724430097E-2</v>
      </c>
      <c r="Y86" s="11">
        <f t="shared" ca="1" si="196"/>
        <v>-2.8704153901129022E-2</v>
      </c>
      <c r="Z86" s="11">
        <f t="shared" ref="Z86:AQ86" ca="1" si="197">Y23/Y$7*Z55</f>
        <v>-3.6534268001689553E-2</v>
      </c>
      <c r="AA86" s="11">
        <f t="shared" ca="1" si="197"/>
        <v>-2.4969204647601329E-2</v>
      </c>
      <c r="AB86" s="11">
        <f t="shared" ca="1" si="197"/>
        <v>-7.0197416735065096E-3</v>
      </c>
      <c r="AC86" s="11">
        <f t="shared" ca="1" si="197"/>
        <v>8.373719082658989E-3</v>
      </c>
      <c r="AD86" s="11">
        <f t="shared" ca="1" si="197"/>
        <v>3.0413162816865821E-3</v>
      </c>
      <c r="AE86" s="11">
        <f t="shared" ca="1" si="197"/>
        <v>-3.1653708429778077E-2</v>
      </c>
      <c r="AF86" s="11">
        <f t="shared" ca="1" si="197"/>
        <v>-2.2732878998205506E-2</v>
      </c>
      <c r="AG86" s="11">
        <f t="shared" ca="1" si="197"/>
        <v>3.8279773156899989E-2</v>
      </c>
      <c r="AH86" s="11">
        <f t="shared" ca="1" si="197"/>
        <v>-2.9091930500381478E-2</v>
      </c>
      <c r="AI86" s="11">
        <f t="shared" ca="1" si="197"/>
        <v>-4.4905008635578496E-2</v>
      </c>
      <c r="AJ86" s="11">
        <f t="shared" ca="1" si="197"/>
        <v>1.5583238102433887E-2</v>
      </c>
      <c r="AK86" s="12">
        <f t="shared" ca="1" si="197"/>
        <v>2.2825624071946927E-2</v>
      </c>
      <c r="AL86" s="12">
        <f t="shared" ca="1" si="197"/>
        <v>1.8679662805001114E-3</v>
      </c>
      <c r="AM86" s="12">
        <f t="shared" ca="1" si="197"/>
        <v>5.491816164016017E-7</v>
      </c>
      <c r="AN86" s="12">
        <f t="shared" ca="1" si="197"/>
        <v>0</v>
      </c>
      <c r="AO86" s="12">
        <f t="shared" ca="1" si="197"/>
        <v>0</v>
      </c>
      <c r="AP86" s="12">
        <f t="shared" ca="1" si="197"/>
        <v>0</v>
      </c>
      <c r="AQ86" s="12">
        <f t="shared" ca="1" si="197"/>
        <v>3.1236195150284547E-2</v>
      </c>
    </row>
  </sheetData>
  <pageMargins left="0.85" right="0.5" top="0.9" bottom="0.4" header="0.5" footer="0.5"/>
  <pageSetup scale="84" fitToWidth="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8BC1E-623D-4319-B1A1-B5ECB740CCA2}">
  <sheetPr>
    <tabColor rgb="FFF1BB7B"/>
    <pageSetUpPr fitToPage="1"/>
  </sheetPr>
  <dimension ref="A1:FJ139"/>
  <sheetViews>
    <sheetView zoomScale="85" zoomScaleNormal="85" workbookViewId="0">
      <pane xSplit="2" ySplit="4" topLeftCell="EE5" activePane="bottomRight" state="frozen"/>
      <selection activeCell="FG45" sqref="FG45"/>
      <selection pane="topRight" activeCell="FG45" sqref="FG45"/>
      <selection pane="bottomLeft" activeCell="FG45" sqref="FG45"/>
      <selection pane="bottomRight" activeCell="EE3" sqref="EE3"/>
    </sheetView>
  </sheetViews>
  <sheetFormatPr defaultRowHeight="12.75" x14ac:dyDescent="0.2"/>
  <cols>
    <col min="1" max="1" width="9.140625" hidden="1" customWidth="1"/>
    <col min="2" max="2" width="64.85546875" bestFit="1" customWidth="1"/>
  </cols>
  <sheetData>
    <row r="1" spans="1:166" ht="14.25" x14ac:dyDescent="0.2">
      <c r="B1" s="28" t="str">
        <f>Info!B3</f>
        <v>Seattle MD (King &amp; Snohomish Counties) Economic Forecast</v>
      </c>
      <c r="DU1" s="7"/>
      <c r="DY1" s="7"/>
    </row>
    <row r="2" spans="1:166" x14ac:dyDescent="0.2">
      <c r="B2" t="str">
        <f>Info!B4</f>
        <v>City of Seattle Office of Economic and Revenue Forecasts</v>
      </c>
      <c r="DU2" s="7"/>
      <c r="DY2" s="7"/>
      <c r="EK2" s="7"/>
    </row>
    <row r="3" spans="1:166" x14ac:dyDescent="0.2">
      <c r="C3" t="s">
        <v>174</v>
      </c>
      <c r="EE3" t="s">
        <v>173</v>
      </c>
    </row>
    <row r="4" spans="1:166" x14ac:dyDescent="0.2">
      <c r="B4" s="2"/>
      <c r="C4" s="14" t="s">
        <v>5</v>
      </c>
      <c r="D4" s="14" t="s">
        <v>6</v>
      </c>
      <c r="E4" s="14" t="s">
        <v>7</v>
      </c>
      <c r="F4" s="14" t="s">
        <v>8</v>
      </c>
      <c r="G4" s="14" t="s">
        <v>9</v>
      </c>
      <c r="H4" s="14" t="s">
        <v>10</v>
      </c>
      <c r="I4" s="14" t="s">
        <v>11</v>
      </c>
      <c r="J4" s="14" t="s">
        <v>12</v>
      </c>
      <c r="K4" s="14" t="s">
        <v>13</v>
      </c>
      <c r="L4" s="14" t="s">
        <v>14</v>
      </c>
      <c r="M4" s="14" t="s">
        <v>15</v>
      </c>
      <c r="N4" s="14" t="s">
        <v>16</v>
      </c>
      <c r="O4" s="14" t="s">
        <v>17</v>
      </c>
      <c r="P4" s="14" t="s">
        <v>18</v>
      </c>
      <c r="Q4" s="14" t="s">
        <v>19</v>
      </c>
      <c r="R4" s="14" t="s">
        <v>20</v>
      </c>
      <c r="S4" s="14" t="s">
        <v>21</v>
      </c>
      <c r="T4" s="14" t="s">
        <v>22</v>
      </c>
      <c r="U4" s="14" t="s">
        <v>23</v>
      </c>
      <c r="V4" s="14" t="s">
        <v>24</v>
      </c>
      <c r="W4" s="14" t="s">
        <v>25</v>
      </c>
      <c r="X4" s="14" t="s">
        <v>26</v>
      </c>
      <c r="Y4" s="14" t="s">
        <v>27</v>
      </c>
      <c r="Z4" s="14" t="s">
        <v>28</v>
      </c>
      <c r="AA4" s="14" t="s">
        <v>29</v>
      </c>
      <c r="AB4" s="14" t="s">
        <v>30</v>
      </c>
      <c r="AC4" s="14" t="s">
        <v>31</v>
      </c>
      <c r="AD4" s="14" t="s">
        <v>32</v>
      </c>
      <c r="AE4" s="14" t="s">
        <v>33</v>
      </c>
      <c r="AF4" s="14" t="s">
        <v>34</v>
      </c>
      <c r="AG4" s="14" t="s">
        <v>35</v>
      </c>
      <c r="AH4" s="14" t="s">
        <v>36</v>
      </c>
      <c r="AI4" s="14" t="s">
        <v>37</v>
      </c>
      <c r="AJ4" s="14" t="s">
        <v>38</v>
      </c>
      <c r="AK4" s="14" t="s">
        <v>39</v>
      </c>
      <c r="AL4" s="14" t="s">
        <v>40</v>
      </c>
      <c r="AM4" s="14" t="s">
        <v>41</v>
      </c>
      <c r="AN4" s="14" t="s">
        <v>42</v>
      </c>
      <c r="AO4" s="14" t="s">
        <v>43</v>
      </c>
      <c r="AP4" s="14" t="s">
        <v>44</v>
      </c>
      <c r="AQ4" s="14" t="s">
        <v>45</v>
      </c>
      <c r="AR4" s="14" t="s">
        <v>46</v>
      </c>
      <c r="AS4" s="14" t="s">
        <v>47</v>
      </c>
      <c r="AT4" s="14" t="s">
        <v>48</v>
      </c>
      <c r="AU4" s="14" t="s">
        <v>49</v>
      </c>
      <c r="AV4" s="14" t="s">
        <v>50</v>
      </c>
      <c r="AW4" s="14" t="s">
        <v>51</v>
      </c>
      <c r="AX4" s="14" t="s">
        <v>52</v>
      </c>
      <c r="AY4" s="14" t="s">
        <v>53</v>
      </c>
      <c r="AZ4" s="14" t="s">
        <v>54</v>
      </c>
      <c r="BA4" s="14" t="s">
        <v>55</v>
      </c>
      <c r="BB4" s="14" t="s">
        <v>56</v>
      </c>
      <c r="BC4" s="14" t="s">
        <v>57</v>
      </c>
      <c r="BD4" s="14" t="s">
        <v>58</v>
      </c>
      <c r="BE4" s="14" t="s">
        <v>59</v>
      </c>
      <c r="BF4" s="14" t="s">
        <v>60</v>
      </c>
      <c r="BG4" s="14" t="s">
        <v>61</v>
      </c>
      <c r="BH4" s="14" t="s">
        <v>62</v>
      </c>
      <c r="BI4" s="14" t="s">
        <v>63</v>
      </c>
      <c r="BJ4" s="14" t="s">
        <v>64</v>
      </c>
      <c r="BK4" s="14" t="s">
        <v>65</v>
      </c>
      <c r="BL4" s="14" t="s">
        <v>66</v>
      </c>
      <c r="BM4" s="14" t="s">
        <v>67</v>
      </c>
      <c r="BN4" s="14" t="s">
        <v>68</v>
      </c>
      <c r="BO4" s="14" t="s">
        <v>69</v>
      </c>
      <c r="BP4" s="14" t="s">
        <v>70</v>
      </c>
      <c r="BQ4" s="14" t="s">
        <v>71</v>
      </c>
      <c r="BR4" s="14" t="s">
        <v>72</v>
      </c>
      <c r="BS4" s="14" t="s">
        <v>73</v>
      </c>
      <c r="BT4" s="14" t="s">
        <v>74</v>
      </c>
      <c r="BU4" s="14" t="s">
        <v>75</v>
      </c>
      <c r="BV4" s="14" t="s">
        <v>76</v>
      </c>
      <c r="BW4" s="14" t="s">
        <v>77</v>
      </c>
      <c r="BX4" s="14" t="s">
        <v>78</v>
      </c>
      <c r="BY4" s="14" t="s">
        <v>79</v>
      </c>
      <c r="BZ4" s="14" t="s">
        <v>80</v>
      </c>
      <c r="CA4" s="14" t="s">
        <v>81</v>
      </c>
      <c r="CB4" s="14" t="s">
        <v>82</v>
      </c>
      <c r="CC4" s="14" t="s">
        <v>83</v>
      </c>
      <c r="CD4" s="14" t="s">
        <v>84</v>
      </c>
      <c r="CE4" s="14" t="s">
        <v>85</v>
      </c>
      <c r="CF4" s="14" t="s">
        <v>86</v>
      </c>
      <c r="CG4" s="14" t="s">
        <v>87</v>
      </c>
      <c r="CH4" s="14" t="s">
        <v>88</v>
      </c>
      <c r="CI4" s="14" t="s">
        <v>89</v>
      </c>
      <c r="CJ4" s="14" t="s">
        <v>90</v>
      </c>
      <c r="CK4" s="14" t="s">
        <v>91</v>
      </c>
      <c r="CL4" s="14" t="s">
        <v>92</v>
      </c>
      <c r="CM4" s="14" t="s">
        <v>93</v>
      </c>
      <c r="CN4" s="14" t="s">
        <v>94</v>
      </c>
      <c r="CO4" s="14" t="s">
        <v>95</v>
      </c>
      <c r="CP4" s="14" t="s">
        <v>96</v>
      </c>
      <c r="CQ4" s="14" t="s">
        <v>97</v>
      </c>
      <c r="CR4" s="14" t="s">
        <v>98</v>
      </c>
      <c r="CS4" s="14" t="s">
        <v>99</v>
      </c>
      <c r="CT4" s="14" t="s">
        <v>100</v>
      </c>
      <c r="CU4" s="14" t="s">
        <v>101</v>
      </c>
      <c r="CV4" s="14" t="s">
        <v>102</v>
      </c>
      <c r="CW4" s="14" t="s">
        <v>103</v>
      </c>
      <c r="CX4" s="14" t="s">
        <v>104</v>
      </c>
      <c r="CY4" s="14" t="s">
        <v>105</v>
      </c>
      <c r="CZ4" s="14" t="s">
        <v>106</v>
      </c>
      <c r="DA4" s="14" t="s">
        <v>107</v>
      </c>
      <c r="DB4" s="14" t="s">
        <v>108</v>
      </c>
      <c r="DC4" s="14" t="s">
        <v>109</v>
      </c>
      <c r="DD4" s="14" t="s">
        <v>110</v>
      </c>
      <c r="DE4" s="14" t="s">
        <v>111</v>
      </c>
      <c r="DF4" s="14" t="s">
        <v>112</v>
      </c>
      <c r="DG4" s="14" t="s">
        <v>113</v>
      </c>
      <c r="DH4" s="14" t="s">
        <v>114</v>
      </c>
      <c r="DI4" s="14" t="s">
        <v>115</v>
      </c>
      <c r="DJ4" s="14" t="s">
        <v>116</v>
      </c>
      <c r="DK4" s="14" t="s">
        <v>117</v>
      </c>
      <c r="DL4" s="14" t="s">
        <v>118</v>
      </c>
      <c r="DM4" s="14" t="s">
        <v>119</v>
      </c>
      <c r="DN4" s="14" t="s">
        <v>120</v>
      </c>
      <c r="DO4" s="14" t="s">
        <v>121</v>
      </c>
      <c r="DP4" s="14" t="s">
        <v>122</v>
      </c>
      <c r="DQ4" s="14" t="s">
        <v>123</v>
      </c>
      <c r="DR4" s="14" t="s">
        <v>124</v>
      </c>
      <c r="DS4" s="14" t="s">
        <v>125</v>
      </c>
      <c r="DT4" s="14" t="s">
        <v>126</v>
      </c>
      <c r="DU4" s="14" t="s">
        <v>127</v>
      </c>
      <c r="DV4" s="14" t="s">
        <v>128</v>
      </c>
      <c r="DW4" s="14" t="s">
        <v>129</v>
      </c>
      <c r="DX4" s="14" t="s">
        <v>130</v>
      </c>
      <c r="DY4" s="14" t="s">
        <v>131</v>
      </c>
      <c r="DZ4" s="14" t="s">
        <v>132</v>
      </c>
      <c r="EA4" s="14" t="s">
        <v>133</v>
      </c>
      <c r="EB4" s="14" t="s">
        <v>134</v>
      </c>
      <c r="EC4" s="14" t="s">
        <v>135</v>
      </c>
      <c r="ED4" s="14" t="s">
        <v>136</v>
      </c>
      <c r="EE4" s="14" t="s">
        <v>137</v>
      </c>
      <c r="EF4" s="14" t="s">
        <v>138</v>
      </c>
      <c r="EG4" s="14" t="s">
        <v>139</v>
      </c>
      <c r="EH4" s="14" t="s">
        <v>140</v>
      </c>
      <c r="EI4" s="14" t="s">
        <v>141</v>
      </c>
      <c r="EJ4" s="14" t="s">
        <v>142</v>
      </c>
      <c r="EK4" s="14" t="s">
        <v>143</v>
      </c>
      <c r="EL4" s="14" t="s">
        <v>144</v>
      </c>
      <c r="EM4" s="14" t="s">
        <v>145</v>
      </c>
      <c r="EN4" s="14" t="s">
        <v>146</v>
      </c>
      <c r="EO4" s="14" t="s">
        <v>147</v>
      </c>
      <c r="EP4" s="14" t="s">
        <v>148</v>
      </c>
      <c r="EQ4" s="14" t="s">
        <v>149</v>
      </c>
      <c r="ER4" s="14" t="s">
        <v>150</v>
      </c>
      <c r="ES4" s="14" t="s">
        <v>151</v>
      </c>
      <c r="ET4" s="14" t="s">
        <v>152</v>
      </c>
      <c r="EU4" s="14" t="s">
        <v>153</v>
      </c>
      <c r="EV4" s="14" t="s">
        <v>154</v>
      </c>
      <c r="EW4" s="14" t="s">
        <v>155</v>
      </c>
      <c r="EX4" s="14" t="s">
        <v>156</v>
      </c>
      <c r="EY4" s="14" t="s">
        <v>157</v>
      </c>
      <c r="EZ4" s="14" t="s">
        <v>158</v>
      </c>
      <c r="FA4" s="14" t="s">
        <v>159</v>
      </c>
      <c r="FB4" s="14" t="s">
        <v>160</v>
      </c>
      <c r="FC4" s="14" t="s">
        <v>161</v>
      </c>
      <c r="FD4" s="14" t="s">
        <v>162</v>
      </c>
      <c r="FE4" s="14" t="s">
        <v>163</v>
      </c>
      <c r="FF4" s="14" t="s">
        <v>164</v>
      </c>
      <c r="FG4" s="14" t="s">
        <v>271</v>
      </c>
      <c r="FH4" s="14" t="s">
        <v>272</v>
      </c>
      <c r="FI4" s="14" t="s">
        <v>273</v>
      </c>
      <c r="FJ4" s="14" t="s">
        <v>274</v>
      </c>
    </row>
    <row r="5" spans="1:166" x14ac:dyDescent="0.2">
      <c r="A5" t="str">
        <f>'Baseline QTR'!A5</f>
        <v>KS_UR</v>
      </c>
      <c r="B5" t="str">
        <f>'Baseline QTR'!B5</f>
        <v>Unemployment rate (%)</v>
      </c>
      <c r="C5" s="47">
        <v>4.0096119200000002</v>
      </c>
      <c r="D5" s="47">
        <v>3.831485732</v>
      </c>
      <c r="E5" s="47">
        <v>3.5777499590000001</v>
      </c>
      <c r="F5" s="47">
        <v>3.6215985150000001</v>
      </c>
      <c r="G5" s="47">
        <v>3.9252761619999998</v>
      </c>
      <c r="H5" s="47">
        <v>4.2808844150000001</v>
      </c>
      <c r="I5" s="47">
        <v>4.6232536</v>
      </c>
      <c r="J5" s="47">
        <v>4.9165707850000002</v>
      </c>
      <c r="K5" s="47">
        <v>5.1263126730000002</v>
      </c>
      <c r="L5" s="47">
        <v>5.2643381979999999</v>
      </c>
      <c r="M5" s="47">
        <v>5.5087439890000001</v>
      </c>
      <c r="N5" s="47">
        <v>5.8375206549999996</v>
      </c>
      <c r="O5" s="47">
        <v>5.8881400739999998</v>
      </c>
      <c r="P5" s="47">
        <v>5.803164368</v>
      </c>
      <c r="Q5" s="47">
        <v>5.5518256350000001</v>
      </c>
      <c r="R5" s="47">
        <v>5.2097079199999996</v>
      </c>
      <c r="S5" s="47">
        <v>4.9628548009999998</v>
      </c>
      <c r="T5" s="47">
        <v>4.6904620020000003</v>
      </c>
      <c r="U5" s="47">
        <v>4.4977329130000001</v>
      </c>
      <c r="V5" s="47">
        <v>4.3041905160000002</v>
      </c>
      <c r="W5" s="47">
        <v>4.3835481359999999</v>
      </c>
      <c r="X5" s="47">
        <v>4.6847208020000002</v>
      </c>
      <c r="Y5" s="47">
        <v>4.7160686509999996</v>
      </c>
      <c r="Z5" s="47">
        <v>4.6992057989999996</v>
      </c>
      <c r="AA5" s="47">
        <v>4.6137246369999998</v>
      </c>
      <c r="AB5" s="47">
        <v>4.3152714769999996</v>
      </c>
      <c r="AC5" s="47">
        <v>4.112099422</v>
      </c>
      <c r="AD5" s="47">
        <v>4.1993134850000002</v>
      </c>
      <c r="AE5" s="47">
        <v>4.172179785</v>
      </c>
      <c r="AF5" s="47">
        <v>3.961287929</v>
      </c>
      <c r="AG5" s="47">
        <v>3.7148448699999999</v>
      </c>
      <c r="AH5" s="47">
        <v>3.3492660390000002</v>
      </c>
      <c r="AI5" s="47">
        <v>3.290033196</v>
      </c>
      <c r="AJ5" s="47">
        <v>3.5535978899999998</v>
      </c>
      <c r="AK5" s="47">
        <v>3.6841513250000002</v>
      </c>
      <c r="AL5" s="47">
        <v>3.472594714</v>
      </c>
      <c r="AM5" s="47">
        <v>3.2679292179999999</v>
      </c>
      <c r="AN5" s="47">
        <v>3.2932281149999998</v>
      </c>
      <c r="AO5" s="47">
        <v>3.545085174</v>
      </c>
      <c r="AP5" s="47">
        <v>3.8493996049999999</v>
      </c>
      <c r="AQ5" s="47">
        <v>3.9292033110000002</v>
      </c>
      <c r="AR5" s="47">
        <v>3.9464506940000001</v>
      </c>
      <c r="AS5" s="47">
        <v>3.9435083780000002</v>
      </c>
      <c r="AT5" s="47">
        <v>3.9674676369999999</v>
      </c>
      <c r="AU5" s="47">
        <v>4.1518352920000003</v>
      </c>
      <c r="AV5" s="47">
        <v>4.4001858890000003</v>
      </c>
      <c r="AW5" s="47">
        <v>4.7228631249999999</v>
      </c>
      <c r="AX5" s="47">
        <v>5.1906822290000001</v>
      </c>
      <c r="AY5" s="47">
        <v>5.5279539929999997</v>
      </c>
      <c r="AZ5" s="47">
        <v>5.7540267030000001</v>
      </c>
      <c r="BA5" s="47">
        <v>6.0907373089999997</v>
      </c>
      <c r="BB5" s="47">
        <v>6.3667079849999997</v>
      </c>
      <c r="BC5" s="47">
        <v>6.3942809189999998</v>
      </c>
      <c r="BD5" s="47">
        <v>6.2242354390000001</v>
      </c>
      <c r="BE5" s="47">
        <v>5.8982670580000001</v>
      </c>
      <c r="BF5" s="47">
        <v>5.5059323559999997</v>
      </c>
      <c r="BG5" s="47">
        <v>5.3363727970000001</v>
      </c>
      <c r="BH5" s="47">
        <v>5.1977697909999998</v>
      </c>
      <c r="BI5" s="47">
        <v>4.933954387</v>
      </c>
      <c r="BJ5" s="47">
        <v>4.78176325</v>
      </c>
      <c r="BK5" s="47">
        <v>4.7227689399999999</v>
      </c>
      <c r="BL5" s="47">
        <v>4.5726724540000001</v>
      </c>
      <c r="BM5" s="47">
        <v>4.3612057210000001</v>
      </c>
      <c r="BN5" s="47">
        <v>4.093837948</v>
      </c>
      <c r="BO5" s="47">
        <v>3.8477223629999999</v>
      </c>
      <c r="BP5" s="47">
        <v>3.7970248</v>
      </c>
      <c r="BQ5" s="47">
        <v>3.7413237129999999</v>
      </c>
      <c r="BR5" s="47">
        <v>3.68695912</v>
      </c>
      <c r="BS5" s="47">
        <v>3.4739763020000001</v>
      </c>
      <c r="BT5" s="47">
        <v>3.195588146</v>
      </c>
      <c r="BU5" s="47">
        <v>3.1021559019999998</v>
      </c>
      <c r="BV5" s="47">
        <v>3.0303999610000001</v>
      </c>
      <c r="BW5" s="47">
        <v>3.0831595809999999</v>
      </c>
      <c r="BX5" s="47">
        <v>3.580391568</v>
      </c>
      <c r="BY5" s="47">
        <v>4.2533938060000001</v>
      </c>
      <c r="BZ5" s="47">
        <v>4.905618434</v>
      </c>
      <c r="CA5" s="47">
        <v>5.5100479260000004</v>
      </c>
      <c r="CB5" s="47">
        <v>6.8120124860000004</v>
      </c>
      <c r="CC5" s="47">
        <v>8.3115792420000005</v>
      </c>
      <c r="CD5" s="47">
        <v>8.7678894669999998</v>
      </c>
      <c r="CE5" s="47">
        <v>8.8291246900000004</v>
      </c>
      <c r="CF5" s="47">
        <v>8.7856282009999997</v>
      </c>
      <c r="CG5" s="47">
        <v>8.7763688569999996</v>
      </c>
      <c r="CH5" s="47">
        <v>8.7405464609999992</v>
      </c>
      <c r="CI5" s="47">
        <v>8.4494296339999995</v>
      </c>
      <c r="CJ5" s="47">
        <v>8.0885974459999996</v>
      </c>
      <c r="CK5" s="47">
        <v>7.7407432619999996</v>
      </c>
      <c r="CL5" s="47">
        <v>7.428656996</v>
      </c>
      <c r="CM5" s="47">
        <v>7.2380323180000001</v>
      </c>
      <c r="CN5" s="47">
        <v>7.228168556</v>
      </c>
      <c r="CO5" s="47">
        <v>6.4366271900000003</v>
      </c>
      <c r="CP5" s="47">
        <v>5.3083127389999998</v>
      </c>
      <c r="CQ5" s="47">
        <v>4.4200759080000003</v>
      </c>
      <c r="CR5" s="47">
        <v>4.4178107400000002</v>
      </c>
      <c r="CS5" s="47">
        <v>4.7034143759999996</v>
      </c>
      <c r="CT5" s="47">
        <v>4.7722294160000001</v>
      </c>
      <c r="CU5" s="47">
        <v>4.7843585710000003</v>
      </c>
      <c r="CV5" s="47">
        <v>4.8165905650000003</v>
      </c>
      <c r="CW5" s="47">
        <v>4.6291899389999998</v>
      </c>
      <c r="CX5" s="47">
        <v>4.3054753540000004</v>
      </c>
      <c r="CY5" s="47">
        <v>4.1899031229999997</v>
      </c>
      <c r="CZ5" s="47">
        <v>4.1432850869999998</v>
      </c>
      <c r="DA5" s="47">
        <v>4.194941644</v>
      </c>
      <c r="DB5" s="47">
        <v>4.3439832579999997</v>
      </c>
      <c r="DC5" s="47">
        <v>4.2645984060000002</v>
      </c>
      <c r="DD5" s="47">
        <v>4.0007453220000002</v>
      </c>
      <c r="DE5" s="47">
        <v>3.7659469739999998</v>
      </c>
      <c r="DF5" s="47">
        <v>3.635939397</v>
      </c>
      <c r="DG5" s="47">
        <v>3.5581022930000001</v>
      </c>
      <c r="DH5" s="47">
        <v>3.621316625</v>
      </c>
      <c r="DI5" s="47">
        <v>3.7383681069999999</v>
      </c>
      <c r="DJ5" s="47">
        <v>3.7245661999999999</v>
      </c>
      <c r="DK5" s="47">
        <v>3.5323135840000002</v>
      </c>
      <c r="DL5" s="47">
        <v>3.338524643</v>
      </c>
      <c r="DM5" s="47">
        <v>3.2453286989999999</v>
      </c>
      <c r="DN5" s="47">
        <v>3.2891592740000002</v>
      </c>
      <c r="DO5" s="47">
        <v>3.1679881120000002</v>
      </c>
      <c r="DP5" s="47">
        <v>2.7833833870000002</v>
      </c>
      <c r="DQ5" s="47">
        <v>2.5277861650000002</v>
      </c>
      <c r="DR5" s="47">
        <v>2.4100467299999999</v>
      </c>
      <c r="DS5" s="48">
        <v>3.4391174690000001</v>
      </c>
      <c r="DT5" s="48">
        <v>13.954791139999999</v>
      </c>
      <c r="DU5" s="48">
        <v>8.6713827030000008</v>
      </c>
      <c r="DV5" s="48">
        <v>6.3778692570000004</v>
      </c>
      <c r="DW5" s="48">
        <v>5.518041395</v>
      </c>
      <c r="DX5" s="48">
        <v>4.7899577630000003</v>
      </c>
      <c r="DY5" s="48">
        <v>4.0118618389999998</v>
      </c>
      <c r="DZ5" s="48">
        <v>3.301282601</v>
      </c>
      <c r="EA5" s="48">
        <v>2.9622362089999998</v>
      </c>
      <c r="EB5" s="48">
        <v>2.9030007530000002</v>
      </c>
      <c r="EC5" s="48">
        <v>3.1547683719999999</v>
      </c>
      <c r="ED5" s="48">
        <v>3.278628941</v>
      </c>
      <c r="EE5" s="48">
        <v>3.2214636149999998</v>
      </c>
      <c r="EF5" s="48">
        <v>3.2683764239999999</v>
      </c>
      <c r="EG5" s="48">
        <v>3.4588280390000001</v>
      </c>
      <c r="EH5" s="48">
        <v>3.6572432080000001</v>
      </c>
      <c r="EI5" s="48">
        <v>3.9364884400000002</v>
      </c>
      <c r="EJ5" s="48">
        <v>4.2532640800000001</v>
      </c>
      <c r="EK5" s="49">
        <v>4.4688670000000004</v>
      </c>
      <c r="EL5" s="49">
        <v>4.2112069999999999</v>
      </c>
      <c r="EM5" s="49">
        <v>4.1710969999999996</v>
      </c>
      <c r="EN5" s="49">
        <v>4.1813440000000002</v>
      </c>
      <c r="EO5" s="49">
        <v>4.1623089999999996</v>
      </c>
      <c r="EP5" s="49">
        <v>4.1962739999999998</v>
      </c>
      <c r="EQ5" s="49">
        <v>4.2596109999999996</v>
      </c>
      <c r="ER5" s="49">
        <v>4.2613830000000004</v>
      </c>
      <c r="ES5" s="49">
        <v>4.2757459999999998</v>
      </c>
      <c r="ET5" s="49">
        <v>4.3048599999999997</v>
      </c>
      <c r="EU5" s="49">
        <v>4.3370939999999996</v>
      </c>
      <c r="EV5" s="49">
        <v>4.36496</v>
      </c>
      <c r="EW5" s="49">
        <v>4.382924</v>
      </c>
      <c r="EX5" s="49">
        <v>4.3882389999999996</v>
      </c>
      <c r="EY5" s="49">
        <v>4.3795479999999998</v>
      </c>
      <c r="EZ5" s="49">
        <v>4.3695349999999999</v>
      </c>
      <c r="FA5" s="49">
        <v>4.3556569999999999</v>
      </c>
      <c r="FB5" s="49">
        <v>4.3407970000000002</v>
      </c>
      <c r="FC5" s="49">
        <v>4.3097110000000001</v>
      </c>
      <c r="FD5" s="49">
        <v>4.2862090000000004</v>
      </c>
      <c r="FE5" s="49">
        <v>4.27311</v>
      </c>
      <c r="FF5" s="49">
        <v>4.276186</v>
      </c>
      <c r="FG5" s="49">
        <v>4.2616339999999999</v>
      </c>
      <c r="FH5" s="49">
        <v>4.2543199999999999</v>
      </c>
      <c r="FI5" s="49">
        <v>4.224119</v>
      </c>
      <c r="FJ5" s="49">
        <v>4.2088340000000004</v>
      </c>
    </row>
    <row r="6" spans="1:166" x14ac:dyDescent="0.2">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row>
    <row r="7" spans="1:166" x14ac:dyDescent="0.2">
      <c r="A7" t="str">
        <f>'Baseline QTR'!A7</f>
        <v>KS_N</v>
      </c>
      <c r="B7" t="str">
        <f>'Baseline QTR'!B7</f>
        <v>Employment (thous.)</v>
      </c>
      <c r="C7" s="47">
        <v>1098.5999999999999</v>
      </c>
      <c r="D7" s="47">
        <v>1108.0666666666666</v>
      </c>
      <c r="E7" s="47">
        <v>1117.9666666666667</v>
      </c>
      <c r="F7" s="47">
        <v>1112.1666666666667</v>
      </c>
      <c r="G7" s="47">
        <v>1109.4333333333334</v>
      </c>
      <c r="H7" s="47">
        <v>1112.7</v>
      </c>
      <c r="I7" s="47">
        <v>1117.1999999999998</v>
      </c>
      <c r="J7" s="47">
        <v>1118.2666666666667</v>
      </c>
      <c r="K7" s="47">
        <v>1127.6333333333332</v>
      </c>
      <c r="L7" s="47">
        <v>1129.0999999999999</v>
      </c>
      <c r="M7" s="47">
        <v>1126.4000000000001</v>
      </c>
      <c r="N7" s="47">
        <v>1130.5999999999999</v>
      </c>
      <c r="O7" s="47">
        <v>1133.6999999999998</v>
      </c>
      <c r="P7" s="47">
        <v>1137.2666666666667</v>
      </c>
      <c r="Q7" s="47">
        <v>1152.1666666666667</v>
      </c>
      <c r="R7" s="47">
        <v>1137.5333333333333</v>
      </c>
      <c r="S7" s="47">
        <v>1143.9333333333334</v>
      </c>
      <c r="T7" s="47">
        <v>1148.5999999999999</v>
      </c>
      <c r="U7" s="47">
        <v>1151.9333333333334</v>
      </c>
      <c r="V7" s="47">
        <v>1164.1666666666665</v>
      </c>
      <c r="W7" s="47">
        <v>1174.2666666666667</v>
      </c>
      <c r="X7" s="47">
        <v>1174.1333333333332</v>
      </c>
      <c r="Y7" s="47">
        <v>1176.3666666666666</v>
      </c>
      <c r="Z7" s="47">
        <v>1169.5999999999999</v>
      </c>
      <c r="AA7" s="47">
        <v>1198.8666666666668</v>
      </c>
      <c r="AB7" s="47">
        <v>1207.7333333333333</v>
      </c>
      <c r="AC7" s="47">
        <v>1221.3666666666668</v>
      </c>
      <c r="AD7" s="47">
        <v>1242.9000000000001</v>
      </c>
      <c r="AE7" s="47">
        <v>1257.5333333333333</v>
      </c>
      <c r="AF7" s="47">
        <v>1281.8666666666666</v>
      </c>
      <c r="AG7" s="47">
        <v>1295.8333333333333</v>
      </c>
      <c r="AH7" s="47">
        <v>1316.6999999999998</v>
      </c>
      <c r="AI7" s="47">
        <v>1327.9666666666667</v>
      </c>
      <c r="AJ7" s="47">
        <v>1345.6333333333332</v>
      </c>
      <c r="AK7" s="47">
        <v>1357.5</v>
      </c>
      <c r="AL7" s="47">
        <v>1368.6666666666667</v>
      </c>
      <c r="AM7" s="47">
        <v>1373.6000000000001</v>
      </c>
      <c r="AN7" s="47">
        <v>1378.4333333333334</v>
      </c>
      <c r="AO7" s="47">
        <v>1389.6666666666667</v>
      </c>
      <c r="AP7" s="47">
        <v>1399.6333333333332</v>
      </c>
      <c r="AQ7" s="47">
        <v>1405.8999999999996</v>
      </c>
      <c r="AR7" s="47">
        <v>1413.7333333333333</v>
      </c>
      <c r="AS7" s="47">
        <v>1420.1333333333334</v>
      </c>
      <c r="AT7" s="47">
        <v>1427.6</v>
      </c>
      <c r="AU7" s="47">
        <v>1420.0666666666666</v>
      </c>
      <c r="AV7" s="47">
        <v>1410.2333333333333</v>
      </c>
      <c r="AW7" s="47">
        <v>1395.8000000000002</v>
      </c>
      <c r="AX7" s="47">
        <v>1372.7666666666669</v>
      </c>
      <c r="AY7" s="47">
        <v>1356.6333333333332</v>
      </c>
      <c r="AZ7" s="47">
        <v>1348.6</v>
      </c>
      <c r="BA7" s="47">
        <v>1352.7333333333331</v>
      </c>
      <c r="BB7" s="47">
        <v>1347.5666666666666</v>
      </c>
      <c r="BC7" s="47">
        <v>1344.4666666666667</v>
      </c>
      <c r="BD7" s="47">
        <v>1339.6333333333337</v>
      </c>
      <c r="BE7" s="47">
        <v>1339</v>
      </c>
      <c r="BF7" s="47">
        <v>1341.9333333333334</v>
      </c>
      <c r="BG7" s="47">
        <v>1342.2333333333333</v>
      </c>
      <c r="BH7" s="47">
        <v>1348.2666666666664</v>
      </c>
      <c r="BI7" s="47">
        <v>1352.1666666666665</v>
      </c>
      <c r="BJ7" s="47">
        <v>1361.6000000000001</v>
      </c>
      <c r="BK7" s="47">
        <v>1367.9666666666667</v>
      </c>
      <c r="BL7" s="47">
        <v>1380.1999999999998</v>
      </c>
      <c r="BM7" s="47">
        <v>1389</v>
      </c>
      <c r="BN7" s="47">
        <v>1404.6666666666667</v>
      </c>
      <c r="BO7" s="47">
        <v>1415.6333333333332</v>
      </c>
      <c r="BP7" s="47">
        <v>1426.2333333333333</v>
      </c>
      <c r="BQ7" s="47">
        <v>1435.4333333333334</v>
      </c>
      <c r="BR7" s="47">
        <v>1443.8000000000002</v>
      </c>
      <c r="BS7" s="47">
        <v>1459.6999999999998</v>
      </c>
      <c r="BT7" s="47">
        <v>1470.1333333333334</v>
      </c>
      <c r="BU7" s="47">
        <v>1479.9333333333334</v>
      </c>
      <c r="BV7" s="47">
        <v>1488.9666666666667</v>
      </c>
      <c r="BW7" s="47">
        <v>1498.6</v>
      </c>
      <c r="BX7" s="47">
        <v>1498.0666666666666</v>
      </c>
      <c r="BY7" s="47">
        <v>1501</v>
      </c>
      <c r="BZ7" s="47">
        <v>1474.1000000000004</v>
      </c>
      <c r="CA7" s="47">
        <v>1451.1666666666667</v>
      </c>
      <c r="CB7" s="47">
        <v>1419.7333333333333</v>
      </c>
      <c r="CC7" s="47">
        <v>1403.6999999999998</v>
      </c>
      <c r="CD7" s="47">
        <v>1394.2</v>
      </c>
      <c r="CE7" s="47">
        <v>1388.5333333333333</v>
      </c>
      <c r="CF7" s="47">
        <v>1394.7666666666667</v>
      </c>
      <c r="CG7" s="47">
        <v>1397.1999999999998</v>
      </c>
      <c r="CH7" s="47">
        <v>1405.5</v>
      </c>
      <c r="CI7" s="47">
        <v>1409.6000000000001</v>
      </c>
      <c r="CJ7" s="47">
        <v>1419.4</v>
      </c>
      <c r="CK7" s="47">
        <v>1426.6</v>
      </c>
      <c r="CL7" s="47">
        <v>1434.6333333333334</v>
      </c>
      <c r="CM7" s="47">
        <v>1443.2333333333331</v>
      </c>
      <c r="CN7" s="47">
        <v>1456.5333333333331</v>
      </c>
      <c r="CO7" s="47">
        <v>1463</v>
      </c>
      <c r="CP7" s="47">
        <v>1476.5</v>
      </c>
      <c r="CQ7" s="47">
        <v>1486.666666666667</v>
      </c>
      <c r="CR7" s="47">
        <v>1496.3666666666668</v>
      </c>
      <c r="CS7" s="47">
        <v>1505.8666666666666</v>
      </c>
      <c r="CT7" s="47">
        <v>1518.5</v>
      </c>
      <c r="CU7" s="47">
        <v>1528.5333333333335</v>
      </c>
      <c r="CV7" s="47">
        <v>1533.3</v>
      </c>
      <c r="CW7" s="47">
        <v>1550.8333333333335</v>
      </c>
      <c r="CX7" s="47">
        <v>1560.3999999999999</v>
      </c>
      <c r="CY7" s="47">
        <v>1572.0333333333335</v>
      </c>
      <c r="CZ7" s="47">
        <v>1585.1333333333337</v>
      </c>
      <c r="DA7" s="47">
        <v>1600.7666666666669</v>
      </c>
      <c r="DB7" s="47">
        <v>1611.1999999999998</v>
      </c>
      <c r="DC7" s="47">
        <v>1624.6333333333334</v>
      </c>
      <c r="DD7" s="47">
        <v>1640.7333333333333</v>
      </c>
      <c r="DE7" s="47">
        <v>1651.6333333333334</v>
      </c>
      <c r="DF7" s="47">
        <v>1659.1</v>
      </c>
      <c r="DG7" s="47">
        <v>1668.9333333333332</v>
      </c>
      <c r="DH7" s="47">
        <v>1683.3000000000002</v>
      </c>
      <c r="DI7" s="47">
        <v>1690.0666666666666</v>
      </c>
      <c r="DJ7" s="47">
        <v>1697.3</v>
      </c>
      <c r="DK7" s="47">
        <v>1710.4333333333334</v>
      </c>
      <c r="DL7" s="47">
        <v>1717.9</v>
      </c>
      <c r="DM7" s="47">
        <v>1726.3000000000002</v>
      </c>
      <c r="DN7" s="47">
        <v>1737.0000000000002</v>
      </c>
      <c r="DO7" s="47">
        <v>1743.7333333333336</v>
      </c>
      <c r="DP7" s="47">
        <v>1758.4666666666667</v>
      </c>
      <c r="DQ7" s="47">
        <v>1773.0333333333335</v>
      </c>
      <c r="DR7" s="47">
        <v>1778.1</v>
      </c>
      <c r="DS7" s="48">
        <v>1782.4666666666667</v>
      </c>
      <c r="DT7" s="48">
        <v>1582.4</v>
      </c>
      <c r="DU7" s="48">
        <v>1634.1666666666665</v>
      </c>
      <c r="DV7" s="48">
        <v>1646.5666666666666</v>
      </c>
      <c r="DW7" s="48">
        <v>1645.1333333333334</v>
      </c>
      <c r="DX7" s="48">
        <v>1669.5333333333333</v>
      </c>
      <c r="DY7" s="48">
        <v>1704.9</v>
      </c>
      <c r="DZ7" s="48">
        <v>1735.4333333333332</v>
      </c>
      <c r="EA7" s="48">
        <v>1742.4333333333334</v>
      </c>
      <c r="EB7" s="48">
        <v>1758.6000000000001</v>
      </c>
      <c r="EC7" s="48">
        <v>1781.1</v>
      </c>
      <c r="ED7" s="48">
        <v>1776.7333333333333</v>
      </c>
      <c r="EE7" s="48">
        <v>1780.8333333333335</v>
      </c>
      <c r="EF7" s="48">
        <v>1789.2666666666667</v>
      </c>
      <c r="EG7" s="48">
        <v>1784.1999999999998</v>
      </c>
      <c r="EH7" s="48">
        <v>1784.3</v>
      </c>
      <c r="EI7" s="48">
        <v>1789</v>
      </c>
      <c r="EJ7" s="48">
        <v>1803.0666666666666</v>
      </c>
      <c r="EK7" s="49">
        <v>1802.394</v>
      </c>
      <c r="EL7" s="49">
        <v>1798.924</v>
      </c>
      <c r="EM7" s="49">
        <v>1817.662</v>
      </c>
      <c r="EN7" s="49">
        <v>1820.271</v>
      </c>
      <c r="EO7" s="49">
        <v>1820.9380000000001</v>
      </c>
      <c r="EP7" s="49">
        <v>1824.694</v>
      </c>
      <c r="EQ7" s="49">
        <v>1830.145</v>
      </c>
      <c r="ER7" s="49">
        <v>1833.67</v>
      </c>
      <c r="ES7" s="49">
        <v>1836.4849999999999</v>
      </c>
      <c r="ET7" s="49">
        <v>1838.9939999999999</v>
      </c>
      <c r="EU7" s="49">
        <v>1840.798</v>
      </c>
      <c r="EV7" s="49">
        <v>1842.0940000000001</v>
      </c>
      <c r="EW7" s="49">
        <v>1844.2929999999999</v>
      </c>
      <c r="EX7" s="49">
        <v>1847.047</v>
      </c>
      <c r="EY7" s="49">
        <v>1850.826</v>
      </c>
      <c r="EZ7" s="49">
        <v>1854.26</v>
      </c>
      <c r="FA7" s="49">
        <v>1858.7360000000001</v>
      </c>
      <c r="FB7" s="49">
        <v>1863.597</v>
      </c>
      <c r="FC7" s="49">
        <v>1868.5930000000001</v>
      </c>
      <c r="FD7" s="49">
        <v>1874.1420000000001</v>
      </c>
      <c r="FE7" s="49">
        <v>1879.193</v>
      </c>
      <c r="FF7" s="49">
        <v>1884.492</v>
      </c>
      <c r="FG7" s="49">
        <v>1890.0170000000001</v>
      </c>
      <c r="FH7" s="49">
        <v>1894.921</v>
      </c>
      <c r="FI7" s="49">
        <v>1904.222</v>
      </c>
      <c r="FJ7" s="49">
        <v>1907.913</v>
      </c>
    </row>
    <row r="8" spans="1:166" x14ac:dyDescent="0.2">
      <c r="A8" t="str">
        <f>'Baseline QTR'!A8</f>
        <v>KS_NGDS</v>
      </c>
      <c r="B8" t="str">
        <f>'Baseline QTR'!B8</f>
        <v xml:space="preserve"> Goods producing</v>
      </c>
      <c r="C8" s="47">
        <v>277.5333333333333</v>
      </c>
      <c r="D8" s="47">
        <v>278.06666666666661</v>
      </c>
      <c r="E8" s="47">
        <v>279.39999999999998</v>
      </c>
      <c r="F8" s="47">
        <v>273.5</v>
      </c>
      <c r="G8" s="47">
        <v>271.06666666666666</v>
      </c>
      <c r="H8" s="47">
        <v>269.56666666666666</v>
      </c>
      <c r="I8" s="47">
        <v>271.70000000000005</v>
      </c>
      <c r="J8" s="47">
        <v>270.16666666666663</v>
      </c>
      <c r="K8" s="47">
        <v>270.16666666666663</v>
      </c>
      <c r="L8" s="47">
        <v>270.23333333333335</v>
      </c>
      <c r="M8" s="47">
        <v>267.93333333333339</v>
      </c>
      <c r="N8" s="47">
        <v>264.06666666666666</v>
      </c>
      <c r="O8" s="47">
        <v>259.13333333333333</v>
      </c>
      <c r="P8" s="47">
        <v>255.16666666666669</v>
      </c>
      <c r="Q8" s="47">
        <v>256.5333333333333</v>
      </c>
      <c r="R8" s="47">
        <v>248.43333333333334</v>
      </c>
      <c r="S8" s="47">
        <v>245.03333333333333</v>
      </c>
      <c r="T8" s="47">
        <v>243.56666666666669</v>
      </c>
      <c r="U8" s="47">
        <v>242.89999999999998</v>
      </c>
      <c r="V8" s="47">
        <v>243.33333333333334</v>
      </c>
      <c r="W8" s="47">
        <v>246.53333333333336</v>
      </c>
      <c r="X8" s="47">
        <v>243.93333333333331</v>
      </c>
      <c r="Y8" s="47">
        <v>239.5</v>
      </c>
      <c r="Z8" s="47">
        <v>222.63333333333333</v>
      </c>
      <c r="AA8" s="47">
        <v>240.76666666666665</v>
      </c>
      <c r="AB8" s="47">
        <v>245.06666666666666</v>
      </c>
      <c r="AC8" s="47">
        <v>250.43333333333334</v>
      </c>
      <c r="AD8" s="47">
        <v>258.43333333333334</v>
      </c>
      <c r="AE8" s="47">
        <v>266.86666666666667</v>
      </c>
      <c r="AF8" s="47">
        <v>273.2</v>
      </c>
      <c r="AG8" s="47">
        <v>280</v>
      </c>
      <c r="AH8" s="47">
        <v>288.89999999999998</v>
      </c>
      <c r="AI8" s="47">
        <v>289.39999999999998</v>
      </c>
      <c r="AJ8" s="47">
        <v>293.46666666666664</v>
      </c>
      <c r="AK8" s="47">
        <v>295.06666666666666</v>
      </c>
      <c r="AL8" s="47">
        <v>294.66666666666669</v>
      </c>
      <c r="AM8" s="47">
        <v>288.83333333333326</v>
      </c>
      <c r="AN8" s="47">
        <v>286.0333333333333</v>
      </c>
      <c r="AO8" s="47">
        <v>282.4666666666667</v>
      </c>
      <c r="AP8" s="47">
        <v>280.63333333333333</v>
      </c>
      <c r="AQ8" s="47">
        <v>274.66666666666663</v>
      </c>
      <c r="AR8" s="47">
        <v>277.03333333333336</v>
      </c>
      <c r="AS8" s="47">
        <v>275.5</v>
      </c>
      <c r="AT8" s="47">
        <v>275.43333333333334</v>
      </c>
      <c r="AU8" s="47">
        <v>272.83333333333331</v>
      </c>
      <c r="AV8" s="47">
        <v>269.23333333333335</v>
      </c>
      <c r="AW8" s="47">
        <v>266.4666666666667</v>
      </c>
      <c r="AX8" s="47">
        <v>257.36666666666667</v>
      </c>
      <c r="AY8" s="47">
        <v>248.53333333333333</v>
      </c>
      <c r="AZ8" s="47">
        <v>243.06666666666666</v>
      </c>
      <c r="BA8" s="47">
        <v>239.13333333333333</v>
      </c>
      <c r="BB8" s="47">
        <v>233.96666666666664</v>
      </c>
      <c r="BC8" s="47">
        <v>228.46666666666664</v>
      </c>
      <c r="BD8" s="47">
        <v>225.10000000000002</v>
      </c>
      <c r="BE8" s="47">
        <v>222.8</v>
      </c>
      <c r="BF8" s="47">
        <v>221.76666666666665</v>
      </c>
      <c r="BG8" s="47">
        <v>221.73333333333335</v>
      </c>
      <c r="BH8" s="47">
        <v>221.83333333333331</v>
      </c>
      <c r="BI8" s="47">
        <v>223.03333333333336</v>
      </c>
      <c r="BJ8" s="47">
        <v>226.5</v>
      </c>
      <c r="BK8" s="47">
        <v>229.2</v>
      </c>
      <c r="BL8" s="47">
        <v>233.89999999999998</v>
      </c>
      <c r="BM8" s="47">
        <v>234.2</v>
      </c>
      <c r="BN8" s="47">
        <v>243.2</v>
      </c>
      <c r="BO8" s="47">
        <v>248.0333333333333</v>
      </c>
      <c r="BP8" s="47">
        <v>251.93333333333331</v>
      </c>
      <c r="BQ8" s="47">
        <v>254.26666666666665</v>
      </c>
      <c r="BR8" s="47">
        <v>256.86666666666667</v>
      </c>
      <c r="BS8" s="47">
        <v>262.10000000000002</v>
      </c>
      <c r="BT8" s="47">
        <v>266.5</v>
      </c>
      <c r="BU8" s="47">
        <v>269.63333333333333</v>
      </c>
      <c r="BV8" s="47">
        <v>270.7</v>
      </c>
      <c r="BW8" s="47">
        <v>270.86666666666667</v>
      </c>
      <c r="BX8" s="47">
        <v>269.13333333333333</v>
      </c>
      <c r="BY8" s="47">
        <v>267.13333333333333</v>
      </c>
      <c r="BZ8" s="47">
        <v>251.33333333333337</v>
      </c>
      <c r="CA8" s="47">
        <v>245.26666666666665</v>
      </c>
      <c r="CB8" s="47">
        <v>233.73333333333335</v>
      </c>
      <c r="CC8" s="47">
        <v>225.89999999999998</v>
      </c>
      <c r="CD8" s="47">
        <v>220.2</v>
      </c>
      <c r="CE8" s="47">
        <v>217.6</v>
      </c>
      <c r="CF8" s="47">
        <v>216.16666666666666</v>
      </c>
      <c r="CG8" s="47">
        <v>216.39999999999998</v>
      </c>
      <c r="CH8" s="47">
        <v>217.03333333333336</v>
      </c>
      <c r="CI8" s="47">
        <v>217.43333333333334</v>
      </c>
      <c r="CJ8" s="47">
        <v>220.7</v>
      </c>
      <c r="CK8" s="47">
        <v>224.1</v>
      </c>
      <c r="CL8" s="47">
        <v>226.76666666666668</v>
      </c>
      <c r="CM8" s="47">
        <v>228.63333333333333</v>
      </c>
      <c r="CN8" s="47">
        <v>232.33333333333334</v>
      </c>
      <c r="CO8" s="47">
        <v>235.5</v>
      </c>
      <c r="CP8" s="47">
        <v>238.73333333333335</v>
      </c>
      <c r="CQ8" s="47">
        <v>241.13333333333333</v>
      </c>
      <c r="CR8" s="47">
        <v>242.36666666666667</v>
      </c>
      <c r="CS8" s="47">
        <v>244.06666666666666</v>
      </c>
      <c r="CT8" s="47">
        <v>244.56666666666666</v>
      </c>
      <c r="CU8" s="47">
        <v>245.40000000000003</v>
      </c>
      <c r="CV8" s="47">
        <v>246.53333333333336</v>
      </c>
      <c r="CW8" s="47">
        <v>250.16666666666669</v>
      </c>
      <c r="CX8" s="47">
        <v>253.3</v>
      </c>
      <c r="CY8" s="47">
        <v>256.2</v>
      </c>
      <c r="CZ8" s="47">
        <v>257.13333333333333</v>
      </c>
      <c r="DA8" s="47">
        <v>259.13333333333333</v>
      </c>
      <c r="DB8" s="47">
        <v>259.63333333333333</v>
      </c>
      <c r="DC8" s="47">
        <v>261.43333333333334</v>
      </c>
      <c r="DD8" s="47">
        <v>262.66666666666669</v>
      </c>
      <c r="DE8" s="47">
        <v>262.23333333333335</v>
      </c>
      <c r="DF8" s="47">
        <v>260.66666666666663</v>
      </c>
      <c r="DG8" s="47">
        <v>260.3</v>
      </c>
      <c r="DH8" s="47">
        <v>260.13333333333333</v>
      </c>
      <c r="DI8" s="47">
        <v>257.89999999999998</v>
      </c>
      <c r="DJ8" s="47">
        <v>258.26666666666665</v>
      </c>
      <c r="DK8" s="47">
        <v>260.83333333333331</v>
      </c>
      <c r="DL8" s="47">
        <v>262.66666666666663</v>
      </c>
      <c r="DM8" s="47">
        <v>264.83333333333331</v>
      </c>
      <c r="DN8" s="47">
        <v>268.66666666666669</v>
      </c>
      <c r="DO8" s="47">
        <v>268.89999999999998</v>
      </c>
      <c r="DP8" s="47">
        <v>271.43333333333334</v>
      </c>
      <c r="DQ8" s="47">
        <v>271.73333333333335</v>
      </c>
      <c r="DR8" s="47">
        <v>271.73333333333335</v>
      </c>
      <c r="DS8" s="48">
        <v>271.23333333333329</v>
      </c>
      <c r="DT8" s="48">
        <v>245.96666666666667</v>
      </c>
      <c r="DU8" s="48">
        <v>247.63333333333333</v>
      </c>
      <c r="DV8" s="48">
        <v>245.76666666666665</v>
      </c>
      <c r="DW8" s="48">
        <v>243.26666666666665</v>
      </c>
      <c r="DX8" s="48">
        <v>243.03333333333336</v>
      </c>
      <c r="DY8" s="48">
        <v>243.13333333333333</v>
      </c>
      <c r="DZ8" s="48">
        <v>246.06666666666666</v>
      </c>
      <c r="EA8" s="48">
        <v>245.39999999999998</v>
      </c>
      <c r="EB8" s="48">
        <v>247.76666666666671</v>
      </c>
      <c r="EC8" s="48">
        <v>251.63333333333333</v>
      </c>
      <c r="ED8" s="48">
        <v>252.90000000000003</v>
      </c>
      <c r="EE8" s="48">
        <v>252.60000000000002</v>
      </c>
      <c r="EF8" s="48">
        <v>253.2</v>
      </c>
      <c r="EG8" s="48">
        <v>253.0333333333333</v>
      </c>
      <c r="EH8" s="48">
        <v>255</v>
      </c>
      <c r="EI8" s="48">
        <v>252.83333333333331</v>
      </c>
      <c r="EJ8" s="48">
        <v>254</v>
      </c>
      <c r="EK8" s="49">
        <v>254.47919999999999</v>
      </c>
      <c r="EL8" s="49">
        <v>244.80090000000001</v>
      </c>
      <c r="EM8" s="49">
        <v>251.29490000000001</v>
      </c>
      <c r="EN8" s="49">
        <v>249.42679999999999</v>
      </c>
      <c r="EO8" s="49">
        <v>248.39689999999999</v>
      </c>
      <c r="EP8" s="49">
        <v>248.929</v>
      </c>
      <c r="EQ8" s="49">
        <v>249.76070000000001</v>
      </c>
      <c r="ER8" s="49">
        <v>250.75890000000001</v>
      </c>
      <c r="ES8" s="49">
        <v>252.18979999999999</v>
      </c>
      <c r="ET8" s="49">
        <v>253.42769999999999</v>
      </c>
      <c r="EU8" s="49">
        <v>254.59889999999999</v>
      </c>
      <c r="EV8" s="49">
        <v>255.47929999999999</v>
      </c>
      <c r="EW8" s="49">
        <v>256.3954</v>
      </c>
      <c r="EX8" s="49">
        <v>257.32569999999998</v>
      </c>
      <c r="EY8" s="49">
        <v>258.39080000000001</v>
      </c>
      <c r="EZ8" s="49">
        <v>259.30860000000001</v>
      </c>
      <c r="FA8" s="49">
        <v>260.18349999999998</v>
      </c>
      <c r="FB8" s="49">
        <v>261.05329999999998</v>
      </c>
      <c r="FC8" s="49">
        <v>261.93790000000001</v>
      </c>
      <c r="FD8" s="49">
        <v>262.88330000000002</v>
      </c>
      <c r="FE8" s="49">
        <v>263.6003</v>
      </c>
      <c r="FF8" s="49">
        <v>264.35520000000002</v>
      </c>
      <c r="FG8" s="49">
        <v>265.00209999999998</v>
      </c>
      <c r="FH8" s="49">
        <v>265.54340000000002</v>
      </c>
      <c r="FI8" s="49">
        <v>266.12459999999999</v>
      </c>
      <c r="FJ8" s="49">
        <v>266.50049999999999</v>
      </c>
    </row>
    <row r="9" spans="1:166" x14ac:dyDescent="0.2">
      <c r="A9" t="str">
        <f>'Baseline QTR'!A9</f>
        <v>KS_NNAT</v>
      </c>
      <c r="B9" t="str">
        <f>'Baseline QTR'!B9</f>
        <v xml:space="preserve">   Natural resources</v>
      </c>
      <c r="C9" s="47">
        <v>1.9</v>
      </c>
      <c r="D9" s="47">
        <v>2</v>
      </c>
      <c r="E9" s="47">
        <v>2</v>
      </c>
      <c r="F9" s="47">
        <v>2.0333333333333332</v>
      </c>
      <c r="G9" s="47">
        <v>1.8666666666666667</v>
      </c>
      <c r="H9" s="47">
        <v>1.8333333333333333</v>
      </c>
      <c r="I9" s="47">
        <v>1.7666666666666666</v>
      </c>
      <c r="J9" s="47">
        <v>1.8</v>
      </c>
      <c r="K9" s="47">
        <v>1.6666666666666667</v>
      </c>
      <c r="L9" s="47">
        <v>1.5333333333333334</v>
      </c>
      <c r="M9" s="47">
        <v>1.5</v>
      </c>
      <c r="N9" s="47">
        <v>1.6</v>
      </c>
      <c r="O9" s="47">
        <v>1.6333333333333333</v>
      </c>
      <c r="P9" s="47">
        <v>1.6333333333333333</v>
      </c>
      <c r="Q9" s="47">
        <v>1.6</v>
      </c>
      <c r="R9" s="47">
        <v>1.6333333333333333</v>
      </c>
      <c r="S9" s="47">
        <v>1.6</v>
      </c>
      <c r="T9" s="47">
        <v>1.5666666666666669</v>
      </c>
      <c r="U9" s="47">
        <v>1.5</v>
      </c>
      <c r="V9" s="47">
        <v>1.6</v>
      </c>
      <c r="W9" s="47">
        <v>1.6333333333333333</v>
      </c>
      <c r="X9" s="47">
        <v>1.6</v>
      </c>
      <c r="Y9" s="47">
        <v>1.6</v>
      </c>
      <c r="Z9" s="47">
        <v>1.6</v>
      </c>
      <c r="AA9" s="47">
        <v>1.6666666666666667</v>
      </c>
      <c r="AB9" s="47">
        <v>1.5666666666666669</v>
      </c>
      <c r="AC9" s="47">
        <v>1.6</v>
      </c>
      <c r="AD9" s="47">
        <v>1.7</v>
      </c>
      <c r="AE9" s="47">
        <v>1.8</v>
      </c>
      <c r="AF9" s="47">
        <v>1.8</v>
      </c>
      <c r="AG9" s="47">
        <v>1.8666666666666667</v>
      </c>
      <c r="AH9" s="47">
        <v>1.9666666666666663</v>
      </c>
      <c r="AI9" s="47">
        <v>1.7333333333333334</v>
      </c>
      <c r="AJ9" s="47">
        <v>1.7666666666666666</v>
      </c>
      <c r="AK9" s="47">
        <v>1.9</v>
      </c>
      <c r="AL9" s="47">
        <v>2.2666666666666666</v>
      </c>
      <c r="AM9" s="47">
        <v>2.1</v>
      </c>
      <c r="AN9" s="47">
        <v>2.1</v>
      </c>
      <c r="AO9" s="47">
        <v>2.1333333333333333</v>
      </c>
      <c r="AP9" s="47">
        <v>2.1</v>
      </c>
      <c r="AQ9" s="47">
        <v>2.1</v>
      </c>
      <c r="AR9" s="47">
        <v>2.1333333333333333</v>
      </c>
      <c r="AS9" s="47">
        <v>2.1333333333333333</v>
      </c>
      <c r="AT9" s="47">
        <v>2.1</v>
      </c>
      <c r="AU9" s="47">
        <v>2.2000000000000002</v>
      </c>
      <c r="AV9" s="47">
        <v>2.0333333333333332</v>
      </c>
      <c r="AW9" s="47">
        <v>1.9</v>
      </c>
      <c r="AX9" s="47">
        <v>1.7333333333333334</v>
      </c>
      <c r="AY9" s="47">
        <v>1.7</v>
      </c>
      <c r="AZ9" s="47">
        <v>1.6</v>
      </c>
      <c r="BA9" s="47">
        <v>1.6</v>
      </c>
      <c r="BB9" s="47">
        <v>1.5</v>
      </c>
      <c r="BC9" s="47">
        <v>1.5333333333333334</v>
      </c>
      <c r="BD9" s="47">
        <v>1.3333333333333333</v>
      </c>
      <c r="BE9" s="47">
        <v>1.2333333333333334</v>
      </c>
      <c r="BF9" s="47">
        <v>1.3</v>
      </c>
      <c r="BG9" s="47">
        <v>1.2333333333333334</v>
      </c>
      <c r="BH9" s="47">
        <v>1.2666666666666666</v>
      </c>
      <c r="BI9" s="47">
        <v>1.2</v>
      </c>
      <c r="BJ9" s="47">
        <v>1.2</v>
      </c>
      <c r="BK9" s="47">
        <v>1.1333333333333333</v>
      </c>
      <c r="BL9" s="47">
        <v>1.1000000000000001</v>
      </c>
      <c r="BM9" s="47">
        <v>1.1000000000000001</v>
      </c>
      <c r="BN9" s="47">
        <v>1.1000000000000001</v>
      </c>
      <c r="BO9" s="47">
        <v>1.1000000000000001</v>
      </c>
      <c r="BP9" s="47">
        <v>1.1000000000000001</v>
      </c>
      <c r="BQ9" s="47">
        <v>1.1000000000000001</v>
      </c>
      <c r="BR9" s="47">
        <v>1.1000000000000001</v>
      </c>
      <c r="BS9" s="47">
        <v>1.0666666666666669</v>
      </c>
      <c r="BT9" s="47">
        <v>1.1000000000000001</v>
      </c>
      <c r="BU9" s="47">
        <v>1.1333333333333333</v>
      </c>
      <c r="BV9" s="47">
        <v>1.1000000000000001</v>
      </c>
      <c r="BW9" s="47">
        <v>1</v>
      </c>
      <c r="BX9" s="47">
        <v>1</v>
      </c>
      <c r="BY9" s="47">
        <v>1</v>
      </c>
      <c r="BZ9" s="47">
        <v>0.93333333333333324</v>
      </c>
      <c r="CA9" s="47">
        <v>0.8666666666666667</v>
      </c>
      <c r="CB9" s="47">
        <v>0.8</v>
      </c>
      <c r="CC9" s="47">
        <v>0.8</v>
      </c>
      <c r="CD9" s="47">
        <v>0.73333333333333328</v>
      </c>
      <c r="CE9" s="47">
        <v>0.8</v>
      </c>
      <c r="CF9" s="47">
        <v>0.76666666666666672</v>
      </c>
      <c r="CG9" s="47">
        <v>0.8</v>
      </c>
      <c r="CH9" s="47">
        <v>0.73333333333333328</v>
      </c>
      <c r="CI9" s="47">
        <v>0.7</v>
      </c>
      <c r="CJ9" s="47">
        <v>0.7</v>
      </c>
      <c r="CK9" s="47">
        <v>0.7</v>
      </c>
      <c r="CL9" s="47">
        <v>0.76666666666666672</v>
      </c>
      <c r="CM9" s="47">
        <v>0.73333333333333328</v>
      </c>
      <c r="CN9" s="47">
        <v>0.7</v>
      </c>
      <c r="CO9" s="47">
        <v>0.7</v>
      </c>
      <c r="CP9" s="47">
        <v>0.7</v>
      </c>
      <c r="CQ9" s="47">
        <v>0.73333333333333328</v>
      </c>
      <c r="CR9" s="47">
        <v>0.76666666666666672</v>
      </c>
      <c r="CS9" s="47">
        <v>0.76666666666666672</v>
      </c>
      <c r="CT9" s="47">
        <v>0.7</v>
      </c>
      <c r="CU9" s="47">
        <v>0.7</v>
      </c>
      <c r="CV9" s="47">
        <v>0.7</v>
      </c>
      <c r="CW9" s="47">
        <v>0.7</v>
      </c>
      <c r="CX9" s="47">
        <v>0.76666666666666672</v>
      </c>
      <c r="CY9" s="47">
        <v>0.8</v>
      </c>
      <c r="CZ9" s="47">
        <v>0.8</v>
      </c>
      <c r="DA9" s="47">
        <v>0.8</v>
      </c>
      <c r="DB9" s="47">
        <v>0.8</v>
      </c>
      <c r="DC9" s="47">
        <v>0.73333333333333328</v>
      </c>
      <c r="DD9" s="47">
        <v>0.8</v>
      </c>
      <c r="DE9" s="47">
        <v>0.8</v>
      </c>
      <c r="DF9" s="47">
        <v>0.8</v>
      </c>
      <c r="DG9" s="47">
        <v>0.8</v>
      </c>
      <c r="DH9" s="47">
        <v>0.8</v>
      </c>
      <c r="DI9" s="47">
        <v>0.8</v>
      </c>
      <c r="DJ9" s="47">
        <v>0.8</v>
      </c>
      <c r="DK9" s="47">
        <v>0.8</v>
      </c>
      <c r="DL9" s="47">
        <v>0.8</v>
      </c>
      <c r="DM9" s="47">
        <v>0.8</v>
      </c>
      <c r="DN9" s="47">
        <v>0.8</v>
      </c>
      <c r="DO9" s="47">
        <v>0.8</v>
      </c>
      <c r="DP9" s="47">
        <v>0.8</v>
      </c>
      <c r="DQ9" s="47">
        <v>0.8</v>
      </c>
      <c r="DR9" s="47">
        <v>0.8</v>
      </c>
      <c r="DS9" s="48">
        <v>0.8</v>
      </c>
      <c r="DT9" s="48">
        <v>0.7</v>
      </c>
      <c r="DU9" s="48">
        <v>0.76666666666666672</v>
      </c>
      <c r="DV9" s="48">
        <v>0.76666666666666672</v>
      </c>
      <c r="DW9" s="48">
        <v>0.7</v>
      </c>
      <c r="DX9" s="48">
        <v>0.76666666666666672</v>
      </c>
      <c r="DY9" s="48">
        <v>0.7</v>
      </c>
      <c r="DZ9" s="48">
        <v>0.76666666666666672</v>
      </c>
      <c r="EA9" s="48">
        <v>0.73333333333333328</v>
      </c>
      <c r="EB9" s="48">
        <v>0.7</v>
      </c>
      <c r="EC9" s="48">
        <v>0.7</v>
      </c>
      <c r="ED9" s="48">
        <v>0.7</v>
      </c>
      <c r="EE9" s="48">
        <v>0.7</v>
      </c>
      <c r="EF9" s="48">
        <v>0.7</v>
      </c>
      <c r="EG9" s="48">
        <v>0.7</v>
      </c>
      <c r="EH9" s="48">
        <v>0.7</v>
      </c>
      <c r="EI9" s="48">
        <v>0.6333333333333333</v>
      </c>
      <c r="EJ9" s="48">
        <v>0.6</v>
      </c>
      <c r="EK9" s="49">
        <v>0.62799680000000002</v>
      </c>
      <c r="EL9" s="49">
        <v>0.65070819999999996</v>
      </c>
      <c r="EM9" s="49">
        <v>0.66896770000000005</v>
      </c>
      <c r="EN9" s="49">
        <v>0.68354590000000004</v>
      </c>
      <c r="EO9" s="49">
        <v>0.69512200000000002</v>
      </c>
      <c r="EP9" s="49">
        <v>0.70427530000000005</v>
      </c>
      <c r="EQ9" s="49">
        <v>0.71148900000000004</v>
      </c>
      <c r="ER9" s="49">
        <v>0.71715960000000001</v>
      </c>
      <c r="ES9" s="49">
        <v>0.72160820000000003</v>
      </c>
      <c r="ET9" s="49">
        <v>0.72509279999999998</v>
      </c>
      <c r="EU9" s="49">
        <v>0.72781890000000005</v>
      </c>
      <c r="EV9" s="49">
        <v>0.72994950000000003</v>
      </c>
      <c r="EW9" s="49">
        <v>0.73161359999999998</v>
      </c>
      <c r="EX9" s="49">
        <v>0.73291260000000003</v>
      </c>
      <c r="EY9" s="49">
        <v>0.73392599999999997</v>
      </c>
      <c r="EZ9" s="49">
        <v>0.73471649999999999</v>
      </c>
      <c r="FA9" s="49">
        <v>0.73533280000000001</v>
      </c>
      <c r="FB9" s="49">
        <v>0.7358133</v>
      </c>
      <c r="FC9" s="49">
        <v>0.73618779999999995</v>
      </c>
      <c r="FD9" s="49">
        <v>0.73647969999999996</v>
      </c>
      <c r="FE9" s="49">
        <v>0.73670709999999995</v>
      </c>
      <c r="FF9" s="49">
        <v>0.73688430000000005</v>
      </c>
      <c r="FG9" s="49">
        <v>0.73702239999999997</v>
      </c>
      <c r="FH9" s="49">
        <v>0.73712999999999995</v>
      </c>
      <c r="FI9" s="49">
        <v>0.73721380000000003</v>
      </c>
      <c r="FJ9" s="49">
        <v>0.73727909999999997</v>
      </c>
    </row>
    <row r="10" spans="1:166" x14ac:dyDescent="0.2">
      <c r="A10" t="str">
        <f>'Baseline QTR'!A10</f>
        <v>KS_NCON</v>
      </c>
      <c r="B10" t="str">
        <f>'Baseline QTR'!B10</f>
        <v xml:space="preserve">   Construction</v>
      </c>
      <c r="C10" s="47">
        <v>61.833333333333336</v>
      </c>
      <c r="D10" s="47">
        <v>63.666666666666664</v>
      </c>
      <c r="E10" s="47">
        <v>63.666666666666664</v>
      </c>
      <c r="F10" s="47">
        <v>60.466666666666669</v>
      </c>
      <c r="G10" s="47">
        <v>60.2</v>
      </c>
      <c r="H10" s="47">
        <v>59.43333333333333</v>
      </c>
      <c r="I10" s="47">
        <v>60.233333333333334</v>
      </c>
      <c r="J10" s="47">
        <v>60.666666666666671</v>
      </c>
      <c r="K10" s="47">
        <v>61.366666666666667</v>
      </c>
      <c r="L10" s="47">
        <v>62.666666666666664</v>
      </c>
      <c r="M10" s="47">
        <v>62.033333333333331</v>
      </c>
      <c r="N10" s="47">
        <v>61.3</v>
      </c>
      <c r="O10" s="47">
        <v>60.033333333333331</v>
      </c>
      <c r="P10" s="47">
        <v>58.133333333333333</v>
      </c>
      <c r="Q10" s="47">
        <v>58.3</v>
      </c>
      <c r="R10" s="47">
        <v>58.266666666666666</v>
      </c>
      <c r="S10" s="47">
        <v>58.033333333333331</v>
      </c>
      <c r="T10" s="47">
        <v>57.7</v>
      </c>
      <c r="U10" s="47">
        <v>57.6</v>
      </c>
      <c r="V10" s="47">
        <v>58.233333333333334</v>
      </c>
      <c r="W10" s="47">
        <v>58.6</v>
      </c>
      <c r="X10" s="47">
        <v>58.466666666666669</v>
      </c>
      <c r="Y10" s="47">
        <v>58.6</v>
      </c>
      <c r="Z10" s="47">
        <v>57.633333333333333</v>
      </c>
      <c r="AA10" s="47">
        <v>58.866666666666667</v>
      </c>
      <c r="AB10" s="47">
        <v>59.7</v>
      </c>
      <c r="AC10" s="47">
        <v>60.666666666666664</v>
      </c>
      <c r="AD10" s="47">
        <v>62.56666666666667</v>
      </c>
      <c r="AE10" s="47">
        <v>64.933333333333337</v>
      </c>
      <c r="AF10" s="47">
        <v>65.566666666666663</v>
      </c>
      <c r="AG10" s="47">
        <v>66.3</v>
      </c>
      <c r="AH10" s="47">
        <v>68.900000000000006</v>
      </c>
      <c r="AI10" s="47">
        <v>69.100000000000009</v>
      </c>
      <c r="AJ10" s="47">
        <v>70.966666666666669</v>
      </c>
      <c r="AK10" s="47">
        <v>72.63333333333334</v>
      </c>
      <c r="AL10" s="47">
        <v>74.433333333333337</v>
      </c>
      <c r="AM10" s="47">
        <v>75.433333333333337</v>
      </c>
      <c r="AN10" s="47">
        <v>77.099999999999994</v>
      </c>
      <c r="AO10" s="47">
        <v>78.900000000000006</v>
      </c>
      <c r="AP10" s="47">
        <v>80.36666666666666</v>
      </c>
      <c r="AQ10" s="47">
        <v>81.966666666666669</v>
      </c>
      <c r="AR10" s="47">
        <v>83.1</v>
      </c>
      <c r="AS10" s="47">
        <v>83.266666666666666</v>
      </c>
      <c r="AT10" s="47">
        <v>84.7</v>
      </c>
      <c r="AU10" s="47">
        <v>84.6</v>
      </c>
      <c r="AV10" s="47">
        <v>82.166666666666657</v>
      </c>
      <c r="AW10" s="47">
        <v>80.8</v>
      </c>
      <c r="AX10" s="47">
        <v>77.399999999999991</v>
      </c>
      <c r="AY10" s="47">
        <v>77.233333333333334</v>
      </c>
      <c r="AZ10" s="47">
        <v>75.600000000000009</v>
      </c>
      <c r="BA10" s="47">
        <v>75.7</v>
      </c>
      <c r="BB10" s="47">
        <v>74.8</v>
      </c>
      <c r="BC10" s="47">
        <v>73.86666666666666</v>
      </c>
      <c r="BD10" s="47">
        <v>74.066666666666663</v>
      </c>
      <c r="BE10" s="47">
        <v>74.2</v>
      </c>
      <c r="BF10" s="47">
        <v>75.066666666666663</v>
      </c>
      <c r="BG10" s="47">
        <v>75.966666666666669</v>
      </c>
      <c r="BH10" s="47">
        <v>75.966666666666669</v>
      </c>
      <c r="BI10" s="47">
        <v>76.433333333333337</v>
      </c>
      <c r="BJ10" s="47">
        <v>78.266666666666666</v>
      </c>
      <c r="BK10" s="47">
        <v>79.3</v>
      </c>
      <c r="BL10" s="47">
        <v>81.099999999999994</v>
      </c>
      <c r="BM10" s="47">
        <v>83.5</v>
      </c>
      <c r="BN10" s="47">
        <v>86.1</v>
      </c>
      <c r="BO10" s="47">
        <v>88.36666666666666</v>
      </c>
      <c r="BP10" s="47">
        <v>90.933333333333337</v>
      </c>
      <c r="BQ10" s="47">
        <v>91.8</v>
      </c>
      <c r="BR10" s="47">
        <v>92.73333333333332</v>
      </c>
      <c r="BS10" s="47">
        <v>96.3</v>
      </c>
      <c r="BT10" s="47">
        <v>99.63333333333334</v>
      </c>
      <c r="BU10" s="47">
        <v>100.4</v>
      </c>
      <c r="BV10" s="47">
        <v>100.36666666666666</v>
      </c>
      <c r="BW10" s="47">
        <v>99.666666666666686</v>
      </c>
      <c r="BX10" s="47">
        <v>98.133333333333326</v>
      </c>
      <c r="BY10" s="47">
        <v>96.26666666666668</v>
      </c>
      <c r="BZ10" s="47">
        <v>90.666666666666686</v>
      </c>
      <c r="CA10" s="47">
        <v>82.366666666666674</v>
      </c>
      <c r="CB10" s="47">
        <v>76.366666666666674</v>
      </c>
      <c r="CC10" s="47">
        <v>71.833333333333329</v>
      </c>
      <c r="CD10" s="47">
        <v>68.5</v>
      </c>
      <c r="CE10" s="47">
        <v>66.600000000000009</v>
      </c>
      <c r="CF10" s="47">
        <v>65.266666666666666</v>
      </c>
      <c r="CG10" s="47">
        <v>65.033333333333331</v>
      </c>
      <c r="CH10" s="47">
        <v>64.433333333333337</v>
      </c>
      <c r="CI10" s="47">
        <v>62.866666666666667</v>
      </c>
      <c r="CJ10" s="47">
        <v>62.966666666666669</v>
      </c>
      <c r="CK10" s="47">
        <v>63.233333333333334</v>
      </c>
      <c r="CL10" s="47">
        <v>63.233333333333334</v>
      </c>
      <c r="CM10" s="47">
        <v>63.43333333333333</v>
      </c>
      <c r="CN10" s="47">
        <v>65.2</v>
      </c>
      <c r="CO10" s="47">
        <v>66.399999999999991</v>
      </c>
      <c r="CP10" s="47">
        <v>68.3</v>
      </c>
      <c r="CQ10" s="47">
        <v>69.833333333333329</v>
      </c>
      <c r="CR10" s="47">
        <v>70.900000000000006</v>
      </c>
      <c r="CS10" s="47">
        <v>72.86666666666666</v>
      </c>
      <c r="CT10" s="47">
        <v>73.599999999999994</v>
      </c>
      <c r="CU10" s="47">
        <v>74.933333333333337</v>
      </c>
      <c r="CV10" s="47">
        <v>75.966666666666669</v>
      </c>
      <c r="CW10" s="47">
        <v>79</v>
      </c>
      <c r="CX10" s="47">
        <v>82.033333333333331</v>
      </c>
      <c r="CY10" s="47">
        <v>84.4</v>
      </c>
      <c r="CZ10" s="47">
        <v>85.766666666666666</v>
      </c>
      <c r="DA10" s="47">
        <v>86.666666666666671</v>
      </c>
      <c r="DB10" s="47">
        <v>87.833333333333329</v>
      </c>
      <c r="DC10" s="47">
        <v>90.2</v>
      </c>
      <c r="DD10" s="47">
        <v>91.966666666666683</v>
      </c>
      <c r="DE10" s="47">
        <v>93.3</v>
      </c>
      <c r="DF10" s="47">
        <v>94.23333333333332</v>
      </c>
      <c r="DG10" s="47">
        <v>95.666666666666657</v>
      </c>
      <c r="DH10" s="47">
        <v>96.5</v>
      </c>
      <c r="DI10" s="47">
        <v>96.966666666666683</v>
      </c>
      <c r="DJ10" s="47">
        <v>98</v>
      </c>
      <c r="DK10" s="47">
        <v>100.33333333333331</v>
      </c>
      <c r="DL10" s="47">
        <v>101.43333333333334</v>
      </c>
      <c r="DM10" s="47">
        <v>102.53333333333332</v>
      </c>
      <c r="DN10" s="47">
        <v>103.76666666666668</v>
      </c>
      <c r="DO10" s="47">
        <v>102.33333333333331</v>
      </c>
      <c r="DP10" s="47">
        <v>103.83333333333331</v>
      </c>
      <c r="DQ10" s="47">
        <v>104.03333333333332</v>
      </c>
      <c r="DR10" s="47">
        <v>104.16666666666669</v>
      </c>
      <c r="DS10" s="48">
        <v>104.6</v>
      </c>
      <c r="DT10" s="48">
        <v>92.2</v>
      </c>
      <c r="DU10" s="48">
        <v>100.06666666666666</v>
      </c>
      <c r="DV10" s="48">
        <v>102.36666666666666</v>
      </c>
      <c r="DW10" s="48">
        <v>102.8</v>
      </c>
      <c r="DX10" s="48">
        <v>104</v>
      </c>
      <c r="DY10" s="48">
        <v>104.3</v>
      </c>
      <c r="DZ10" s="48">
        <v>105.1</v>
      </c>
      <c r="EA10" s="48">
        <v>103.56666666666666</v>
      </c>
      <c r="EB10" s="48">
        <v>104.9</v>
      </c>
      <c r="EC10" s="48">
        <v>106.73333333333332</v>
      </c>
      <c r="ED10" s="48">
        <v>106.66666666666669</v>
      </c>
      <c r="EE10" s="48">
        <v>106.23333333333332</v>
      </c>
      <c r="EF10" s="48">
        <v>105.6</v>
      </c>
      <c r="EG10" s="48">
        <v>104.23333333333332</v>
      </c>
      <c r="EH10" s="48">
        <v>105.03333333333332</v>
      </c>
      <c r="EI10" s="48">
        <v>101.36666666666666</v>
      </c>
      <c r="EJ10" s="48">
        <v>103.43333333333334</v>
      </c>
      <c r="EK10" s="49">
        <v>103.0235</v>
      </c>
      <c r="EL10" s="49">
        <v>103.4855</v>
      </c>
      <c r="EM10" s="49">
        <v>103.9158</v>
      </c>
      <c r="EN10" s="49">
        <v>104.07550000000001</v>
      </c>
      <c r="EO10" s="49">
        <v>104.1883</v>
      </c>
      <c r="EP10" s="49">
        <v>104.6198</v>
      </c>
      <c r="EQ10" s="49">
        <v>105.1314</v>
      </c>
      <c r="ER10" s="49">
        <v>105.65470000000001</v>
      </c>
      <c r="ES10" s="49">
        <v>106.17659999999999</v>
      </c>
      <c r="ET10" s="49">
        <v>106.7818</v>
      </c>
      <c r="EU10" s="49">
        <v>107.4738</v>
      </c>
      <c r="EV10" s="49">
        <v>108.0872</v>
      </c>
      <c r="EW10" s="49">
        <v>108.79179999999999</v>
      </c>
      <c r="EX10" s="49">
        <v>109.5622</v>
      </c>
      <c r="EY10" s="49">
        <v>110.41419999999999</v>
      </c>
      <c r="EZ10" s="49">
        <v>111.1905</v>
      </c>
      <c r="FA10" s="49">
        <v>112.0115</v>
      </c>
      <c r="FB10" s="49">
        <v>112.92230000000001</v>
      </c>
      <c r="FC10" s="49">
        <v>113.7925</v>
      </c>
      <c r="FD10" s="49">
        <v>114.7323</v>
      </c>
      <c r="FE10" s="49">
        <v>115.4823</v>
      </c>
      <c r="FF10" s="49">
        <v>116.3142</v>
      </c>
      <c r="FG10" s="49">
        <v>117.092</v>
      </c>
      <c r="FH10" s="49">
        <v>117.77200000000001</v>
      </c>
      <c r="FI10" s="49">
        <v>118.49079999999999</v>
      </c>
      <c r="FJ10" s="49">
        <v>119.0022</v>
      </c>
    </row>
    <row r="11" spans="1:166" x14ac:dyDescent="0.2">
      <c r="A11" t="str">
        <f>'Baseline QTR'!A11</f>
        <v>KS_NMFG</v>
      </c>
      <c r="B11" t="str">
        <f>'Baseline QTR'!B11</f>
        <v xml:space="preserve">   Manufacturing</v>
      </c>
      <c r="C11" s="47">
        <v>213.79999999999998</v>
      </c>
      <c r="D11" s="47">
        <v>212.39999999999998</v>
      </c>
      <c r="E11" s="47">
        <v>213.73333333333332</v>
      </c>
      <c r="F11" s="47">
        <v>210.99999999999997</v>
      </c>
      <c r="G11" s="47">
        <v>209</v>
      </c>
      <c r="H11" s="47">
        <v>208.29999999999998</v>
      </c>
      <c r="I11" s="47">
        <v>209.70000000000002</v>
      </c>
      <c r="J11" s="47">
        <v>207.7</v>
      </c>
      <c r="K11" s="47">
        <v>207.13333333333333</v>
      </c>
      <c r="L11" s="47">
        <v>206.03333333333333</v>
      </c>
      <c r="M11" s="47">
        <v>204.40000000000003</v>
      </c>
      <c r="N11" s="47">
        <v>201.16666666666669</v>
      </c>
      <c r="O11" s="47">
        <v>197.46666666666667</v>
      </c>
      <c r="P11" s="47">
        <v>195.40000000000003</v>
      </c>
      <c r="Q11" s="47">
        <v>196.63333333333333</v>
      </c>
      <c r="R11" s="47">
        <v>188.53333333333333</v>
      </c>
      <c r="S11" s="47">
        <v>185.4</v>
      </c>
      <c r="T11" s="47">
        <v>184.3</v>
      </c>
      <c r="U11" s="47">
        <v>183.79999999999998</v>
      </c>
      <c r="V11" s="47">
        <v>183.5</v>
      </c>
      <c r="W11" s="47">
        <v>186.3</v>
      </c>
      <c r="X11" s="47">
        <v>183.86666666666665</v>
      </c>
      <c r="Y11" s="47">
        <v>179.29999999999998</v>
      </c>
      <c r="Z11" s="47">
        <v>163.39999999999998</v>
      </c>
      <c r="AA11" s="47">
        <v>180.23333333333332</v>
      </c>
      <c r="AB11" s="47">
        <v>183.79999999999998</v>
      </c>
      <c r="AC11" s="47">
        <v>188.16666666666666</v>
      </c>
      <c r="AD11" s="47">
        <v>194.16666666666669</v>
      </c>
      <c r="AE11" s="47">
        <v>200.13333333333333</v>
      </c>
      <c r="AF11" s="47">
        <v>205.83333333333331</v>
      </c>
      <c r="AG11" s="47">
        <v>211.83333333333331</v>
      </c>
      <c r="AH11" s="47">
        <v>218.0333333333333</v>
      </c>
      <c r="AI11" s="47">
        <v>218.56666666666666</v>
      </c>
      <c r="AJ11" s="47">
        <v>220.73333333333332</v>
      </c>
      <c r="AK11" s="47">
        <v>220.53333333333333</v>
      </c>
      <c r="AL11" s="47">
        <v>217.9666666666667</v>
      </c>
      <c r="AM11" s="47">
        <v>211.29999999999995</v>
      </c>
      <c r="AN11" s="47">
        <v>206.83333333333331</v>
      </c>
      <c r="AO11" s="47">
        <v>201.43333333333334</v>
      </c>
      <c r="AP11" s="47">
        <v>198.16666666666666</v>
      </c>
      <c r="AQ11" s="47">
        <v>190.59999999999997</v>
      </c>
      <c r="AR11" s="47">
        <v>191.8</v>
      </c>
      <c r="AS11" s="47">
        <v>190.1</v>
      </c>
      <c r="AT11" s="47">
        <v>188.63333333333335</v>
      </c>
      <c r="AU11" s="47">
        <v>186.03333333333333</v>
      </c>
      <c r="AV11" s="47">
        <v>185.03333333333333</v>
      </c>
      <c r="AW11" s="47">
        <v>183.76666666666668</v>
      </c>
      <c r="AX11" s="47">
        <v>178.23333333333335</v>
      </c>
      <c r="AY11" s="47">
        <v>169.6</v>
      </c>
      <c r="AZ11" s="47">
        <v>165.86666666666667</v>
      </c>
      <c r="BA11" s="47">
        <v>161.83333333333334</v>
      </c>
      <c r="BB11" s="47">
        <v>157.66666666666666</v>
      </c>
      <c r="BC11" s="47">
        <v>153.06666666666666</v>
      </c>
      <c r="BD11" s="47">
        <v>149.70000000000002</v>
      </c>
      <c r="BE11" s="47">
        <v>147.36666666666667</v>
      </c>
      <c r="BF11" s="47">
        <v>145.4</v>
      </c>
      <c r="BG11" s="47">
        <v>144.53333333333333</v>
      </c>
      <c r="BH11" s="47">
        <v>144.6</v>
      </c>
      <c r="BI11" s="47">
        <v>145.4</v>
      </c>
      <c r="BJ11" s="47">
        <v>147.03333333333333</v>
      </c>
      <c r="BK11" s="47">
        <v>148.76666666666665</v>
      </c>
      <c r="BL11" s="47">
        <v>151.69999999999999</v>
      </c>
      <c r="BM11" s="47">
        <v>149.6</v>
      </c>
      <c r="BN11" s="47">
        <v>156</v>
      </c>
      <c r="BO11" s="47">
        <v>158.56666666666666</v>
      </c>
      <c r="BP11" s="47">
        <v>159.89999999999998</v>
      </c>
      <c r="BQ11" s="47">
        <v>161.36666666666665</v>
      </c>
      <c r="BR11" s="47">
        <v>163.03333333333336</v>
      </c>
      <c r="BS11" s="47">
        <v>164.73333333333335</v>
      </c>
      <c r="BT11" s="47">
        <v>165.76666666666665</v>
      </c>
      <c r="BU11" s="47">
        <v>168.1</v>
      </c>
      <c r="BV11" s="47">
        <v>169.23333333333335</v>
      </c>
      <c r="BW11" s="47">
        <v>170.20000000000002</v>
      </c>
      <c r="BX11" s="47">
        <v>170</v>
      </c>
      <c r="BY11" s="47">
        <v>169.86666666666667</v>
      </c>
      <c r="BZ11" s="47">
        <v>159.73333333333335</v>
      </c>
      <c r="CA11" s="47">
        <v>162.03333333333333</v>
      </c>
      <c r="CB11" s="47">
        <v>156.56666666666666</v>
      </c>
      <c r="CC11" s="47">
        <v>153.26666666666665</v>
      </c>
      <c r="CD11" s="47">
        <v>150.96666666666667</v>
      </c>
      <c r="CE11" s="47">
        <v>150.19999999999999</v>
      </c>
      <c r="CF11" s="47">
        <v>150.13333333333333</v>
      </c>
      <c r="CG11" s="47">
        <v>150.56666666666666</v>
      </c>
      <c r="CH11" s="47">
        <v>151.86666666666667</v>
      </c>
      <c r="CI11" s="47">
        <v>153.86666666666667</v>
      </c>
      <c r="CJ11" s="47">
        <v>157.03333333333333</v>
      </c>
      <c r="CK11" s="47">
        <v>160.16666666666666</v>
      </c>
      <c r="CL11" s="47">
        <v>162.76666666666668</v>
      </c>
      <c r="CM11" s="47">
        <v>164.46666666666667</v>
      </c>
      <c r="CN11" s="47">
        <v>166.43333333333334</v>
      </c>
      <c r="CO11" s="47">
        <v>168.4</v>
      </c>
      <c r="CP11" s="47">
        <v>169.73333333333335</v>
      </c>
      <c r="CQ11" s="47">
        <v>170.56666666666666</v>
      </c>
      <c r="CR11" s="47">
        <v>170.70000000000002</v>
      </c>
      <c r="CS11" s="47">
        <v>170.43333333333334</v>
      </c>
      <c r="CT11" s="47">
        <v>170.26666666666665</v>
      </c>
      <c r="CU11" s="47">
        <v>169.76666666666668</v>
      </c>
      <c r="CV11" s="47">
        <v>169.86666666666667</v>
      </c>
      <c r="CW11" s="47">
        <v>170.46666666666667</v>
      </c>
      <c r="CX11" s="47">
        <v>170.5</v>
      </c>
      <c r="CY11" s="47">
        <v>171</v>
      </c>
      <c r="CZ11" s="47">
        <v>170.56666666666666</v>
      </c>
      <c r="DA11" s="47">
        <v>171.66666666666666</v>
      </c>
      <c r="DB11" s="47">
        <v>171</v>
      </c>
      <c r="DC11" s="47">
        <v>170.5</v>
      </c>
      <c r="DD11" s="47">
        <v>169.9</v>
      </c>
      <c r="DE11" s="47">
        <v>168.13333333333335</v>
      </c>
      <c r="DF11" s="47">
        <v>165.63333333333333</v>
      </c>
      <c r="DG11" s="47">
        <v>163.83333333333334</v>
      </c>
      <c r="DH11" s="47">
        <v>162.83333333333334</v>
      </c>
      <c r="DI11" s="47">
        <v>160.13333333333333</v>
      </c>
      <c r="DJ11" s="47">
        <v>159.46666666666664</v>
      </c>
      <c r="DK11" s="47">
        <v>159.69999999999999</v>
      </c>
      <c r="DL11" s="47">
        <v>160.43333333333331</v>
      </c>
      <c r="DM11" s="47">
        <v>161.5</v>
      </c>
      <c r="DN11" s="47">
        <v>164.10000000000002</v>
      </c>
      <c r="DO11" s="47">
        <v>165.76666666666668</v>
      </c>
      <c r="DP11" s="47">
        <v>166.8</v>
      </c>
      <c r="DQ11" s="47">
        <v>166.9</v>
      </c>
      <c r="DR11" s="47">
        <v>166.76666666666668</v>
      </c>
      <c r="DS11" s="48">
        <v>165.83333333333331</v>
      </c>
      <c r="DT11" s="48">
        <v>153.06666666666666</v>
      </c>
      <c r="DU11" s="48">
        <v>146.80000000000001</v>
      </c>
      <c r="DV11" s="48">
        <v>142.63333333333333</v>
      </c>
      <c r="DW11" s="48">
        <v>139.76666666666665</v>
      </c>
      <c r="DX11" s="48">
        <v>138.26666666666668</v>
      </c>
      <c r="DY11" s="48">
        <v>138.13333333333333</v>
      </c>
      <c r="DZ11" s="48">
        <v>140.19999999999999</v>
      </c>
      <c r="EA11" s="48">
        <v>141.1</v>
      </c>
      <c r="EB11" s="48">
        <v>142.16666666666669</v>
      </c>
      <c r="EC11" s="48">
        <v>144.19999999999999</v>
      </c>
      <c r="ED11" s="48">
        <v>145.53333333333333</v>
      </c>
      <c r="EE11" s="48">
        <v>145.66666666666669</v>
      </c>
      <c r="EF11" s="48">
        <v>146.89999999999998</v>
      </c>
      <c r="EG11" s="48">
        <v>148.1</v>
      </c>
      <c r="EH11" s="48">
        <v>149.26666666666668</v>
      </c>
      <c r="EI11" s="48">
        <v>150.83333333333331</v>
      </c>
      <c r="EJ11" s="48">
        <v>149.96666666666667</v>
      </c>
      <c r="EK11" s="49">
        <v>150.82769999999999</v>
      </c>
      <c r="EL11" s="49">
        <v>140.66480000000001</v>
      </c>
      <c r="EM11" s="49">
        <v>146.71010000000001</v>
      </c>
      <c r="EN11" s="49">
        <v>144.6677</v>
      </c>
      <c r="EO11" s="49">
        <v>143.51339999999999</v>
      </c>
      <c r="EP11" s="49">
        <v>143.60499999999999</v>
      </c>
      <c r="EQ11" s="49">
        <v>143.9178</v>
      </c>
      <c r="ER11" s="49">
        <v>144.387</v>
      </c>
      <c r="ES11" s="49">
        <v>145.29159999999999</v>
      </c>
      <c r="ET11" s="49">
        <v>145.92080000000001</v>
      </c>
      <c r="EU11" s="49">
        <v>146.3973</v>
      </c>
      <c r="EV11" s="49">
        <v>146.66210000000001</v>
      </c>
      <c r="EW11" s="49">
        <v>146.87200000000001</v>
      </c>
      <c r="EX11" s="49">
        <v>147.03059999999999</v>
      </c>
      <c r="EY11" s="49">
        <v>147.24270000000001</v>
      </c>
      <c r="EZ11" s="49">
        <v>147.38339999999999</v>
      </c>
      <c r="FA11" s="49">
        <v>147.4367</v>
      </c>
      <c r="FB11" s="49">
        <v>147.39519999999999</v>
      </c>
      <c r="FC11" s="49">
        <v>147.4091</v>
      </c>
      <c r="FD11" s="49">
        <v>147.4145</v>
      </c>
      <c r="FE11" s="49">
        <v>147.38130000000001</v>
      </c>
      <c r="FF11" s="49">
        <v>147.30420000000001</v>
      </c>
      <c r="FG11" s="49">
        <v>147.17310000000001</v>
      </c>
      <c r="FH11" s="49">
        <v>147.0342</v>
      </c>
      <c r="FI11" s="49">
        <v>146.89660000000001</v>
      </c>
      <c r="FJ11" s="49">
        <v>146.7611</v>
      </c>
    </row>
    <row r="12" spans="1:166" x14ac:dyDescent="0.2">
      <c r="A12" t="str">
        <f>'Baseline QTR'!A12</f>
        <v>KS_NAER</v>
      </c>
      <c r="B12" t="str">
        <f>'Baseline QTR'!B12</f>
        <v xml:space="preserve">      Aerospace</v>
      </c>
      <c r="C12" s="47">
        <v>114.1</v>
      </c>
      <c r="D12" s="47">
        <v>112.1</v>
      </c>
      <c r="E12" s="47">
        <v>111.6</v>
      </c>
      <c r="F12" s="47">
        <v>111.53333333333332</v>
      </c>
      <c r="G12" s="47">
        <v>112.5</v>
      </c>
      <c r="H12" s="47">
        <v>112.33333333333331</v>
      </c>
      <c r="I12" s="47">
        <v>113.26666666666668</v>
      </c>
      <c r="J12" s="47">
        <v>112.7</v>
      </c>
      <c r="K12" s="47">
        <v>112.23333333333332</v>
      </c>
      <c r="L12" s="47">
        <v>110.03333333333332</v>
      </c>
      <c r="M12" s="47">
        <v>108.26666666666668</v>
      </c>
      <c r="N12" s="47">
        <v>106.7</v>
      </c>
      <c r="O12" s="47">
        <v>104.73333333333332</v>
      </c>
      <c r="P12" s="47">
        <v>101.26666666666668</v>
      </c>
      <c r="Q12" s="47">
        <v>99.066666666666663</v>
      </c>
      <c r="R12" s="47">
        <v>94.2</v>
      </c>
      <c r="S12" s="47">
        <v>91.1</v>
      </c>
      <c r="T12" s="47">
        <v>88.8</v>
      </c>
      <c r="U12" s="47">
        <v>88</v>
      </c>
      <c r="V12" s="47">
        <v>88.433333333333337</v>
      </c>
      <c r="W12" s="47">
        <v>87.666666666666657</v>
      </c>
      <c r="X12" s="47">
        <v>85.566666666666663</v>
      </c>
      <c r="Y12" s="47">
        <v>78.533333333333331</v>
      </c>
      <c r="Z12" s="47">
        <v>63</v>
      </c>
      <c r="AA12" s="47">
        <v>78.566666666666663</v>
      </c>
      <c r="AB12" s="47">
        <v>80.466666666666669</v>
      </c>
      <c r="AC12" s="47">
        <v>84.533333333333331</v>
      </c>
      <c r="AD12" s="47">
        <v>90.5</v>
      </c>
      <c r="AE12" s="47">
        <v>95.5</v>
      </c>
      <c r="AF12" s="47">
        <v>98.666666666666686</v>
      </c>
      <c r="AG12" s="47">
        <v>103.5</v>
      </c>
      <c r="AH12" s="47">
        <v>108.03333333333332</v>
      </c>
      <c r="AI12" s="47">
        <v>108.03333333333332</v>
      </c>
      <c r="AJ12" s="47">
        <v>108.6</v>
      </c>
      <c r="AK12" s="47">
        <v>108.1</v>
      </c>
      <c r="AL12" s="47">
        <v>106.46666666666668</v>
      </c>
      <c r="AM12" s="47">
        <v>101.83333333333331</v>
      </c>
      <c r="AN12" s="47">
        <v>96.5</v>
      </c>
      <c r="AO12" s="47">
        <v>91.4</v>
      </c>
      <c r="AP12" s="47">
        <v>88.266666666666666</v>
      </c>
      <c r="AQ12" s="47">
        <v>81</v>
      </c>
      <c r="AR12" s="47">
        <v>83.666666666666671</v>
      </c>
      <c r="AS12" s="47">
        <v>82.6</v>
      </c>
      <c r="AT12" s="47">
        <v>82.7</v>
      </c>
      <c r="AU12" s="47">
        <v>83.36666666666666</v>
      </c>
      <c r="AV12" s="47">
        <v>83.633333333333326</v>
      </c>
      <c r="AW12" s="47">
        <v>84.233333333333334</v>
      </c>
      <c r="AX12" s="47">
        <v>82.8</v>
      </c>
      <c r="AY12" s="47">
        <v>76.866666666666674</v>
      </c>
      <c r="AZ12" s="47">
        <v>73.833333333333329</v>
      </c>
      <c r="BA12" s="47">
        <v>70.733333333333334</v>
      </c>
      <c r="BB12" s="47">
        <v>69.066666666666663</v>
      </c>
      <c r="BC12" s="47">
        <v>65.866666666666674</v>
      </c>
      <c r="BD12" s="47">
        <v>63.466666666666669</v>
      </c>
      <c r="BE12" s="47">
        <v>61.166666666666671</v>
      </c>
      <c r="BF12" s="47">
        <v>59.733333333333334</v>
      </c>
      <c r="BG12" s="47">
        <v>58.766666666666666</v>
      </c>
      <c r="BH12" s="47">
        <v>58.333333333333329</v>
      </c>
      <c r="BI12" s="47">
        <v>58.466666666666669</v>
      </c>
      <c r="BJ12" s="47">
        <v>59.733333333333334</v>
      </c>
      <c r="BK12" s="47">
        <v>61.266666666666666</v>
      </c>
      <c r="BL12" s="47">
        <v>62.7</v>
      </c>
      <c r="BM12" s="47">
        <v>59.9</v>
      </c>
      <c r="BN12" s="47">
        <v>66.266666666666666</v>
      </c>
      <c r="BO12" s="47">
        <v>67.933333333333337</v>
      </c>
      <c r="BP12" s="47">
        <v>68.666666666666657</v>
      </c>
      <c r="BQ12" s="47">
        <v>70.3</v>
      </c>
      <c r="BR12" s="47">
        <v>72.166666666666671</v>
      </c>
      <c r="BS12" s="47">
        <v>73.733333333333334</v>
      </c>
      <c r="BT12" s="47">
        <v>74.766666666666666</v>
      </c>
      <c r="BU12" s="47">
        <v>76.733333333333334</v>
      </c>
      <c r="BV12" s="47">
        <v>78.36666666666666</v>
      </c>
      <c r="BW12" s="47">
        <v>79.666666666666671</v>
      </c>
      <c r="BX12" s="47">
        <v>80.033333333333331</v>
      </c>
      <c r="BY12" s="47">
        <v>81.233333333333334</v>
      </c>
      <c r="BZ12" s="47">
        <v>73.400000000000006</v>
      </c>
      <c r="CA12" s="47">
        <v>80.833333333333329</v>
      </c>
      <c r="CB12" s="47">
        <v>79.033333333333331</v>
      </c>
      <c r="CC12" s="47">
        <v>78.099999999999994</v>
      </c>
      <c r="CD12" s="47">
        <v>77.333333333333329</v>
      </c>
      <c r="CE12" s="47">
        <v>76.866666666666674</v>
      </c>
      <c r="CF12" s="47">
        <v>76.266666666666666</v>
      </c>
      <c r="CG12" s="47">
        <v>76.599999999999994</v>
      </c>
      <c r="CH12" s="47">
        <v>77.266666666666666</v>
      </c>
      <c r="CI12" s="47">
        <v>78.466666666666669</v>
      </c>
      <c r="CJ12" s="47">
        <v>80.566666666666663</v>
      </c>
      <c r="CK12" s="47">
        <v>83.7</v>
      </c>
      <c r="CL12" s="47">
        <v>85.600000000000009</v>
      </c>
      <c r="CM12" s="47">
        <v>86.766666666666666</v>
      </c>
      <c r="CN12" s="47">
        <v>88.066666666666663</v>
      </c>
      <c r="CO12" s="47">
        <v>90.4</v>
      </c>
      <c r="CP12" s="47">
        <v>91.4</v>
      </c>
      <c r="CQ12" s="47">
        <v>91.633333333333326</v>
      </c>
      <c r="CR12" s="47">
        <v>91.26666666666668</v>
      </c>
      <c r="CS12" s="47">
        <v>90.933333333333337</v>
      </c>
      <c r="CT12" s="47">
        <v>89.566666666666663</v>
      </c>
      <c r="CU12" s="47">
        <v>88.766666666666666</v>
      </c>
      <c r="CV12" s="47">
        <v>88.63333333333334</v>
      </c>
      <c r="CW12" s="47">
        <v>89.2</v>
      </c>
      <c r="CX12" s="47">
        <v>88.63333333333334</v>
      </c>
      <c r="CY12" s="47">
        <v>88.333333333333329</v>
      </c>
      <c r="CZ12" s="47">
        <v>88.166666666666671</v>
      </c>
      <c r="DA12" s="47">
        <v>88.5</v>
      </c>
      <c r="DB12" s="47">
        <v>87.6</v>
      </c>
      <c r="DC12" s="47">
        <v>87.033333333333331</v>
      </c>
      <c r="DD12" s="47">
        <v>86.066666666666663</v>
      </c>
      <c r="DE12" s="47">
        <v>84.666666666666671</v>
      </c>
      <c r="DF12" s="47">
        <v>82.033333333333331</v>
      </c>
      <c r="DG12" s="47">
        <v>80.733333333333334</v>
      </c>
      <c r="DH12" s="47">
        <v>79</v>
      </c>
      <c r="DI12" s="47">
        <v>77.166666666666671</v>
      </c>
      <c r="DJ12" s="47">
        <v>75.833333333333329</v>
      </c>
      <c r="DK12" s="47">
        <v>76.2</v>
      </c>
      <c r="DL12" s="47">
        <v>76.8</v>
      </c>
      <c r="DM12" s="47">
        <v>78.3</v>
      </c>
      <c r="DN12" s="47">
        <v>79.7</v>
      </c>
      <c r="DO12" s="47">
        <v>80.833333333333329</v>
      </c>
      <c r="DP12" s="47">
        <v>81.933333333333337</v>
      </c>
      <c r="DQ12" s="47">
        <v>82.766666666666666</v>
      </c>
      <c r="DR12" s="47">
        <v>82.233333333333334</v>
      </c>
      <c r="DS12" s="48">
        <v>82.266666666666666</v>
      </c>
      <c r="DT12" s="48">
        <v>77.266666666666666</v>
      </c>
      <c r="DU12" s="48">
        <v>71.266666666666666</v>
      </c>
      <c r="DV12" s="48">
        <v>66.333333333333329</v>
      </c>
      <c r="DW12" s="48">
        <v>63.7</v>
      </c>
      <c r="DX12" s="48">
        <v>62.466666666666669</v>
      </c>
      <c r="DY12" s="48">
        <v>62.3</v>
      </c>
      <c r="DZ12" s="48">
        <v>63.066666666666663</v>
      </c>
      <c r="EA12" s="48">
        <v>64.066666666666663</v>
      </c>
      <c r="EB12" s="48">
        <v>65.433333333333337</v>
      </c>
      <c r="EC12" s="48">
        <v>68.2</v>
      </c>
      <c r="ED12" s="48">
        <v>69.400000000000006</v>
      </c>
      <c r="EE12" s="48">
        <v>69.966666666666669</v>
      </c>
      <c r="EF12" s="48">
        <v>71.599999999999994</v>
      </c>
      <c r="EG12" s="48">
        <v>74.433333333333337</v>
      </c>
      <c r="EH12" s="48">
        <v>74.433333333333337</v>
      </c>
      <c r="EI12" s="48">
        <v>76.8</v>
      </c>
      <c r="EJ12" s="48">
        <v>77.36666666666666</v>
      </c>
      <c r="EK12" s="49">
        <v>78.291250000000005</v>
      </c>
      <c r="EL12" s="49">
        <v>68.212909999999994</v>
      </c>
      <c r="EM12" s="49">
        <v>74.849450000000004</v>
      </c>
      <c r="EN12" s="49">
        <v>73.56908</v>
      </c>
      <c r="EO12" s="49">
        <v>72.875690000000006</v>
      </c>
      <c r="EP12" s="49">
        <v>73.352819999999994</v>
      </c>
      <c r="EQ12" s="49">
        <v>74.069339999999997</v>
      </c>
      <c r="ER12" s="49">
        <v>74.728570000000005</v>
      </c>
      <c r="ES12" s="49">
        <v>75.734170000000006</v>
      </c>
      <c r="ET12" s="49">
        <v>76.47139</v>
      </c>
      <c r="EU12" s="49">
        <v>77.054469999999995</v>
      </c>
      <c r="EV12" s="49">
        <v>77.460719999999995</v>
      </c>
      <c r="EW12" s="49">
        <v>77.863720000000001</v>
      </c>
      <c r="EX12" s="49">
        <v>78.179649999999995</v>
      </c>
      <c r="EY12" s="49">
        <v>78.492159999999998</v>
      </c>
      <c r="EZ12" s="49">
        <v>78.717020000000005</v>
      </c>
      <c r="FA12" s="49">
        <v>78.852360000000004</v>
      </c>
      <c r="FB12" s="49">
        <v>78.984039999999993</v>
      </c>
      <c r="FC12" s="49">
        <v>79.113240000000005</v>
      </c>
      <c r="FD12" s="49">
        <v>79.239779999999996</v>
      </c>
      <c r="FE12" s="49">
        <v>79.277360000000002</v>
      </c>
      <c r="FF12" s="49">
        <v>79.310959999999994</v>
      </c>
      <c r="FG12" s="49">
        <v>79.300409999999999</v>
      </c>
      <c r="FH12" s="49">
        <v>79.276240000000001</v>
      </c>
      <c r="FI12" s="49">
        <v>79.257099999999994</v>
      </c>
      <c r="FJ12" s="49">
        <v>79.250339999999994</v>
      </c>
    </row>
    <row r="13" spans="1:166" x14ac:dyDescent="0.2">
      <c r="A13" t="str">
        <f>'Baseline QTR'!A13</f>
        <v>KS_NSRV</v>
      </c>
      <c r="B13" t="str">
        <f>'Baseline QTR'!B13</f>
        <v xml:space="preserve"> Services providing</v>
      </c>
      <c r="C13" s="47">
        <v>821.06666666666672</v>
      </c>
      <c r="D13" s="47">
        <v>829.99999999999989</v>
      </c>
      <c r="E13" s="47">
        <v>838.56666666666672</v>
      </c>
      <c r="F13" s="47">
        <v>838.66666666666674</v>
      </c>
      <c r="G13" s="47">
        <v>838.36666666666667</v>
      </c>
      <c r="H13" s="47">
        <v>843.13333333333344</v>
      </c>
      <c r="I13" s="47">
        <v>845.49999999999989</v>
      </c>
      <c r="J13" s="47">
        <v>848.1</v>
      </c>
      <c r="K13" s="47">
        <v>857.46666666666658</v>
      </c>
      <c r="L13" s="47">
        <v>858.86666666666667</v>
      </c>
      <c r="M13" s="47">
        <v>858.4666666666667</v>
      </c>
      <c r="N13" s="47">
        <v>866.5333333333333</v>
      </c>
      <c r="O13" s="47">
        <v>874.56666666666661</v>
      </c>
      <c r="P13" s="47">
        <v>882.09999999999991</v>
      </c>
      <c r="Q13" s="47">
        <v>895.63333333333344</v>
      </c>
      <c r="R13" s="47">
        <v>889.1</v>
      </c>
      <c r="S13" s="47">
        <v>898.90000000000009</v>
      </c>
      <c r="T13" s="47">
        <v>905.0333333333333</v>
      </c>
      <c r="U13" s="47">
        <v>909.03333333333353</v>
      </c>
      <c r="V13" s="47">
        <v>920.83333333333326</v>
      </c>
      <c r="W13" s="47">
        <v>927.73333333333335</v>
      </c>
      <c r="X13" s="47">
        <v>930.19999999999993</v>
      </c>
      <c r="Y13" s="47">
        <v>936.86666666666656</v>
      </c>
      <c r="Z13" s="47">
        <v>946.96666666666658</v>
      </c>
      <c r="AA13" s="47">
        <v>958.10000000000014</v>
      </c>
      <c r="AB13" s="47">
        <v>962.66666666666674</v>
      </c>
      <c r="AC13" s="47">
        <v>970.93333333333339</v>
      </c>
      <c r="AD13" s="47">
        <v>984.4666666666667</v>
      </c>
      <c r="AE13" s="47">
        <v>990.66666666666674</v>
      </c>
      <c r="AF13" s="47">
        <v>1008.6666666666666</v>
      </c>
      <c r="AG13" s="47">
        <v>1015.8333333333333</v>
      </c>
      <c r="AH13" s="47">
        <v>1027.8</v>
      </c>
      <c r="AI13" s="47">
        <v>1038.5666666666668</v>
      </c>
      <c r="AJ13" s="47">
        <v>1052.1666666666665</v>
      </c>
      <c r="AK13" s="47">
        <v>1062.4333333333334</v>
      </c>
      <c r="AL13" s="47">
        <v>1074</v>
      </c>
      <c r="AM13" s="47">
        <v>1084.7666666666669</v>
      </c>
      <c r="AN13" s="47">
        <v>1092.4000000000001</v>
      </c>
      <c r="AO13" s="47">
        <v>1107.2</v>
      </c>
      <c r="AP13" s="47">
        <v>1118.9999999999998</v>
      </c>
      <c r="AQ13" s="47">
        <v>1131.2333333333331</v>
      </c>
      <c r="AR13" s="47">
        <v>1136.7</v>
      </c>
      <c r="AS13" s="47">
        <v>1144.6333333333334</v>
      </c>
      <c r="AT13" s="47">
        <v>1152.1666666666665</v>
      </c>
      <c r="AU13" s="47">
        <v>1147.2333333333333</v>
      </c>
      <c r="AV13" s="47">
        <v>1141</v>
      </c>
      <c r="AW13" s="47">
        <v>1129.3333333333335</v>
      </c>
      <c r="AX13" s="47">
        <v>1115.4000000000001</v>
      </c>
      <c r="AY13" s="47">
        <v>1108.0999999999999</v>
      </c>
      <c r="AZ13" s="47">
        <v>1105.5333333333333</v>
      </c>
      <c r="BA13" s="47">
        <v>1113.5999999999999</v>
      </c>
      <c r="BB13" s="47">
        <v>1113.5999999999999</v>
      </c>
      <c r="BC13" s="47">
        <v>1116</v>
      </c>
      <c r="BD13" s="47">
        <v>1114.5333333333335</v>
      </c>
      <c r="BE13" s="47">
        <v>1116.2</v>
      </c>
      <c r="BF13" s="47">
        <v>1120.1666666666667</v>
      </c>
      <c r="BG13" s="47">
        <v>1120.5</v>
      </c>
      <c r="BH13" s="47">
        <v>1126.4333333333332</v>
      </c>
      <c r="BI13" s="47">
        <v>1129.1333333333332</v>
      </c>
      <c r="BJ13" s="47">
        <v>1135.1000000000001</v>
      </c>
      <c r="BK13" s="47">
        <v>1138.7666666666667</v>
      </c>
      <c r="BL13" s="47">
        <v>1146.3</v>
      </c>
      <c r="BM13" s="47">
        <v>1154.8</v>
      </c>
      <c r="BN13" s="47">
        <v>1161.4666666666667</v>
      </c>
      <c r="BO13" s="47">
        <v>1167.5999999999999</v>
      </c>
      <c r="BP13" s="47">
        <v>1174.3</v>
      </c>
      <c r="BQ13" s="47">
        <v>1181.1666666666667</v>
      </c>
      <c r="BR13" s="47">
        <v>1186.9333333333334</v>
      </c>
      <c r="BS13" s="47">
        <v>1197.5999999999999</v>
      </c>
      <c r="BT13" s="47">
        <v>1203.6333333333334</v>
      </c>
      <c r="BU13" s="47">
        <v>1210.3</v>
      </c>
      <c r="BV13" s="47">
        <v>1218.2666666666667</v>
      </c>
      <c r="BW13" s="47">
        <v>1227.7333333333331</v>
      </c>
      <c r="BX13" s="47">
        <v>1228.9333333333334</v>
      </c>
      <c r="BY13" s="47">
        <v>1233.8666666666668</v>
      </c>
      <c r="BZ13" s="47">
        <v>1222.7666666666669</v>
      </c>
      <c r="CA13" s="47">
        <v>1205.9000000000001</v>
      </c>
      <c r="CB13" s="47">
        <v>1186</v>
      </c>
      <c r="CC13" s="47">
        <v>1177.8</v>
      </c>
      <c r="CD13" s="47">
        <v>1174</v>
      </c>
      <c r="CE13" s="47">
        <v>1170.9333333333334</v>
      </c>
      <c r="CF13" s="47">
        <v>1178.5999999999999</v>
      </c>
      <c r="CG13" s="47">
        <v>1180.8</v>
      </c>
      <c r="CH13" s="47">
        <v>1188.4666666666667</v>
      </c>
      <c r="CI13" s="47">
        <v>1192.1666666666667</v>
      </c>
      <c r="CJ13" s="47">
        <v>1198.7</v>
      </c>
      <c r="CK13" s="47">
        <v>1202.5</v>
      </c>
      <c r="CL13" s="47">
        <v>1207.8666666666668</v>
      </c>
      <c r="CM13" s="47">
        <v>1214.5999999999999</v>
      </c>
      <c r="CN13" s="47">
        <v>1224.1999999999998</v>
      </c>
      <c r="CO13" s="47">
        <v>1227.5</v>
      </c>
      <c r="CP13" s="47">
        <v>1237.7666666666667</v>
      </c>
      <c r="CQ13" s="47">
        <v>1245.5333333333335</v>
      </c>
      <c r="CR13" s="47">
        <v>1254</v>
      </c>
      <c r="CS13" s="47">
        <v>1261.8</v>
      </c>
      <c r="CT13" s="47">
        <v>1273.9333333333334</v>
      </c>
      <c r="CU13" s="47">
        <v>1283.1333333333334</v>
      </c>
      <c r="CV13" s="47">
        <v>1286.7666666666667</v>
      </c>
      <c r="CW13" s="47">
        <v>1300.6666666666667</v>
      </c>
      <c r="CX13" s="47">
        <v>1307.0999999999999</v>
      </c>
      <c r="CY13" s="47">
        <v>1315.8333333333335</v>
      </c>
      <c r="CZ13" s="47">
        <v>1328.0000000000002</v>
      </c>
      <c r="DA13" s="47">
        <v>1341.6333333333334</v>
      </c>
      <c r="DB13" s="47">
        <v>1351.5666666666666</v>
      </c>
      <c r="DC13" s="47">
        <v>1363.2</v>
      </c>
      <c r="DD13" s="47">
        <v>1378.0666666666666</v>
      </c>
      <c r="DE13" s="47">
        <v>1389.4</v>
      </c>
      <c r="DF13" s="47">
        <v>1398.4333333333334</v>
      </c>
      <c r="DG13" s="47">
        <v>1408.6333333333332</v>
      </c>
      <c r="DH13" s="47">
        <v>1423.1666666666667</v>
      </c>
      <c r="DI13" s="47">
        <v>1432.1666666666665</v>
      </c>
      <c r="DJ13" s="47">
        <v>1439.0333333333333</v>
      </c>
      <c r="DK13" s="47">
        <v>1449.6000000000001</v>
      </c>
      <c r="DL13" s="47">
        <v>1455.2333333333333</v>
      </c>
      <c r="DM13" s="47">
        <v>1461.4666666666669</v>
      </c>
      <c r="DN13" s="47">
        <v>1468.3333333333335</v>
      </c>
      <c r="DO13" s="47">
        <v>1474.8333333333335</v>
      </c>
      <c r="DP13" s="47">
        <v>1487.0333333333333</v>
      </c>
      <c r="DQ13" s="47">
        <v>1501.3000000000002</v>
      </c>
      <c r="DR13" s="47">
        <v>1506.3666666666666</v>
      </c>
      <c r="DS13" s="48">
        <v>1511.2333333333333</v>
      </c>
      <c r="DT13" s="48">
        <v>1336.4333333333334</v>
      </c>
      <c r="DU13" s="48">
        <v>1386.5333333333333</v>
      </c>
      <c r="DV13" s="48">
        <v>1400.8</v>
      </c>
      <c r="DW13" s="48">
        <v>1401.8666666666668</v>
      </c>
      <c r="DX13" s="48">
        <v>1426.5</v>
      </c>
      <c r="DY13" s="48">
        <v>1461.7666666666667</v>
      </c>
      <c r="DZ13" s="48">
        <v>1489.3666666666666</v>
      </c>
      <c r="EA13" s="48">
        <v>1497.0333333333333</v>
      </c>
      <c r="EB13" s="48">
        <v>1510.8333333333335</v>
      </c>
      <c r="EC13" s="48">
        <v>1529.4666666666667</v>
      </c>
      <c r="ED13" s="48">
        <v>1523.8333333333333</v>
      </c>
      <c r="EE13" s="48">
        <v>1528.2333333333333</v>
      </c>
      <c r="EF13" s="48">
        <v>1536.0666666666666</v>
      </c>
      <c r="EG13" s="48">
        <v>1531.1666666666665</v>
      </c>
      <c r="EH13" s="48">
        <v>1529.3</v>
      </c>
      <c r="EI13" s="48">
        <v>1536.1666666666667</v>
      </c>
      <c r="EJ13" s="48">
        <v>1549.0666666666666</v>
      </c>
      <c r="EK13" s="49">
        <v>1547.915</v>
      </c>
      <c r="EL13" s="49">
        <v>1554.123</v>
      </c>
      <c r="EM13" s="49">
        <v>1566.367</v>
      </c>
      <c r="EN13" s="49">
        <v>1570.8440000000001</v>
      </c>
      <c r="EO13" s="49">
        <v>1572.5409999999999</v>
      </c>
      <c r="EP13" s="49">
        <v>1575.7650000000001</v>
      </c>
      <c r="EQ13" s="49">
        <v>1580.384</v>
      </c>
      <c r="ER13" s="49">
        <v>1582.9110000000001</v>
      </c>
      <c r="ES13" s="49">
        <v>1584.2950000000001</v>
      </c>
      <c r="ET13" s="49">
        <v>1585.566</v>
      </c>
      <c r="EU13" s="49">
        <v>1586.2</v>
      </c>
      <c r="EV13" s="49">
        <v>1586.614</v>
      </c>
      <c r="EW13" s="49">
        <v>1587.8979999999999</v>
      </c>
      <c r="EX13" s="49">
        <v>1589.721</v>
      </c>
      <c r="EY13" s="49">
        <v>1592.4349999999999</v>
      </c>
      <c r="EZ13" s="49">
        <v>1594.952</v>
      </c>
      <c r="FA13" s="49">
        <v>1598.5519999999999</v>
      </c>
      <c r="FB13" s="49">
        <v>1602.5429999999999</v>
      </c>
      <c r="FC13" s="49">
        <v>1606.655</v>
      </c>
      <c r="FD13" s="49">
        <v>1611.259</v>
      </c>
      <c r="FE13" s="49">
        <v>1615.5930000000001</v>
      </c>
      <c r="FF13" s="49">
        <v>1620.1369999999999</v>
      </c>
      <c r="FG13" s="49">
        <v>1625.0150000000001</v>
      </c>
      <c r="FH13" s="49">
        <v>1629.377</v>
      </c>
      <c r="FI13" s="49">
        <v>1638.097</v>
      </c>
      <c r="FJ13" s="49">
        <v>1641.412</v>
      </c>
    </row>
    <row r="14" spans="1:166" x14ac:dyDescent="0.2">
      <c r="A14" t="str">
        <f>'Baseline QTR'!A14</f>
        <v>KS_NTRD</v>
      </c>
      <c r="B14" t="str">
        <f>'Baseline QTR'!B14</f>
        <v xml:space="preserve">   Wholesale and retail trade</v>
      </c>
      <c r="C14" s="47">
        <v>176.43333333333334</v>
      </c>
      <c r="D14" s="47">
        <v>176.76666666666665</v>
      </c>
      <c r="E14" s="47">
        <v>177.4</v>
      </c>
      <c r="F14" s="47">
        <v>179.3</v>
      </c>
      <c r="G14" s="47">
        <v>175.56666666666666</v>
      </c>
      <c r="H14" s="47">
        <v>175.63333333333333</v>
      </c>
      <c r="I14" s="47">
        <v>175.16666666666666</v>
      </c>
      <c r="J14" s="47">
        <v>174.46666666666667</v>
      </c>
      <c r="K14" s="47">
        <v>176.26666666666668</v>
      </c>
      <c r="L14" s="47">
        <v>176.43333333333334</v>
      </c>
      <c r="M14" s="47">
        <v>175.36666666666667</v>
      </c>
      <c r="N14" s="47">
        <v>175.66666666666666</v>
      </c>
      <c r="O14" s="47">
        <v>176.46666666666667</v>
      </c>
      <c r="P14" s="47">
        <v>177.03333333333333</v>
      </c>
      <c r="Q14" s="47">
        <v>180.43333333333337</v>
      </c>
      <c r="R14" s="47">
        <v>177.43333333333334</v>
      </c>
      <c r="S14" s="47">
        <v>178.1</v>
      </c>
      <c r="T14" s="47">
        <v>178.93333333333334</v>
      </c>
      <c r="U14" s="47">
        <v>180.8</v>
      </c>
      <c r="V14" s="47">
        <v>181.4</v>
      </c>
      <c r="W14" s="47">
        <v>182.7</v>
      </c>
      <c r="X14" s="47">
        <v>183.76666666666665</v>
      </c>
      <c r="Y14" s="47">
        <v>185.7</v>
      </c>
      <c r="Z14" s="47">
        <v>187.36666666666667</v>
      </c>
      <c r="AA14" s="47">
        <v>190.4</v>
      </c>
      <c r="AB14" s="47">
        <v>191.8</v>
      </c>
      <c r="AC14" s="47">
        <v>192.73333333333335</v>
      </c>
      <c r="AD14" s="47">
        <v>194.26666666666668</v>
      </c>
      <c r="AE14" s="47">
        <v>193.3</v>
      </c>
      <c r="AF14" s="47">
        <v>198.33333333333337</v>
      </c>
      <c r="AG14" s="47">
        <v>200</v>
      </c>
      <c r="AH14" s="47">
        <v>203.36666666666667</v>
      </c>
      <c r="AI14" s="47">
        <v>202.73333333333335</v>
      </c>
      <c r="AJ14" s="47">
        <v>205.23333333333335</v>
      </c>
      <c r="AK14" s="47">
        <v>207.1</v>
      </c>
      <c r="AL14" s="47">
        <v>210.86666666666667</v>
      </c>
      <c r="AM14" s="47">
        <v>211.83333333333337</v>
      </c>
      <c r="AN14" s="47">
        <v>212.96666666666667</v>
      </c>
      <c r="AO14" s="47">
        <v>216</v>
      </c>
      <c r="AP14" s="47">
        <v>219</v>
      </c>
      <c r="AQ14" s="47">
        <v>220.03333333333333</v>
      </c>
      <c r="AR14" s="47">
        <v>221.13333333333333</v>
      </c>
      <c r="AS14" s="47">
        <v>221.16666666666663</v>
      </c>
      <c r="AT14" s="47">
        <v>222.8</v>
      </c>
      <c r="AU14" s="47">
        <v>220.9</v>
      </c>
      <c r="AV14" s="47">
        <v>218.63333333333333</v>
      </c>
      <c r="AW14" s="47">
        <v>214.63333333333333</v>
      </c>
      <c r="AX14" s="47">
        <v>208.8</v>
      </c>
      <c r="AY14" s="47">
        <v>204.5</v>
      </c>
      <c r="AZ14" s="47">
        <v>201.23333333333332</v>
      </c>
      <c r="BA14" s="47">
        <v>207.5</v>
      </c>
      <c r="BB14" s="47">
        <v>206.03333333333333</v>
      </c>
      <c r="BC14" s="47">
        <v>206.26666666666665</v>
      </c>
      <c r="BD14" s="47">
        <v>204.96666666666667</v>
      </c>
      <c r="BE14" s="47">
        <v>205.5</v>
      </c>
      <c r="BF14" s="47">
        <v>205.63333333333333</v>
      </c>
      <c r="BG14" s="47">
        <v>205.3</v>
      </c>
      <c r="BH14" s="47">
        <v>206.43333333333337</v>
      </c>
      <c r="BI14" s="47">
        <v>206.3</v>
      </c>
      <c r="BJ14" s="47">
        <v>206.46666666666667</v>
      </c>
      <c r="BK14" s="47">
        <v>207.23333333333332</v>
      </c>
      <c r="BL14" s="47">
        <v>208.7</v>
      </c>
      <c r="BM14" s="47">
        <v>210.23333333333332</v>
      </c>
      <c r="BN14" s="47">
        <v>211.56666666666663</v>
      </c>
      <c r="BO14" s="47">
        <v>211.9</v>
      </c>
      <c r="BP14" s="47">
        <v>212</v>
      </c>
      <c r="BQ14" s="47">
        <v>212.3</v>
      </c>
      <c r="BR14" s="47">
        <v>212.33333333333337</v>
      </c>
      <c r="BS14" s="47">
        <v>214.7</v>
      </c>
      <c r="BT14" s="47">
        <v>215.23333333333335</v>
      </c>
      <c r="BU14" s="47">
        <v>216.26666666666668</v>
      </c>
      <c r="BV14" s="47">
        <v>217.6</v>
      </c>
      <c r="BW14" s="47">
        <v>219.73333333333332</v>
      </c>
      <c r="BX14" s="47">
        <v>217.76666666666668</v>
      </c>
      <c r="BY14" s="47">
        <v>217.8</v>
      </c>
      <c r="BZ14" s="47">
        <v>213.9</v>
      </c>
      <c r="CA14" s="47">
        <v>208.06666666666663</v>
      </c>
      <c r="CB14" s="47">
        <v>202.93333333333337</v>
      </c>
      <c r="CC14" s="47">
        <v>201.36666666666667</v>
      </c>
      <c r="CD14" s="47">
        <v>199</v>
      </c>
      <c r="CE14" s="47">
        <v>196.7</v>
      </c>
      <c r="CF14" s="47">
        <v>197.33333333333337</v>
      </c>
      <c r="CG14" s="47">
        <v>196.8</v>
      </c>
      <c r="CH14" s="47">
        <v>198.13333333333333</v>
      </c>
      <c r="CI14" s="47">
        <v>198.86666666666667</v>
      </c>
      <c r="CJ14" s="47">
        <v>199.63333333333333</v>
      </c>
      <c r="CK14" s="47">
        <v>199.76666666666668</v>
      </c>
      <c r="CL14" s="47">
        <v>199.9</v>
      </c>
      <c r="CM14" s="47">
        <v>200.8</v>
      </c>
      <c r="CN14" s="47">
        <v>202.5</v>
      </c>
      <c r="CO14" s="47">
        <v>203.7</v>
      </c>
      <c r="CP14" s="47">
        <v>204.96666666666667</v>
      </c>
      <c r="CQ14" s="47">
        <v>206.33333333333337</v>
      </c>
      <c r="CR14" s="47">
        <v>207.63333333333333</v>
      </c>
      <c r="CS14" s="47">
        <v>209.2</v>
      </c>
      <c r="CT14" s="47">
        <v>211.6</v>
      </c>
      <c r="CU14" s="47">
        <v>212.06666666666663</v>
      </c>
      <c r="CV14" s="47">
        <v>211.73333333333332</v>
      </c>
      <c r="CW14" s="47">
        <v>213.56666666666663</v>
      </c>
      <c r="CX14" s="47">
        <v>214.56666666666663</v>
      </c>
      <c r="CY14" s="47">
        <v>215.83333333333337</v>
      </c>
      <c r="CZ14" s="47">
        <v>216.96666666666667</v>
      </c>
      <c r="DA14" s="47">
        <v>218.43333333333337</v>
      </c>
      <c r="DB14" s="47">
        <v>218.4</v>
      </c>
      <c r="DC14" s="47">
        <v>218.3</v>
      </c>
      <c r="DD14" s="47">
        <v>219.66666666666663</v>
      </c>
      <c r="DE14" s="47">
        <v>219.86666666666667</v>
      </c>
      <c r="DF14" s="47">
        <v>220.7</v>
      </c>
      <c r="DG14" s="47">
        <v>221.33333333333337</v>
      </c>
      <c r="DH14" s="47">
        <v>222.03333333333333</v>
      </c>
      <c r="DI14" s="47">
        <v>222.36666666666667</v>
      </c>
      <c r="DJ14" s="47">
        <v>222.2</v>
      </c>
      <c r="DK14" s="47">
        <v>223.1</v>
      </c>
      <c r="DL14" s="47">
        <v>221.96666666666667</v>
      </c>
      <c r="DM14" s="47">
        <v>221.93333333333337</v>
      </c>
      <c r="DN14" s="47">
        <v>220.86666666666667</v>
      </c>
      <c r="DO14" s="47">
        <v>223.06666666666663</v>
      </c>
      <c r="DP14" s="47">
        <v>220.36666666666667</v>
      </c>
      <c r="DQ14" s="47">
        <v>218.96666666666667</v>
      </c>
      <c r="DR14" s="47">
        <v>218.43333333333337</v>
      </c>
      <c r="DS14" s="48">
        <v>218.6</v>
      </c>
      <c r="DT14" s="48">
        <v>193.4</v>
      </c>
      <c r="DU14" s="48">
        <v>205.93333333333337</v>
      </c>
      <c r="DV14" s="48">
        <v>209.66666666666663</v>
      </c>
      <c r="DW14" s="48">
        <v>212.66666666666663</v>
      </c>
      <c r="DX14" s="48">
        <v>216.06666666666663</v>
      </c>
      <c r="DY14" s="48">
        <v>217.5</v>
      </c>
      <c r="DZ14" s="48">
        <v>218.96666666666667</v>
      </c>
      <c r="EA14" s="48">
        <v>212</v>
      </c>
      <c r="EB14" s="48">
        <v>211.76666666666668</v>
      </c>
      <c r="EC14" s="48">
        <v>212.83333333333331</v>
      </c>
      <c r="ED14" s="48">
        <v>210.76666666666668</v>
      </c>
      <c r="EE14" s="48">
        <v>214.7</v>
      </c>
      <c r="EF14" s="48">
        <v>214.6</v>
      </c>
      <c r="EG14" s="48">
        <v>212.86666666666667</v>
      </c>
      <c r="EH14" s="48">
        <v>209.26666666666665</v>
      </c>
      <c r="EI14" s="48">
        <v>212.1</v>
      </c>
      <c r="EJ14" s="48">
        <v>213.33333333333337</v>
      </c>
      <c r="EK14" s="49">
        <v>213.50909999999999</v>
      </c>
      <c r="EL14" s="49">
        <v>213.48</v>
      </c>
      <c r="EM14" s="49">
        <v>213.0624</v>
      </c>
      <c r="EN14" s="49">
        <v>211.46029999999999</v>
      </c>
      <c r="EO14" s="49">
        <v>211.21379999999999</v>
      </c>
      <c r="EP14" s="49">
        <v>211.23159999999999</v>
      </c>
      <c r="EQ14" s="49">
        <v>210.3887</v>
      </c>
      <c r="ER14" s="49">
        <v>210.55930000000001</v>
      </c>
      <c r="ES14" s="49">
        <v>210.54400000000001</v>
      </c>
      <c r="ET14" s="49">
        <v>210.19749999999999</v>
      </c>
      <c r="EU14" s="49">
        <v>209.8021</v>
      </c>
      <c r="EV14" s="49">
        <v>209.83920000000001</v>
      </c>
      <c r="EW14" s="49">
        <v>210.04949999999999</v>
      </c>
      <c r="EX14" s="49">
        <v>210.2414</v>
      </c>
      <c r="EY14" s="49">
        <v>210.0565</v>
      </c>
      <c r="EZ14" s="49">
        <v>210.01400000000001</v>
      </c>
      <c r="FA14" s="49">
        <v>209.93969999999999</v>
      </c>
      <c r="FB14" s="49">
        <v>209.84100000000001</v>
      </c>
      <c r="FC14" s="49">
        <v>209.56319999999999</v>
      </c>
      <c r="FD14" s="49">
        <v>209.48009999999999</v>
      </c>
      <c r="FE14" s="49">
        <v>209.30199999999999</v>
      </c>
      <c r="FF14" s="49">
        <v>209.0446</v>
      </c>
      <c r="FG14" s="49">
        <v>208.81309999999999</v>
      </c>
      <c r="FH14" s="49">
        <v>208.74379999999999</v>
      </c>
      <c r="FI14" s="49">
        <v>208.85810000000001</v>
      </c>
      <c r="FJ14" s="49">
        <v>208.82339999999999</v>
      </c>
    </row>
    <row r="15" spans="1:166" x14ac:dyDescent="0.2">
      <c r="A15" t="str">
        <f>'Baseline QTR'!A15</f>
        <v>KS_NTWU</v>
      </c>
      <c r="B15" t="str">
        <f>'Baseline QTR'!B15</f>
        <v xml:space="preserve">   Transportation and public utilities</v>
      </c>
      <c r="C15" s="47">
        <v>50.066666666666663</v>
      </c>
      <c r="D15" s="47">
        <v>51.966666666666669</v>
      </c>
      <c r="E15" s="47">
        <v>52.2</v>
      </c>
      <c r="F15" s="47">
        <v>50.866666666666667</v>
      </c>
      <c r="G15" s="47">
        <v>52.466666666666669</v>
      </c>
      <c r="H15" s="47">
        <v>52.133333333333333</v>
      </c>
      <c r="I15" s="47">
        <v>52.866666666666667</v>
      </c>
      <c r="J15" s="47">
        <v>52.166666666666671</v>
      </c>
      <c r="K15" s="47">
        <v>51.3</v>
      </c>
      <c r="L15" s="47">
        <v>51.466666666666669</v>
      </c>
      <c r="M15" s="47">
        <v>50.8</v>
      </c>
      <c r="N15" s="47">
        <v>50.333333333333336</v>
      </c>
      <c r="O15" s="47">
        <v>50.9</v>
      </c>
      <c r="P15" s="47">
        <v>49.933333333333337</v>
      </c>
      <c r="Q15" s="47">
        <v>50.766666666666666</v>
      </c>
      <c r="R15" s="47">
        <v>47.833333333333336</v>
      </c>
      <c r="S15" s="47">
        <v>50.233333333333334</v>
      </c>
      <c r="T15" s="47">
        <v>50.4</v>
      </c>
      <c r="U15" s="47">
        <v>50.366666666666667</v>
      </c>
      <c r="V15" s="47">
        <v>50.466666666666669</v>
      </c>
      <c r="W15" s="47">
        <v>50.266666666666666</v>
      </c>
      <c r="X15" s="47">
        <v>50.2</v>
      </c>
      <c r="Y15" s="47">
        <v>51.166666666666664</v>
      </c>
      <c r="Z15" s="47">
        <v>51.06666666666667</v>
      </c>
      <c r="AA15" s="47">
        <v>52.366666666666667</v>
      </c>
      <c r="AB15" s="47">
        <v>50.366666666666667</v>
      </c>
      <c r="AC15" s="47">
        <v>53</v>
      </c>
      <c r="AD15" s="47">
        <v>54.266666666666666</v>
      </c>
      <c r="AE15" s="47">
        <v>54.5</v>
      </c>
      <c r="AF15" s="47">
        <v>55</v>
      </c>
      <c r="AG15" s="47">
        <v>54.06666666666667</v>
      </c>
      <c r="AH15" s="47">
        <v>51.466666666666669</v>
      </c>
      <c r="AI15" s="47">
        <v>56.233333333333334</v>
      </c>
      <c r="AJ15" s="47">
        <v>56.7</v>
      </c>
      <c r="AK15" s="47">
        <v>57.1</v>
      </c>
      <c r="AL15" s="47">
        <v>56.733333333333334</v>
      </c>
      <c r="AM15" s="47">
        <v>57.7</v>
      </c>
      <c r="AN15" s="47">
        <v>57</v>
      </c>
      <c r="AO15" s="47">
        <v>56.833333333333336</v>
      </c>
      <c r="AP15" s="47">
        <v>57.533333333333331</v>
      </c>
      <c r="AQ15" s="47">
        <v>56.733333333333334</v>
      </c>
      <c r="AR15" s="47">
        <v>56.4</v>
      </c>
      <c r="AS15" s="47">
        <v>56.266666666666666</v>
      </c>
      <c r="AT15" s="47">
        <v>56.933333333333337</v>
      </c>
      <c r="AU15" s="47">
        <v>57.066666666666663</v>
      </c>
      <c r="AV15" s="47">
        <v>55.8</v>
      </c>
      <c r="AW15" s="47">
        <v>54.43333333333333</v>
      </c>
      <c r="AX15" s="47">
        <v>52.233333333333334</v>
      </c>
      <c r="AY15" s="47">
        <v>52.033333333333331</v>
      </c>
      <c r="AZ15" s="47">
        <v>51.5</v>
      </c>
      <c r="BA15" s="47">
        <v>52.06666666666667</v>
      </c>
      <c r="BB15" s="47">
        <v>51.2</v>
      </c>
      <c r="BC15" s="47">
        <v>51.333333333333329</v>
      </c>
      <c r="BD15" s="47">
        <v>50.56666666666667</v>
      </c>
      <c r="BE15" s="47">
        <v>50.533333333333331</v>
      </c>
      <c r="BF15" s="47">
        <v>50.166666666666671</v>
      </c>
      <c r="BG15" s="47">
        <v>50.1</v>
      </c>
      <c r="BH15" s="47">
        <v>50.733333333333334</v>
      </c>
      <c r="BI15" s="47">
        <v>50.766666666666666</v>
      </c>
      <c r="BJ15" s="47">
        <v>51.2</v>
      </c>
      <c r="BK15" s="47">
        <v>50.6</v>
      </c>
      <c r="BL15" s="47">
        <v>50.2</v>
      </c>
      <c r="BM15" s="47">
        <v>49.8</v>
      </c>
      <c r="BN15" s="47">
        <v>50.1</v>
      </c>
      <c r="BO15" s="47">
        <v>50.56666666666667</v>
      </c>
      <c r="BP15" s="47">
        <v>50.633333333333333</v>
      </c>
      <c r="BQ15" s="47">
        <v>50.766666666666666</v>
      </c>
      <c r="BR15" s="47">
        <v>50.766666666666666</v>
      </c>
      <c r="BS15" s="47">
        <v>51.533333333333331</v>
      </c>
      <c r="BT15" s="47">
        <v>51.9</v>
      </c>
      <c r="BU15" s="47">
        <v>51.9</v>
      </c>
      <c r="BV15" s="47">
        <v>52.06666666666667</v>
      </c>
      <c r="BW15" s="47">
        <v>51.966666666666669</v>
      </c>
      <c r="BX15" s="47">
        <v>51.966666666666669</v>
      </c>
      <c r="BY15" s="47">
        <v>51.3</v>
      </c>
      <c r="BZ15" s="47">
        <v>50.3</v>
      </c>
      <c r="CA15" s="47">
        <v>49.566666666666663</v>
      </c>
      <c r="CB15" s="47">
        <v>47.966666666666669</v>
      </c>
      <c r="CC15" s="47">
        <v>47.333333333333336</v>
      </c>
      <c r="CD15" s="47">
        <v>46.8</v>
      </c>
      <c r="CE15" s="47">
        <v>46.466666666666669</v>
      </c>
      <c r="CF15" s="47">
        <v>46.3</v>
      </c>
      <c r="CG15" s="47">
        <v>46.633333333333333</v>
      </c>
      <c r="CH15" s="47">
        <v>47.1</v>
      </c>
      <c r="CI15" s="47">
        <v>47.4</v>
      </c>
      <c r="CJ15" s="47">
        <v>47.866666666666667</v>
      </c>
      <c r="CK15" s="47">
        <v>48.4</v>
      </c>
      <c r="CL15" s="47">
        <v>48.166666666666664</v>
      </c>
      <c r="CM15" s="47">
        <v>48.466666666666669</v>
      </c>
      <c r="CN15" s="47">
        <v>48.9</v>
      </c>
      <c r="CO15" s="47">
        <v>48.93333333333333</v>
      </c>
      <c r="CP15" s="47">
        <v>48.766666666666666</v>
      </c>
      <c r="CQ15" s="47">
        <v>48.733333333333334</v>
      </c>
      <c r="CR15" s="47">
        <v>49.433333333333337</v>
      </c>
      <c r="CS15" s="47">
        <v>50</v>
      </c>
      <c r="CT15" s="47">
        <v>50.666666666666664</v>
      </c>
      <c r="CU15" s="47">
        <v>51.966666666666669</v>
      </c>
      <c r="CV15" s="47">
        <v>53.066666666666663</v>
      </c>
      <c r="CW15" s="47">
        <v>53.733333333333334</v>
      </c>
      <c r="CX15" s="47">
        <v>54.43333333333333</v>
      </c>
      <c r="CY15" s="47">
        <v>55.433333333333337</v>
      </c>
      <c r="CZ15" s="47">
        <v>55.666666666666664</v>
      </c>
      <c r="DA15" s="47">
        <v>56.366666666666667</v>
      </c>
      <c r="DB15" s="47">
        <v>57.666666666666664</v>
      </c>
      <c r="DC15" s="47">
        <v>57.9</v>
      </c>
      <c r="DD15" s="47">
        <v>58.9</v>
      </c>
      <c r="DE15" s="47">
        <v>59.966666666666669</v>
      </c>
      <c r="DF15" s="47">
        <v>60.6</v>
      </c>
      <c r="DG15" s="47">
        <v>61.533333333333331</v>
      </c>
      <c r="DH15" s="47">
        <v>62.366666666666667</v>
      </c>
      <c r="DI15" s="47">
        <v>63.166666666666664</v>
      </c>
      <c r="DJ15" s="47">
        <v>64</v>
      </c>
      <c r="DK15" s="47">
        <v>64.7</v>
      </c>
      <c r="DL15" s="47">
        <v>64.766666666666666</v>
      </c>
      <c r="DM15" s="47">
        <v>64.866666666666674</v>
      </c>
      <c r="DN15" s="47">
        <v>65.633333333333326</v>
      </c>
      <c r="DO15" s="47">
        <v>66.066666666666663</v>
      </c>
      <c r="DP15" s="47">
        <v>66.86666666666666</v>
      </c>
      <c r="DQ15" s="47">
        <v>67.7</v>
      </c>
      <c r="DR15" s="47">
        <v>68.2</v>
      </c>
      <c r="DS15" s="48">
        <v>68.63333333333334</v>
      </c>
      <c r="DT15" s="48">
        <v>62.666666666666664</v>
      </c>
      <c r="DU15" s="48">
        <v>63.2</v>
      </c>
      <c r="DV15" s="48">
        <v>64.699999999999989</v>
      </c>
      <c r="DW15" s="48">
        <v>64.766666666666666</v>
      </c>
      <c r="DX15" s="48">
        <v>63.9</v>
      </c>
      <c r="DY15" s="48">
        <v>65.266666666666666</v>
      </c>
      <c r="DZ15" s="48">
        <v>68.3</v>
      </c>
      <c r="EA15" s="48">
        <v>70.933333333333337</v>
      </c>
      <c r="EB15" s="48">
        <v>71.466666666666669</v>
      </c>
      <c r="EC15" s="48">
        <v>72.566666666666663</v>
      </c>
      <c r="ED15" s="48">
        <v>73.166666666666671</v>
      </c>
      <c r="EE15" s="48">
        <v>72.666666666666671</v>
      </c>
      <c r="EF15" s="48">
        <v>72.3</v>
      </c>
      <c r="EG15" s="48">
        <v>72.3</v>
      </c>
      <c r="EH15" s="48">
        <v>72.2</v>
      </c>
      <c r="EI15" s="48">
        <v>73.233333333333334</v>
      </c>
      <c r="EJ15" s="48">
        <v>72.400000000000006</v>
      </c>
      <c r="EK15" s="49">
        <v>72.200310000000002</v>
      </c>
      <c r="EL15" s="49">
        <v>72.233029999999999</v>
      </c>
      <c r="EM15" s="49">
        <v>73.031009999999995</v>
      </c>
      <c r="EN15" s="49">
        <v>73.382660000000001</v>
      </c>
      <c r="EO15" s="49">
        <v>73.534139999999994</v>
      </c>
      <c r="EP15" s="49">
        <v>73.667869999999994</v>
      </c>
      <c r="EQ15" s="49">
        <v>73.950519999999997</v>
      </c>
      <c r="ER15" s="49">
        <v>73.978089999999995</v>
      </c>
      <c r="ES15" s="49">
        <v>73.960279999999997</v>
      </c>
      <c r="ET15" s="49">
        <v>73.861779999999996</v>
      </c>
      <c r="EU15" s="49">
        <v>73.692459999999997</v>
      </c>
      <c r="EV15" s="49">
        <v>73.458100000000002</v>
      </c>
      <c r="EW15" s="49">
        <v>73.232339999999994</v>
      </c>
      <c r="EX15" s="49">
        <v>73.147779999999997</v>
      </c>
      <c r="EY15" s="49">
        <v>73.214609999999993</v>
      </c>
      <c r="EZ15" s="49">
        <v>73.277289999999994</v>
      </c>
      <c r="FA15" s="49">
        <v>73.371830000000003</v>
      </c>
      <c r="FB15" s="49">
        <v>73.543049999999994</v>
      </c>
      <c r="FC15" s="49">
        <v>73.772450000000006</v>
      </c>
      <c r="FD15" s="49">
        <v>74.008960000000002</v>
      </c>
      <c r="FE15" s="49">
        <v>74.277119999999996</v>
      </c>
      <c r="FF15" s="49">
        <v>74.565640000000002</v>
      </c>
      <c r="FG15" s="49">
        <v>74.894689999999997</v>
      </c>
      <c r="FH15" s="49">
        <v>75.182789999999997</v>
      </c>
      <c r="FI15" s="49">
        <v>75.593350000000001</v>
      </c>
      <c r="FJ15" s="49">
        <v>75.88682</v>
      </c>
    </row>
    <row r="16" spans="1:166" x14ac:dyDescent="0.2">
      <c r="A16" t="str">
        <f>'Baseline QTR'!A16</f>
        <v>KS_NINF</v>
      </c>
      <c r="B16" t="str">
        <f>'Baseline QTR'!B16</f>
        <v xml:space="preserve">   Information</v>
      </c>
      <c r="C16" s="47">
        <v>31.7</v>
      </c>
      <c r="D16" s="47">
        <v>31.6</v>
      </c>
      <c r="E16" s="47">
        <v>32</v>
      </c>
      <c r="F16" s="47">
        <v>31.633333333333333</v>
      </c>
      <c r="G16" s="47">
        <v>32.233333333333334</v>
      </c>
      <c r="H16" s="47">
        <v>32.866666666666667</v>
      </c>
      <c r="I16" s="47">
        <v>33.43333333333333</v>
      </c>
      <c r="J16" s="47">
        <v>34.233333333333334</v>
      </c>
      <c r="K16" s="47">
        <v>34.700000000000003</v>
      </c>
      <c r="L16" s="47">
        <v>34.833333333333336</v>
      </c>
      <c r="M16" s="47">
        <v>35.299999999999997</v>
      </c>
      <c r="N16" s="47">
        <v>36.133333333333333</v>
      </c>
      <c r="O16" s="47">
        <v>36.833333333333336</v>
      </c>
      <c r="P16" s="47">
        <v>37.633333333333333</v>
      </c>
      <c r="Q16" s="47">
        <v>38.933333333333337</v>
      </c>
      <c r="R16" s="47">
        <v>38.633333333333333</v>
      </c>
      <c r="S16" s="47">
        <v>39.233333333333334</v>
      </c>
      <c r="T16" s="47">
        <v>39.9</v>
      </c>
      <c r="U16" s="47">
        <v>40.1</v>
      </c>
      <c r="V16" s="47">
        <v>42.833333333333336</v>
      </c>
      <c r="W16" s="47">
        <v>43.5</v>
      </c>
      <c r="X16" s="47">
        <v>45.166666666666664</v>
      </c>
      <c r="Y16" s="47">
        <v>46.566666666666663</v>
      </c>
      <c r="Z16" s="47">
        <v>48.4</v>
      </c>
      <c r="AA16" s="47">
        <v>49.06666666666667</v>
      </c>
      <c r="AB16" s="47">
        <v>50.333333333333336</v>
      </c>
      <c r="AC16" s="47">
        <v>49.866666666666667</v>
      </c>
      <c r="AD16" s="47">
        <v>50.766666666666666</v>
      </c>
      <c r="AE16" s="47">
        <v>51.833333333333336</v>
      </c>
      <c r="AF16" s="47">
        <v>53</v>
      </c>
      <c r="AG16" s="47">
        <v>54.666666666666671</v>
      </c>
      <c r="AH16" s="47">
        <v>55.1</v>
      </c>
      <c r="AI16" s="47">
        <v>55.933333333333337</v>
      </c>
      <c r="AJ16" s="47">
        <v>56.333333333333336</v>
      </c>
      <c r="AK16" s="47">
        <v>57.9</v>
      </c>
      <c r="AL16" s="47">
        <v>58.93333333333333</v>
      </c>
      <c r="AM16" s="47">
        <v>61.766666666666666</v>
      </c>
      <c r="AN16" s="47">
        <v>62.566666666666663</v>
      </c>
      <c r="AO16" s="47">
        <v>66.36666666666666</v>
      </c>
      <c r="AP16" s="47">
        <v>66.933333333333337</v>
      </c>
      <c r="AQ16" s="47">
        <v>71.400000000000006</v>
      </c>
      <c r="AR16" s="47">
        <v>74.3</v>
      </c>
      <c r="AS16" s="47">
        <v>77.86666666666666</v>
      </c>
      <c r="AT16" s="47">
        <v>79.099999999999994</v>
      </c>
      <c r="AU16" s="47">
        <v>79.033333333333331</v>
      </c>
      <c r="AV16" s="47">
        <v>77.466666666666669</v>
      </c>
      <c r="AW16" s="47">
        <v>75.933333333333337</v>
      </c>
      <c r="AX16" s="47">
        <v>75.166666666666671</v>
      </c>
      <c r="AY16" s="47">
        <v>73.63333333333334</v>
      </c>
      <c r="AZ16" s="47">
        <v>73.066666666666663</v>
      </c>
      <c r="BA16" s="47">
        <v>72.666666666666657</v>
      </c>
      <c r="BB16" s="47">
        <v>72.533333333333331</v>
      </c>
      <c r="BC16" s="47">
        <v>71.86666666666666</v>
      </c>
      <c r="BD16" s="47">
        <v>71.2</v>
      </c>
      <c r="BE16" s="47">
        <v>71.63333333333334</v>
      </c>
      <c r="BF16" s="47">
        <v>72.099999999999994</v>
      </c>
      <c r="BG16" s="47">
        <v>72.400000000000006</v>
      </c>
      <c r="BH16" s="47">
        <v>72.7</v>
      </c>
      <c r="BI16" s="47">
        <v>72.566666666666663</v>
      </c>
      <c r="BJ16" s="47">
        <v>73.166666666666671</v>
      </c>
      <c r="BK16" s="47">
        <v>73.833333333333329</v>
      </c>
      <c r="BL16" s="47">
        <v>74</v>
      </c>
      <c r="BM16" s="47">
        <v>74.433333333333337</v>
      </c>
      <c r="BN16" s="47">
        <v>74.733333333333334</v>
      </c>
      <c r="BO16" s="47">
        <v>75.266666666666666</v>
      </c>
      <c r="BP16" s="47">
        <v>77.099999999999994</v>
      </c>
      <c r="BQ16" s="47">
        <v>78.900000000000006</v>
      </c>
      <c r="BR16" s="47">
        <v>79.833333333333343</v>
      </c>
      <c r="BS16" s="47">
        <v>80.666666666666671</v>
      </c>
      <c r="BT16" s="47">
        <v>81.566666666666663</v>
      </c>
      <c r="BU16" s="47">
        <v>81.833333333333329</v>
      </c>
      <c r="BV16" s="47">
        <v>82.399999999999991</v>
      </c>
      <c r="BW16" s="47">
        <v>83.6</v>
      </c>
      <c r="BX16" s="47">
        <v>84.733333333333334</v>
      </c>
      <c r="BY16" s="47">
        <v>86.166666666666671</v>
      </c>
      <c r="BZ16" s="47">
        <v>86.9</v>
      </c>
      <c r="CA16" s="47">
        <v>86.533333333333331</v>
      </c>
      <c r="CB16" s="47">
        <v>85.399999999999991</v>
      </c>
      <c r="CC16" s="47">
        <v>84.433333333333337</v>
      </c>
      <c r="CD16" s="47">
        <v>84.3</v>
      </c>
      <c r="CE16" s="47">
        <v>84.466666666666669</v>
      </c>
      <c r="CF16" s="47">
        <v>84.466666666666669</v>
      </c>
      <c r="CG16" s="47">
        <v>84.666666666666671</v>
      </c>
      <c r="CH16" s="47">
        <v>85.433333333333337</v>
      </c>
      <c r="CI16" s="47">
        <v>85.3</v>
      </c>
      <c r="CJ16" s="47">
        <v>85.63333333333334</v>
      </c>
      <c r="CK16" s="47">
        <v>86.3</v>
      </c>
      <c r="CL16" s="47">
        <v>86.433333333333337</v>
      </c>
      <c r="CM16" s="47">
        <v>86.933333333333337</v>
      </c>
      <c r="CN16" s="47">
        <v>87.233333333333334</v>
      </c>
      <c r="CO16" s="47">
        <v>86.466666666666669</v>
      </c>
      <c r="CP16" s="47">
        <v>86.7</v>
      </c>
      <c r="CQ16" s="47">
        <v>87.233333333333334</v>
      </c>
      <c r="CR16" s="47">
        <v>87.766666666666666</v>
      </c>
      <c r="CS16" s="47">
        <v>88.333333333333329</v>
      </c>
      <c r="CT16" s="47">
        <v>89.3</v>
      </c>
      <c r="CU16" s="47">
        <v>90.13333333333334</v>
      </c>
      <c r="CV16" s="47">
        <v>91.133333333333326</v>
      </c>
      <c r="CW16" s="47">
        <v>92.73333333333332</v>
      </c>
      <c r="CX16" s="47">
        <v>92.533333333333317</v>
      </c>
      <c r="CY16" s="47">
        <v>92.333333333333314</v>
      </c>
      <c r="CZ16" s="47">
        <v>93.466666666666683</v>
      </c>
      <c r="DA16" s="47">
        <v>95.433333333333337</v>
      </c>
      <c r="DB16" s="47">
        <v>97.366666666666674</v>
      </c>
      <c r="DC16" s="47">
        <v>98.933333333333337</v>
      </c>
      <c r="DD16" s="47">
        <v>101.26666666666668</v>
      </c>
      <c r="DE16" s="47">
        <v>103.4</v>
      </c>
      <c r="DF16" s="47">
        <v>105.13333333333334</v>
      </c>
      <c r="DG16" s="47">
        <v>106.56666666666666</v>
      </c>
      <c r="DH16" s="47">
        <v>108</v>
      </c>
      <c r="DI16" s="47">
        <v>109.33333333333334</v>
      </c>
      <c r="DJ16" s="47">
        <v>110.43333333333334</v>
      </c>
      <c r="DK16" s="47">
        <v>111.66666666666669</v>
      </c>
      <c r="DL16" s="47">
        <v>115.16666666666669</v>
      </c>
      <c r="DM16" s="47">
        <v>118.3</v>
      </c>
      <c r="DN16" s="47">
        <v>119.9</v>
      </c>
      <c r="DO16" s="47">
        <v>122.33333333333331</v>
      </c>
      <c r="DP16" s="47">
        <v>125.03333333333332</v>
      </c>
      <c r="DQ16" s="47">
        <v>128.56666666666666</v>
      </c>
      <c r="DR16" s="47">
        <v>128.80000000000001</v>
      </c>
      <c r="DS16" s="48">
        <v>130.66666666666666</v>
      </c>
      <c r="DT16" s="48">
        <v>130.69999999999999</v>
      </c>
      <c r="DU16" s="48">
        <v>131.30000000000001</v>
      </c>
      <c r="DV16" s="48">
        <v>133.53333333333333</v>
      </c>
      <c r="DW16" s="48">
        <v>134.06666666666666</v>
      </c>
      <c r="DX16" s="48">
        <v>135.76666666666668</v>
      </c>
      <c r="DY16" s="48">
        <v>138.03333333333333</v>
      </c>
      <c r="DZ16" s="48">
        <v>142.33333333333334</v>
      </c>
      <c r="EA16" s="48">
        <v>142.46666666666667</v>
      </c>
      <c r="EB16" s="48">
        <v>146.1</v>
      </c>
      <c r="EC16" s="48">
        <v>145.86666666666667</v>
      </c>
      <c r="ED16" s="48">
        <v>144.79999999999998</v>
      </c>
      <c r="EE16" s="48">
        <v>143.1</v>
      </c>
      <c r="EF16" s="48">
        <v>140.6</v>
      </c>
      <c r="EG16" s="48">
        <v>137.33333333333334</v>
      </c>
      <c r="EH16" s="48">
        <v>138.73333333333335</v>
      </c>
      <c r="EI16" s="48">
        <v>133.56666666666666</v>
      </c>
      <c r="EJ16" s="48">
        <v>132.86666666666667</v>
      </c>
      <c r="EK16" s="49">
        <v>130.60140000000001</v>
      </c>
      <c r="EL16" s="49">
        <v>131.42339999999999</v>
      </c>
      <c r="EM16" s="49">
        <v>133.5274</v>
      </c>
      <c r="EN16" s="49">
        <v>133.14580000000001</v>
      </c>
      <c r="EO16" s="49">
        <v>133.0275</v>
      </c>
      <c r="EP16" s="49">
        <v>134.2484</v>
      </c>
      <c r="EQ16" s="49">
        <v>136.31780000000001</v>
      </c>
      <c r="ER16" s="49">
        <v>137.46870000000001</v>
      </c>
      <c r="ES16" s="49">
        <v>137.16040000000001</v>
      </c>
      <c r="ET16" s="49">
        <v>136.98910000000001</v>
      </c>
      <c r="EU16" s="49">
        <v>137.49250000000001</v>
      </c>
      <c r="EV16" s="49">
        <v>137.96879999999999</v>
      </c>
      <c r="EW16" s="49">
        <v>138.52250000000001</v>
      </c>
      <c r="EX16" s="49">
        <v>138.78399999999999</v>
      </c>
      <c r="EY16" s="49">
        <v>138.99369999999999</v>
      </c>
      <c r="EZ16" s="49">
        <v>139.3486</v>
      </c>
      <c r="FA16" s="49">
        <v>139.9023</v>
      </c>
      <c r="FB16" s="49">
        <v>140.2723</v>
      </c>
      <c r="FC16" s="49">
        <v>140.85329999999999</v>
      </c>
      <c r="FD16" s="49">
        <v>141.4375</v>
      </c>
      <c r="FE16" s="49">
        <v>142.14490000000001</v>
      </c>
      <c r="FF16" s="49">
        <v>142.91489999999999</v>
      </c>
      <c r="FG16" s="49">
        <v>143.8459</v>
      </c>
      <c r="FH16" s="49">
        <v>144.4853</v>
      </c>
      <c r="FI16" s="49">
        <v>145.6028</v>
      </c>
      <c r="FJ16" s="49">
        <v>146.2534</v>
      </c>
    </row>
    <row r="17" spans="1:166" x14ac:dyDescent="0.2">
      <c r="A17" t="str">
        <f>'Baseline QTR'!A17</f>
        <v>KS_NFIN</v>
      </c>
      <c r="B17" t="str">
        <f>'Baseline QTR'!B17</f>
        <v xml:space="preserve">   Financial activities</v>
      </c>
      <c r="C17" s="47">
        <v>70.533333333333331</v>
      </c>
      <c r="D17" s="47">
        <v>70.966666666666669</v>
      </c>
      <c r="E17" s="47">
        <v>71</v>
      </c>
      <c r="F17" s="47">
        <v>70.566666666666663</v>
      </c>
      <c r="G17" s="47">
        <v>70.63333333333334</v>
      </c>
      <c r="H17" s="47">
        <v>71.166666666666671</v>
      </c>
      <c r="I17" s="47">
        <v>70.7</v>
      </c>
      <c r="J17" s="47">
        <v>70.566666666666663</v>
      </c>
      <c r="K17" s="47">
        <v>71.333333333333329</v>
      </c>
      <c r="L17" s="47">
        <v>71.466666666666669</v>
      </c>
      <c r="M17" s="47">
        <v>72.13333333333334</v>
      </c>
      <c r="N17" s="47">
        <v>73.5</v>
      </c>
      <c r="O17" s="47">
        <v>73.766666666666666</v>
      </c>
      <c r="P17" s="47">
        <v>73.899999999999991</v>
      </c>
      <c r="Q17" s="47">
        <v>75.933333333333337</v>
      </c>
      <c r="R17" s="47">
        <v>75.5</v>
      </c>
      <c r="S17" s="47">
        <v>77.900000000000006</v>
      </c>
      <c r="T17" s="47">
        <v>76.3</v>
      </c>
      <c r="U17" s="47">
        <v>75.400000000000006</v>
      </c>
      <c r="V17" s="47">
        <v>73.86666666666666</v>
      </c>
      <c r="W17" s="47">
        <v>73.566666666666663</v>
      </c>
      <c r="X17" s="47">
        <v>73.066666666666663</v>
      </c>
      <c r="Y17" s="47">
        <v>74.066666666666663</v>
      </c>
      <c r="Z17" s="47">
        <v>74.86666666666666</v>
      </c>
      <c r="AA17" s="47">
        <v>75.5</v>
      </c>
      <c r="AB17" s="47">
        <v>75.866666666666674</v>
      </c>
      <c r="AC17" s="47">
        <v>76.099999999999994</v>
      </c>
      <c r="AD17" s="47">
        <v>76.266666666666666</v>
      </c>
      <c r="AE17" s="47">
        <v>76.36666666666666</v>
      </c>
      <c r="AF17" s="47">
        <v>77.433333333333337</v>
      </c>
      <c r="AG17" s="47">
        <v>78.2</v>
      </c>
      <c r="AH17" s="47">
        <v>80.266666666666666</v>
      </c>
      <c r="AI17" s="47">
        <v>79.666666666666657</v>
      </c>
      <c r="AJ17" s="47">
        <v>83.166666666666671</v>
      </c>
      <c r="AK17" s="47">
        <v>84.7</v>
      </c>
      <c r="AL17" s="47">
        <v>87.433333333333337</v>
      </c>
      <c r="AM17" s="47">
        <v>87.866666666666674</v>
      </c>
      <c r="AN17" s="47">
        <v>88.466666666666669</v>
      </c>
      <c r="AO17" s="47">
        <v>89.066666666666663</v>
      </c>
      <c r="AP17" s="47">
        <v>88.7</v>
      </c>
      <c r="AQ17" s="47">
        <v>89.133333333333326</v>
      </c>
      <c r="AR17" s="47">
        <v>88.600000000000009</v>
      </c>
      <c r="AS17" s="47">
        <v>88.100000000000009</v>
      </c>
      <c r="AT17" s="47">
        <v>88.433333333333337</v>
      </c>
      <c r="AU17" s="47">
        <v>90</v>
      </c>
      <c r="AV17" s="47">
        <v>89.933333333333337</v>
      </c>
      <c r="AW17" s="47">
        <v>91.566666666666663</v>
      </c>
      <c r="AX17" s="47">
        <v>90.9</v>
      </c>
      <c r="AY17" s="47">
        <v>89.7</v>
      </c>
      <c r="AZ17" s="47">
        <v>89.866666666666674</v>
      </c>
      <c r="BA17" s="47">
        <v>89.966666666666669</v>
      </c>
      <c r="BB17" s="47">
        <v>90.566666666666663</v>
      </c>
      <c r="BC17" s="47">
        <v>91.933333333333337</v>
      </c>
      <c r="BD17" s="47">
        <v>92.466666666666683</v>
      </c>
      <c r="BE17" s="47">
        <v>93.2</v>
      </c>
      <c r="BF17" s="47">
        <v>92.7</v>
      </c>
      <c r="BG17" s="47">
        <v>92.466666666666683</v>
      </c>
      <c r="BH17" s="47">
        <v>91.76666666666668</v>
      </c>
      <c r="BI17" s="47">
        <v>91.533333333333317</v>
      </c>
      <c r="BJ17" s="47">
        <v>91.433333333333337</v>
      </c>
      <c r="BK17" s="47">
        <v>91.1</v>
      </c>
      <c r="BL17" s="47">
        <v>91.566666666666663</v>
      </c>
      <c r="BM17" s="47">
        <v>93.166666666666686</v>
      </c>
      <c r="BN17" s="47">
        <v>93.866666666666674</v>
      </c>
      <c r="BO17" s="47">
        <v>94.2</v>
      </c>
      <c r="BP17" s="47">
        <v>94.1</v>
      </c>
      <c r="BQ17" s="47">
        <v>93.8</v>
      </c>
      <c r="BR17" s="47">
        <v>93.566666666666663</v>
      </c>
      <c r="BS17" s="47">
        <v>93.73333333333332</v>
      </c>
      <c r="BT17" s="47">
        <v>93.73333333333332</v>
      </c>
      <c r="BU17" s="47">
        <v>93.13333333333334</v>
      </c>
      <c r="BV17" s="47">
        <v>93.166666666666686</v>
      </c>
      <c r="BW17" s="47">
        <v>93.26666666666668</v>
      </c>
      <c r="BX17" s="47">
        <v>92.466666666666683</v>
      </c>
      <c r="BY17" s="47">
        <v>91.333333333333314</v>
      </c>
      <c r="BZ17" s="47">
        <v>89.366666666666674</v>
      </c>
      <c r="CA17" s="47">
        <v>87.1</v>
      </c>
      <c r="CB17" s="47">
        <v>85.2</v>
      </c>
      <c r="CC17" s="47">
        <v>83.2</v>
      </c>
      <c r="CD17" s="47">
        <v>81.533333333333331</v>
      </c>
      <c r="CE17" s="47">
        <v>80.366666666666674</v>
      </c>
      <c r="CF17" s="47">
        <v>80.2</v>
      </c>
      <c r="CG17" s="47">
        <v>79.966666666666669</v>
      </c>
      <c r="CH17" s="47">
        <v>79.833333333333343</v>
      </c>
      <c r="CI17" s="47">
        <v>79.400000000000006</v>
      </c>
      <c r="CJ17" s="47">
        <v>78.833333333333329</v>
      </c>
      <c r="CK17" s="47">
        <v>78.033333333333331</v>
      </c>
      <c r="CL17" s="47">
        <v>77.8</v>
      </c>
      <c r="CM17" s="47">
        <v>77.36666666666666</v>
      </c>
      <c r="CN17" s="47">
        <v>77.63333333333334</v>
      </c>
      <c r="CO17" s="47">
        <v>77.866666666666674</v>
      </c>
      <c r="CP17" s="47">
        <v>78.466666666666669</v>
      </c>
      <c r="CQ17" s="47">
        <v>79.566666666666677</v>
      </c>
      <c r="CR17" s="47">
        <v>80.233333333333334</v>
      </c>
      <c r="CS17" s="47">
        <v>80.533333333333331</v>
      </c>
      <c r="CT17" s="47">
        <v>80.7</v>
      </c>
      <c r="CU17" s="47">
        <v>80.533333333333331</v>
      </c>
      <c r="CV17" s="47">
        <v>80.633333333333326</v>
      </c>
      <c r="CW17" s="47">
        <v>81.166666666666671</v>
      </c>
      <c r="CX17" s="47">
        <v>81.599999999999994</v>
      </c>
      <c r="CY17" s="47">
        <v>81.733333333333334</v>
      </c>
      <c r="CZ17" s="47">
        <v>81.900000000000006</v>
      </c>
      <c r="DA17" s="47">
        <v>82.2</v>
      </c>
      <c r="DB17" s="47">
        <v>82.366666666666674</v>
      </c>
      <c r="DC17" s="47">
        <v>83</v>
      </c>
      <c r="DD17" s="47">
        <v>83.066666666666663</v>
      </c>
      <c r="DE17" s="47">
        <v>83.566666666666663</v>
      </c>
      <c r="DF17" s="47">
        <v>83.333333333333329</v>
      </c>
      <c r="DG17" s="47">
        <v>83.5</v>
      </c>
      <c r="DH17" s="47">
        <v>84.1</v>
      </c>
      <c r="DI17" s="47">
        <v>84.566666666666663</v>
      </c>
      <c r="DJ17" s="47">
        <v>85.033333333333331</v>
      </c>
      <c r="DK17" s="47">
        <v>86.166666666666671</v>
      </c>
      <c r="DL17" s="47">
        <v>86.766666666666666</v>
      </c>
      <c r="DM17" s="47">
        <v>86.866666666666674</v>
      </c>
      <c r="DN17" s="47">
        <v>86.8</v>
      </c>
      <c r="DO17" s="47">
        <v>87.5</v>
      </c>
      <c r="DP17" s="47">
        <v>88.13333333333334</v>
      </c>
      <c r="DQ17" s="47">
        <v>88.8</v>
      </c>
      <c r="DR17" s="47">
        <v>89.033333333333331</v>
      </c>
      <c r="DS17" s="48">
        <v>88.13333333333334</v>
      </c>
      <c r="DT17" s="48">
        <v>84.966666666666669</v>
      </c>
      <c r="DU17" s="48">
        <v>85.1</v>
      </c>
      <c r="DV17" s="48">
        <v>86.366666666666674</v>
      </c>
      <c r="DW17" s="48">
        <v>86.5</v>
      </c>
      <c r="DX17" s="48">
        <v>86.7</v>
      </c>
      <c r="DY17" s="48">
        <v>87.066666666666663</v>
      </c>
      <c r="DZ17" s="48">
        <v>88.533333333333331</v>
      </c>
      <c r="EA17" s="48">
        <v>89.8</v>
      </c>
      <c r="EB17" s="48">
        <v>89.466666666666669</v>
      </c>
      <c r="EC17" s="48">
        <v>89.333333333333329</v>
      </c>
      <c r="ED17" s="48">
        <v>88.966666666666669</v>
      </c>
      <c r="EE17" s="48">
        <v>88.733333333333334</v>
      </c>
      <c r="EF17" s="48">
        <v>88.533333333333331</v>
      </c>
      <c r="EG17" s="48">
        <v>87.666666666666657</v>
      </c>
      <c r="EH17" s="48">
        <v>87.9</v>
      </c>
      <c r="EI17" s="48">
        <v>86.5</v>
      </c>
      <c r="EJ17" s="48">
        <v>88.066666666666663</v>
      </c>
      <c r="EK17" s="49">
        <v>88.021389999999997</v>
      </c>
      <c r="EL17" s="49">
        <v>87.958100000000002</v>
      </c>
      <c r="EM17" s="49">
        <v>88.564769999999996</v>
      </c>
      <c r="EN17" s="49">
        <v>89.083659999999995</v>
      </c>
      <c r="EO17" s="49">
        <v>89.487459999999999</v>
      </c>
      <c r="EP17" s="49">
        <v>89.725750000000005</v>
      </c>
      <c r="EQ17" s="49">
        <v>90.287369999999996</v>
      </c>
      <c r="ER17" s="49">
        <v>90.510419999999996</v>
      </c>
      <c r="ES17" s="49">
        <v>90.519840000000002</v>
      </c>
      <c r="ET17" s="49">
        <v>90.416319999999999</v>
      </c>
      <c r="EU17" s="49">
        <v>90.567059999999998</v>
      </c>
      <c r="EV17" s="49">
        <v>90.515219999999999</v>
      </c>
      <c r="EW17" s="49">
        <v>90.455179999999999</v>
      </c>
      <c r="EX17" s="49">
        <v>90.252690000000001</v>
      </c>
      <c r="EY17" s="49">
        <v>90.364279999999994</v>
      </c>
      <c r="EZ17" s="49">
        <v>90.148200000000003</v>
      </c>
      <c r="FA17" s="49">
        <v>89.918719999999993</v>
      </c>
      <c r="FB17" s="49">
        <v>89.889039999999994</v>
      </c>
      <c r="FC17" s="49">
        <v>90.012320000000003</v>
      </c>
      <c r="FD17" s="49">
        <v>90.044259999999994</v>
      </c>
      <c r="FE17" s="49">
        <v>90.135499999999993</v>
      </c>
      <c r="FF17" s="49">
        <v>90.066909999999993</v>
      </c>
      <c r="FG17" s="49">
        <v>90.017570000000006</v>
      </c>
      <c r="FH17" s="49">
        <v>89.808229999999995</v>
      </c>
      <c r="FI17" s="49">
        <v>89.732370000000003</v>
      </c>
      <c r="FJ17" s="49">
        <v>89.479780000000005</v>
      </c>
    </row>
    <row r="18" spans="1:166" x14ac:dyDescent="0.2">
      <c r="A18" t="str">
        <f>'Baseline QTR'!A18</f>
        <v>KS_NPBS</v>
      </c>
      <c r="B18" t="str">
        <f>'Baseline QTR'!B18</f>
        <v xml:space="preserve">   Professional and business services</v>
      </c>
      <c r="C18" s="47">
        <v>121.96666666666668</v>
      </c>
      <c r="D18" s="47">
        <v>124.26666666666668</v>
      </c>
      <c r="E18" s="47">
        <v>126.16666666666669</v>
      </c>
      <c r="F18" s="47">
        <v>125.6</v>
      </c>
      <c r="G18" s="47">
        <v>124.8</v>
      </c>
      <c r="H18" s="47">
        <v>123.66666666666669</v>
      </c>
      <c r="I18" s="47">
        <v>124.06666666666666</v>
      </c>
      <c r="J18" s="47">
        <v>124.8</v>
      </c>
      <c r="K18" s="47">
        <v>128.4</v>
      </c>
      <c r="L18" s="47">
        <v>126.43333333333334</v>
      </c>
      <c r="M18" s="47">
        <v>124.1</v>
      </c>
      <c r="N18" s="47">
        <v>124.56666666666666</v>
      </c>
      <c r="O18" s="47">
        <v>129.56666666666666</v>
      </c>
      <c r="P18" s="47">
        <v>130.76666666666668</v>
      </c>
      <c r="Q18" s="47">
        <v>134</v>
      </c>
      <c r="R18" s="47">
        <v>133.5</v>
      </c>
      <c r="S18" s="47">
        <v>136.06666666666666</v>
      </c>
      <c r="T18" s="47">
        <v>139.1</v>
      </c>
      <c r="U18" s="47">
        <v>141.73333333333332</v>
      </c>
      <c r="V18" s="47">
        <v>145.23333333333335</v>
      </c>
      <c r="W18" s="47">
        <v>145.23333333333335</v>
      </c>
      <c r="X18" s="47">
        <v>144.26666666666668</v>
      </c>
      <c r="Y18" s="47">
        <v>145.6</v>
      </c>
      <c r="Z18" s="47">
        <v>148.83333333333331</v>
      </c>
      <c r="AA18" s="47">
        <v>153.1</v>
      </c>
      <c r="AB18" s="47">
        <v>153.33333333333334</v>
      </c>
      <c r="AC18" s="47">
        <v>156.33333333333334</v>
      </c>
      <c r="AD18" s="47">
        <v>160.66666666666666</v>
      </c>
      <c r="AE18" s="47">
        <v>164.63333333333333</v>
      </c>
      <c r="AF18" s="47">
        <v>169.23333333333332</v>
      </c>
      <c r="AG18" s="47">
        <v>170.13333333333333</v>
      </c>
      <c r="AH18" s="47">
        <v>173.73333333333332</v>
      </c>
      <c r="AI18" s="47">
        <v>177.66666666666666</v>
      </c>
      <c r="AJ18" s="47">
        <v>177.96666666666667</v>
      </c>
      <c r="AK18" s="47">
        <v>179.70000000000002</v>
      </c>
      <c r="AL18" s="47">
        <v>181.1</v>
      </c>
      <c r="AM18" s="47">
        <v>183.5</v>
      </c>
      <c r="AN18" s="47">
        <v>187.9</v>
      </c>
      <c r="AO18" s="47">
        <v>191.63333333333333</v>
      </c>
      <c r="AP18" s="47">
        <v>195.9</v>
      </c>
      <c r="AQ18" s="47">
        <v>198.86666666666667</v>
      </c>
      <c r="AR18" s="47">
        <v>200.5</v>
      </c>
      <c r="AS18" s="47">
        <v>204.6</v>
      </c>
      <c r="AT18" s="47">
        <v>205.26666666666665</v>
      </c>
      <c r="AU18" s="47">
        <v>198.5</v>
      </c>
      <c r="AV18" s="47">
        <v>194.43333333333337</v>
      </c>
      <c r="AW18" s="47">
        <v>187.36666666666667</v>
      </c>
      <c r="AX18" s="47">
        <v>182.2</v>
      </c>
      <c r="AY18" s="47">
        <v>180.53333333333333</v>
      </c>
      <c r="AZ18" s="47">
        <v>179.8</v>
      </c>
      <c r="BA18" s="47">
        <v>179.86666666666667</v>
      </c>
      <c r="BB18" s="47">
        <v>179.53333333333333</v>
      </c>
      <c r="BC18" s="47">
        <v>178.73333333333332</v>
      </c>
      <c r="BD18" s="47">
        <v>177.2</v>
      </c>
      <c r="BE18" s="47">
        <v>176.86666666666667</v>
      </c>
      <c r="BF18" s="47">
        <v>178.06666666666666</v>
      </c>
      <c r="BG18" s="47">
        <v>180.46666666666667</v>
      </c>
      <c r="BH18" s="47">
        <v>182.4</v>
      </c>
      <c r="BI18" s="47">
        <v>184.26666666666668</v>
      </c>
      <c r="BJ18" s="47">
        <v>187.06666666666663</v>
      </c>
      <c r="BK18" s="47">
        <v>189.63333333333333</v>
      </c>
      <c r="BL18" s="47">
        <v>191.9</v>
      </c>
      <c r="BM18" s="47">
        <v>195.33333333333337</v>
      </c>
      <c r="BN18" s="47">
        <v>197.9</v>
      </c>
      <c r="BO18" s="47">
        <v>200.13333333333333</v>
      </c>
      <c r="BP18" s="47">
        <v>204.06666666666663</v>
      </c>
      <c r="BQ18" s="47">
        <v>207.4</v>
      </c>
      <c r="BR18" s="47">
        <v>209.96666666666667</v>
      </c>
      <c r="BS18" s="47">
        <v>213.13333333333333</v>
      </c>
      <c r="BT18" s="47">
        <v>214.83333333333337</v>
      </c>
      <c r="BU18" s="47">
        <v>216.73333333333332</v>
      </c>
      <c r="BV18" s="47">
        <v>218.7</v>
      </c>
      <c r="BW18" s="47">
        <v>221.26666666666665</v>
      </c>
      <c r="BX18" s="47">
        <v>222.23333333333332</v>
      </c>
      <c r="BY18" s="47">
        <v>220.96666666666667</v>
      </c>
      <c r="BZ18" s="47">
        <v>215.93333333333337</v>
      </c>
      <c r="CA18" s="47">
        <v>209.83333333333337</v>
      </c>
      <c r="CB18" s="47">
        <v>200.43333333333337</v>
      </c>
      <c r="CC18" s="47">
        <v>197.23333333333335</v>
      </c>
      <c r="CD18" s="47">
        <v>197.33333333333337</v>
      </c>
      <c r="CE18" s="47">
        <v>198.6</v>
      </c>
      <c r="CF18" s="47">
        <v>200.43333333333337</v>
      </c>
      <c r="CG18" s="47">
        <v>202.36666666666667</v>
      </c>
      <c r="CH18" s="47">
        <v>205.03333333333333</v>
      </c>
      <c r="CI18" s="47">
        <v>207.76666666666665</v>
      </c>
      <c r="CJ18" s="47">
        <v>210.3</v>
      </c>
      <c r="CK18" s="47">
        <v>213.53333333333333</v>
      </c>
      <c r="CL18" s="47">
        <v>216.3</v>
      </c>
      <c r="CM18" s="47">
        <v>218.86666666666667</v>
      </c>
      <c r="CN18" s="47">
        <v>223.33333333333331</v>
      </c>
      <c r="CO18" s="47">
        <v>224.8</v>
      </c>
      <c r="CP18" s="47">
        <v>228.96666666666667</v>
      </c>
      <c r="CQ18" s="47">
        <v>232.06666666666663</v>
      </c>
      <c r="CR18" s="47">
        <v>234.16666666666663</v>
      </c>
      <c r="CS18" s="47">
        <v>236.53333333333333</v>
      </c>
      <c r="CT18" s="47">
        <v>239.6</v>
      </c>
      <c r="CU18" s="47">
        <v>242.1</v>
      </c>
      <c r="CV18" s="47">
        <v>243.26666666666665</v>
      </c>
      <c r="CW18" s="47">
        <v>248.4</v>
      </c>
      <c r="CX18" s="47">
        <v>251.36666666666667</v>
      </c>
      <c r="CY18" s="47">
        <v>253.63333333333333</v>
      </c>
      <c r="CZ18" s="47">
        <v>257.40000000000003</v>
      </c>
      <c r="DA18" s="47">
        <v>261.33333333333331</v>
      </c>
      <c r="DB18" s="47">
        <v>264.0333333333333</v>
      </c>
      <c r="DC18" s="47">
        <v>267.2</v>
      </c>
      <c r="DD18" s="47">
        <v>271.16666666666669</v>
      </c>
      <c r="DE18" s="47">
        <v>274.60000000000002</v>
      </c>
      <c r="DF18" s="47">
        <v>276.63333333333333</v>
      </c>
      <c r="DG18" s="47">
        <v>280.86666666666667</v>
      </c>
      <c r="DH18" s="47">
        <v>286.5</v>
      </c>
      <c r="DI18" s="47">
        <v>290.43333333333334</v>
      </c>
      <c r="DJ18" s="47">
        <v>292.06666666666666</v>
      </c>
      <c r="DK18" s="47">
        <v>295.13333333333333</v>
      </c>
      <c r="DL18" s="47">
        <v>295.8</v>
      </c>
      <c r="DM18" s="47">
        <v>298.10000000000002</v>
      </c>
      <c r="DN18" s="47">
        <v>301.7</v>
      </c>
      <c r="DO18" s="47">
        <v>302.03333333333336</v>
      </c>
      <c r="DP18" s="47">
        <v>308.36666666666667</v>
      </c>
      <c r="DQ18" s="47">
        <v>313.83333333333331</v>
      </c>
      <c r="DR18" s="47">
        <v>318.3</v>
      </c>
      <c r="DS18" s="48">
        <v>321.86666666666667</v>
      </c>
      <c r="DT18" s="48">
        <v>305.76666666666665</v>
      </c>
      <c r="DU18" s="48">
        <v>311.33333333333331</v>
      </c>
      <c r="DV18" s="48">
        <v>320.5</v>
      </c>
      <c r="DW18" s="48">
        <v>318.83333333333331</v>
      </c>
      <c r="DX18" s="48">
        <v>319.39999999999998</v>
      </c>
      <c r="DY18" s="48">
        <v>326.43333333333334</v>
      </c>
      <c r="DZ18" s="48">
        <v>337.5</v>
      </c>
      <c r="EA18" s="48">
        <v>352.06666666666666</v>
      </c>
      <c r="EB18" s="48">
        <v>357.03333333333336</v>
      </c>
      <c r="EC18" s="48">
        <v>356</v>
      </c>
      <c r="ED18" s="48">
        <v>354.96666666666664</v>
      </c>
      <c r="EE18" s="48">
        <v>351.7</v>
      </c>
      <c r="EF18" s="48">
        <v>348.9</v>
      </c>
      <c r="EG18" s="48">
        <v>347.43333333333334</v>
      </c>
      <c r="EH18" s="48">
        <v>347.66666666666669</v>
      </c>
      <c r="EI18" s="48">
        <v>344.1</v>
      </c>
      <c r="EJ18" s="48">
        <v>342.36666666666667</v>
      </c>
      <c r="EK18" s="49">
        <v>340.64760000000001</v>
      </c>
      <c r="EL18" s="49">
        <v>341.0034</v>
      </c>
      <c r="EM18" s="49">
        <v>347.19240000000002</v>
      </c>
      <c r="EN18" s="49">
        <v>351.28089999999997</v>
      </c>
      <c r="EO18" s="49">
        <v>353.21359999999999</v>
      </c>
      <c r="EP18" s="49">
        <v>354.78570000000002</v>
      </c>
      <c r="EQ18" s="49">
        <v>357.55810000000002</v>
      </c>
      <c r="ER18" s="49">
        <v>358.64830000000001</v>
      </c>
      <c r="ES18" s="49">
        <v>359.03870000000001</v>
      </c>
      <c r="ET18" s="49">
        <v>358.79969999999997</v>
      </c>
      <c r="EU18" s="49">
        <v>357.95569999999998</v>
      </c>
      <c r="EV18" s="49">
        <v>356.5539</v>
      </c>
      <c r="EW18" s="49">
        <v>355.13260000000002</v>
      </c>
      <c r="EX18" s="49">
        <v>354.76499999999999</v>
      </c>
      <c r="EY18" s="49">
        <v>355.69830000000002</v>
      </c>
      <c r="EZ18" s="49">
        <v>356.78870000000001</v>
      </c>
      <c r="FA18" s="49">
        <v>358.07150000000001</v>
      </c>
      <c r="FB18" s="49">
        <v>359.93900000000002</v>
      </c>
      <c r="FC18" s="49">
        <v>362.29360000000003</v>
      </c>
      <c r="FD18" s="49">
        <v>364.7423</v>
      </c>
      <c r="FE18" s="49">
        <v>367.41879999999998</v>
      </c>
      <c r="FF18" s="49">
        <v>370.31009999999998</v>
      </c>
      <c r="FG18" s="49">
        <v>373.52080000000001</v>
      </c>
      <c r="FH18" s="49">
        <v>376.47289999999998</v>
      </c>
      <c r="FI18" s="49">
        <v>380.25670000000002</v>
      </c>
      <c r="FJ18" s="49">
        <v>383.30430000000001</v>
      </c>
    </row>
    <row r="19" spans="1:166" x14ac:dyDescent="0.2">
      <c r="A19" t="str">
        <f>'Baseline QTR'!A19</f>
        <v>KS_NOSRV</v>
      </c>
      <c r="B19" t="str">
        <f>'Baseline QTR'!B19</f>
        <v xml:space="preserve">   Other services</v>
      </c>
      <c r="C19" s="47">
        <v>225.4</v>
      </c>
      <c r="D19" s="47">
        <v>227.8</v>
      </c>
      <c r="E19" s="47">
        <v>230.36666666666667</v>
      </c>
      <c r="F19" s="47">
        <v>231.9</v>
      </c>
      <c r="G19" s="47">
        <v>233.3</v>
      </c>
      <c r="H19" s="47">
        <v>234.46666666666667</v>
      </c>
      <c r="I19" s="47">
        <v>234.63333333333333</v>
      </c>
      <c r="J19" s="47">
        <v>237.03333333333333</v>
      </c>
      <c r="K19" s="47">
        <v>238.16666666666663</v>
      </c>
      <c r="L19" s="47">
        <v>239.63333333333333</v>
      </c>
      <c r="M19" s="47">
        <v>242.76666666666665</v>
      </c>
      <c r="N19" s="47">
        <v>245.26666666666668</v>
      </c>
      <c r="O19" s="47">
        <v>246.76666666666668</v>
      </c>
      <c r="P19" s="47">
        <v>251.26666666666665</v>
      </c>
      <c r="Q19" s="47">
        <v>253.36666666666667</v>
      </c>
      <c r="R19" s="47">
        <v>252.7</v>
      </c>
      <c r="S19" s="47">
        <v>254.03333333333333</v>
      </c>
      <c r="T19" s="47">
        <v>255.73333333333332</v>
      </c>
      <c r="U19" s="47">
        <v>257.4666666666667</v>
      </c>
      <c r="V19" s="47">
        <v>260.06666666666666</v>
      </c>
      <c r="W19" s="47">
        <v>264.86666666666667</v>
      </c>
      <c r="X19" s="47">
        <v>265.56666666666666</v>
      </c>
      <c r="Y19" s="47">
        <v>266.8</v>
      </c>
      <c r="Z19" s="47">
        <v>267.56666666666666</v>
      </c>
      <c r="AA19" s="47">
        <v>266.66666666666669</v>
      </c>
      <c r="AB19" s="47">
        <v>270.26666666666665</v>
      </c>
      <c r="AC19" s="47">
        <v>272.76666666666665</v>
      </c>
      <c r="AD19" s="47">
        <v>277.3</v>
      </c>
      <c r="AE19" s="47">
        <v>279.10000000000002</v>
      </c>
      <c r="AF19" s="47">
        <v>281.13333333333333</v>
      </c>
      <c r="AG19" s="47">
        <v>284.33333333333331</v>
      </c>
      <c r="AH19" s="47">
        <v>288.73333333333335</v>
      </c>
      <c r="AI19" s="47">
        <v>289.7</v>
      </c>
      <c r="AJ19" s="47">
        <v>294.63333333333333</v>
      </c>
      <c r="AK19" s="47">
        <v>296.93333333333334</v>
      </c>
      <c r="AL19" s="47">
        <v>298.7</v>
      </c>
      <c r="AM19" s="47">
        <v>301.36666666666667</v>
      </c>
      <c r="AN19" s="47">
        <v>301.26666666666665</v>
      </c>
      <c r="AO19" s="47">
        <v>303.5</v>
      </c>
      <c r="AP19" s="47">
        <v>306.83333333333331</v>
      </c>
      <c r="AQ19" s="47">
        <v>309.93333333333334</v>
      </c>
      <c r="AR19" s="47">
        <v>308.9666666666667</v>
      </c>
      <c r="AS19" s="47">
        <v>310.96666666666664</v>
      </c>
      <c r="AT19" s="47">
        <v>313.76666666666665</v>
      </c>
      <c r="AU19" s="47">
        <v>312</v>
      </c>
      <c r="AV19" s="47">
        <v>313.33333333333337</v>
      </c>
      <c r="AW19" s="47">
        <v>313.10000000000002</v>
      </c>
      <c r="AX19" s="47">
        <v>311.9666666666667</v>
      </c>
      <c r="AY19" s="47">
        <v>312.83333333333331</v>
      </c>
      <c r="AZ19" s="47">
        <v>314.43333333333334</v>
      </c>
      <c r="BA19" s="47">
        <v>315.7</v>
      </c>
      <c r="BB19" s="47">
        <v>316.63333333333333</v>
      </c>
      <c r="BC19" s="47">
        <v>318.2</v>
      </c>
      <c r="BD19" s="47">
        <v>319.36666666666667</v>
      </c>
      <c r="BE19" s="47">
        <v>321.06666666666666</v>
      </c>
      <c r="BF19" s="47">
        <v>323.3</v>
      </c>
      <c r="BG19" s="47">
        <v>322.26666666666665</v>
      </c>
      <c r="BH19" s="47">
        <v>324.56666666666666</v>
      </c>
      <c r="BI19" s="47">
        <v>325.4666666666667</v>
      </c>
      <c r="BJ19" s="47">
        <v>327.3</v>
      </c>
      <c r="BK19" s="47">
        <v>329.0333333333333</v>
      </c>
      <c r="BL19" s="47">
        <v>332.33333333333331</v>
      </c>
      <c r="BM19" s="47">
        <v>333.9</v>
      </c>
      <c r="BN19" s="47">
        <v>335.06666666666666</v>
      </c>
      <c r="BO19" s="47">
        <v>336.86666666666667</v>
      </c>
      <c r="BP19" s="47">
        <v>338.1</v>
      </c>
      <c r="BQ19" s="47">
        <v>339.73333333333335</v>
      </c>
      <c r="BR19" s="47">
        <v>341.7</v>
      </c>
      <c r="BS19" s="47">
        <v>344.9</v>
      </c>
      <c r="BT19" s="47">
        <v>346.93333333333334</v>
      </c>
      <c r="BU19" s="47">
        <v>349.5333333333333</v>
      </c>
      <c r="BV19" s="47">
        <v>353</v>
      </c>
      <c r="BW19" s="47">
        <v>355.53333333333336</v>
      </c>
      <c r="BX19" s="47">
        <v>357.23333333333335</v>
      </c>
      <c r="BY19" s="47">
        <v>360.06666666666666</v>
      </c>
      <c r="BZ19" s="47">
        <v>359.46666666666664</v>
      </c>
      <c r="CA19" s="47">
        <v>358.76666666666665</v>
      </c>
      <c r="CB19" s="47">
        <v>356.93333333333334</v>
      </c>
      <c r="CC19" s="47">
        <v>358.2</v>
      </c>
      <c r="CD19" s="47">
        <v>359.5</v>
      </c>
      <c r="CE19" s="47">
        <v>359.43333333333334</v>
      </c>
      <c r="CF19" s="47">
        <v>361.73333333333335</v>
      </c>
      <c r="CG19" s="47">
        <v>364.3</v>
      </c>
      <c r="CH19" s="47">
        <v>368.86666666666667</v>
      </c>
      <c r="CI19" s="47">
        <v>370.4</v>
      </c>
      <c r="CJ19" s="47">
        <v>373.76666666666665</v>
      </c>
      <c r="CK19" s="47">
        <v>375.4</v>
      </c>
      <c r="CL19" s="47">
        <v>377.36666666666667</v>
      </c>
      <c r="CM19" s="47">
        <v>379.8</v>
      </c>
      <c r="CN19" s="47">
        <v>382.26666666666665</v>
      </c>
      <c r="CO19" s="47">
        <v>383.33333333333331</v>
      </c>
      <c r="CP19" s="47">
        <v>386.36666666666667</v>
      </c>
      <c r="CQ19" s="47">
        <v>387.43333333333334</v>
      </c>
      <c r="CR19" s="47">
        <v>390.5</v>
      </c>
      <c r="CS19" s="47">
        <v>392.66666666666669</v>
      </c>
      <c r="CT19" s="47">
        <v>395.86666666666667</v>
      </c>
      <c r="CU19" s="47">
        <v>399.6</v>
      </c>
      <c r="CV19" s="47">
        <v>399.93333333333334</v>
      </c>
      <c r="CW19" s="47">
        <v>403.03333333333336</v>
      </c>
      <c r="CX19" s="47">
        <v>403.5333333333333</v>
      </c>
      <c r="CY19" s="47">
        <v>406.16666666666669</v>
      </c>
      <c r="CZ19" s="47">
        <v>410.33333333333337</v>
      </c>
      <c r="DA19" s="47">
        <v>413.93333333333334</v>
      </c>
      <c r="DB19" s="47">
        <v>417.0333333333333</v>
      </c>
      <c r="DC19" s="47">
        <v>422.46666666666664</v>
      </c>
      <c r="DD19" s="47">
        <v>426.6</v>
      </c>
      <c r="DE19" s="47">
        <v>429.56666666666666</v>
      </c>
      <c r="DF19" s="47">
        <v>432.0333333333333</v>
      </c>
      <c r="DG19" s="47">
        <v>434.53333333333336</v>
      </c>
      <c r="DH19" s="47">
        <v>438.73333333333335</v>
      </c>
      <c r="DI19" s="47">
        <v>440.7</v>
      </c>
      <c r="DJ19" s="47">
        <v>443.5333333333333</v>
      </c>
      <c r="DK19" s="47">
        <v>448.7</v>
      </c>
      <c r="DL19" s="47">
        <v>451.6</v>
      </c>
      <c r="DM19" s="47">
        <v>453.5</v>
      </c>
      <c r="DN19" s="47">
        <v>456.53333333333336</v>
      </c>
      <c r="DO19" s="47">
        <v>459.7</v>
      </c>
      <c r="DP19" s="47">
        <v>462.8</v>
      </c>
      <c r="DQ19" s="47">
        <v>465.33333333333337</v>
      </c>
      <c r="DR19" s="47">
        <v>467.3</v>
      </c>
      <c r="DS19" s="48">
        <v>464.16666666666669</v>
      </c>
      <c r="DT19" s="48">
        <v>353.06666666666666</v>
      </c>
      <c r="DU19" s="48">
        <v>378.56666666666666</v>
      </c>
      <c r="DV19" s="48">
        <v>383.46666666666664</v>
      </c>
      <c r="DW19" s="48">
        <v>382.13333333333333</v>
      </c>
      <c r="DX19" s="48">
        <v>398.13333333333333</v>
      </c>
      <c r="DY19" s="48">
        <v>415.23333333333335</v>
      </c>
      <c r="DZ19" s="48">
        <v>425.4</v>
      </c>
      <c r="EA19" s="48">
        <v>428.46666666666664</v>
      </c>
      <c r="EB19" s="48">
        <v>434.06666666666666</v>
      </c>
      <c r="EC19" s="48">
        <v>441.63333333333333</v>
      </c>
      <c r="ED19" s="48">
        <v>444.33333333333337</v>
      </c>
      <c r="EE19" s="48">
        <v>450.56666666666666</v>
      </c>
      <c r="EF19" s="48">
        <v>455.5333333333333</v>
      </c>
      <c r="EG19" s="48">
        <v>458.9</v>
      </c>
      <c r="EH19" s="48">
        <v>464.06666666666666</v>
      </c>
      <c r="EI19" s="48">
        <v>463.76666666666665</v>
      </c>
      <c r="EJ19" s="48">
        <v>472.93333333333334</v>
      </c>
      <c r="EK19" s="49">
        <v>477.81119999999999</v>
      </c>
      <c r="EL19" s="49">
        <v>483.19619999999998</v>
      </c>
      <c r="EM19" s="49">
        <v>485.16050000000001</v>
      </c>
      <c r="EN19" s="49">
        <v>486.55829999999997</v>
      </c>
      <c r="EO19" s="49">
        <v>486.13929999999999</v>
      </c>
      <c r="EP19" s="49">
        <v>485.98579999999998</v>
      </c>
      <c r="EQ19" s="49">
        <v>485.44349999999997</v>
      </c>
      <c r="ER19" s="49">
        <v>485.12509999999997</v>
      </c>
      <c r="ES19" s="49">
        <v>486.28050000000002</v>
      </c>
      <c r="ET19" s="49">
        <v>488.32389999999998</v>
      </c>
      <c r="EU19" s="49">
        <v>489.53919999999999</v>
      </c>
      <c r="EV19" s="49">
        <v>490.98599999999999</v>
      </c>
      <c r="EW19" s="49">
        <v>493.02690000000001</v>
      </c>
      <c r="EX19" s="49">
        <v>494.84289999999999</v>
      </c>
      <c r="EY19" s="49">
        <v>496.15800000000002</v>
      </c>
      <c r="EZ19" s="49">
        <v>497.1875</v>
      </c>
      <c r="FA19" s="49">
        <v>498.85939999999999</v>
      </c>
      <c r="FB19" s="49">
        <v>500.24740000000003</v>
      </c>
      <c r="FC19" s="49">
        <v>501.02609999999999</v>
      </c>
      <c r="FD19" s="49">
        <v>502.05579999999998</v>
      </c>
      <c r="FE19" s="49">
        <v>502.4896</v>
      </c>
      <c r="FF19" s="49">
        <v>503.04070000000002</v>
      </c>
      <c r="FG19" s="49">
        <v>503.351</v>
      </c>
      <c r="FH19" s="49">
        <v>503.8442</v>
      </c>
      <c r="FI19" s="49">
        <v>504.47250000000003</v>
      </c>
      <c r="FJ19" s="49">
        <v>505.58789999999999</v>
      </c>
    </row>
    <row r="20" spans="1:166" x14ac:dyDescent="0.2">
      <c r="A20" t="str">
        <f>'Baseline QTR'!A20</f>
        <v>KS_NLHS</v>
      </c>
      <c r="B20" t="str">
        <f>'Baseline QTR'!B20</f>
        <v xml:space="preserve">      Leisure and Hospitality</v>
      </c>
      <c r="C20" s="47">
        <v>89.9</v>
      </c>
      <c r="D20" s="47">
        <v>90.833333333333314</v>
      </c>
      <c r="E20" s="47">
        <v>91.466666666666683</v>
      </c>
      <c r="F20" s="47">
        <v>91.23333333333332</v>
      </c>
      <c r="G20" s="47">
        <v>92.73333333333332</v>
      </c>
      <c r="H20" s="47">
        <v>92.3</v>
      </c>
      <c r="I20" s="47">
        <v>90.8</v>
      </c>
      <c r="J20" s="47">
        <v>91.533333333333317</v>
      </c>
      <c r="K20" s="47">
        <v>92.333333333333314</v>
      </c>
      <c r="L20" s="47">
        <v>92.833333333333314</v>
      </c>
      <c r="M20" s="47">
        <v>94.066666666666663</v>
      </c>
      <c r="N20" s="47">
        <v>94.63333333333334</v>
      </c>
      <c r="O20" s="47">
        <v>95.333333333333314</v>
      </c>
      <c r="P20" s="47">
        <v>96.23333333333332</v>
      </c>
      <c r="Q20" s="47">
        <v>97.76666666666668</v>
      </c>
      <c r="R20" s="47">
        <v>96.9</v>
      </c>
      <c r="S20" s="47">
        <v>97.666666666666686</v>
      </c>
      <c r="T20" s="47">
        <v>99</v>
      </c>
      <c r="U20" s="47">
        <v>98.633333333333326</v>
      </c>
      <c r="V20" s="47">
        <v>100.56666666666666</v>
      </c>
      <c r="W20" s="47">
        <v>102.26666666666668</v>
      </c>
      <c r="X20" s="47">
        <v>102.76666666666668</v>
      </c>
      <c r="Y20" s="47">
        <v>102.43333333333334</v>
      </c>
      <c r="Z20" s="47">
        <v>104.66666666666669</v>
      </c>
      <c r="AA20" s="47">
        <v>103.53333333333332</v>
      </c>
      <c r="AB20" s="47">
        <v>105.93333333333334</v>
      </c>
      <c r="AC20" s="47">
        <v>107.66666666666669</v>
      </c>
      <c r="AD20" s="47">
        <v>108.4</v>
      </c>
      <c r="AE20" s="47">
        <v>108.33333333333331</v>
      </c>
      <c r="AF20" s="47">
        <v>108.23333333333332</v>
      </c>
      <c r="AG20" s="47">
        <v>109.93333333333334</v>
      </c>
      <c r="AH20" s="47">
        <v>112.26666666666668</v>
      </c>
      <c r="AI20" s="47">
        <v>111.93333333333334</v>
      </c>
      <c r="AJ20" s="47">
        <v>113.63333333333333</v>
      </c>
      <c r="AK20" s="47">
        <v>114.8</v>
      </c>
      <c r="AL20" s="47">
        <v>113.9</v>
      </c>
      <c r="AM20" s="47">
        <v>118.3</v>
      </c>
      <c r="AN20" s="47">
        <v>118.56666666666666</v>
      </c>
      <c r="AO20" s="47">
        <v>119.06666666666666</v>
      </c>
      <c r="AP20" s="47">
        <v>120.7</v>
      </c>
      <c r="AQ20" s="47">
        <v>121.36666666666666</v>
      </c>
      <c r="AR20" s="47">
        <v>120.73333333333332</v>
      </c>
      <c r="AS20" s="47">
        <v>118.86666666666666</v>
      </c>
      <c r="AT20" s="47">
        <v>121.53333333333332</v>
      </c>
      <c r="AU20" s="47">
        <v>121.33333333333331</v>
      </c>
      <c r="AV20" s="47">
        <v>120.83333333333334</v>
      </c>
      <c r="AW20" s="47">
        <v>119.83333333333334</v>
      </c>
      <c r="AX20" s="47">
        <v>117.13333333333334</v>
      </c>
      <c r="AY20" s="47">
        <v>116.53333333333332</v>
      </c>
      <c r="AZ20" s="47">
        <v>117.36666666666667</v>
      </c>
      <c r="BA20" s="47">
        <v>117.96666666666668</v>
      </c>
      <c r="BB20" s="47">
        <v>117.93333333333334</v>
      </c>
      <c r="BC20" s="47">
        <v>118.23333333333332</v>
      </c>
      <c r="BD20" s="47">
        <v>118.56666666666666</v>
      </c>
      <c r="BE20" s="47">
        <v>119.86666666666667</v>
      </c>
      <c r="BF20" s="47">
        <v>121.86666666666667</v>
      </c>
      <c r="BG20" s="47">
        <v>121.7</v>
      </c>
      <c r="BH20" s="47">
        <v>123.13333333333334</v>
      </c>
      <c r="BI20" s="47">
        <v>122.8</v>
      </c>
      <c r="BJ20" s="47">
        <v>124.06666666666666</v>
      </c>
      <c r="BK20" s="47">
        <v>124.6</v>
      </c>
      <c r="BL20" s="47">
        <v>126.4</v>
      </c>
      <c r="BM20" s="47">
        <v>127.1</v>
      </c>
      <c r="BN20" s="47">
        <v>128.16666666666666</v>
      </c>
      <c r="BO20" s="47">
        <v>129.16666666666666</v>
      </c>
      <c r="BP20" s="47">
        <v>129.83333333333334</v>
      </c>
      <c r="BQ20" s="47">
        <v>131.33333333333334</v>
      </c>
      <c r="BR20" s="47">
        <v>132.56666666666666</v>
      </c>
      <c r="BS20" s="47">
        <v>133.86666666666667</v>
      </c>
      <c r="BT20" s="47">
        <v>134.76666666666668</v>
      </c>
      <c r="BU20" s="47">
        <v>135.9</v>
      </c>
      <c r="BV20" s="47">
        <v>136.76666666666668</v>
      </c>
      <c r="BW20" s="47">
        <v>137.73333333333332</v>
      </c>
      <c r="BX20" s="47">
        <v>137.4</v>
      </c>
      <c r="BY20" s="47">
        <v>137.53333333333333</v>
      </c>
      <c r="BZ20" s="47">
        <v>135.4</v>
      </c>
      <c r="CA20" s="47">
        <v>132.53333333333333</v>
      </c>
      <c r="CB20" s="47">
        <v>130.16666666666669</v>
      </c>
      <c r="CC20" s="47">
        <v>130.13333333333333</v>
      </c>
      <c r="CD20" s="47">
        <v>129.43333333333334</v>
      </c>
      <c r="CE20" s="47">
        <v>129.16666666666666</v>
      </c>
      <c r="CF20" s="47">
        <v>130.06666666666666</v>
      </c>
      <c r="CG20" s="47">
        <v>130.6</v>
      </c>
      <c r="CH20" s="47">
        <v>131.93333333333334</v>
      </c>
      <c r="CI20" s="47">
        <v>132.03333333333333</v>
      </c>
      <c r="CJ20" s="47">
        <v>133.36666666666667</v>
      </c>
      <c r="CK20" s="47">
        <v>133.66666666666669</v>
      </c>
      <c r="CL20" s="47">
        <v>134.96666666666667</v>
      </c>
      <c r="CM20" s="47">
        <v>136.13333333333333</v>
      </c>
      <c r="CN20" s="47">
        <v>137.56666666666666</v>
      </c>
      <c r="CO20" s="47">
        <v>138.13333333333333</v>
      </c>
      <c r="CP20" s="47">
        <v>140.46666666666667</v>
      </c>
      <c r="CQ20" s="47">
        <v>141.6</v>
      </c>
      <c r="CR20" s="47">
        <v>143.33333333333334</v>
      </c>
      <c r="CS20" s="47">
        <v>144.76666666666665</v>
      </c>
      <c r="CT20" s="47">
        <v>146.1</v>
      </c>
      <c r="CU20" s="47">
        <v>147.6</v>
      </c>
      <c r="CV20" s="47">
        <v>148.03333333333333</v>
      </c>
      <c r="CW20" s="47">
        <v>149.23333333333332</v>
      </c>
      <c r="CX20" s="47">
        <v>149.86666666666667</v>
      </c>
      <c r="CY20" s="47">
        <v>151.9</v>
      </c>
      <c r="CZ20" s="47">
        <v>153.56666666666666</v>
      </c>
      <c r="DA20" s="47">
        <v>156.70000000000002</v>
      </c>
      <c r="DB20" s="47">
        <v>157.76666666666665</v>
      </c>
      <c r="DC20" s="47">
        <v>159.53333333333333</v>
      </c>
      <c r="DD20" s="47">
        <v>160.76666666666665</v>
      </c>
      <c r="DE20" s="47">
        <v>162.69999999999999</v>
      </c>
      <c r="DF20" s="47">
        <v>163.56666666666666</v>
      </c>
      <c r="DG20" s="47">
        <v>164.83333333333334</v>
      </c>
      <c r="DH20" s="47">
        <v>167.16666666666666</v>
      </c>
      <c r="DI20" s="47">
        <v>167.26666666666665</v>
      </c>
      <c r="DJ20" s="47">
        <v>168.03333333333333</v>
      </c>
      <c r="DK20" s="47">
        <v>170.29999999999998</v>
      </c>
      <c r="DL20" s="47">
        <v>171.76666666666665</v>
      </c>
      <c r="DM20" s="47">
        <v>171.4</v>
      </c>
      <c r="DN20" s="47">
        <v>172.86666666666667</v>
      </c>
      <c r="DO20" s="47">
        <v>172.73333333333335</v>
      </c>
      <c r="DP20" s="47">
        <v>173.56666666666666</v>
      </c>
      <c r="DQ20" s="47">
        <v>174.26666666666668</v>
      </c>
      <c r="DR20" s="47">
        <v>174.53333333333333</v>
      </c>
      <c r="DS20" s="48">
        <v>172.3</v>
      </c>
      <c r="DT20" s="48">
        <v>96.166666666666657</v>
      </c>
      <c r="DU20" s="48">
        <v>109.83333333333331</v>
      </c>
      <c r="DV20" s="48">
        <v>112.4</v>
      </c>
      <c r="DW20" s="48">
        <v>110.76666666666668</v>
      </c>
      <c r="DX20" s="48">
        <v>123.26666666666668</v>
      </c>
      <c r="DY20" s="48">
        <v>136.86666666666667</v>
      </c>
      <c r="DZ20" s="48">
        <v>144.16666666666666</v>
      </c>
      <c r="EA20" s="48">
        <v>146.76666666666665</v>
      </c>
      <c r="EB20" s="48">
        <v>150.06666666666666</v>
      </c>
      <c r="EC20" s="48">
        <v>154.56666666666666</v>
      </c>
      <c r="ED20" s="48">
        <v>157.39999999999998</v>
      </c>
      <c r="EE20" s="48">
        <v>160.06666666666666</v>
      </c>
      <c r="EF20" s="48">
        <v>163.23333333333335</v>
      </c>
      <c r="EG20" s="48">
        <v>164.96666666666667</v>
      </c>
      <c r="EH20" s="48">
        <v>171.7</v>
      </c>
      <c r="EI20" s="48">
        <v>165.76666666666665</v>
      </c>
      <c r="EJ20" s="48">
        <v>169.66666666666666</v>
      </c>
      <c r="EK20" s="49">
        <v>170.52629999999999</v>
      </c>
      <c r="EL20" s="49">
        <v>172.61060000000001</v>
      </c>
      <c r="EM20" s="49">
        <v>173.78970000000001</v>
      </c>
      <c r="EN20" s="49">
        <v>175.12710000000001</v>
      </c>
      <c r="EO20" s="49">
        <v>175.85319999999999</v>
      </c>
      <c r="EP20" s="49">
        <v>176.017</v>
      </c>
      <c r="EQ20" s="49">
        <v>174.3817</v>
      </c>
      <c r="ER20" s="49">
        <v>173.81479999999999</v>
      </c>
      <c r="ES20" s="49">
        <v>173.78460000000001</v>
      </c>
      <c r="ET20" s="49">
        <v>174.5778</v>
      </c>
      <c r="EU20" s="49">
        <v>174.92349999999999</v>
      </c>
      <c r="EV20" s="49">
        <v>176.3853</v>
      </c>
      <c r="EW20" s="49">
        <v>177.55330000000001</v>
      </c>
      <c r="EX20" s="49">
        <v>178.2115</v>
      </c>
      <c r="EY20" s="49">
        <v>177.99250000000001</v>
      </c>
      <c r="EZ20" s="49">
        <v>178.5659</v>
      </c>
      <c r="FA20" s="49">
        <v>179.24600000000001</v>
      </c>
      <c r="FB20" s="49">
        <v>179.5384</v>
      </c>
      <c r="FC20" s="49">
        <v>179.13149999999999</v>
      </c>
      <c r="FD20" s="49">
        <v>179.0531</v>
      </c>
      <c r="FE20" s="49">
        <v>178.905</v>
      </c>
      <c r="FF20" s="49">
        <v>178.65969999999999</v>
      </c>
      <c r="FG20" s="49">
        <v>177.7176</v>
      </c>
      <c r="FH20" s="49">
        <v>177.41560000000001</v>
      </c>
      <c r="FI20" s="49">
        <v>177.13829999999999</v>
      </c>
      <c r="FJ20" s="49">
        <v>177.0806</v>
      </c>
    </row>
    <row r="21" spans="1:166" x14ac:dyDescent="0.2">
      <c r="A21" t="str">
        <f>'Baseline QTR'!A21</f>
        <v>KS_NGOV</v>
      </c>
      <c r="B21" t="str">
        <f>'Baseline QTR'!B21</f>
        <v xml:space="preserve">   Government</v>
      </c>
      <c r="C21" s="47">
        <v>144.96666666666667</v>
      </c>
      <c r="D21" s="47">
        <v>146.63333333333335</v>
      </c>
      <c r="E21" s="47">
        <v>149.43333333333331</v>
      </c>
      <c r="F21" s="47">
        <v>148.80000000000001</v>
      </c>
      <c r="G21" s="47">
        <v>149.36666666666665</v>
      </c>
      <c r="H21" s="47">
        <v>153.20000000000002</v>
      </c>
      <c r="I21" s="47">
        <v>154.63333333333333</v>
      </c>
      <c r="J21" s="47">
        <v>154.83333333333334</v>
      </c>
      <c r="K21" s="47">
        <v>157.29999999999998</v>
      </c>
      <c r="L21" s="47">
        <v>158.60000000000002</v>
      </c>
      <c r="M21" s="47">
        <v>158</v>
      </c>
      <c r="N21" s="47">
        <v>161.06666666666666</v>
      </c>
      <c r="O21" s="47">
        <v>160.26666666666665</v>
      </c>
      <c r="P21" s="47">
        <v>161.56666666666666</v>
      </c>
      <c r="Q21" s="47">
        <v>162.20000000000002</v>
      </c>
      <c r="R21" s="47">
        <v>163.5</v>
      </c>
      <c r="S21" s="47">
        <v>163.33333333333334</v>
      </c>
      <c r="T21" s="47">
        <v>164.66666666666666</v>
      </c>
      <c r="U21" s="47">
        <v>163.16666666666669</v>
      </c>
      <c r="V21" s="47">
        <v>166.96666666666664</v>
      </c>
      <c r="W21" s="47">
        <v>167.6</v>
      </c>
      <c r="X21" s="47">
        <v>168.16666666666666</v>
      </c>
      <c r="Y21" s="47">
        <v>166.96666666666667</v>
      </c>
      <c r="Z21" s="47">
        <v>168.86666666666667</v>
      </c>
      <c r="AA21" s="47">
        <v>171</v>
      </c>
      <c r="AB21" s="47">
        <v>170.7</v>
      </c>
      <c r="AC21" s="47">
        <v>170.13333333333335</v>
      </c>
      <c r="AD21" s="47">
        <v>170.93333333333334</v>
      </c>
      <c r="AE21" s="47">
        <v>170.93333333333334</v>
      </c>
      <c r="AF21" s="47">
        <v>174.53333333333333</v>
      </c>
      <c r="AG21" s="47">
        <v>174.43333333333334</v>
      </c>
      <c r="AH21" s="47">
        <v>175.13333333333333</v>
      </c>
      <c r="AI21" s="47">
        <v>176.63333333333335</v>
      </c>
      <c r="AJ21" s="47">
        <v>178.13333333333333</v>
      </c>
      <c r="AK21" s="47">
        <v>179</v>
      </c>
      <c r="AL21" s="47">
        <v>180.23333333333332</v>
      </c>
      <c r="AM21" s="47">
        <v>180.73333333333335</v>
      </c>
      <c r="AN21" s="47">
        <v>182.23333333333335</v>
      </c>
      <c r="AO21" s="47">
        <v>183.8</v>
      </c>
      <c r="AP21" s="47">
        <v>184.1</v>
      </c>
      <c r="AQ21" s="47">
        <v>185.13333333333333</v>
      </c>
      <c r="AR21" s="47">
        <v>186.79999999999998</v>
      </c>
      <c r="AS21" s="47">
        <v>185.66666666666666</v>
      </c>
      <c r="AT21" s="47">
        <v>185.86666666666665</v>
      </c>
      <c r="AU21" s="47">
        <v>189.73333333333332</v>
      </c>
      <c r="AV21" s="47">
        <v>191.4</v>
      </c>
      <c r="AW21" s="47">
        <v>192.29999999999998</v>
      </c>
      <c r="AX21" s="47">
        <v>194.13333333333335</v>
      </c>
      <c r="AY21" s="47">
        <v>194.86666666666667</v>
      </c>
      <c r="AZ21" s="47">
        <v>195.63333333333333</v>
      </c>
      <c r="BA21" s="47">
        <v>195.83333333333334</v>
      </c>
      <c r="BB21" s="47">
        <v>197.1</v>
      </c>
      <c r="BC21" s="47">
        <v>197.66666666666666</v>
      </c>
      <c r="BD21" s="47">
        <v>198.76666666666668</v>
      </c>
      <c r="BE21" s="47">
        <v>197.4</v>
      </c>
      <c r="BF21" s="47">
        <v>198.20000000000002</v>
      </c>
      <c r="BG21" s="47">
        <v>197.5</v>
      </c>
      <c r="BH21" s="47">
        <v>197.83333333333331</v>
      </c>
      <c r="BI21" s="47">
        <v>198.23333333333332</v>
      </c>
      <c r="BJ21" s="47">
        <v>198.46666666666667</v>
      </c>
      <c r="BK21" s="47">
        <v>197.33333333333334</v>
      </c>
      <c r="BL21" s="47">
        <v>197.6</v>
      </c>
      <c r="BM21" s="47">
        <v>197.93333333333334</v>
      </c>
      <c r="BN21" s="47">
        <v>198.23333333333335</v>
      </c>
      <c r="BO21" s="47">
        <v>198.66666666666669</v>
      </c>
      <c r="BP21" s="47">
        <v>198.29999999999998</v>
      </c>
      <c r="BQ21" s="47">
        <v>198.26666666666665</v>
      </c>
      <c r="BR21" s="47">
        <v>198.76666666666665</v>
      </c>
      <c r="BS21" s="47">
        <v>198.93333333333331</v>
      </c>
      <c r="BT21" s="47">
        <v>199.43333333333331</v>
      </c>
      <c r="BU21" s="47">
        <v>200.9</v>
      </c>
      <c r="BV21" s="47">
        <v>201.33333333333331</v>
      </c>
      <c r="BW21" s="47">
        <v>202.36666666666667</v>
      </c>
      <c r="BX21" s="47">
        <v>202.53333333333333</v>
      </c>
      <c r="BY21" s="47">
        <v>206.23333333333338</v>
      </c>
      <c r="BZ21" s="47">
        <v>206.9</v>
      </c>
      <c r="CA21" s="47">
        <v>206.03333333333333</v>
      </c>
      <c r="CB21" s="47">
        <v>207.13333333333333</v>
      </c>
      <c r="CC21" s="47">
        <v>206.03333333333333</v>
      </c>
      <c r="CD21" s="47">
        <v>205.53333333333336</v>
      </c>
      <c r="CE21" s="47">
        <v>204.9</v>
      </c>
      <c r="CF21" s="47">
        <v>208.13333333333333</v>
      </c>
      <c r="CG21" s="47">
        <v>206.06666666666666</v>
      </c>
      <c r="CH21" s="47">
        <v>204.06666666666669</v>
      </c>
      <c r="CI21" s="47">
        <v>203.03333333333333</v>
      </c>
      <c r="CJ21" s="47">
        <v>202.66666666666666</v>
      </c>
      <c r="CK21" s="47">
        <v>201.06666666666666</v>
      </c>
      <c r="CL21" s="47">
        <v>201.9</v>
      </c>
      <c r="CM21" s="47">
        <v>202.36666666666667</v>
      </c>
      <c r="CN21" s="47">
        <v>202.33333333333334</v>
      </c>
      <c r="CO21" s="47">
        <v>202.4</v>
      </c>
      <c r="CP21" s="47">
        <v>203.53333333333333</v>
      </c>
      <c r="CQ21" s="47">
        <v>204.16666666666669</v>
      </c>
      <c r="CR21" s="47">
        <v>204.26666666666668</v>
      </c>
      <c r="CS21" s="47">
        <v>204.5333333333333</v>
      </c>
      <c r="CT21" s="47">
        <v>206.20000000000005</v>
      </c>
      <c r="CU21" s="47">
        <v>206.73333333333338</v>
      </c>
      <c r="CV21" s="47">
        <v>207</v>
      </c>
      <c r="CW21" s="47">
        <v>208.03333333333333</v>
      </c>
      <c r="CX21" s="47">
        <v>209.06666666666663</v>
      </c>
      <c r="CY21" s="47">
        <v>210.70000000000002</v>
      </c>
      <c r="CZ21" s="47">
        <v>212.26666666666668</v>
      </c>
      <c r="DA21" s="47">
        <v>213.93333333333334</v>
      </c>
      <c r="DB21" s="47">
        <v>214.7</v>
      </c>
      <c r="DC21" s="47">
        <v>215.40000000000003</v>
      </c>
      <c r="DD21" s="47">
        <v>217.4</v>
      </c>
      <c r="DE21" s="47">
        <v>218.43333333333334</v>
      </c>
      <c r="DF21" s="47">
        <v>220</v>
      </c>
      <c r="DG21" s="47">
        <v>220.3</v>
      </c>
      <c r="DH21" s="47">
        <v>221.43333333333334</v>
      </c>
      <c r="DI21" s="47">
        <v>221.6</v>
      </c>
      <c r="DJ21" s="47">
        <v>221.76666666666665</v>
      </c>
      <c r="DK21" s="47">
        <v>220.13333333333338</v>
      </c>
      <c r="DL21" s="47">
        <v>219.16666666666666</v>
      </c>
      <c r="DM21" s="47">
        <v>217.9</v>
      </c>
      <c r="DN21" s="47">
        <v>216.9</v>
      </c>
      <c r="DO21" s="47">
        <v>214.13333333333338</v>
      </c>
      <c r="DP21" s="47">
        <v>215.46666666666664</v>
      </c>
      <c r="DQ21" s="47">
        <v>218.10000000000002</v>
      </c>
      <c r="DR21" s="47">
        <v>216.29999999999995</v>
      </c>
      <c r="DS21" s="48">
        <v>219.16666666666669</v>
      </c>
      <c r="DT21" s="48">
        <v>205.86666666666667</v>
      </c>
      <c r="DU21" s="48">
        <v>211.1</v>
      </c>
      <c r="DV21" s="48">
        <v>202.56666666666666</v>
      </c>
      <c r="DW21" s="48">
        <v>202.9</v>
      </c>
      <c r="DX21" s="48">
        <v>206.53333333333333</v>
      </c>
      <c r="DY21" s="48">
        <v>212.23333333333335</v>
      </c>
      <c r="DZ21" s="48">
        <v>208.33333333333334</v>
      </c>
      <c r="EA21" s="48">
        <v>201.3</v>
      </c>
      <c r="EB21" s="48">
        <v>200.93333333333334</v>
      </c>
      <c r="EC21" s="48">
        <v>211.23333333333335</v>
      </c>
      <c r="ED21" s="48">
        <v>206.83333333333334</v>
      </c>
      <c r="EE21" s="48">
        <v>206.76666666666662</v>
      </c>
      <c r="EF21" s="48">
        <v>215.59999999999997</v>
      </c>
      <c r="EG21" s="48">
        <v>214.66666666666663</v>
      </c>
      <c r="EH21" s="48">
        <v>209.46666666666667</v>
      </c>
      <c r="EI21" s="48">
        <v>222.9</v>
      </c>
      <c r="EJ21" s="48">
        <v>227.1</v>
      </c>
      <c r="EK21" s="49">
        <v>225.12350000000001</v>
      </c>
      <c r="EL21" s="49">
        <v>224.82929999999999</v>
      </c>
      <c r="EM21" s="49">
        <v>225.82859999999999</v>
      </c>
      <c r="EN21" s="49">
        <v>225.9324</v>
      </c>
      <c r="EO21" s="49">
        <v>225.92490000000001</v>
      </c>
      <c r="EP21" s="49">
        <v>226.12</v>
      </c>
      <c r="EQ21" s="49">
        <v>226.43819999999999</v>
      </c>
      <c r="ER21" s="49">
        <v>226.62110000000001</v>
      </c>
      <c r="ES21" s="49">
        <v>226.79140000000001</v>
      </c>
      <c r="ET21" s="49">
        <v>226.97790000000001</v>
      </c>
      <c r="EU21" s="49">
        <v>227.1506</v>
      </c>
      <c r="EV21" s="49">
        <v>227.29329999999999</v>
      </c>
      <c r="EW21" s="49">
        <v>227.4786</v>
      </c>
      <c r="EX21" s="49">
        <v>227.6876</v>
      </c>
      <c r="EY21" s="49">
        <v>227.9494</v>
      </c>
      <c r="EZ21" s="49">
        <v>228.18729999999999</v>
      </c>
      <c r="FA21" s="49">
        <v>228.48869999999999</v>
      </c>
      <c r="FB21" s="49">
        <v>228.8116</v>
      </c>
      <c r="FC21" s="49">
        <v>229.1343</v>
      </c>
      <c r="FD21" s="49">
        <v>229.4896</v>
      </c>
      <c r="FE21" s="49">
        <v>229.8252</v>
      </c>
      <c r="FF21" s="49">
        <v>230.1942</v>
      </c>
      <c r="FG21" s="49">
        <v>230.57159999999999</v>
      </c>
      <c r="FH21" s="49">
        <v>230.84</v>
      </c>
      <c r="FI21" s="49">
        <v>233.5812</v>
      </c>
      <c r="FJ21" s="49">
        <v>232.07660000000001</v>
      </c>
    </row>
    <row r="22" spans="1:166" x14ac:dyDescent="0.2">
      <c r="A22" t="str">
        <f>'Baseline QTR'!A22</f>
        <v>KS_NGOVSL</v>
      </c>
      <c r="B22" t="str">
        <f>'Baseline QTR'!B22</f>
        <v xml:space="preserve">      State and local</v>
      </c>
      <c r="C22" s="47">
        <v>123.2</v>
      </c>
      <c r="D22" s="47">
        <v>124.26666666666668</v>
      </c>
      <c r="E22" s="47">
        <v>127.73333333333332</v>
      </c>
      <c r="F22" s="47">
        <v>127.66666666666669</v>
      </c>
      <c r="G22" s="47">
        <v>128.19999999999999</v>
      </c>
      <c r="H22" s="47">
        <v>131.86666666666667</v>
      </c>
      <c r="I22" s="47">
        <v>132.93333333333334</v>
      </c>
      <c r="J22" s="47">
        <v>133.26666666666668</v>
      </c>
      <c r="K22" s="47">
        <v>135.63333333333333</v>
      </c>
      <c r="L22" s="47">
        <v>136.86666666666667</v>
      </c>
      <c r="M22" s="47">
        <v>136.23333333333335</v>
      </c>
      <c r="N22" s="47">
        <v>139.16666666666666</v>
      </c>
      <c r="O22" s="47">
        <v>138.03333333333333</v>
      </c>
      <c r="P22" s="47">
        <v>139.30000000000001</v>
      </c>
      <c r="Q22" s="47">
        <v>139.73333333333335</v>
      </c>
      <c r="R22" s="47">
        <v>141.16666666666666</v>
      </c>
      <c r="S22" s="47">
        <v>141</v>
      </c>
      <c r="T22" s="47">
        <v>142.29999999999998</v>
      </c>
      <c r="U22" s="47">
        <v>140.93333333333334</v>
      </c>
      <c r="V22" s="47">
        <v>144.79999999999998</v>
      </c>
      <c r="W22" s="47">
        <v>145.66666666666666</v>
      </c>
      <c r="X22" s="47">
        <v>146.23333333333332</v>
      </c>
      <c r="Y22" s="47">
        <v>145.16666666666666</v>
      </c>
      <c r="Z22" s="47">
        <v>147.1</v>
      </c>
      <c r="AA22" s="47">
        <v>149.26666666666668</v>
      </c>
      <c r="AB22" s="47">
        <v>149.1</v>
      </c>
      <c r="AC22" s="47">
        <v>148.80000000000001</v>
      </c>
      <c r="AD22" s="47">
        <v>149.36666666666667</v>
      </c>
      <c r="AE22" s="47">
        <v>149.33333333333334</v>
      </c>
      <c r="AF22" s="47">
        <v>152.86666666666667</v>
      </c>
      <c r="AG22" s="47">
        <v>152.53333333333333</v>
      </c>
      <c r="AH22" s="47">
        <v>153.36666666666667</v>
      </c>
      <c r="AI22" s="47">
        <v>154.33333333333334</v>
      </c>
      <c r="AJ22" s="47">
        <v>155.86666666666667</v>
      </c>
      <c r="AK22" s="47">
        <v>156.46666666666667</v>
      </c>
      <c r="AL22" s="47">
        <v>157.29999999999998</v>
      </c>
      <c r="AM22" s="47">
        <v>157.33333333333334</v>
      </c>
      <c r="AN22" s="47">
        <v>159.26666666666668</v>
      </c>
      <c r="AO22" s="47">
        <v>160.96666666666667</v>
      </c>
      <c r="AP22" s="47">
        <v>160.93333333333334</v>
      </c>
      <c r="AQ22" s="47">
        <v>161.93333333333334</v>
      </c>
      <c r="AR22" s="47">
        <v>161.26666666666665</v>
      </c>
      <c r="AS22" s="47">
        <v>162.03333333333333</v>
      </c>
      <c r="AT22" s="47">
        <v>162.69999999999999</v>
      </c>
      <c r="AU22" s="47">
        <v>166.06666666666666</v>
      </c>
      <c r="AV22" s="47">
        <v>167.86666666666667</v>
      </c>
      <c r="AW22" s="47">
        <v>168.63333333333333</v>
      </c>
      <c r="AX22" s="47">
        <v>170.3</v>
      </c>
      <c r="AY22" s="47">
        <v>171.1</v>
      </c>
      <c r="AZ22" s="47">
        <v>171.86666666666667</v>
      </c>
      <c r="BA22" s="47">
        <v>172</v>
      </c>
      <c r="BB22" s="47">
        <v>172.13333333333333</v>
      </c>
      <c r="BC22" s="47">
        <v>172.6</v>
      </c>
      <c r="BD22" s="47">
        <v>173.83333333333334</v>
      </c>
      <c r="BE22" s="47">
        <v>172.70000000000002</v>
      </c>
      <c r="BF22" s="47">
        <v>173.4</v>
      </c>
      <c r="BG22" s="47">
        <v>172.83333333333334</v>
      </c>
      <c r="BH22" s="47">
        <v>173.13333333333333</v>
      </c>
      <c r="BI22" s="47">
        <v>173.63333333333333</v>
      </c>
      <c r="BJ22" s="47">
        <v>173.76666666666668</v>
      </c>
      <c r="BK22" s="47">
        <v>173.03333333333333</v>
      </c>
      <c r="BL22" s="47">
        <v>173.4</v>
      </c>
      <c r="BM22" s="47">
        <v>173.63333333333333</v>
      </c>
      <c r="BN22" s="47">
        <v>174.33333333333334</v>
      </c>
      <c r="BO22" s="47">
        <v>174.9</v>
      </c>
      <c r="BP22" s="47">
        <v>174.63333333333333</v>
      </c>
      <c r="BQ22" s="47">
        <v>174.63333333333333</v>
      </c>
      <c r="BR22" s="47">
        <v>175.06666666666666</v>
      </c>
      <c r="BS22" s="47">
        <v>175.26666666666665</v>
      </c>
      <c r="BT22" s="47">
        <v>175.79999999999998</v>
      </c>
      <c r="BU22" s="47">
        <v>177.26666666666668</v>
      </c>
      <c r="BV22" s="47">
        <v>177.6</v>
      </c>
      <c r="BW22" s="47">
        <v>178.53333333333333</v>
      </c>
      <c r="BX22" s="47">
        <v>178.7</v>
      </c>
      <c r="BY22" s="47">
        <v>182.33333333333337</v>
      </c>
      <c r="BZ22" s="47">
        <v>182.8</v>
      </c>
      <c r="CA22" s="47">
        <v>181.9</v>
      </c>
      <c r="CB22" s="47">
        <v>182.23333333333332</v>
      </c>
      <c r="CC22" s="47">
        <v>181.6</v>
      </c>
      <c r="CD22" s="47">
        <v>181.33333333333337</v>
      </c>
      <c r="CE22" s="47">
        <v>181.3</v>
      </c>
      <c r="CF22" s="47">
        <v>181.86666666666667</v>
      </c>
      <c r="CG22" s="47">
        <v>181.96666666666667</v>
      </c>
      <c r="CH22" s="47">
        <v>180.43333333333337</v>
      </c>
      <c r="CI22" s="47">
        <v>179.4</v>
      </c>
      <c r="CJ22" s="47">
        <v>179.1</v>
      </c>
      <c r="CK22" s="47">
        <v>177.73333333333332</v>
      </c>
      <c r="CL22" s="47">
        <v>178.70000000000002</v>
      </c>
      <c r="CM22" s="47">
        <v>179.23333333333335</v>
      </c>
      <c r="CN22" s="47">
        <v>179.3</v>
      </c>
      <c r="CO22" s="47">
        <v>179.4</v>
      </c>
      <c r="CP22" s="47">
        <v>180.6</v>
      </c>
      <c r="CQ22" s="47">
        <v>181.36666666666667</v>
      </c>
      <c r="CR22" s="47">
        <v>181.73333333333335</v>
      </c>
      <c r="CS22" s="47">
        <v>182.16666666666663</v>
      </c>
      <c r="CT22" s="47">
        <v>183.93333333333337</v>
      </c>
      <c r="CU22" s="47">
        <v>184.43333333333337</v>
      </c>
      <c r="CV22" s="47">
        <v>184.76666666666665</v>
      </c>
      <c r="CW22" s="47">
        <v>186</v>
      </c>
      <c r="CX22" s="47">
        <v>187.16666666666663</v>
      </c>
      <c r="CY22" s="47">
        <v>188.76666666666668</v>
      </c>
      <c r="CZ22" s="47">
        <v>190.26666666666668</v>
      </c>
      <c r="DA22" s="47">
        <v>191.9</v>
      </c>
      <c r="DB22" s="47">
        <v>192.63333333333333</v>
      </c>
      <c r="DC22" s="47">
        <v>193.33333333333337</v>
      </c>
      <c r="DD22" s="47">
        <v>195.3</v>
      </c>
      <c r="DE22" s="47">
        <v>196.3</v>
      </c>
      <c r="DF22" s="47">
        <v>197.73333333333335</v>
      </c>
      <c r="DG22" s="47">
        <v>197.96666666666667</v>
      </c>
      <c r="DH22" s="47">
        <v>199.2</v>
      </c>
      <c r="DI22" s="47">
        <v>199.46666666666667</v>
      </c>
      <c r="DJ22" s="47">
        <v>199.7</v>
      </c>
      <c r="DK22" s="47">
        <v>198.33333333333337</v>
      </c>
      <c r="DL22" s="47">
        <v>197.46666666666667</v>
      </c>
      <c r="DM22" s="47">
        <v>196.26666666666668</v>
      </c>
      <c r="DN22" s="47">
        <v>195.4</v>
      </c>
      <c r="DO22" s="47">
        <v>192.83333333333337</v>
      </c>
      <c r="DP22" s="47">
        <v>194.26666666666665</v>
      </c>
      <c r="DQ22" s="47">
        <v>196.76666666666668</v>
      </c>
      <c r="DR22" s="47">
        <v>195.06666666666663</v>
      </c>
      <c r="DS22" s="48">
        <v>197.8</v>
      </c>
      <c r="DT22" s="48">
        <v>184.36666666666667</v>
      </c>
      <c r="DU22" s="48">
        <v>188.13333333333333</v>
      </c>
      <c r="DV22" s="48">
        <v>180.63333333333333</v>
      </c>
      <c r="DW22" s="48">
        <v>181.3</v>
      </c>
      <c r="DX22" s="48">
        <v>184.96666666666667</v>
      </c>
      <c r="DY22" s="48">
        <v>190.86666666666667</v>
      </c>
      <c r="DZ22" s="48">
        <v>187.03333333333333</v>
      </c>
      <c r="EA22" s="48">
        <v>180.23333333333335</v>
      </c>
      <c r="EB22" s="48">
        <v>180.26666666666668</v>
      </c>
      <c r="EC22" s="48">
        <v>190.73333333333335</v>
      </c>
      <c r="ED22" s="48">
        <v>186.26666666666668</v>
      </c>
      <c r="EE22" s="48">
        <v>186.06666666666663</v>
      </c>
      <c r="EF22" s="48">
        <v>194.66666666666663</v>
      </c>
      <c r="EG22" s="48">
        <v>193.56666666666663</v>
      </c>
      <c r="EH22" s="48">
        <v>188.3</v>
      </c>
      <c r="EI22" s="48">
        <v>201.6</v>
      </c>
      <c r="EJ22" s="48">
        <v>205.7</v>
      </c>
      <c r="EK22" s="49">
        <v>203.7098</v>
      </c>
      <c r="EL22" s="49">
        <v>203.41370000000001</v>
      </c>
      <c r="EM22" s="49">
        <v>204.4127</v>
      </c>
      <c r="EN22" s="49">
        <v>204.51650000000001</v>
      </c>
      <c r="EO22" s="49">
        <v>204.50890000000001</v>
      </c>
      <c r="EP22" s="49">
        <v>204.70410000000001</v>
      </c>
      <c r="EQ22" s="49">
        <v>205.0223</v>
      </c>
      <c r="ER22" s="49">
        <v>205.20519999999999</v>
      </c>
      <c r="ES22" s="49">
        <v>205.37549999999999</v>
      </c>
      <c r="ET22" s="49">
        <v>205.56200000000001</v>
      </c>
      <c r="EU22" s="49">
        <v>205.7346</v>
      </c>
      <c r="EV22" s="49">
        <v>205.87729999999999</v>
      </c>
      <c r="EW22" s="49">
        <v>206.0626</v>
      </c>
      <c r="EX22" s="49">
        <v>206.27170000000001</v>
      </c>
      <c r="EY22" s="49">
        <v>206.5334</v>
      </c>
      <c r="EZ22" s="49">
        <v>206.7713</v>
      </c>
      <c r="FA22" s="49">
        <v>207.0727</v>
      </c>
      <c r="FB22" s="49">
        <v>207.39570000000001</v>
      </c>
      <c r="FC22" s="49">
        <v>207.7183</v>
      </c>
      <c r="FD22" s="49">
        <v>208.0736</v>
      </c>
      <c r="FE22" s="49">
        <v>208.4092</v>
      </c>
      <c r="FF22" s="49">
        <v>208.7782</v>
      </c>
      <c r="FG22" s="49">
        <v>209.15559999999999</v>
      </c>
      <c r="FH22" s="49">
        <v>209.42400000000001</v>
      </c>
      <c r="FI22" s="49">
        <v>210.08709999999999</v>
      </c>
      <c r="FJ22" s="49">
        <v>210.39400000000001</v>
      </c>
    </row>
    <row r="23" spans="1:166" x14ac:dyDescent="0.2">
      <c r="A23" t="str">
        <f>'Baseline QTR'!A23</f>
        <v>KS_NGOVFED</v>
      </c>
      <c r="B23" t="str">
        <f>'Baseline QTR'!B23</f>
        <v xml:space="preserve">      Federal</v>
      </c>
      <c r="C23" s="47">
        <v>21.766666666666666</v>
      </c>
      <c r="D23" s="47">
        <v>22.366666666666667</v>
      </c>
      <c r="E23" s="47">
        <v>21.7</v>
      </c>
      <c r="F23" s="47">
        <v>21.133333333333333</v>
      </c>
      <c r="G23" s="47">
        <v>21.166666666666668</v>
      </c>
      <c r="H23" s="47">
        <v>21.333333333333332</v>
      </c>
      <c r="I23" s="47">
        <v>21.7</v>
      </c>
      <c r="J23" s="47">
        <v>21.566666666666663</v>
      </c>
      <c r="K23" s="47">
        <v>21.666666666666668</v>
      </c>
      <c r="L23" s="47">
        <v>21.733333333333334</v>
      </c>
      <c r="M23" s="47">
        <v>21.766666666666666</v>
      </c>
      <c r="N23" s="47">
        <v>21.9</v>
      </c>
      <c r="O23" s="47">
        <v>22.233333333333334</v>
      </c>
      <c r="P23" s="47">
        <v>22.266666666666666</v>
      </c>
      <c r="Q23" s="47">
        <v>22.466666666666665</v>
      </c>
      <c r="R23" s="47">
        <v>22.333333333333332</v>
      </c>
      <c r="S23" s="47">
        <v>22.333333333333332</v>
      </c>
      <c r="T23" s="47">
        <v>22.366666666666667</v>
      </c>
      <c r="U23" s="47">
        <v>22.233333333333334</v>
      </c>
      <c r="V23" s="47">
        <v>22.166666666666668</v>
      </c>
      <c r="W23" s="47">
        <v>21.933333333333337</v>
      </c>
      <c r="X23" s="47">
        <v>21.933333333333337</v>
      </c>
      <c r="Y23" s="47">
        <v>21.8</v>
      </c>
      <c r="Z23" s="47">
        <v>21.766666666666666</v>
      </c>
      <c r="AA23" s="47">
        <v>21.733333333333334</v>
      </c>
      <c r="AB23" s="47">
        <v>21.6</v>
      </c>
      <c r="AC23" s="47">
        <v>21.333333333333332</v>
      </c>
      <c r="AD23" s="47">
        <v>21.566666666666663</v>
      </c>
      <c r="AE23" s="47">
        <v>21.6</v>
      </c>
      <c r="AF23" s="47">
        <v>21.666666666666668</v>
      </c>
      <c r="AG23" s="47">
        <v>21.9</v>
      </c>
      <c r="AH23" s="47">
        <v>21.766666666666666</v>
      </c>
      <c r="AI23" s="47">
        <v>22.3</v>
      </c>
      <c r="AJ23" s="47">
        <v>22.266666666666666</v>
      </c>
      <c r="AK23" s="47">
        <v>22.533333333333335</v>
      </c>
      <c r="AL23" s="47">
        <v>22.933333333333337</v>
      </c>
      <c r="AM23" s="47">
        <v>23.4</v>
      </c>
      <c r="AN23" s="47">
        <v>22.966666666666665</v>
      </c>
      <c r="AO23" s="47">
        <v>22.833333333333332</v>
      </c>
      <c r="AP23" s="47">
        <v>23.166666666666668</v>
      </c>
      <c r="AQ23" s="47">
        <v>23.2</v>
      </c>
      <c r="AR23" s="47">
        <v>25.533333333333335</v>
      </c>
      <c r="AS23" s="47">
        <v>23.633333333333333</v>
      </c>
      <c r="AT23" s="47">
        <v>23.166666666666668</v>
      </c>
      <c r="AU23" s="47">
        <v>23.666666666666668</v>
      </c>
      <c r="AV23" s="47">
        <v>23.533333333333335</v>
      </c>
      <c r="AW23" s="47">
        <v>23.666666666666668</v>
      </c>
      <c r="AX23" s="47">
        <v>23.833333333333332</v>
      </c>
      <c r="AY23" s="47">
        <v>23.766666666666666</v>
      </c>
      <c r="AZ23" s="47">
        <v>23.766666666666666</v>
      </c>
      <c r="BA23" s="47">
        <v>23.833333333333332</v>
      </c>
      <c r="BB23" s="47">
        <v>24.966666666666669</v>
      </c>
      <c r="BC23" s="47">
        <v>25.066666666666663</v>
      </c>
      <c r="BD23" s="47">
        <v>24.933333333333337</v>
      </c>
      <c r="BE23" s="47">
        <v>24.7</v>
      </c>
      <c r="BF23" s="47">
        <v>24.8</v>
      </c>
      <c r="BG23" s="47">
        <v>24.666666666666668</v>
      </c>
      <c r="BH23" s="47">
        <v>24.7</v>
      </c>
      <c r="BI23" s="47">
        <v>24.6</v>
      </c>
      <c r="BJ23" s="47">
        <v>24.7</v>
      </c>
      <c r="BK23" s="47">
        <v>24.3</v>
      </c>
      <c r="BL23" s="47">
        <v>24.2</v>
      </c>
      <c r="BM23" s="47">
        <v>24.3</v>
      </c>
      <c r="BN23" s="47">
        <v>23.9</v>
      </c>
      <c r="BO23" s="47">
        <v>23.766666666666666</v>
      </c>
      <c r="BP23" s="47">
        <v>23.666666666666668</v>
      </c>
      <c r="BQ23" s="47">
        <v>23.633333333333333</v>
      </c>
      <c r="BR23" s="47">
        <v>23.7</v>
      </c>
      <c r="BS23" s="47">
        <v>23.666666666666668</v>
      </c>
      <c r="BT23" s="47">
        <v>23.633333333333333</v>
      </c>
      <c r="BU23" s="47">
        <v>23.633333333333333</v>
      </c>
      <c r="BV23" s="47">
        <v>23.733333333333334</v>
      </c>
      <c r="BW23" s="47">
        <v>23.833333333333332</v>
      </c>
      <c r="BX23" s="47">
        <v>23.833333333333332</v>
      </c>
      <c r="BY23" s="47">
        <v>23.9</v>
      </c>
      <c r="BZ23" s="47">
        <v>24.1</v>
      </c>
      <c r="CA23" s="47">
        <v>24.133333333333333</v>
      </c>
      <c r="CB23" s="47">
        <v>24.9</v>
      </c>
      <c r="CC23" s="47">
        <v>24.433333333333337</v>
      </c>
      <c r="CD23" s="47">
        <v>24.2</v>
      </c>
      <c r="CE23" s="47">
        <v>23.6</v>
      </c>
      <c r="CF23" s="47">
        <v>26.266666666666666</v>
      </c>
      <c r="CG23" s="47">
        <v>24.1</v>
      </c>
      <c r="CH23" s="47">
        <v>23.633333333333333</v>
      </c>
      <c r="CI23" s="47">
        <v>23.633333333333333</v>
      </c>
      <c r="CJ23" s="47">
        <v>23.566666666666663</v>
      </c>
      <c r="CK23" s="47">
        <v>23.333333333333332</v>
      </c>
      <c r="CL23" s="47">
        <v>23.2</v>
      </c>
      <c r="CM23" s="47">
        <v>23.133333333333333</v>
      </c>
      <c r="CN23" s="47">
        <v>23.033333333333331</v>
      </c>
      <c r="CO23" s="47">
        <v>23</v>
      </c>
      <c r="CP23" s="47">
        <v>22.933333333333337</v>
      </c>
      <c r="CQ23" s="47">
        <v>22.8</v>
      </c>
      <c r="CR23" s="47">
        <v>22.533333333333335</v>
      </c>
      <c r="CS23" s="47">
        <v>22.366666666666667</v>
      </c>
      <c r="CT23" s="47">
        <v>22.266666666666666</v>
      </c>
      <c r="CU23" s="47">
        <v>22.3</v>
      </c>
      <c r="CV23" s="47">
        <v>22.233333333333334</v>
      </c>
      <c r="CW23" s="47">
        <v>22.033333333333335</v>
      </c>
      <c r="CX23" s="47">
        <v>21.9</v>
      </c>
      <c r="CY23" s="47">
        <v>21.933333333333337</v>
      </c>
      <c r="CZ23" s="47">
        <v>22</v>
      </c>
      <c r="DA23" s="47">
        <v>22.033333333333335</v>
      </c>
      <c r="DB23" s="47">
        <v>22.066666666666663</v>
      </c>
      <c r="DC23" s="47">
        <v>22.066666666666663</v>
      </c>
      <c r="DD23" s="47">
        <v>22.1</v>
      </c>
      <c r="DE23" s="47">
        <v>22.133333333333333</v>
      </c>
      <c r="DF23" s="47">
        <v>22.266666666666666</v>
      </c>
      <c r="DG23" s="47">
        <v>22.333333333333332</v>
      </c>
      <c r="DH23" s="47">
        <v>22.233333333333334</v>
      </c>
      <c r="DI23" s="47">
        <v>22.133333333333333</v>
      </c>
      <c r="DJ23" s="47">
        <v>22.066666666666663</v>
      </c>
      <c r="DK23" s="47">
        <v>21.8</v>
      </c>
      <c r="DL23" s="47">
        <v>21.7</v>
      </c>
      <c r="DM23" s="47">
        <v>21.633333333333333</v>
      </c>
      <c r="DN23" s="47">
        <v>21.5</v>
      </c>
      <c r="DO23" s="47">
        <v>21.3</v>
      </c>
      <c r="DP23" s="47">
        <v>21.2</v>
      </c>
      <c r="DQ23" s="47">
        <v>21.333333333333332</v>
      </c>
      <c r="DR23" s="47">
        <v>21.233333333333334</v>
      </c>
      <c r="DS23" s="48">
        <v>21.366666666666667</v>
      </c>
      <c r="DT23" s="48">
        <v>21.5</v>
      </c>
      <c r="DU23" s="48">
        <v>22.966666666666669</v>
      </c>
      <c r="DV23" s="48">
        <v>21.933333333333337</v>
      </c>
      <c r="DW23" s="48">
        <v>21.6</v>
      </c>
      <c r="DX23" s="48">
        <v>21.566666666666663</v>
      </c>
      <c r="DY23" s="48">
        <v>21.366666666666667</v>
      </c>
      <c r="DZ23" s="48">
        <v>21.3</v>
      </c>
      <c r="EA23" s="48">
        <v>21.066666666666663</v>
      </c>
      <c r="EB23" s="48">
        <v>20.666666666666668</v>
      </c>
      <c r="EC23" s="48">
        <v>20.5</v>
      </c>
      <c r="ED23" s="48">
        <v>20.566666666666663</v>
      </c>
      <c r="EE23" s="48">
        <v>20.7</v>
      </c>
      <c r="EF23" s="48">
        <v>20.933333333333337</v>
      </c>
      <c r="EG23" s="48">
        <v>21.1</v>
      </c>
      <c r="EH23" s="48">
        <v>21.166666666666668</v>
      </c>
      <c r="EI23" s="48">
        <v>21.3</v>
      </c>
      <c r="EJ23" s="48">
        <v>21.4</v>
      </c>
      <c r="EK23" s="49">
        <v>21.41377</v>
      </c>
      <c r="EL23" s="49">
        <v>21.415659999999999</v>
      </c>
      <c r="EM23" s="49">
        <v>21.41592</v>
      </c>
      <c r="EN23" s="49">
        <v>21.415959999999998</v>
      </c>
      <c r="EO23" s="49">
        <v>21.415959999999998</v>
      </c>
      <c r="EP23" s="49">
        <v>21.415959999999998</v>
      </c>
      <c r="EQ23" s="49">
        <v>21.415959999999998</v>
      </c>
      <c r="ER23" s="49">
        <v>21.415959999999998</v>
      </c>
      <c r="ES23" s="49">
        <v>21.415959999999998</v>
      </c>
      <c r="ET23" s="49">
        <v>21.415959999999998</v>
      </c>
      <c r="EU23" s="49">
        <v>21.415959999999998</v>
      </c>
      <c r="EV23" s="49">
        <v>21.415959999999998</v>
      </c>
      <c r="EW23" s="49">
        <v>21.415959999999998</v>
      </c>
      <c r="EX23" s="49">
        <v>21.415959999999998</v>
      </c>
      <c r="EY23" s="49">
        <v>21.415959999999998</v>
      </c>
      <c r="EZ23" s="49">
        <v>21.415959999999998</v>
      </c>
      <c r="FA23" s="49">
        <v>21.415959999999998</v>
      </c>
      <c r="FB23" s="49">
        <v>21.415959999999998</v>
      </c>
      <c r="FC23" s="49">
        <v>21.415959999999998</v>
      </c>
      <c r="FD23" s="49">
        <v>21.415959999999998</v>
      </c>
      <c r="FE23" s="49">
        <v>21.415959999999998</v>
      </c>
      <c r="FF23" s="49">
        <v>21.415959999999998</v>
      </c>
      <c r="FG23" s="49">
        <v>21.415959999999998</v>
      </c>
      <c r="FH23" s="49">
        <v>21.415959999999998</v>
      </c>
      <c r="FI23" s="49">
        <v>23.494039999999998</v>
      </c>
      <c r="FJ23" s="49">
        <v>21.682600000000001</v>
      </c>
    </row>
    <row r="24" spans="1:166" x14ac:dyDescent="0.2">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row>
    <row r="25" spans="1:166" x14ac:dyDescent="0.2">
      <c r="A25" t="str">
        <f>'Baseline QTR'!A25</f>
        <v>KS_PIR</v>
      </c>
      <c r="B25" t="str">
        <f>'Baseline QTR'!B25</f>
        <v>Personal income (mil. $2012)</v>
      </c>
      <c r="C25" s="5">
        <v>79419.111816247343</v>
      </c>
      <c r="D25" s="5">
        <v>80417.645838432698</v>
      </c>
      <c r="E25" s="5">
        <v>80813.06125446166</v>
      </c>
      <c r="F25" s="5">
        <v>81011.876288360014</v>
      </c>
      <c r="G25" s="5">
        <v>81948.623760733055</v>
      </c>
      <c r="H25" s="5">
        <v>82500.324334729943</v>
      </c>
      <c r="I25" s="5">
        <v>82918.781078695247</v>
      </c>
      <c r="J25" s="5">
        <v>83668.325866678657</v>
      </c>
      <c r="K25" s="5">
        <v>85294.841810410115</v>
      </c>
      <c r="L25" s="5">
        <v>85936.591891281336</v>
      </c>
      <c r="M25" s="5">
        <v>86727.289876407129</v>
      </c>
      <c r="N25" s="5">
        <v>88701.509801839245</v>
      </c>
      <c r="O25" s="5">
        <v>87530.798200691337</v>
      </c>
      <c r="P25" s="5">
        <v>88063.566372388013</v>
      </c>
      <c r="Q25" s="5">
        <v>87285.86420117825</v>
      </c>
      <c r="R25" s="5">
        <v>87504.258233190762</v>
      </c>
      <c r="S25" s="5">
        <v>88504.671561734169</v>
      </c>
      <c r="T25" s="5">
        <v>89911.340550511639</v>
      </c>
      <c r="U25" s="5">
        <v>90243.520916329115</v>
      </c>
      <c r="V25" s="5">
        <v>92048.48905813093</v>
      </c>
      <c r="W25" s="5">
        <v>92614.531093108846</v>
      </c>
      <c r="X25" s="5">
        <v>93318.486099538335</v>
      </c>
      <c r="Y25" s="5">
        <v>94203.574121150785</v>
      </c>
      <c r="Z25" s="5">
        <v>94688.858736581067</v>
      </c>
      <c r="AA25" s="5">
        <v>97231.587040931918</v>
      </c>
      <c r="AB25" s="5">
        <v>98832.328309840392</v>
      </c>
      <c r="AC25" s="5">
        <v>100212.11679530714</v>
      </c>
      <c r="AD25" s="5">
        <v>101191.28552919618</v>
      </c>
      <c r="AE25" s="5">
        <v>103837.50414384082</v>
      </c>
      <c r="AF25" s="5">
        <v>105343.42341771148</v>
      </c>
      <c r="AG25" s="5">
        <v>106526.92229473234</v>
      </c>
      <c r="AH25" s="5">
        <v>108701.44182800836</v>
      </c>
      <c r="AI25" s="5">
        <v>114746.1041578375</v>
      </c>
      <c r="AJ25" s="5">
        <v>117604.64108287085</v>
      </c>
      <c r="AK25" s="5">
        <v>120332.59316035778</v>
      </c>
      <c r="AL25" s="5">
        <v>122384.72008145266</v>
      </c>
      <c r="AM25" s="5">
        <v>125417.61591388467</v>
      </c>
      <c r="AN25" s="5">
        <v>124890.50593095268</v>
      </c>
      <c r="AO25" s="5">
        <v>128229.79318434325</v>
      </c>
      <c r="AP25" s="5">
        <v>132115.83026502139</v>
      </c>
      <c r="AQ25" s="5">
        <v>134325.55260268351</v>
      </c>
      <c r="AR25" s="5">
        <v>132477.06965409487</v>
      </c>
      <c r="AS25" s="5">
        <v>131446.62271107771</v>
      </c>
      <c r="AT25" s="5">
        <v>131917.45185197616</v>
      </c>
      <c r="AU25" s="5">
        <v>132498.1803613122</v>
      </c>
      <c r="AV25" s="5">
        <v>133992.35874946328</v>
      </c>
      <c r="AW25" s="5">
        <v>131064.14291604781</v>
      </c>
      <c r="AX25" s="5">
        <v>131241.02399894799</v>
      </c>
      <c r="AY25" s="5">
        <v>131988.90732863205</v>
      </c>
      <c r="AZ25" s="5">
        <v>131392.06385692355</v>
      </c>
      <c r="BA25" s="5">
        <v>131314.92733809716</v>
      </c>
      <c r="BB25" s="5">
        <v>131479.77141277469</v>
      </c>
      <c r="BC25" s="5">
        <v>130616.13185008467</v>
      </c>
      <c r="BD25" s="5">
        <v>132435.17610786558</v>
      </c>
      <c r="BE25" s="5">
        <v>133432.41868610916</v>
      </c>
      <c r="BF25" s="5">
        <v>132616.50695755996</v>
      </c>
      <c r="BG25" s="5">
        <v>133409.94400874461</v>
      </c>
      <c r="BH25" s="5">
        <v>136614.36790418113</v>
      </c>
      <c r="BI25" s="5">
        <v>137643.2213960111</v>
      </c>
      <c r="BJ25" s="5">
        <v>154023.80027588562</v>
      </c>
      <c r="BK25" s="5">
        <v>140139.60598401554</v>
      </c>
      <c r="BL25" s="5">
        <v>140032.72779919108</v>
      </c>
      <c r="BM25" s="5">
        <v>138999.52822161998</v>
      </c>
      <c r="BN25" s="5">
        <v>140546.60305663446</v>
      </c>
      <c r="BO25" s="5">
        <v>145884.79509855251</v>
      </c>
      <c r="BP25" s="5">
        <v>148766.67028756483</v>
      </c>
      <c r="BQ25" s="5">
        <v>151014.91626638753</v>
      </c>
      <c r="BR25" s="5">
        <v>155816.95504859262</v>
      </c>
      <c r="BS25" s="5">
        <v>157703.90135426752</v>
      </c>
      <c r="BT25" s="5">
        <v>159787.1965463837</v>
      </c>
      <c r="BU25" s="5">
        <v>160264.76488922589</v>
      </c>
      <c r="BV25" s="5">
        <v>160258.67712209962</v>
      </c>
      <c r="BW25" s="5">
        <v>160201.3362597352</v>
      </c>
      <c r="BX25" s="5">
        <v>163184.13703424702</v>
      </c>
      <c r="BY25" s="5">
        <v>159840.7655646966</v>
      </c>
      <c r="BZ25" s="5">
        <v>159141.72880488815</v>
      </c>
      <c r="CA25" s="5">
        <v>153946.51332477399</v>
      </c>
      <c r="CB25" s="5">
        <v>152132.9329097266</v>
      </c>
      <c r="CC25" s="5">
        <v>148258.94806988063</v>
      </c>
      <c r="CD25" s="5">
        <v>146859.51846041452</v>
      </c>
      <c r="CE25" s="5">
        <v>147897.37934290103</v>
      </c>
      <c r="CF25" s="5">
        <v>150567.49435675339</v>
      </c>
      <c r="CG25" s="5">
        <v>152286.55395459419</v>
      </c>
      <c r="CH25" s="5">
        <v>153356.79551801085</v>
      </c>
      <c r="CI25" s="5">
        <v>156912.6201978116</v>
      </c>
      <c r="CJ25" s="5">
        <v>156758.56166726007</v>
      </c>
      <c r="CK25" s="5">
        <v>158214.1094884557</v>
      </c>
      <c r="CL25" s="5">
        <v>160648.73060737987</v>
      </c>
      <c r="CM25" s="5">
        <v>166498.74755071159</v>
      </c>
      <c r="CN25" s="5">
        <v>170588.0675158448</v>
      </c>
      <c r="CO25" s="5">
        <v>171993.51954056241</v>
      </c>
      <c r="CP25" s="5">
        <v>179405.23885017811</v>
      </c>
      <c r="CQ25" s="5">
        <v>173285.93779876063</v>
      </c>
      <c r="CR25" s="5">
        <v>174306.28328636472</v>
      </c>
      <c r="CS25" s="5">
        <v>175434.51220519029</v>
      </c>
      <c r="CT25" s="5">
        <v>175044.2371700315</v>
      </c>
      <c r="CU25" s="5">
        <v>180825.40556502269</v>
      </c>
      <c r="CV25" s="5">
        <v>185407.83807398833</v>
      </c>
      <c r="CW25" s="5">
        <v>190518.4206636482</v>
      </c>
      <c r="CX25" s="5">
        <v>195817.17593256576</v>
      </c>
      <c r="CY25" s="5">
        <v>198749.21133909226</v>
      </c>
      <c r="CZ25" s="5">
        <v>199627.67263282705</v>
      </c>
      <c r="DA25" s="5">
        <v>200675.77147952249</v>
      </c>
      <c r="DB25" s="5">
        <v>201478.84800084098</v>
      </c>
      <c r="DC25" s="5">
        <v>207061.60699870851</v>
      </c>
      <c r="DD25" s="5">
        <v>208857.59818126759</v>
      </c>
      <c r="DE25" s="5">
        <v>211857.91763929609</v>
      </c>
      <c r="DF25" s="5">
        <v>216505.32361851723</v>
      </c>
      <c r="DG25" s="5">
        <v>218826.31658389576</v>
      </c>
      <c r="DH25" s="5">
        <v>221767.93272120735</v>
      </c>
      <c r="DI25" s="5">
        <v>224497.09235674582</v>
      </c>
      <c r="DJ25" s="5">
        <v>227456.52718543907</v>
      </c>
      <c r="DK25" s="5">
        <v>231140.45599263371</v>
      </c>
      <c r="DL25" s="5">
        <v>232798.91269361952</v>
      </c>
      <c r="DM25" s="5">
        <v>237215.11381410077</v>
      </c>
      <c r="DN25" s="5">
        <v>240435.13895956677</v>
      </c>
      <c r="DO25" s="5">
        <v>247844.50963782615</v>
      </c>
      <c r="DP25" s="5">
        <v>248597.44718671526</v>
      </c>
      <c r="DQ25" s="5">
        <v>249926.7123774288</v>
      </c>
      <c r="DR25" s="5">
        <v>252320.09896695055</v>
      </c>
      <c r="DS25" s="45">
        <v>255799.8197308922</v>
      </c>
      <c r="DT25" s="45">
        <v>275183.36779450602</v>
      </c>
      <c r="DU25" s="45">
        <v>267603.07123055909</v>
      </c>
      <c r="DV25" s="45">
        <v>264521.57212226366</v>
      </c>
      <c r="DW25" s="45">
        <v>292261.41394867626</v>
      </c>
      <c r="DX25" s="45">
        <v>278806.0343998319</v>
      </c>
      <c r="DY25" s="45">
        <v>274538.2411113964</v>
      </c>
      <c r="DZ25" s="45">
        <v>272634.06682622113</v>
      </c>
      <c r="EA25" s="45">
        <v>271392.78539594077</v>
      </c>
      <c r="EB25" s="45">
        <v>268695.01997616218</v>
      </c>
      <c r="EC25" s="45">
        <v>270508.65256847523</v>
      </c>
      <c r="ED25" s="45">
        <v>271940.33409742679</v>
      </c>
      <c r="EE25" s="9">
        <v>274930.28833104979</v>
      </c>
      <c r="EF25" s="9">
        <v>279048.25293551327</v>
      </c>
      <c r="EG25" s="9">
        <v>279853.41940060316</v>
      </c>
      <c r="EH25" s="9">
        <v>283207.28292837349</v>
      </c>
      <c r="EI25" s="9">
        <v>286438.97528955527</v>
      </c>
      <c r="EJ25" s="9">
        <v>286200.18240549543</v>
      </c>
      <c r="EK25" s="9">
        <v>288931.40000000002</v>
      </c>
      <c r="EL25" s="9">
        <v>292075.5</v>
      </c>
      <c r="EM25" s="9">
        <v>295152.2</v>
      </c>
      <c r="EN25" s="9">
        <v>297588.3</v>
      </c>
      <c r="EO25" s="9">
        <v>299765.8</v>
      </c>
      <c r="EP25" s="9">
        <v>302112.5</v>
      </c>
      <c r="EQ25" s="9">
        <v>305098.5</v>
      </c>
      <c r="ER25" s="9">
        <v>307584.59999999998</v>
      </c>
      <c r="ES25" s="9">
        <v>309455.40000000002</v>
      </c>
      <c r="ET25" s="9">
        <v>311728</v>
      </c>
      <c r="EU25" s="9">
        <v>314800.09999999998</v>
      </c>
      <c r="EV25" s="9">
        <v>317351.8</v>
      </c>
      <c r="EW25" s="9">
        <v>319934.3</v>
      </c>
      <c r="EX25" s="9">
        <v>322275.5</v>
      </c>
      <c r="EY25" s="9">
        <v>325160.09999999998</v>
      </c>
      <c r="EZ25" s="9">
        <v>327726.5</v>
      </c>
      <c r="FA25" s="9">
        <v>330103.90000000002</v>
      </c>
      <c r="FB25" s="9">
        <v>332611.5</v>
      </c>
      <c r="FC25" s="9">
        <v>335578.1</v>
      </c>
      <c r="FD25" s="9">
        <v>338234.6</v>
      </c>
      <c r="FE25" s="9">
        <v>340906.4</v>
      </c>
      <c r="FF25" s="9">
        <v>343624.6</v>
      </c>
      <c r="FG25" s="9">
        <v>346837.2</v>
      </c>
      <c r="FH25" s="9">
        <v>349657.8</v>
      </c>
      <c r="FI25" s="9">
        <v>352503.3</v>
      </c>
      <c r="FJ25" s="9">
        <v>355458.3</v>
      </c>
    </row>
    <row r="26" spans="1:166" x14ac:dyDescent="0.2">
      <c r="A26" t="str">
        <f>'Baseline QTR'!A26</f>
        <v>KS_PI</v>
      </c>
      <c r="B26" t="str">
        <f>'Baseline QTR'!B26</f>
        <v>Personal income (mil. $)</v>
      </c>
      <c r="C26" s="5">
        <v>46697.643556835275</v>
      </c>
      <c r="D26" s="5">
        <v>47714.201805317272</v>
      </c>
      <c r="E26" s="5">
        <v>48558.144115968382</v>
      </c>
      <c r="F26" s="5">
        <v>49321.650521879339</v>
      </c>
      <c r="G26" s="5">
        <v>50154.19671404385</v>
      </c>
      <c r="H26" s="5">
        <v>50767.399582619415</v>
      </c>
      <c r="I26" s="5">
        <v>51371.501629494851</v>
      </c>
      <c r="J26" s="5">
        <v>52212.382073842156</v>
      </c>
      <c r="K26" s="5">
        <v>53560.895914847031</v>
      </c>
      <c r="L26" s="5">
        <v>54322.238466316761</v>
      </c>
      <c r="M26" s="5">
        <v>55171.5654548764</v>
      </c>
      <c r="N26" s="5">
        <v>56821.300163960201</v>
      </c>
      <c r="O26" s="5">
        <v>56405.721668507504</v>
      </c>
      <c r="P26" s="5">
        <v>57130.358048422997</v>
      </c>
      <c r="Q26" s="5">
        <v>56871.104820277695</v>
      </c>
      <c r="R26" s="5">
        <v>57342.415462792247</v>
      </c>
      <c r="S26" s="5">
        <v>58205.982299290103</v>
      </c>
      <c r="T26" s="5">
        <v>59461.06684626986</v>
      </c>
      <c r="U26" s="5">
        <v>60108.501976739331</v>
      </c>
      <c r="V26" s="5">
        <v>61598.848877701217</v>
      </c>
      <c r="W26" s="5">
        <v>62280.49372418291</v>
      </c>
      <c r="X26" s="5">
        <v>63119.690812866735</v>
      </c>
      <c r="Y26" s="5">
        <v>63978.357364379568</v>
      </c>
      <c r="Z26" s="5">
        <v>64591.058098571411</v>
      </c>
      <c r="AA26" s="5">
        <v>66694.06249898643</v>
      </c>
      <c r="AB26" s="5">
        <v>68245.699344510998</v>
      </c>
      <c r="AC26" s="5">
        <v>69493.094512873693</v>
      </c>
      <c r="AD26" s="5">
        <v>70650.743643629481</v>
      </c>
      <c r="AE26" s="5">
        <v>72818.126530951253</v>
      </c>
      <c r="AF26" s="5">
        <v>74059.586965353708</v>
      </c>
      <c r="AG26" s="5">
        <v>75088.696987110932</v>
      </c>
      <c r="AH26" s="5">
        <v>76862.789516584715</v>
      </c>
      <c r="AI26" s="5">
        <v>81142.707555214787</v>
      </c>
      <c r="AJ26" s="5">
        <v>83314.655882338207</v>
      </c>
      <c r="AK26" s="5">
        <v>85510.747351613449</v>
      </c>
      <c r="AL26" s="5">
        <v>87197.889210834197</v>
      </c>
      <c r="AM26" s="5">
        <v>89535.63600092227</v>
      </c>
      <c r="AN26" s="5">
        <v>89666.387638186803</v>
      </c>
      <c r="AO26" s="5">
        <v>92570.369997709233</v>
      </c>
      <c r="AP26" s="5">
        <v>95954.406363182396</v>
      </c>
      <c r="AQ26" s="5">
        <v>98351.826360158841</v>
      </c>
      <c r="AR26" s="5">
        <v>97460.730603124524</v>
      </c>
      <c r="AS26" s="5">
        <v>97325.708387736158</v>
      </c>
      <c r="AT26" s="5">
        <v>98225.734648981437</v>
      </c>
      <c r="AU26" s="5">
        <v>99389.535052627514</v>
      </c>
      <c r="AV26" s="5">
        <v>100980.66132435801</v>
      </c>
      <c r="AW26" s="5">
        <v>98823.674400129195</v>
      </c>
      <c r="AX26" s="5">
        <v>98997.729222886439</v>
      </c>
      <c r="AY26" s="5">
        <v>99762.495715273239</v>
      </c>
      <c r="AZ26" s="5">
        <v>100048.48702385444</v>
      </c>
      <c r="BA26" s="5">
        <v>100507.13223530618</v>
      </c>
      <c r="BB26" s="5">
        <v>101102.68502556722</v>
      </c>
      <c r="BC26" s="5">
        <v>101206.6036027196</v>
      </c>
      <c r="BD26" s="5">
        <v>102719.37129278271</v>
      </c>
      <c r="BE26" s="5">
        <v>104174.69224080601</v>
      </c>
      <c r="BF26" s="5">
        <v>104046.9328636928</v>
      </c>
      <c r="BG26" s="5">
        <v>105476.56993219366</v>
      </c>
      <c r="BH26" s="5">
        <v>108736.83998965392</v>
      </c>
      <c r="BI26" s="5">
        <v>110093.93063359948</v>
      </c>
      <c r="BJ26" s="5">
        <v>124249.45944455416</v>
      </c>
      <c r="BK26" s="5">
        <v>113706.47350331054</v>
      </c>
      <c r="BL26" s="5">
        <v>114336.72224803951</v>
      </c>
      <c r="BM26" s="5">
        <v>114719.0906318674</v>
      </c>
      <c r="BN26" s="5">
        <v>116919.31361678363</v>
      </c>
      <c r="BO26" s="5">
        <v>121990.32450936059</v>
      </c>
      <c r="BP26" s="5">
        <v>125492.12472107532</v>
      </c>
      <c r="BQ26" s="5">
        <v>128305.29315824818</v>
      </c>
      <c r="BR26" s="5">
        <v>132167.05761131723</v>
      </c>
      <c r="BS26" s="5">
        <v>134989.80844221238</v>
      </c>
      <c r="BT26" s="5">
        <v>137934.69954670026</v>
      </c>
      <c r="BU26" s="5">
        <v>139129.04769563477</v>
      </c>
      <c r="BV26" s="5">
        <v>140537.24431545404</v>
      </c>
      <c r="BW26" s="5">
        <v>141630.79736050669</v>
      </c>
      <c r="BX26" s="5">
        <v>145672.84728910198</v>
      </c>
      <c r="BY26" s="5">
        <v>144209.93710012492</v>
      </c>
      <c r="BZ26" s="5">
        <v>141287.61825026775</v>
      </c>
      <c r="CA26" s="5">
        <v>135751.57491491895</v>
      </c>
      <c r="CB26" s="5">
        <v>134686.32816363915</v>
      </c>
      <c r="CC26" s="5">
        <v>132160.99148845297</v>
      </c>
      <c r="CD26" s="5">
        <v>131923.90543299034</v>
      </c>
      <c r="CE26" s="5">
        <v>133369.41977004785</v>
      </c>
      <c r="CF26" s="5">
        <v>135988.04387818897</v>
      </c>
      <c r="CG26" s="5">
        <v>137804.10267351227</v>
      </c>
      <c r="CH26" s="5">
        <v>139662.03367825248</v>
      </c>
      <c r="CI26" s="5">
        <v>144100.70475866026</v>
      </c>
      <c r="CJ26" s="5">
        <v>145374.75491898364</v>
      </c>
      <c r="CK26" s="5">
        <v>147403.3393871095</v>
      </c>
      <c r="CL26" s="5">
        <v>150166.40093524833</v>
      </c>
      <c r="CM26" s="5">
        <v>156665.33152036657</v>
      </c>
      <c r="CN26" s="5">
        <v>160900.37116161996</v>
      </c>
      <c r="CO26" s="5">
        <v>162697.26980939502</v>
      </c>
      <c r="CP26" s="5">
        <v>170661.02750862043</v>
      </c>
      <c r="CQ26" s="5">
        <v>165417.02336331891</v>
      </c>
      <c r="CR26" s="5">
        <v>166476.44504114121</v>
      </c>
      <c r="CS26" s="5">
        <v>168243.45154989953</v>
      </c>
      <c r="CT26" s="5">
        <v>168487.08004564213</v>
      </c>
      <c r="CU26" s="5">
        <v>174850.93416515435</v>
      </c>
      <c r="CV26" s="5">
        <v>180084.77904288413</v>
      </c>
      <c r="CW26" s="5">
        <v>185553.51062115355</v>
      </c>
      <c r="CX26" s="5">
        <v>190461.57617081009</v>
      </c>
      <c r="CY26" s="5">
        <v>192446.87384752964</v>
      </c>
      <c r="CZ26" s="5">
        <v>194261.68079245664</v>
      </c>
      <c r="DA26" s="5">
        <v>195789.31644399613</v>
      </c>
      <c r="DB26" s="5">
        <v>196421.72891601987</v>
      </c>
      <c r="DC26" s="5">
        <v>201963.75023440033</v>
      </c>
      <c r="DD26" s="5">
        <v>205008.35264678681</v>
      </c>
      <c r="DE26" s="5">
        <v>208671.5745580011</v>
      </c>
      <c r="DF26" s="5">
        <v>214225.52256081425</v>
      </c>
      <c r="DG26" s="5">
        <v>217784.70331695644</v>
      </c>
      <c r="DH26" s="5">
        <v>221155.85322689684</v>
      </c>
      <c r="DI26" s="5">
        <v>224667.71014693691</v>
      </c>
      <c r="DJ26" s="5">
        <v>228994.13330921263</v>
      </c>
      <c r="DK26" s="5">
        <v>234330.19428533205</v>
      </c>
      <c r="DL26" s="5">
        <v>237250.02790432156</v>
      </c>
      <c r="DM26" s="5">
        <v>242561.94247947063</v>
      </c>
      <c r="DN26" s="5">
        <v>246787.43533087848</v>
      </c>
      <c r="DO26" s="5">
        <v>254910.55660760059</v>
      </c>
      <c r="DP26" s="5">
        <v>257114.39572733213</v>
      </c>
      <c r="DQ26" s="5">
        <v>259111.5190572993</v>
      </c>
      <c r="DR26" s="5">
        <v>262622.32860777114</v>
      </c>
      <c r="DS26" s="45">
        <v>267065.24379184068</v>
      </c>
      <c r="DT26" s="45">
        <v>286157.68050215091</v>
      </c>
      <c r="DU26" s="45">
        <v>280533.65163241967</v>
      </c>
      <c r="DV26" s="45">
        <v>278647.02407359256</v>
      </c>
      <c r="DW26" s="45">
        <v>311343.16166538536</v>
      </c>
      <c r="DX26" s="45">
        <v>301634.67249649018</v>
      </c>
      <c r="DY26" s="45">
        <v>301116.28823339072</v>
      </c>
      <c r="DZ26" s="45">
        <v>303962.44744522218</v>
      </c>
      <c r="EA26" s="45">
        <v>308261.49529197928</v>
      </c>
      <c r="EB26" s="45">
        <v>310804.90350682632</v>
      </c>
      <c r="EC26" s="45">
        <v>316532.9947164756</v>
      </c>
      <c r="ED26" s="45">
        <v>321357.33160961117</v>
      </c>
      <c r="EE26" s="9">
        <v>328046.82003660855</v>
      </c>
      <c r="EF26" s="9">
        <v>335365.77134295856</v>
      </c>
      <c r="EG26" s="9">
        <v>338575.06239343173</v>
      </c>
      <c r="EH26" s="9">
        <v>344040.20730138809</v>
      </c>
      <c r="EI26" s="9">
        <v>350907.79545797547</v>
      </c>
      <c r="EJ26" s="9">
        <v>352813.27486037451</v>
      </c>
      <c r="EK26" s="9">
        <v>356552.9</v>
      </c>
      <c r="EL26" s="9">
        <v>362192.6</v>
      </c>
      <c r="EM26" s="9">
        <v>368427.2</v>
      </c>
      <c r="EN26" s="9">
        <v>373646.8</v>
      </c>
      <c r="EO26" s="9">
        <v>378829.6</v>
      </c>
      <c r="EP26" s="9">
        <v>384409.5</v>
      </c>
      <c r="EQ26" s="9">
        <v>391220.8</v>
      </c>
      <c r="ER26" s="9">
        <v>396434</v>
      </c>
      <c r="ES26" s="9">
        <v>401224.4</v>
      </c>
      <c r="ET26" s="9">
        <v>406313.4</v>
      </c>
      <c r="EU26" s="9">
        <v>412377.8</v>
      </c>
      <c r="EV26" s="9">
        <v>417820</v>
      </c>
      <c r="EW26" s="9">
        <v>422990.9</v>
      </c>
      <c r="EX26" s="9">
        <v>428284.4</v>
      </c>
      <c r="EY26" s="9">
        <v>434421.1</v>
      </c>
      <c r="EZ26" s="9">
        <v>440197</v>
      </c>
      <c r="FA26" s="9">
        <v>445859.7</v>
      </c>
      <c r="FB26" s="9">
        <v>451590.6</v>
      </c>
      <c r="FC26" s="9">
        <v>457810.4</v>
      </c>
      <c r="FD26" s="9">
        <v>463823.5</v>
      </c>
      <c r="FE26" s="9">
        <v>469983.1</v>
      </c>
      <c r="FF26" s="9">
        <v>476208.3</v>
      </c>
      <c r="FG26" s="9">
        <v>483103</v>
      </c>
      <c r="FH26" s="9">
        <v>489611.4</v>
      </c>
      <c r="FI26" s="9">
        <v>496172.4</v>
      </c>
      <c r="FJ26" s="9">
        <v>502824.9</v>
      </c>
    </row>
    <row r="27" spans="1:166" x14ac:dyDescent="0.2">
      <c r="A27" t="str">
        <f>'Baseline QTR'!A27</f>
        <v>KS_PIWS</v>
      </c>
      <c r="B27" t="str">
        <f>'Baseline QTR'!B27</f>
        <v xml:space="preserve">  Wage and salary disbursements (mil. $)</v>
      </c>
      <c r="C27" s="5">
        <v>29147.464124218935</v>
      </c>
      <c r="D27" s="5">
        <v>29920.222751034649</v>
      </c>
      <c r="E27" s="5">
        <v>30462.34208306365</v>
      </c>
      <c r="F27" s="5">
        <v>30904.691041682756</v>
      </c>
      <c r="G27" s="5">
        <v>31184.412724311693</v>
      </c>
      <c r="H27" s="5">
        <v>31598.102133895267</v>
      </c>
      <c r="I27" s="5">
        <v>32228.559983243904</v>
      </c>
      <c r="J27" s="5">
        <v>32882.445158549112</v>
      </c>
      <c r="K27" s="5">
        <v>34084.640565054178</v>
      </c>
      <c r="L27" s="5">
        <v>34404.606338727361</v>
      </c>
      <c r="M27" s="5">
        <v>34860.121149538762</v>
      </c>
      <c r="N27" s="5">
        <v>36215.471946679754</v>
      </c>
      <c r="O27" s="5">
        <v>35253.314711645675</v>
      </c>
      <c r="P27" s="5">
        <v>35558.595294589904</v>
      </c>
      <c r="Q27" s="5">
        <v>35329.939773234182</v>
      </c>
      <c r="R27" s="5">
        <v>34897.030220530214</v>
      </c>
      <c r="S27" s="5">
        <v>35724.351069310047</v>
      </c>
      <c r="T27" s="5">
        <v>36441.840481125553</v>
      </c>
      <c r="U27" s="5">
        <v>36494.768716843391</v>
      </c>
      <c r="V27" s="5">
        <v>37493.519732720997</v>
      </c>
      <c r="W27" s="5">
        <v>38233.703410381735</v>
      </c>
      <c r="X27" s="5">
        <v>38605.775909633841</v>
      </c>
      <c r="Y27" s="5">
        <v>39213.677231814239</v>
      </c>
      <c r="Z27" s="5">
        <v>39189.843448170133</v>
      </c>
      <c r="AA27" s="5">
        <v>41142.21913702257</v>
      </c>
      <c r="AB27" s="5">
        <v>42105.624519379417</v>
      </c>
      <c r="AC27" s="5">
        <v>43413.82056015663</v>
      </c>
      <c r="AD27" s="5">
        <v>44600.055783441305</v>
      </c>
      <c r="AE27" s="5">
        <v>46964.89623878659</v>
      </c>
      <c r="AF27" s="5">
        <v>48504.803281167857</v>
      </c>
      <c r="AG27" s="5">
        <v>49263.993632586542</v>
      </c>
      <c r="AH27" s="5">
        <v>50810.946847458981</v>
      </c>
      <c r="AI27" s="5">
        <v>53845.935139547626</v>
      </c>
      <c r="AJ27" s="5">
        <v>55259.637542398807</v>
      </c>
      <c r="AK27" s="5">
        <v>56927.366881218877</v>
      </c>
      <c r="AL27" s="5">
        <v>58174.020436834646</v>
      </c>
      <c r="AM27" s="5">
        <v>61353.852441562813</v>
      </c>
      <c r="AN27" s="5">
        <v>61035.863116803506</v>
      </c>
      <c r="AO27" s="5">
        <v>63819.782534629783</v>
      </c>
      <c r="AP27" s="5">
        <v>67024.621907003893</v>
      </c>
      <c r="AQ27" s="5">
        <v>68886.092069392878</v>
      </c>
      <c r="AR27" s="5">
        <v>66401.423345374729</v>
      </c>
      <c r="AS27" s="5">
        <v>65527.859572374109</v>
      </c>
      <c r="AT27" s="5">
        <v>65982.905012858246</v>
      </c>
      <c r="AU27" s="5">
        <v>66366.11420524292</v>
      </c>
      <c r="AV27" s="5">
        <v>67407.683166366813</v>
      </c>
      <c r="AW27" s="5">
        <v>64636.716283446724</v>
      </c>
      <c r="AX27" s="5">
        <v>64535.886344943559</v>
      </c>
      <c r="AY27" s="5">
        <v>64684.949605928181</v>
      </c>
      <c r="AZ27" s="5">
        <v>64525.354727975733</v>
      </c>
      <c r="BA27" s="5">
        <v>64666.172004081018</v>
      </c>
      <c r="BB27" s="5">
        <v>64601.323662014947</v>
      </c>
      <c r="BC27" s="5">
        <v>64025.373043326254</v>
      </c>
      <c r="BD27" s="5">
        <v>65061.272675638618</v>
      </c>
      <c r="BE27" s="5">
        <v>66108.531370521072</v>
      </c>
      <c r="BF27" s="5">
        <v>65419.862910513883</v>
      </c>
      <c r="BG27" s="5">
        <v>65323.505056303133</v>
      </c>
      <c r="BH27" s="5">
        <v>67168.336108442993</v>
      </c>
      <c r="BI27" s="5">
        <v>67410.565236447685</v>
      </c>
      <c r="BJ27" s="5">
        <v>68363.313598806038</v>
      </c>
      <c r="BK27" s="5">
        <v>68881.472799251802</v>
      </c>
      <c r="BL27" s="5">
        <v>69689.588337475172</v>
      </c>
      <c r="BM27" s="5">
        <v>70690.617948140498</v>
      </c>
      <c r="BN27" s="5">
        <v>72917.120915132415</v>
      </c>
      <c r="BO27" s="5">
        <v>75375.116356557133</v>
      </c>
      <c r="BP27" s="5">
        <v>76468.239115193981</v>
      </c>
      <c r="BQ27" s="5">
        <v>77708.727363375103</v>
      </c>
      <c r="BR27" s="5">
        <v>79873.917164873768</v>
      </c>
      <c r="BS27" s="5">
        <v>81761.390516375817</v>
      </c>
      <c r="BT27" s="5">
        <v>83438.339218693392</v>
      </c>
      <c r="BU27" s="5">
        <v>84839.821994291342</v>
      </c>
      <c r="BV27" s="5">
        <v>86134.048270639236</v>
      </c>
      <c r="BW27" s="5">
        <v>86353.260423150481</v>
      </c>
      <c r="BX27" s="5">
        <v>86278.22246813243</v>
      </c>
      <c r="BY27" s="5">
        <v>87149.718576701242</v>
      </c>
      <c r="BZ27" s="5">
        <v>85598.798532015688</v>
      </c>
      <c r="CA27" s="5">
        <v>83222.722910885801</v>
      </c>
      <c r="CB27" s="5">
        <v>83633.798249558968</v>
      </c>
      <c r="CC27" s="5">
        <v>82699.968205147859</v>
      </c>
      <c r="CD27" s="5">
        <v>82993.510634407212</v>
      </c>
      <c r="CE27" s="5">
        <v>82174.532123981917</v>
      </c>
      <c r="CF27" s="5">
        <v>83773.744566113499</v>
      </c>
      <c r="CG27" s="5">
        <v>84929.104603663247</v>
      </c>
      <c r="CH27" s="5">
        <v>86061.81870624132</v>
      </c>
      <c r="CI27" s="5">
        <v>87761.242176654589</v>
      </c>
      <c r="CJ27" s="5">
        <v>88818.651335837465</v>
      </c>
      <c r="CK27" s="5">
        <v>90512.830485589759</v>
      </c>
      <c r="CL27" s="5">
        <v>91730.876001918296</v>
      </c>
      <c r="CM27" s="5">
        <v>94603.960484166237</v>
      </c>
      <c r="CN27" s="5">
        <v>95779.528250676114</v>
      </c>
      <c r="CO27" s="5">
        <v>97057.804112806538</v>
      </c>
      <c r="CP27" s="5">
        <v>98581.107152351295</v>
      </c>
      <c r="CQ27" s="5">
        <v>99595.448926690195</v>
      </c>
      <c r="CR27" s="5">
        <v>100544.93543578289</v>
      </c>
      <c r="CS27" s="5">
        <v>101645.28750417878</v>
      </c>
      <c r="CT27" s="5">
        <v>102414.3281333483</v>
      </c>
      <c r="CU27" s="5">
        <v>106240.97506175646</v>
      </c>
      <c r="CV27" s="5">
        <v>107293.80680262169</v>
      </c>
      <c r="CW27" s="5">
        <v>110321.92956167649</v>
      </c>
      <c r="CX27" s="5">
        <v>112660.08857394542</v>
      </c>
      <c r="CY27" s="5">
        <v>113082.73313471522</v>
      </c>
      <c r="CZ27" s="5">
        <v>115221.77773289004</v>
      </c>
      <c r="DA27" s="5">
        <v>116845.41951001744</v>
      </c>
      <c r="DB27" s="5">
        <v>116974.0696223774</v>
      </c>
      <c r="DC27" s="5">
        <v>120625.68938528981</v>
      </c>
      <c r="DD27" s="5">
        <v>122250.44928609814</v>
      </c>
      <c r="DE27" s="5">
        <v>124207.84567922034</v>
      </c>
      <c r="DF27" s="5">
        <v>128194.01564939188</v>
      </c>
      <c r="DG27" s="5">
        <v>130080.74765501336</v>
      </c>
      <c r="DH27" s="5">
        <v>132422.49559120077</v>
      </c>
      <c r="DI27" s="5">
        <v>135105.17748708866</v>
      </c>
      <c r="DJ27" s="5">
        <v>138463.9792666976</v>
      </c>
      <c r="DK27" s="5">
        <v>143643.50830650123</v>
      </c>
      <c r="DL27" s="5">
        <v>145519.93576120262</v>
      </c>
      <c r="DM27" s="5">
        <v>149815.65225460674</v>
      </c>
      <c r="DN27" s="5">
        <v>152002.90367768996</v>
      </c>
      <c r="DO27" s="5">
        <v>157177.26608605779</v>
      </c>
      <c r="DP27" s="5">
        <v>158052.43624480424</v>
      </c>
      <c r="DQ27" s="5">
        <v>159401.66374149825</v>
      </c>
      <c r="DR27" s="5">
        <v>162686.2339276401</v>
      </c>
      <c r="DS27" s="45">
        <v>167635.32063519719</v>
      </c>
      <c r="DT27" s="45">
        <v>159996.74520010155</v>
      </c>
      <c r="DU27" s="45">
        <v>168891.82129749469</v>
      </c>
      <c r="DV27" s="45">
        <v>174532.11286720689</v>
      </c>
      <c r="DW27" s="45">
        <v>178460.65749303353</v>
      </c>
      <c r="DX27" s="45">
        <v>184910.32112699767</v>
      </c>
      <c r="DY27" s="45">
        <v>188594.30160858095</v>
      </c>
      <c r="DZ27" s="45">
        <v>193430.52884141574</v>
      </c>
      <c r="EA27" s="45">
        <v>194676.03835142654</v>
      </c>
      <c r="EB27" s="45">
        <v>195329.53705114129</v>
      </c>
      <c r="EC27" s="45">
        <v>199236.36581435346</v>
      </c>
      <c r="ED27" s="45">
        <v>199379.42951498972</v>
      </c>
      <c r="EE27" s="9">
        <v>204255.9538904872</v>
      </c>
      <c r="EF27" s="9">
        <v>209596.84071594462</v>
      </c>
      <c r="EG27" s="9">
        <v>211305.01979296521</v>
      </c>
      <c r="EH27" s="9">
        <v>216097.76670923532</v>
      </c>
      <c r="EI27" s="9">
        <v>219042.79552086949</v>
      </c>
      <c r="EJ27" s="9">
        <v>220967.1703684481</v>
      </c>
      <c r="EK27" s="9">
        <v>222993.5</v>
      </c>
      <c r="EL27" s="9">
        <v>225713.8</v>
      </c>
      <c r="EM27" s="9">
        <v>228693</v>
      </c>
      <c r="EN27" s="9">
        <v>230964.6</v>
      </c>
      <c r="EO27" s="9">
        <v>233373.3</v>
      </c>
      <c r="EP27" s="9">
        <v>236371.6</v>
      </c>
      <c r="EQ27" s="9">
        <v>240054.6</v>
      </c>
      <c r="ER27" s="9">
        <v>242962.5</v>
      </c>
      <c r="ES27" s="9">
        <v>245445.1</v>
      </c>
      <c r="ET27" s="9">
        <v>248325.1</v>
      </c>
      <c r="EU27" s="9">
        <v>251348</v>
      </c>
      <c r="EV27" s="9">
        <v>254433.3</v>
      </c>
      <c r="EW27" s="9">
        <v>257364.9</v>
      </c>
      <c r="EX27" s="9">
        <v>260405.9</v>
      </c>
      <c r="EY27" s="9">
        <v>263890.90000000002</v>
      </c>
      <c r="EZ27" s="9">
        <v>267307.7</v>
      </c>
      <c r="FA27" s="9">
        <v>270649.5</v>
      </c>
      <c r="FB27" s="9">
        <v>273979.09999999998</v>
      </c>
      <c r="FC27" s="9">
        <v>277317.40000000002</v>
      </c>
      <c r="FD27" s="9">
        <v>280850.5</v>
      </c>
      <c r="FE27" s="9">
        <v>284538.8</v>
      </c>
      <c r="FF27" s="9">
        <v>288247.5</v>
      </c>
      <c r="FG27" s="9">
        <v>292047.40000000002</v>
      </c>
      <c r="FH27" s="9">
        <v>295992.2</v>
      </c>
      <c r="FI27" s="9">
        <v>299996</v>
      </c>
      <c r="FJ27" s="9">
        <v>304063.2</v>
      </c>
    </row>
    <row r="28" spans="1:166" x14ac:dyDescent="0.2">
      <c r="A28" t="str">
        <f>'Baseline QTR'!A28</f>
        <v>KS_PIPC</v>
      </c>
      <c r="B28" t="str">
        <f>'Baseline QTR'!B28</f>
        <v>Per capita personal income ($)</v>
      </c>
      <c r="C28" s="5">
        <v>23669.148195521731</v>
      </c>
      <c r="D28" s="5">
        <v>23966.733916097564</v>
      </c>
      <c r="E28" s="5">
        <v>24176.740932435379</v>
      </c>
      <c r="F28" s="5">
        <v>24361.226075178249</v>
      </c>
      <c r="G28" s="5">
        <v>24608.720578255979</v>
      </c>
      <c r="H28" s="5">
        <v>24787.595303376907</v>
      </c>
      <c r="I28" s="5">
        <v>24991.989188505893</v>
      </c>
      <c r="J28" s="5">
        <v>25326.61159285848</v>
      </c>
      <c r="K28" s="5">
        <v>25906.642802343278</v>
      </c>
      <c r="L28" s="5">
        <v>26189.696939966419</v>
      </c>
      <c r="M28" s="5">
        <v>26503.125216557171</v>
      </c>
      <c r="N28" s="5">
        <v>27190.916515218556</v>
      </c>
      <c r="O28" s="5">
        <v>26886.25439944036</v>
      </c>
      <c r="P28" s="5">
        <v>27125.951437353753</v>
      </c>
      <c r="Q28" s="5">
        <v>26900.342249115471</v>
      </c>
      <c r="R28" s="5">
        <v>27023.40927869677</v>
      </c>
      <c r="S28" s="5">
        <v>27333.309681003331</v>
      </c>
      <c r="T28" s="5">
        <v>27828.397012367976</v>
      </c>
      <c r="U28" s="5">
        <v>28040.347777958537</v>
      </c>
      <c r="V28" s="5">
        <v>28645.715574824029</v>
      </c>
      <c r="W28" s="5">
        <v>28874.400471121378</v>
      </c>
      <c r="X28" s="5">
        <v>29175.675081078723</v>
      </c>
      <c r="Y28" s="5">
        <v>29484.473123381649</v>
      </c>
      <c r="Z28" s="5">
        <v>29677.969674831253</v>
      </c>
      <c r="AA28" s="5">
        <v>30551.745154225118</v>
      </c>
      <c r="AB28" s="5">
        <v>31165.797354773305</v>
      </c>
      <c r="AC28" s="5">
        <v>31631.495355723491</v>
      </c>
      <c r="AD28" s="5">
        <v>32043.403818454834</v>
      </c>
      <c r="AE28" s="5">
        <v>32894.440340115783</v>
      </c>
      <c r="AF28" s="5">
        <v>33305.293552727737</v>
      </c>
      <c r="AG28" s="5">
        <v>33604.593854052553</v>
      </c>
      <c r="AH28" s="5">
        <v>34225.571167688264</v>
      </c>
      <c r="AI28" s="5">
        <v>35948.995931711943</v>
      </c>
      <c r="AJ28" s="5">
        <v>36729.105262716497</v>
      </c>
      <c r="AK28" s="5">
        <v>37514.885768546941</v>
      </c>
      <c r="AL28" s="5">
        <v>38071.778785367358</v>
      </c>
      <c r="AM28" s="5">
        <v>38905.059034340258</v>
      </c>
      <c r="AN28" s="5">
        <v>38774.470638323794</v>
      </c>
      <c r="AO28" s="5">
        <v>39842.252827392098</v>
      </c>
      <c r="AP28" s="5">
        <v>41116.209549345709</v>
      </c>
      <c r="AQ28" s="5">
        <v>41975.62444150573</v>
      </c>
      <c r="AR28" s="5">
        <v>41451.472832897482</v>
      </c>
      <c r="AS28" s="5">
        <v>41264.872184668457</v>
      </c>
      <c r="AT28" s="5">
        <v>41519.988219236802</v>
      </c>
      <c r="AU28" s="5">
        <v>41877.301356869466</v>
      </c>
      <c r="AV28" s="5">
        <v>42397.361142898721</v>
      </c>
      <c r="AW28" s="5">
        <v>41338.978197907411</v>
      </c>
      <c r="AX28" s="5">
        <v>41264.120409988929</v>
      </c>
      <c r="AY28" s="5">
        <v>41450.246910846909</v>
      </c>
      <c r="AZ28" s="5">
        <v>41459.605557604082</v>
      </c>
      <c r="BA28" s="5">
        <v>41557.846347095598</v>
      </c>
      <c r="BB28" s="5">
        <v>41721.391264520586</v>
      </c>
      <c r="BC28" s="5">
        <v>41682.703137497658</v>
      </c>
      <c r="BD28" s="5">
        <v>42217.551105268467</v>
      </c>
      <c r="BE28" s="5">
        <v>42721.387386925795</v>
      </c>
      <c r="BF28" s="5">
        <v>42572.389231312096</v>
      </c>
      <c r="BG28" s="5">
        <v>43059.376734114252</v>
      </c>
      <c r="BH28" s="5">
        <v>44289.780109766813</v>
      </c>
      <c r="BI28" s="5">
        <v>44733.723468081793</v>
      </c>
      <c r="BJ28" s="5">
        <v>50344.271355931138</v>
      </c>
      <c r="BK28" s="5">
        <v>45917.05659078624</v>
      </c>
      <c r="BL28" s="5">
        <v>45983.861390224716</v>
      </c>
      <c r="BM28" s="5">
        <v>45927.983607308779</v>
      </c>
      <c r="BN28" s="5">
        <v>46587.480499417601</v>
      </c>
      <c r="BO28" s="5">
        <v>48383.227341610924</v>
      </c>
      <c r="BP28" s="5">
        <v>49558.386973246314</v>
      </c>
      <c r="BQ28" s="5">
        <v>50468.854026080982</v>
      </c>
      <c r="BR28" s="5">
        <v>51797.121896275443</v>
      </c>
      <c r="BS28" s="5">
        <v>52721.908990511052</v>
      </c>
      <c r="BT28" s="5">
        <v>53698.124637385743</v>
      </c>
      <c r="BU28" s="5">
        <v>53999.209475286931</v>
      </c>
      <c r="BV28" s="5">
        <v>54392.466999947937</v>
      </c>
      <c r="BW28" s="5">
        <v>54674.100635026167</v>
      </c>
      <c r="BX28" s="5">
        <v>56101.187789010284</v>
      </c>
      <c r="BY28" s="5">
        <v>55411.572953191127</v>
      </c>
      <c r="BZ28" s="5">
        <v>54162.961664811242</v>
      </c>
      <c r="CA28" s="5">
        <v>51910.682889985786</v>
      </c>
      <c r="CB28" s="5">
        <v>51360.888643936662</v>
      </c>
      <c r="CC28" s="5">
        <v>50251.413398940713</v>
      </c>
      <c r="CD28" s="5">
        <v>50017.366035209547</v>
      </c>
      <c r="CE28" s="5">
        <v>50431.152790022126</v>
      </c>
      <c r="CF28" s="5">
        <v>51302.723813834527</v>
      </c>
      <c r="CG28" s="5">
        <v>51884.862544743854</v>
      </c>
      <c r="CH28" s="5">
        <v>52494.120003281292</v>
      </c>
      <c r="CI28" s="5">
        <v>54080.487869914832</v>
      </c>
      <c r="CJ28" s="5">
        <v>54482.649008491288</v>
      </c>
      <c r="CK28" s="5">
        <v>55163.243473541406</v>
      </c>
      <c r="CL28" s="5">
        <v>56102.71686531361</v>
      </c>
      <c r="CM28" s="5">
        <v>58407.087768096993</v>
      </c>
      <c r="CN28" s="5">
        <v>59824.998627695757</v>
      </c>
      <c r="CO28" s="5">
        <v>60299.074823646653</v>
      </c>
      <c r="CP28" s="5">
        <v>63020.47656237823</v>
      </c>
      <c r="CQ28" s="5">
        <v>60841.073783476211</v>
      </c>
      <c r="CR28" s="5">
        <v>60971.967715072511</v>
      </c>
      <c r="CS28" s="5">
        <v>61348.405523192494</v>
      </c>
      <c r="CT28" s="5">
        <v>61161.84762703201</v>
      </c>
      <c r="CU28" s="5">
        <v>63186.701037670915</v>
      </c>
      <c r="CV28" s="5">
        <v>64786.560624685946</v>
      </c>
      <c r="CW28" s="5">
        <v>66444.606650269605</v>
      </c>
      <c r="CX28" s="5">
        <v>67860.828624060785</v>
      </c>
      <c r="CY28" s="5">
        <v>68185.276293045084</v>
      </c>
      <c r="CZ28" s="5">
        <v>68398.214098045224</v>
      </c>
      <c r="DA28" s="5">
        <v>68486.990974294109</v>
      </c>
      <c r="DB28" s="5">
        <v>68277.106710022868</v>
      </c>
      <c r="DC28" s="5">
        <v>69814.633158293102</v>
      </c>
      <c r="DD28" s="5">
        <v>70549.864326046896</v>
      </c>
      <c r="DE28" s="5">
        <v>71543.878771433781</v>
      </c>
      <c r="DF28" s="5">
        <v>73198.414073687978</v>
      </c>
      <c r="DG28" s="5">
        <v>74151.943617737401</v>
      </c>
      <c r="DH28" s="5">
        <v>74999.267588299874</v>
      </c>
      <c r="DI28" s="5">
        <v>75858.012026452096</v>
      </c>
      <c r="DJ28" s="5">
        <v>76968.16928112063</v>
      </c>
      <c r="DK28" s="5">
        <v>78405.837716924842</v>
      </c>
      <c r="DL28" s="5">
        <v>79035.997330068378</v>
      </c>
      <c r="DM28" s="5">
        <v>80457.273675051765</v>
      </c>
      <c r="DN28" s="5">
        <v>81498.966282721391</v>
      </c>
      <c r="DO28" s="5">
        <v>83792.234305993217</v>
      </c>
      <c r="DP28" s="5">
        <v>84102.131719618541</v>
      </c>
      <c r="DQ28" s="5">
        <v>84341.02348370431</v>
      </c>
      <c r="DR28" s="5">
        <v>85099.399340051212</v>
      </c>
      <c r="DS28" s="45">
        <v>86215.936493373214</v>
      </c>
      <c r="DT28" s="45">
        <v>92126.219108857462</v>
      </c>
      <c r="DU28" s="45">
        <v>90128.743560317249</v>
      </c>
      <c r="DV28" s="45">
        <v>89357.07091160382</v>
      </c>
      <c r="DW28" s="45">
        <v>99634.594193444602</v>
      </c>
      <c r="DX28" s="45">
        <v>96272.130953946587</v>
      </c>
      <c r="DY28" s="45">
        <v>95805.624003673191</v>
      </c>
      <c r="DZ28" s="45">
        <v>96379.629906505113</v>
      </c>
      <c r="EA28" s="45">
        <v>97396.996932694878</v>
      </c>
      <c r="EB28" s="45">
        <v>97857.848467764416</v>
      </c>
      <c r="EC28" s="45">
        <v>99322.61703098088</v>
      </c>
      <c r="ED28" s="45">
        <v>100504.54543189619</v>
      </c>
      <c r="EE28" s="9">
        <v>102271.7358887045</v>
      </c>
      <c r="EF28" s="9">
        <v>104236.10293377073</v>
      </c>
      <c r="EG28" s="9">
        <v>104925.32982105638</v>
      </c>
      <c r="EH28" s="9">
        <v>106314.46844323455</v>
      </c>
      <c r="EI28" s="9">
        <v>108129.9385565952</v>
      </c>
      <c r="EJ28" s="9">
        <v>108407.22734787608</v>
      </c>
      <c r="EK28" s="9">
        <v>109239.8</v>
      </c>
      <c r="EL28" s="9">
        <v>110642.2</v>
      </c>
      <c r="EM28" s="9">
        <v>112571.9</v>
      </c>
      <c r="EN28" s="9">
        <v>113908.2</v>
      </c>
      <c r="EO28" s="9">
        <v>115214.5</v>
      </c>
      <c r="EP28" s="9">
        <v>116629.6</v>
      </c>
      <c r="EQ28" s="9">
        <v>118414.1</v>
      </c>
      <c r="ER28" s="9">
        <v>119694.3</v>
      </c>
      <c r="ES28" s="9">
        <v>120832.4</v>
      </c>
      <c r="ET28" s="9">
        <v>122045.3</v>
      </c>
      <c r="EU28" s="9">
        <v>123529.9</v>
      </c>
      <c r="EV28" s="9">
        <v>124821.7</v>
      </c>
      <c r="EW28" s="9">
        <v>126024.2</v>
      </c>
      <c r="EX28" s="9">
        <v>127257.2</v>
      </c>
      <c r="EY28" s="9">
        <v>128741.5</v>
      </c>
      <c r="EZ28" s="9">
        <v>130110.5</v>
      </c>
      <c r="FA28" s="9">
        <v>131442.1</v>
      </c>
      <c r="FB28" s="9">
        <v>132789.9</v>
      </c>
      <c r="FC28" s="9">
        <v>134270.79999999999</v>
      </c>
      <c r="FD28" s="9">
        <v>135686.9</v>
      </c>
      <c r="FE28" s="9">
        <v>137137.70000000001</v>
      </c>
      <c r="FF28" s="9">
        <v>138598.20000000001</v>
      </c>
      <c r="FG28" s="9">
        <v>140248.6</v>
      </c>
      <c r="FH28" s="9">
        <v>141776.6</v>
      </c>
      <c r="FI28" s="9">
        <v>143313.5</v>
      </c>
      <c r="FJ28" s="9">
        <v>144872</v>
      </c>
    </row>
    <row r="29" spans="1:166" x14ac:dyDescent="0.2">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row>
    <row r="30" spans="1:166" x14ac:dyDescent="0.2">
      <c r="A30" t="str">
        <f>'Baseline QTR'!A30</f>
        <v>KSP_CPIU</v>
      </c>
      <c r="B30" t="str">
        <f>'Baseline QTR'!B30</f>
        <v>Seattle MSA CPI-U (1982-1984=100)</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v>166.5</v>
      </c>
      <c r="AJ30" s="3">
        <v>166.95</v>
      </c>
      <c r="AK30" s="3">
        <v>168.5</v>
      </c>
      <c r="AL30" s="3">
        <v>169.35000000000002</v>
      </c>
      <c r="AM30" s="3">
        <v>170.6</v>
      </c>
      <c r="AN30" s="3">
        <v>172.45</v>
      </c>
      <c r="AO30" s="3">
        <v>173.4</v>
      </c>
      <c r="AP30" s="3">
        <v>174.55</v>
      </c>
      <c r="AQ30" s="3">
        <v>176.1</v>
      </c>
      <c r="AR30" s="3">
        <v>178.5</v>
      </c>
      <c r="AS30" s="3">
        <v>180.3</v>
      </c>
      <c r="AT30" s="3">
        <v>181.8</v>
      </c>
      <c r="AU30" s="3">
        <v>184</v>
      </c>
      <c r="AV30" s="3">
        <v>185.25</v>
      </c>
      <c r="AW30" s="3">
        <v>186.8</v>
      </c>
      <c r="AX30" s="3">
        <v>187</v>
      </c>
      <c r="AY30" s="3">
        <v>187.6</v>
      </c>
      <c r="AZ30" s="3">
        <v>189.1</v>
      </c>
      <c r="BA30" s="3">
        <v>190.3</v>
      </c>
      <c r="BB30" s="3">
        <v>190.45</v>
      </c>
      <c r="BC30" s="3">
        <v>191.3</v>
      </c>
      <c r="BD30" s="3">
        <v>192</v>
      </c>
      <c r="BE30" s="3">
        <v>194.4</v>
      </c>
      <c r="BF30" s="3">
        <v>192.35</v>
      </c>
      <c r="BG30" s="3">
        <v>193.5</v>
      </c>
      <c r="BH30" s="3">
        <v>194.8</v>
      </c>
      <c r="BI30" s="3">
        <v>194.6</v>
      </c>
      <c r="BJ30" s="3">
        <v>195.8</v>
      </c>
      <c r="BK30" s="3">
        <v>197.6</v>
      </c>
      <c r="BL30" s="3">
        <v>200.55</v>
      </c>
      <c r="BM30" s="3">
        <v>199.9</v>
      </c>
      <c r="BN30" s="3">
        <v>202.1</v>
      </c>
      <c r="BO30" s="3">
        <v>203.6</v>
      </c>
      <c r="BP30" s="3">
        <v>207.8</v>
      </c>
      <c r="BQ30" s="3">
        <v>209.6</v>
      </c>
      <c r="BR30" s="3">
        <v>209.55</v>
      </c>
      <c r="BS30" s="3">
        <v>211.70400000000001</v>
      </c>
      <c r="BT30" s="3">
        <v>215.63849999999999</v>
      </c>
      <c r="BU30" s="3">
        <v>215.97800000000001</v>
      </c>
      <c r="BV30" s="3">
        <v>218.69649999999999</v>
      </c>
      <c r="BW30" s="3">
        <v>221.72800000000001</v>
      </c>
      <c r="BX30" s="3">
        <v>225.63200000000001</v>
      </c>
      <c r="BY30" s="3">
        <v>227.745</v>
      </c>
      <c r="BZ30" s="3">
        <v>224.2475</v>
      </c>
      <c r="CA30" s="3">
        <v>224.73699999999999</v>
      </c>
      <c r="CB30" s="3">
        <v>226.58750000000001</v>
      </c>
      <c r="CC30" s="3">
        <v>227.13800000000001</v>
      </c>
      <c r="CD30" s="3">
        <v>225.9365</v>
      </c>
      <c r="CE30" s="3">
        <v>226.08500000000001</v>
      </c>
      <c r="CF30" s="3">
        <v>226.31549999999999</v>
      </c>
      <c r="CG30" s="3">
        <v>227.64500000000001</v>
      </c>
      <c r="CH30" s="3">
        <v>227.0565</v>
      </c>
      <c r="CI30" s="3">
        <v>229.482</v>
      </c>
      <c r="CJ30" s="3">
        <v>232.28200000000001</v>
      </c>
      <c r="CK30" s="3">
        <v>233.81</v>
      </c>
      <c r="CL30" s="3">
        <v>235.364</v>
      </c>
      <c r="CM30" s="3">
        <v>235.744</v>
      </c>
      <c r="CN30" s="3">
        <v>238.7355</v>
      </c>
      <c r="CO30" s="3">
        <v>240.21299999999999</v>
      </c>
      <c r="CP30" s="3">
        <v>239.67400000000001</v>
      </c>
      <c r="CQ30" s="3">
        <v>239.898</v>
      </c>
      <c r="CR30" s="3">
        <v>241.82149999999999</v>
      </c>
      <c r="CS30" s="3">
        <v>242.767</v>
      </c>
      <c r="CT30" s="3">
        <v>241.92099999999999</v>
      </c>
      <c r="CU30" s="3">
        <v>242.77</v>
      </c>
      <c r="CV30" s="3">
        <v>247.12899999999999</v>
      </c>
      <c r="CW30" s="3">
        <v>247.185</v>
      </c>
      <c r="CX30" s="3">
        <v>246.452</v>
      </c>
      <c r="CY30" s="3">
        <v>245.49600000000001</v>
      </c>
      <c r="CZ30" s="3">
        <v>249.6165</v>
      </c>
      <c r="DA30" s="3">
        <v>251.61699999999999</v>
      </c>
      <c r="DB30" s="3">
        <v>250.608</v>
      </c>
      <c r="DC30" s="3">
        <v>250.94200000000001</v>
      </c>
      <c r="DD30" s="3">
        <v>254.95650000000001</v>
      </c>
      <c r="DE30" s="3">
        <v>256.90699999999998</v>
      </c>
      <c r="DF30" s="3">
        <v>256.88099999999997</v>
      </c>
      <c r="DG30" s="3">
        <v>259.50299999999999</v>
      </c>
      <c r="DH30" s="3">
        <v>262.65800000000002</v>
      </c>
      <c r="DI30" s="3">
        <v>263.33300000000003</v>
      </c>
      <c r="DJ30" s="3">
        <v>265.25150000000002</v>
      </c>
      <c r="DK30" s="3">
        <v>268.03100000000001</v>
      </c>
      <c r="DL30" s="3">
        <v>271.35199999999998</v>
      </c>
      <c r="DM30" s="3">
        <v>271.625</v>
      </c>
      <c r="DN30" s="3">
        <v>273.04899999999998</v>
      </c>
      <c r="DO30" s="3">
        <v>275.30399999999997</v>
      </c>
      <c r="DP30" s="3">
        <v>277.69799999999998</v>
      </c>
      <c r="DQ30" s="3">
        <v>280.286</v>
      </c>
      <c r="DR30" s="3">
        <v>279.05150000000003</v>
      </c>
      <c r="DS30" s="3">
        <v>282.11500000000001</v>
      </c>
      <c r="DT30" s="3">
        <v>280.76949999999999</v>
      </c>
      <c r="DU30" s="3">
        <v>284.90499999999997</v>
      </c>
      <c r="DV30" s="3">
        <v>283.95699999999999</v>
      </c>
      <c r="DW30" s="3">
        <v>286.95</v>
      </c>
      <c r="DX30" s="3">
        <v>293.32049999999998</v>
      </c>
      <c r="DY30" s="3">
        <v>299.70400000000001</v>
      </c>
      <c r="DZ30" s="3">
        <v>303.97749999999996</v>
      </c>
      <c r="EA30" s="3">
        <v>310.07799999999997</v>
      </c>
      <c r="EB30" s="3">
        <v>321.59050000000002</v>
      </c>
      <c r="EC30" s="3">
        <v>326.79599999999999</v>
      </c>
      <c r="ED30" s="3">
        <v>330.33100000000002</v>
      </c>
      <c r="EE30" s="3">
        <v>334.98700000000002</v>
      </c>
      <c r="EF30" s="3">
        <v>340.1105</v>
      </c>
      <c r="EG30" s="3">
        <v>344.44900000000001</v>
      </c>
      <c r="EH30" s="3">
        <v>345.48700000000002</v>
      </c>
      <c r="EI30" s="3">
        <v>349.28800000000001</v>
      </c>
      <c r="EJ30" s="3">
        <v>354.1635</v>
      </c>
      <c r="EK30" s="8">
        <v>354.2149</v>
      </c>
      <c r="EL30" s="8">
        <v>355.11829999999998</v>
      </c>
      <c r="EM30" s="8">
        <v>358.82440000000003</v>
      </c>
      <c r="EN30" s="8">
        <v>363.13389999999998</v>
      </c>
      <c r="EO30" s="8">
        <v>365.01940000000002</v>
      </c>
      <c r="EP30" s="8">
        <v>366.7647</v>
      </c>
      <c r="EQ30" s="8">
        <v>371.35410000000002</v>
      </c>
      <c r="ER30" s="8">
        <v>375.58280000000002</v>
      </c>
      <c r="ES30" s="8">
        <v>378.15750000000003</v>
      </c>
      <c r="ET30" s="8">
        <v>379.41950000000003</v>
      </c>
      <c r="EU30" s="8">
        <v>382.6986</v>
      </c>
      <c r="EV30" s="8">
        <v>386.91219999999998</v>
      </c>
      <c r="EW30" s="8">
        <v>388.2407</v>
      </c>
      <c r="EX30" s="8">
        <v>389.23719999999997</v>
      </c>
      <c r="EY30" s="8">
        <v>392.16329999999999</v>
      </c>
      <c r="EZ30" s="8">
        <v>396.61900000000003</v>
      </c>
      <c r="FA30" s="8">
        <v>398.63299999999998</v>
      </c>
      <c r="FB30" s="8">
        <v>399.62729999999999</v>
      </c>
      <c r="FC30" s="8">
        <v>402.3904</v>
      </c>
      <c r="FD30" s="8">
        <v>406.92869999999999</v>
      </c>
      <c r="FE30" s="8">
        <v>408.99889999999999</v>
      </c>
      <c r="FF30" s="8">
        <v>409.97750000000002</v>
      </c>
      <c r="FG30" s="8">
        <v>412.89179999999999</v>
      </c>
      <c r="FH30" s="8">
        <v>417.6481</v>
      </c>
      <c r="FI30" s="8">
        <v>419.74209999999999</v>
      </c>
      <c r="FJ30" s="8">
        <v>420.60840000000002</v>
      </c>
    </row>
    <row r="31" spans="1:166" x14ac:dyDescent="0.2">
      <c r="A31" t="str">
        <f>'Baseline QTR'!A31</f>
        <v>KSP_CPIW</v>
      </c>
      <c r="B31" t="str">
        <f>'Baseline QTR'!B31</f>
        <v>Seattle MSA CPI-W (1982-1984=100)</v>
      </c>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v>162.19999999999999</v>
      </c>
      <c r="AJ31" s="3">
        <v>162.35000000000002</v>
      </c>
      <c r="AK31" s="3">
        <v>163.80000000000001</v>
      </c>
      <c r="AL31" s="3">
        <v>164.9</v>
      </c>
      <c r="AM31" s="3">
        <v>166</v>
      </c>
      <c r="AN31" s="3">
        <v>167.9</v>
      </c>
      <c r="AO31" s="3">
        <v>168.8</v>
      </c>
      <c r="AP31" s="3">
        <v>170.14999999999998</v>
      </c>
      <c r="AQ31" s="3">
        <v>171.6</v>
      </c>
      <c r="AR31" s="3">
        <v>173.9</v>
      </c>
      <c r="AS31" s="3">
        <v>175.4</v>
      </c>
      <c r="AT31" s="3">
        <v>177.25</v>
      </c>
      <c r="AU31" s="3">
        <v>179.2</v>
      </c>
      <c r="AV31" s="3">
        <v>180.35</v>
      </c>
      <c r="AW31" s="3">
        <v>181.5</v>
      </c>
      <c r="AX31" s="3">
        <v>182.1</v>
      </c>
      <c r="AY31" s="3">
        <v>182.5</v>
      </c>
      <c r="AZ31" s="3">
        <v>183.85</v>
      </c>
      <c r="BA31" s="3">
        <v>184.8</v>
      </c>
      <c r="BB31" s="3">
        <v>185.05</v>
      </c>
      <c r="BC31" s="3">
        <v>186.2</v>
      </c>
      <c r="BD31" s="3">
        <v>186.35</v>
      </c>
      <c r="BE31" s="3">
        <v>188.2</v>
      </c>
      <c r="BF31" s="3">
        <v>186.55</v>
      </c>
      <c r="BG31" s="3">
        <v>187.8</v>
      </c>
      <c r="BH31" s="3">
        <v>189.75</v>
      </c>
      <c r="BI31" s="3">
        <v>189.6</v>
      </c>
      <c r="BJ31" s="3">
        <v>190.95</v>
      </c>
      <c r="BK31" s="3">
        <v>192.4</v>
      </c>
      <c r="BL31" s="3">
        <v>195.5</v>
      </c>
      <c r="BM31" s="3">
        <v>195.3</v>
      </c>
      <c r="BN31" s="3">
        <v>197.35</v>
      </c>
      <c r="BO31" s="3">
        <v>198</v>
      </c>
      <c r="BP31" s="3">
        <v>203.15</v>
      </c>
      <c r="BQ31" s="3">
        <v>205.1</v>
      </c>
      <c r="BR31" s="3">
        <v>204.1</v>
      </c>
      <c r="BS31" s="3">
        <v>205.74600000000001</v>
      </c>
      <c r="BT31" s="3">
        <v>210.46899999999999</v>
      </c>
      <c r="BU31" s="3">
        <v>210.22</v>
      </c>
      <c r="BV31" s="3">
        <v>213.56549999999999</v>
      </c>
      <c r="BW31" s="3">
        <v>216.33199999999999</v>
      </c>
      <c r="BX31" s="3">
        <v>221.02799999999999</v>
      </c>
      <c r="BY31" s="3">
        <v>223.273</v>
      </c>
      <c r="BZ31" s="3">
        <v>218.55549999999999</v>
      </c>
      <c r="CA31" s="3">
        <v>218.75200000000001</v>
      </c>
      <c r="CB31" s="3">
        <v>221.10050000000001</v>
      </c>
      <c r="CC31" s="3">
        <v>221.87299999999999</v>
      </c>
      <c r="CD31" s="3">
        <v>221.12200000000001</v>
      </c>
      <c r="CE31" s="3">
        <v>221.215</v>
      </c>
      <c r="CF31" s="3">
        <v>222.083</v>
      </c>
      <c r="CG31" s="3">
        <v>223.44399999999999</v>
      </c>
      <c r="CH31" s="3">
        <v>222.98249999999999</v>
      </c>
      <c r="CI31" s="3">
        <v>225.79</v>
      </c>
      <c r="CJ31" s="3">
        <v>229.1925</v>
      </c>
      <c r="CK31" s="3">
        <v>230.55799999999999</v>
      </c>
      <c r="CL31" s="3">
        <v>231.99700000000001</v>
      </c>
      <c r="CM31" s="3">
        <v>232.08099999999999</v>
      </c>
      <c r="CN31" s="3">
        <v>235.51499999999999</v>
      </c>
      <c r="CO31" s="3">
        <v>236.75</v>
      </c>
      <c r="CP31" s="3">
        <v>236.26750000000001</v>
      </c>
      <c r="CQ31" s="3">
        <v>236.542</v>
      </c>
      <c r="CR31" s="3">
        <v>238.184</v>
      </c>
      <c r="CS31" s="3">
        <v>239.34299999999999</v>
      </c>
      <c r="CT31" s="3">
        <v>238.69200000000001</v>
      </c>
      <c r="CU31" s="3">
        <v>239.607</v>
      </c>
      <c r="CV31" s="3">
        <v>243.9915</v>
      </c>
      <c r="CW31" s="3">
        <v>244.471</v>
      </c>
      <c r="CX31" s="3">
        <v>242.50749999999999</v>
      </c>
      <c r="CY31" s="3">
        <v>240.73500000000001</v>
      </c>
      <c r="CZ31" s="3">
        <v>245.04499999999999</v>
      </c>
      <c r="DA31" s="3">
        <v>247.5</v>
      </c>
      <c r="DB31" s="3">
        <v>246.22649999999999</v>
      </c>
      <c r="DC31" s="3">
        <v>246.464</v>
      </c>
      <c r="DD31" s="3">
        <v>250.62200000000001</v>
      </c>
      <c r="DE31" s="3">
        <v>252.393</v>
      </c>
      <c r="DF31" s="3">
        <v>252.46250000000001</v>
      </c>
      <c r="DG31" s="3">
        <v>255.471</v>
      </c>
      <c r="DH31" s="3">
        <v>258.5675</v>
      </c>
      <c r="DI31" s="3">
        <v>259.52800000000002</v>
      </c>
      <c r="DJ31" s="3">
        <v>261.85149999999999</v>
      </c>
      <c r="DK31" s="3">
        <v>264.47699999999998</v>
      </c>
      <c r="DL31" s="3">
        <v>267.83850000000001</v>
      </c>
      <c r="DM31" s="3">
        <v>267.75700000000001</v>
      </c>
      <c r="DN31" s="3">
        <v>269.59450000000004</v>
      </c>
      <c r="DO31" s="3">
        <v>271.03899999999999</v>
      </c>
      <c r="DP31" s="3">
        <v>272.94049999999999</v>
      </c>
      <c r="DQ31" s="3">
        <v>274.52</v>
      </c>
      <c r="DR31" s="3">
        <v>274.65600000000001</v>
      </c>
      <c r="DS31" s="3">
        <v>278.08100000000002</v>
      </c>
      <c r="DT31" s="3">
        <v>276.33550000000002</v>
      </c>
      <c r="DU31" s="3">
        <v>281.13099999999997</v>
      </c>
      <c r="DV31" s="3">
        <v>279.73</v>
      </c>
      <c r="DW31" s="3">
        <v>282.79500000000002</v>
      </c>
      <c r="DX31" s="3">
        <v>290.15350000000001</v>
      </c>
      <c r="DY31" s="3">
        <v>295.41000000000003</v>
      </c>
      <c r="DZ31" s="3">
        <v>299.50599999999997</v>
      </c>
      <c r="EA31" s="3">
        <v>305.702</v>
      </c>
      <c r="EB31" s="3">
        <v>316.27699999999999</v>
      </c>
      <c r="EC31" s="3">
        <v>322.66399999999999</v>
      </c>
      <c r="ED31" s="3">
        <v>325.4015</v>
      </c>
      <c r="EE31" s="3">
        <v>328.61500000000001</v>
      </c>
      <c r="EF31" s="3">
        <v>334.10849999999999</v>
      </c>
      <c r="EG31" s="3">
        <v>339.03399999999999</v>
      </c>
      <c r="EH31" s="3">
        <v>339.5575</v>
      </c>
      <c r="EI31" s="3">
        <v>342.387</v>
      </c>
      <c r="EJ31" s="3">
        <v>347.68099999999998</v>
      </c>
      <c r="EK31" s="8">
        <v>347.64780000000002</v>
      </c>
      <c r="EL31" s="8">
        <v>348.26350000000002</v>
      </c>
      <c r="EM31" s="8">
        <v>351.61439999999999</v>
      </c>
      <c r="EN31" s="8">
        <v>356.23689999999999</v>
      </c>
      <c r="EO31" s="8">
        <v>358.3082</v>
      </c>
      <c r="EP31" s="8">
        <v>359.76490000000001</v>
      </c>
      <c r="EQ31" s="8">
        <v>364.09570000000002</v>
      </c>
      <c r="ER31" s="8">
        <v>368.76280000000003</v>
      </c>
      <c r="ES31" s="8">
        <v>371.2364</v>
      </c>
      <c r="ET31" s="8">
        <v>372.19970000000001</v>
      </c>
      <c r="EU31" s="8">
        <v>375.2362</v>
      </c>
      <c r="EV31" s="8">
        <v>379.79129999999998</v>
      </c>
      <c r="EW31" s="8">
        <v>381.09350000000001</v>
      </c>
      <c r="EX31" s="8">
        <v>381.91059999999999</v>
      </c>
      <c r="EY31" s="8">
        <v>384.6053</v>
      </c>
      <c r="EZ31" s="8">
        <v>389.47879999999998</v>
      </c>
      <c r="FA31" s="8">
        <v>391.45510000000002</v>
      </c>
      <c r="FB31" s="8">
        <v>392.2756</v>
      </c>
      <c r="FC31" s="8">
        <v>394.78370000000001</v>
      </c>
      <c r="FD31" s="8">
        <v>399.69979999999998</v>
      </c>
      <c r="FE31" s="8">
        <v>401.72919999999999</v>
      </c>
      <c r="FF31" s="8">
        <v>402.55990000000003</v>
      </c>
      <c r="FG31" s="8">
        <v>405.21660000000003</v>
      </c>
      <c r="FH31" s="8">
        <v>410.3426</v>
      </c>
      <c r="FI31" s="8">
        <v>412.40339999999998</v>
      </c>
      <c r="FJ31" s="8">
        <v>413.11939999999998</v>
      </c>
    </row>
    <row r="32" spans="1:166" x14ac:dyDescent="0.2">
      <c r="A32" t="str">
        <f>'Baseline QTR'!A32</f>
        <v>KSP_PHCL</v>
      </c>
      <c r="B32" t="str">
        <f>'Baseline QTR'!B32</f>
        <v>Seattle MSA S&amp;P CoreLogic Case-Shilller Home Price Index</v>
      </c>
      <c r="C32" s="3">
        <v>60.933379116223001</v>
      </c>
      <c r="D32" s="3">
        <v>66.478004935489338</v>
      </c>
      <c r="E32" s="3">
        <v>67.647474929779662</v>
      </c>
      <c r="F32" s="3">
        <v>66.986731194497665</v>
      </c>
      <c r="G32" s="3">
        <v>65.665882792247672</v>
      </c>
      <c r="H32" s="3">
        <v>65.75768460181034</v>
      </c>
      <c r="I32" s="3">
        <v>66.332472790697324</v>
      </c>
      <c r="J32" s="3">
        <v>66.142218288026669</v>
      </c>
      <c r="K32" s="3">
        <v>66.538791371822995</v>
      </c>
      <c r="L32" s="3">
        <v>67.285234066049</v>
      </c>
      <c r="M32" s="3">
        <v>67.109744123907006</v>
      </c>
      <c r="N32" s="3">
        <v>67.623706644768333</v>
      </c>
      <c r="O32" s="3">
        <v>68.547090030311324</v>
      </c>
      <c r="P32" s="3">
        <v>67.910128685277996</v>
      </c>
      <c r="Q32" s="3">
        <v>68.093404177748326</v>
      </c>
      <c r="R32" s="3">
        <v>69.570908214898665</v>
      </c>
      <c r="S32" s="3">
        <v>70.452962188482672</v>
      </c>
      <c r="T32" s="3">
        <v>71.094586807256661</v>
      </c>
      <c r="U32" s="3">
        <v>71.441501452821669</v>
      </c>
      <c r="V32" s="3">
        <v>71.939750418184659</v>
      </c>
      <c r="W32" s="3">
        <v>72.156933527567006</v>
      </c>
      <c r="X32" s="3">
        <v>71.517880752604</v>
      </c>
      <c r="Y32" s="3">
        <v>72.307600362509334</v>
      </c>
      <c r="Z32" s="3">
        <v>72.999770695989</v>
      </c>
      <c r="AA32" s="3">
        <v>73.395625733231668</v>
      </c>
      <c r="AB32" s="3">
        <v>73.943942832883664</v>
      </c>
      <c r="AC32" s="3">
        <v>74.242108249402335</v>
      </c>
      <c r="AD32" s="3">
        <v>74.851894017563339</v>
      </c>
      <c r="AE32" s="3">
        <v>76.308403604087999</v>
      </c>
      <c r="AF32" s="3">
        <v>78.764840879638001</v>
      </c>
      <c r="AG32" s="3">
        <v>81.155836136681671</v>
      </c>
      <c r="AH32" s="3">
        <v>82.831296879753339</v>
      </c>
      <c r="AI32" s="3">
        <v>85.479391255088331</v>
      </c>
      <c r="AJ32" s="3">
        <v>87.654297719100342</v>
      </c>
      <c r="AK32" s="3">
        <v>89.801537024280336</v>
      </c>
      <c r="AL32" s="3">
        <v>91.697670583356341</v>
      </c>
      <c r="AM32" s="3">
        <v>93.231252406001005</v>
      </c>
      <c r="AN32" s="3">
        <v>95.487608509519006</v>
      </c>
      <c r="AO32" s="3">
        <v>97.471784264496662</v>
      </c>
      <c r="AP32" s="3">
        <v>99.928913140435327</v>
      </c>
      <c r="AQ32" s="3">
        <v>101.89313618777101</v>
      </c>
      <c r="AR32" s="3">
        <v>104.04403897449768</v>
      </c>
      <c r="AS32" s="3">
        <v>105.25998560015566</v>
      </c>
      <c r="AT32" s="3">
        <v>106.502411328878</v>
      </c>
      <c r="AU32" s="3">
        <v>107.94147352001264</v>
      </c>
      <c r="AV32" s="3">
        <v>109.33684182284</v>
      </c>
      <c r="AW32" s="3">
        <v>110.58549644986032</v>
      </c>
      <c r="AX32" s="3">
        <v>111.89981074410468</v>
      </c>
      <c r="AY32" s="3">
        <v>113.224370594432</v>
      </c>
      <c r="AZ32" s="3">
        <v>113.76928764361099</v>
      </c>
      <c r="BA32" s="3">
        <v>114.75231015821966</v>
      </c>
      <c r="BB32" s="3">
        <v>115.99039648454399</v>
      </c>
      <c r="BC32" s="3">
        <v>117.44146471304832</v>
      </c>
      <c r="BD32" s="3">
        <v>118.90429384147568</v>
      </c>
      <c r="BE32" s="3">
        <v>120.89367271498736</v>
      </c>
      <c r="BF32" s="3">
        <v>123.72990150391068</v>
      </c>
      <c r="BG32" s="3">
        <v>126.56388580664034</v>
      </c>
      <c r="BH32" s="3">
        <v>129.85724003262234</v>
      </c>
      <c r="BI32" s="3">
        <v>133.20375040561498</v>
      </c>
      <c r="BJ32" s="3">
        <v>137.21231339355333</v>
      </c>
      <c r="BK32" s="3">
        <v>143.33102263817599</v>
      </c>
      <c r="BL32" s="3">
        <v>148.77624157165033</v>
      </c>
      <c r="BM32" s="3">
        <v>155.15429573392532</v>
      </c>
      <c r="BN32" s="3">
        <v>162.38119469648166</v>
      </c>
      <c r="BO32" s="3">
        <v>169.56382289480166</v>
      </c>
      <c r="BP32" s="3">
        <v>174.77214505587833</v>
      </c>
      <c r="BQ32" s="3">
        <v>179.68893505425766</v>
      </c>
      <c r="BR32" s="3">
        <v>183.41760187170937</v>
      </c>
      <c r="BS32" s="3">
        <v>187.98261642866737</v>
      </c>
      <c r="BT32" s="3">
        <v>190.28787458068601</v>
      </c>
      <c r="BU32" s="3">
        <v>189.64088724823063</v>
      </c>
      <c r="BV32" s="3">
        <v>186.68983352428864</v>
      </c>
      <c r="BW32" s="3">
        <v>183.24661700236032</v>
      </c>
      <c r="BX32" s="3">
        <v>178.59751100989266</v>
      </c>
      <c r="BY32" s="3">
        <v>172.35007039543564</v>
      </c>
      <c r="BZ32" s="3">
        <v>165.04815648817134</v>
      </c>
      <c r="CA32" s="3">
        <v>155.07248738756232</v>
      </c>
      <c r="CB32" s="3">
        <v>148.95839556678931</v>
      </c>
      <c r="CC32" s="3">
        <v>146.90681168958301</v>
      </c>
      <c r="CD32" s="3">
        <v>148.04098396619668</v>
      </c>
      <c r="CE32" s="3">
        <v>147.49885896411632</v>
      </c>
      <c r="CF32" s="3">
        <v>145.739799151505</v>
      </c>
      <c r="CG32" s="3">
        <v>143.46275152923835</v>
      </c>
      <c r="CH32" s="3">
        <v>140.92343204679466</v>
      </c>
      <c r="CI32" s="3">
        <v>137.06461701014069</v>
      </c>
      <c r="CJ32" s="3">
        <v>135.65024746382267</v>
      </c>
      <c r="CK32" s="3">
        <v>134.24610523031566</v>
      </c>
      <c r="CL32" s="3">
        <v>132.68918311244633</v>
      </c>
      <c r="CM32" s="3">
        <v>133.36382768243834</v>
      </c>
      <c r="CN32" s="3">
        <v>135.98850739175032</v>
      </c>
      <c r="CO32" s="3">
        <v>139.25849539725866</v>
      </c>
      <c r="CP32" s="3">
        <v>142.46808844554403</v>
      </c>
      <c r="CQ32" s="3">
        <v>145.997871484336</v>
      </c>
      <c r="CR32" s="3">
        <v>151.55608060521701</v>
      </c>
      <c r="CS32" s="3">
        <v>157.439981588812</v>
      </c>
      <c r="CT32" s="3">
        <v>160.85467664155331</v>
      </c>
      <c r="CU32" s="3">
        <v>163.44185715208599</v>
      </c>
      <c r="CV32" s="3">
        <v>165.86666655316867</v>
      </c>
      <c r="CW32" s="3">
        <v>167.92361999509066</v>
      </c>
      <c r="CX32" s="3">
        <v>171.26594055754333</v>
      </c>
      <c r="CY32" s="3">
        <v>174.73278019742099</v>
      </c>
      <c r="CZ32" s="3">
        <v>177.73465960895933</v>
      </c>
      <c r="DA32" s="3">
        <v>181.11281336588132</v>
      </c>
      <c r="DB32" s="3">
        <v>187.77530802491933</v>
      </c>
      <c r="DC32" s="3">
        <v>192.98396317883831</v>
      </c>
      <c r="DD32" s="3">
        <v>196.49882702128536</v>
      </c>
      <c r="DE32" s="3">
        <v>201.67188790218532</v>
      </c>
      <c r="DF32" s="3">
        <v>208.10225513859865</v>
      </c>
      <c r="DG32" s="3">
        <v>215.48096374415263</v>
      </c>
      <c r="DH32" s="3">
        <v>222.02027756662969</v>
      </c>
      <c r="DI32" s="3">
        <v>228.64135440111536</v>
      </c>
      <c r="DJ32" s="3">
        <v>235.08247337819867</v>
      </c>
      <c r="DK32" s="3">
        <v>242.70955152162168</v>
      </c>
      <c r="DL32" s="3">
        <v>250.63689369041001</v>
      </c>
      <c r="DM32" s="3">
        <v>251.35054016654533</v>
      </c>
      <c r="DN32" s="3">
        <v>250.29055603400101</v>
      </c>
      <c r="DO32" s="3">
        <v>249.28995038011269</v>
      </c>
      <c r="DP32" s="3">
        <v>248.08805431899867</v>
      </c>
      <c r="DQ32" s="3">
        <v>253.14277755369369</v>
      </c>
      <c r="DR32" s="3">
        <v>258.96015926149101</v>
      </c>
      <c r="DS32" s="3">
        <v>264.35164267732233</v>
      </c>
      <c r="DT32" s="3">
        <v>264.82421241018534</v>
      </c>
      <c r="DU32" s="3">
        <v>275.14014789169198</v>
      </c>
      <c r="DV32" s="3">
        <v>292.29660477168403</v>
      </c>
      <c r="DW32" s="3">
        <v>306.98540933505768</v>
      </c>
      <c r="DX32" s="3">
        <v>325.38211077312565</v>
      </c>
      <c r="DY32" s="3">
        <v>342.36170891005236</v>
      </c>
      <c r="DZ32" s="3">
        <v>361.00722036944495</v>
      </c>
      <c r="EA32" s="3">
        <v>387.91456692231429</v>
      </c>
      <c r="EB32" s="3">
        <v>399.105105393146</v>
      </c>
      <c r="EC32" s="3">
        <v>377.23436555303965</v>
      </c>
      <c r="ED32" s="3">
        <v>366.15003291362461</v>
      </c>
      <c r="EE32" s="3">
        <v>355.06273726880835</v>
      </c>
      <c r="EF32" s="3">
        <v>357.64388672429862</v>
      </c>
      <c r="EG32" s="3">
        <v>372.46687991734899</v>
      </c>
      <c r="EH32" s="3">
        <v>376.73585768991899</v>
      </c>
      <c r="EI32" s="3">
        <v>378.7228693074473</v>
      </c>
      <c r="EJ32" s="3">
        <v>382.68413331176998</v>
      </c>
      <c r="EK32" s="8">
        <v>380.65519999999998</v>
      </c>
      <c r="EL32" s="8">
        <v>386.34350000000001</v>
      </c>
      <c r="EM32" s="8">
        <v>394.94979999999998</v>
      </c>
      <c r="EN32" s="8">
        <v>389.67200000000003</v>
      </c>
      <c r="EO32" s="8">
        <v>388.45589999999999</v>
      </c>
      <c r="EP32" s="8">
        <v>397.64019999999999</v>
      </c>
      <c r="EQ32" s="8">
        <v>406.01299999999998</v>
      </c>
      <c r="ER32" s="8">
        <v>401.39830000000001</v>
      </c>
      <c r="ES32" s="8">
        <v>401.1336</v>
      </c>
      <c r="ET32" s="8">
        <v>410.97</v>
      </c>
      <c r="EU32" s="8">
        <v>420.23880000000003</v>
      </c>
      <c r="EV32" s="8">
        <v>416.06790000000001</v>
      </c>
      <c r="EW32" s="8">
        <v>416.2081</v>
      </c>
      <c r="EX32" s="8">
        <v>426.4837</v>
      </c>
      <c r="EY32" s="8">
        <v>436.26179999999999</v>
      </c>
      <c r="EZ32" s="8">
        <v>432.00349999999997</v>
      </c>
      <c r="FA32" s="8">
        <v>432.28379999999999</v>
      </c>
      <c r="FB32" s="8">
        <v>443.07760000000002</v>
      </c>
      <c r="FC32" s="8">
        <v>453.30250000000001</v>
      </c>
      <c r="FD32" s="8">
        <v>449.04079999999999</v>
      </c>
      <c r="FE32" s="8">
        <v>449.26609999999999</v>
      </c>
      <c r="FF32" s="8">
        <v>460.30770000000001</v>
      </c>
      <c r="FG32" s="8">
        <v>470.75020000000001</v>
      </c>
      <c r="FH32" s="8">
        <v>466.07299999999998</v>
      </c>
      <c r="FI32" s="8">
        <v>466.14190000000002</v>
      </c>
      <c r="FJ32" s="8">
        <v>477.17930000000001</v>
      </c>
    </row>
    <row r="33" spans="1:166" x14ac:dyDescent="0.2">
      <c r="A33" t="str">
        <f>'Baseline QTR'!A33</f>
        <v>KS_BP</v>
      </c>
      <c r="B33" t="str">
        <f>'Baseline QTR'!B33</f>
        <v>Housing permits (thous.)</v>
      </c>
      <c r="C33" s="3">
        <v>31492.58837890625</v>
      </c>
      <c r="D33" s="3">
        <v>25681.078125</v>
      </c>
      <c r="E33" s="3">
        <v>20792.19140625</v>
      </c>
      <c r="F33" s="3">
        <v>14778.14404296875</v>
      </c>
      <c r="G33" s="3">
        <v>9249.54296875</v>
      </c>
      <c r="H33" s="3">
        <v>11754.596923828125</v>
      </c>
      <c r="I33" s="3">
        <v>12274.160400390625</v>
      </c>
      <c r="J33" s="3">
        <v>8301.69970703125</v>
      </c>
      <c r="K33" s="3">
        <v>12518.42724609375</v>
      </c>
      <c r="L33" s="3">
        <v>16118.6591796875</v>
      </c>
      <c r="M33" s="3">
        <v>12684.765869140625</v>
      </c>
      <c r="N33" s="3">
        <v>12166.140869140625</v>
      </c>
      <c r="O33" s="3">
        <v>9556</v>
      </c>
      <c r="P33" s="3">
        <v>13424</v>
      </c>
      <c r="Q33" s="3">
        <v>13876</v>
      </c>
      <c r="R33" s="3">
        <v>15807.999999999998</v>
      </c>
      <c r="S33" s="3">
        <v>11644.000000000002</v>
      </c>
      <c r="T33" s="3">
        <v>15831.999999999998</v>
      </c>
      <c r="U33" s="3">
        <v>17760</v>
      </c>
      <c r="V33" s="3">
        <v>14600</v>
      </c>
      <c r="W33" s="3">
        <v>12356</v>
      </c>
      <c r="X33" s="3">
        <v>15776</v>
      </c>
      <c r="Y33" s="3">
        <v>13928</v>
      </c>
      <c r="Z33" s="3">
        <v>13796</v>
      </c>
      <c r="AA33" s="3">
        <v>13900</v>
      </c>
      <c r="AB33" s="3">
        <v>16784</v>
      </c>
      <c r="AC33" s="3">
        <v>17132</v>
      </c>
      <c r="AD33" s="3">
        <v>16308</v>
      </c>
      <c r="AE33" s="3">
        <v>15968</v>
      </c>
      <c r="AF33" s="3">
        <v>16288</v>
      </c>
      <c r="AG33" s="3">
        <v>23668</v>
      </c>
      <c r="AH33" s="3">
        <v>15584</v>
      </c>
      <c r="AI33" s="3">
        <v>17836</v>
      </c>
      <c r="AJ33" s="3">
        <v>19912</v>
      </c>
      <c r="AK33" s="3">
        <v>23524</v>
      </c>
      <c r="AL33" s="3">
        <v>22908</v>
      </c>
      <c r="AM33" s="3">
        <v>14792</v>
      </c>
      <c r="AN33" s="3">
        <v>25183.999999999996</v>
      </c>
      <c r="AO33" s="3">
        <v>20232</v>
      </c>
      <c r="AP33" s="3">
        <v>18376</v>
      </c>
      <c r="AQ33" s="3">
        <v>17884</v>
      </c>
      <c r="AR33" s="3">
        <v>19732</v>
      </c>
      <c r="AS33" s="3">
        <v>20364</v>
      </c>
      <c r="AT33" s="3">
        <v>16904</v>
      </c>
      <c r="AU33" s="3">
        <v>16224</v>
      </c>
      <c r="AV33" s="3">
        <v>18952</v>
      </c>
      <c r="AW33" s="3">
        <v>15772</v>
      </c>
      <c r="AX33" s="3">
        <v>11244</v>
      </c>
      <c r="AY33" s="3">
        <v>11748</v>
      </c>
      <c r="AZ33" s="3">
        <v>19776</v>
      </c>
      <c r="BA33" s="3">
        <v>14156</v>
      </c>
      <c r="BB33" s="3">
        <v>13592</v>
      </c>
      <c r="BC33" s="3">
        <v>13272</v>
      </c>
      <c r="BD33" s="3">
        <v>17584</v>
      </c>
      <c r="BE33" s="3">
        <v>19380</v>
      </c>
      <c r="BF33" s="3">
        <v>12148</v>
      </c>
      <c r="BG33" s="3">
        <v>15028</v>
      </c>
      <c r="BH33" s="3">
        <v>17656</v>
      </c>
      <c r="BI33" s="3">
        <v>20916</v>
      </c>
      <c r="BJ33" s="3">
        <v>16656</v>
      </c>
      <c r="BK33" s="3">
        <v>16772</v>
      </c>
      <c r="BL33" s="3">
        <v>18572</v>
      </c>
      <c r="BM33" s="3">
        <v>20360</v>
      </c>
      <c r="BN33" s="3">
        <v>19412</v>
      </c>
      <c r="BO33" s="3">
        <v>15472</v>
      </c>
      <c r="BP33" s="3">
        <v>23028</v>
      </c>
      <c r="BQ33" s="3">
        <v>25856</v>
      </c>
      <c r="BR33" s="3">
        <v>14464</v>
      </c>
      <c r="BS33" s="3">
        <v>25476</v>
      </c>
      <c r="BT33" s="3">
        <v>20304</v>
      </c>
      <c r="BU33" s="3">
        <v>22800</v>
      </c>
      <c r="BV33" s="3">
        <v>15968</v>
      </c>
      <c r="BW33" s="3">
        <v>14068</v>
      </c>
      <c r="BX33" s="3">
        <v>17080</v>
      </c>
      <c r="BY33" s="3">
        <v>13120</v>
      </c>
      <c r="BZ33" s="3">
        <v>7000</v>
      </c>
      <c r="CA33" s="3">
        <v>5292</v>
      </c>
      <c r="CB33" s="3">
        <v>5460</v>
      </c>
      <c r="CC33" s="3">
        <v>5460</v>
      </c>
      <c r="CD33" s="3">
        <v>5316</v>
      </c>
      <c r="CE33" s="3">
        <v>8552</v>
      </c>
      <c r="CF33" s="3">
        <v>6156</v>
      </c>
      <c r="CG33" s="3">
        <v>9512</v>
      </c>
      <c r="CH33" s="3">
        <v>7844</v>
      </c>
      <c r="CI33" s="3">
        <v>5132</v>
      </c>
      <c r="CJ33" s="3">
        <v>12480</v>
      </c>
      <c r="CK33" s="3">
        <v>9596</v>
      </c>
      <c r="CL33" s="3">
        <v>7568</v>
      </c>
      <c r="CM33" s="3">
        <v>11384</v>
      </c>
      <c r="CN33" s="3">
        <v>16288</v>
      </c>
      <c r="CO33" s="3">
        <v>17196</v>
      </c>
      <c r="CP33" s="3">
        <v>12936</v>
      </c>
      <c r="CQ33" s="3">
        <v>12872</v>
      </c>
      <c r="CR33" s="3">
        <v>14892</v>
      </c>
      <c r="CS33" s="3">
        <v>17400</v>
      </c>
      <c r="CT33" s="3">
        <v>16636</v>
      </c>
      <c r="CU33" s="3">
        <v>12372</v>
      </c>
      <c r="CV33" s="3">
        <v>21060</v>
      </c>
      <c r="CW33" s="3">
        <v>20628</v>
      </c>
      <c r="CX33" s="3">
        <v>17268</v>
      </c>
      <c r="CY33" s="3">
        <v>26780</v>
      </c>
      <c r="CZ33" s="3">
        <v>19572</v>
      </c>
      <c r="DA33" s="3">
        <v>23840</v>
      </c>
      <c r="DB33" s="3">
        <v>18320</v>
      </c>
      <c r="DC33" s="3">
        <v>14420</v>
      </c>
      <c r="DD33" s="3">
        <v>24680</v>
      </c>
      <c r="DE33" s="3">
        <v>21736</v>
      </c>
      <c r="DF33" s="3">
        <v>24748</v>
      </c>
      <c r="DG33" s="3">
        <v>17032</v>
      </c>
      <c r="DH33" s="3">
        <v>20104</v>
      </c>
      <c r="DI33" s="3">
        <v>22652</v>
      </c>
      <c r="DJ33" s="3">
        <v>27308</v>
      </c>
      <c r="DK33" s="3">
        <v>19804</v>
      </c>
      <c r="DL33" s="3">
        <v>19208</v>
      </c>
      <c r="DM33" s="3">
        <v>16172</v>
      </c>
      <c r="DN33" s="3">
        <v>21560</v>
      </c>
      <c r="DO33" s="3">
        <v>16180</v>
      </c>
      <c r="DP33" s="3">
        <v>25456</v>
      </c>
      <c r="DQ33" s="3">
        <v>22408</v>
      </c>
      <c r="DR33" s="3">
        <v>25884</v>
      </c>
      <c r="DS33" s="3">
        <v>16012</v>
      </c>
      <c r="DT33" s="3">
        <v>20788</v>
      </c>
      <c r="DU33" s="3">
        <v>20212</v>
      </c>
      <c r="DV33" s="3">
        <v>18640</v>
      </c>
      <c r="DW33" s="3">
        <v>22224</v>
      </c>
      <c r="DX33" s="3">
        <v>17484</v>
      </c>
      <c r="DY33" s="3">
        <v>23980</v>
      </c>
      <c r="DZ33" s="3">
        <v>32832</v>
      </c>
      <c r="EA33" s="3">
        <v>21368</v>
      </c>
      <c r="EB33" s="3">
        <v>26100</v>
      </c>
      <c r="EC33" s="3">
        <v>19796</v>
      </c>
      <c r="ED33" s="3">
        <v>17376</v>
      </c>
      <c r="EE33" s="3">
        <v>15392</v>
      </c>
      <c r="EF33" s="3">
        <v>15400</v>
      </c>
      <c r="EG33" s="3">
        <v>12204</v>
      </c>
      <c r="EH33" s="3">
        <v>14928</v>
      </c>
      <c r="EI33" s="3">
        <v>16680</v>
      </c>
      <c r="EJ33" s="3">
        <v>12400</v>
      </c>
      <c r="EK33" s="8">
        <v>14460.2</v>
      </c>
      <c r="EL33" s="8">
        <v>15976.36</v>
      </c>
      <c r="EM33" s="8">
        <v>17371.14</v>
      </c>
      <c r="EN33" s="8">
        <v>16910.18</v>
      </c>
      <c r="EO33" s="8">
        <v>16571.36</v>
      </c>
      <c r="EP33" s="8">
        <v>18528.63</v>
      </c>
      <c r="EQ33" s="8">
        <v>18851.18</v>
      </c>
      <c r="ER33" s="8">
        <v>18507.61</v>
      </c>
      <c r="ES33" s="8">
        <v>18222.89</v>
      </c>
      <c r="ET33" s="8">
        <v>18932.330000000002</v>
      </c>
      <c r="EU33" s="8">
        <v>19370.099999999999</v>
      </c>
      <c r="EV33" s="8">
        <v>18757.990000000002</v>
      </c>
      <c r="EW33" s="8">
        <v>18660.86</v>
      </c>
      <c r="EX33" s="8">
        <v>19132.650000000001</v>
      </c>
      <c r="EY33" s="8">
        <v>19615.990000000002</v>
      </c>
      <c r="EZ33" s="8">
        <v>19657.37</v>
      </c>
      <c r="FA33" s="8">
        <v>19766.71</v>
      </c>
      <c r="FB33" s="8">
        <v>20375.52</v>
      </c>
      <c r="FC33" s="8">
        <v>20713.28</v>
      </c>
      <c r="FD33" s="8">
        <v>20562.669999999998</v>
      </c>
      <c r="FE33" s="8">
        <v>20477.939999999999</v>
      </c>
      <c r="FF33" s="8">
        <v>20742.46</v>
      </c>
      <c r="FG33" s="8">
        <v>20907.59</v>
      </c>
      <c r="FH33" s="8">
        <v>20716.55</v>
      </c>
      <c r="FI33" s="8">
        <v>20546.16</v>
      </c>
      <c r="FJ33" s="8">
        <v>20708.13</v>
      </c>
    </row>
    <row r="34" spans="1:166" x14ac:dyDescent="0.2">
      <c r="A34" t="str">
        <f>'Baseline QTR'!A34</f>
        <v>KS_POP</v>
      </c>
      <c r="B34" t="str">
        <f>'Baseline QTR'!B34</f>
        <v>Population (thous.)</v>
      </c>
      <c r="C34" s="47">
        <v>1972.933</v>
      </c>
      <c r="D34" s="47">
        <v>1990.8512345634804</v>
      </c>
      <c r="E34" s="47">
        <v>2008.4652539260596</v>
      </c>
      <c r="F34" s="47">
        <v>2024.596396325609</v>
      </c>
      <c r="G34" s="47">
        <v>2038.066</v>
      </c>
      <c r="H34" s="47">
        <v>2048.097000183926</v>
      </c>
      <c r="I34" s="47">
        <v>2055.5187200993669</v>
      </c>
      <c r="J34" s="47">
        <v>2061.5620799651242</v>
      </c>
      <c r="K34" s="47">
        <v>2067.4580000000001</v>
      </c>
      <c r="L34" s="47">
        <v>2074.1835459508152</v>
      </c>
      <c r="M34" s="47">
        <v>2081.7003656764723</v>
      </c>
      <c r="N34" s="47">
        <v>2089.7162525638932</v>
      </c>
      <c r="O34" s="47">
        <v>2097.9389999999999</v>
      </c>
      <c r="P34" s="47">
        <v>2106.1144410128127</v>
      </c>
      <c r="Q34" s="47">
        <v>2114.1405671947432</v>
      </c>
      <c r="R34" s="47">
        <v>2121.9534097793021</v>
      </c>
      <c r="S34" s="47">
        <v>2129.489</v>
      </c>
      <c r="T34" s="47">
        <v>2136.7047056229344</v>
      </c>
      <c r="U34" s="47">
        <v>2143.6432405445544</v>
      </c>
      <c r="V34" s="47">
        <v>2150.3686551938972</v>
      </c>
      <c r="W34" s="47">
        <v>2156.9450000000002</v>
      </c>
      <c r="X34" s="47">
        <v>2163.4354864954503</v>
      </c>
      <c r="Y34" s="47">
        <v>2169.8999706270392</v>
      </c>
      <c r="Z34" s="47">
        <v>2176.3974694451085</v>
      </c>
      <c r="AA34" s="47">
        <v>2182.9870000000001</v>
      </c>
      <c r="AB34" s="47">
        <v>2189.7626608952646</v>
      </c>
      <c r="AC34" s="47">
        <v>2196.9588769472898</v>
      </c>
      <c r="AD34" s="47">
        <v>2204.8451545256694</v>
      </c>
      <c r="AE34" s="47">
        <v>2213.6909999999998</v>
      </c>
      <c r="AF34" s="47">
        <v>2223.65813554849</v>
      </c>
      <c r="AG34" s="47">
        <v>2234.4771465838026</v>
      </c>
      <c r="AH34" s="47">
        <v>2245.7708343272138</v>
      </c>
      <c r="AI34" s="47">
        <v>2257.1619999999998</v>
      </c>
      <c r="AJ34" s="47">
        <v>2268.3551719107745</v>
      </c>
      <c r="AK34" s="47">
        <v>2279.3817867175003</v>
      </c>
      <c r="AL34" s="47">
        <v>2290.3550081654748</v>
      </c>
      <c r="AM34" s="47">
        <v>2301.3879999999999</v>
      </c>
      <c r="AN34" s="47">
        <v>2312.5109424334119</v>
      </c>
      <c r="AO34" s="47">
        <v>2323.4220815461981</v>
      </c>
      <c r="AP34" s="47">
        <v>2333.7366798858852</v>
      </c>
      <c r="AQ34" s="47">
        <v>2343.0700000000002</v>
      </c>
      <c r="AR34" s="47">
        <v>2351.2006677305794</v>
      </c>
      <c r="AS34" s="47">
        <v>2358.5607620977084</v>
      </c>
      <c r="AT34" s="47">
        <v>2365.7457254159831</v>
      </c>
      <c r="AU34" s="47">
        <v>2373.3510000000001</v>
      </c>
      <c r="AV34" s="47">
        <v>2381.767605394271</v>
      </c>
      <c r="AW34" s="47">
        <v>2390.5688700629685</v>
      </c>
      <c r="AX34" s="47">
        <v>2399.1236997001824</v>
      </c>
      <c r="AY34" s="47">
        <v>2406.8009999999999</v>
      </c>
      <c r="AZ34" s="47">
        <v>2413.1557856923368</v>
      </c>
      <c r="BA34" s="47">
        <v>2418.4875076504163</v>
      </c>
      <c r="BB34" s="47">
        <v>2423.2817257832876</v>
      </c>
      <c r="BC34" s="47">
        <v>2428.0239999999999</v>
      </c>
      <c r="BD34" s="47">
        <v>2433.0963924613811</v>
      </c>
      <c r="BE34" s="47">
        <v>2438.4669743353656</v>
      </c>
      <c r="BF34" s="47">
        <v>2444.0003190416674</v>
      </c>
      <c r="BG34" s="47">
        <v>2449.5610000000001</v>
      </c>
      <c r="BH34" s="47">
        <v>2455.1225975871398</v>
      </c>
      <c r="BI34" s="47">
        <v>2461.0947200081214</v>
      </c>
      <c r="BJ34" s="47">
        <v>2467.9959824250418</v>
      </c>
      <c r="BK34" s="47">
        <v>2476.3449999999998</v>
      </c>
      <c r="BL34" s="47">
        <v>2486.4532640650596</v>
      </c>
      <c r="BM34" s="47">
        <v>2497.8037706321488</v>
      </c>
      <c r="BN34" s="47">
        <v>2509.672391883164</v>
      </c>
      <c r="BO34" s="47">
        <v>2521.335</v>
      </c>
      <c r="BP34" s="47">
        <v>2532.2076117776232</v>
      </c>
      <c r="BQ34" s="47">
        <v>2542.2668224632835</v>
      </c>
      <c r="BR34" s="47">
        <v>2551.6293719173018</v>
      </c>
      <c r="BS34" s="47">
        <v>2560.4119999999998</v>
      </c>
      <c r="BT34" s="47">
        <v>2568.7060856994485</v>
      </c>
      <c r="BU34" s="47">
        <v>2576.5015645147182</v>
      </c>
      <c r="BV34" s="47">
        <v>2583.7630110726282</v>
      </c>
      <c r="BW34" s="47">
        <v>2590.4549999999999</v>
      </c>
      <c r="BX34" s="47">
        <v>2596.6089672995831</v>
      </c>
      <c r="BY34" s="47">
        <v>2602.5237944778455</v>
      </c>
      <c r="BZ34" s="47">
        <v>2608.5652244171856</v>
      </c>
      <c r="CA34" s="47">
        <v>2615.0990000000002</v>
      </c>
      <c r="CB34" s="47">
        <v>2622.3519826022198</v>
      </c>
      <c r="CC34" s="47">
        <v>2629.9955075739003</v>
      </c>
      <c r="CD34" s="47">
        <v>2637.5620287586312</v>
      </c>
      <c r="CE34" s="47">
        <v>2644.5839999999998</v>
      </c>
      <c r="CF34" s="47">
        <v>2650.6983210415392</v>
      </c>
      <c r="CG34" s="47">
        <v>2655.9596752265538</v>
      </c>
      <c r="CH34" s="47">
        <v>2660.5271917982909</v>
      </c>
      <c r="CI34" s="47">
        <v>2664.56</v>
      </c>
      <c r="CJ34" s="47">
        <v>2668.2761863566243</v>
      </c>
      <c r="CK34" s="47">
        <v>2672.1296665198865</v>
      </c>
      <c r="CL34" s="47">
        <v>2676.6333134232054</v>
      </c>
      <c r="CM34" s="47">
        <v>2682.3</v>
      </c>
      <c r="CN34" s="47">
        <v>2689.5173397819644</v>
      </c>
      <c r="CO34" s="47">
        <v>2698.1719086939006</v>
      </c>
      <c r="CP34" s="47">
        <v>2708.0250232588869</v>
      </c>
      <c r="CQ34" s="47">
        <v>2718.8380000000002</v>
      </c>
      <c r="CR34" s="47">
        <v>2730.3767826405178</v>
      </c>
      <c r="CS34" s="47">
        <v>2742.4258237045105</v>
      </c>
      <c r="CT34" s="47">
        <v>2754.7742029162482</v>
      </c>
      <c r="CU34" s="47">
        <v>2767.2109999999998</v>
      </c>
      <c r="CV34" s="47">
        <v>2779.6625921559653</v>
      </c>
      <c r="CW34" s="47">
        <v>2792.6045464880581</v>
      </c>
      <c r="CX34" s="47">
        <v>2806.6497275761217</v>
      </c>
      <c r="CY34" s="47">
        <v>2822.4110000000001</v>
      </c>
      <c r="CZ34" s="47">
        <v>2840.157208110621</v>
      </c>
      <c r="DA34" s="47">
        <v>2858.7811153432572</v>
      </c>
      <c r="DB34" s="47">
        <v>2876.8314649042645</v>
      </c>
      <c r="DC34" s="47">
        <v>2892.857</v>
      </c>
      <c r="DD34" s="47">
        <v>2905.8645910265491</v>
      </c>
      <c r="DE34" s="47">
        <v>2916.6936171389129</v>
      </c>
      <c r="DF34" s="47">
        <v>2926.6415846818199</v>
      </c>
      <c r="DG34" s="47">
        <v>2937.0059999999999</v>
      </c>
      <c r="DH34" s="47">
        <v>2948.7735059081815</v>
      </c>
      <c r="DI34" s="47">
        <v>2961.687291101091</v>
      </c>
      <c r="DJ34" s="47">
        <v>2975.1796807434548</v>
      </c>
      <c r="DK34" s="47">
        <v>2988.683</v>
      </c>
      <c r="DL34" s="47">
        <v>3001.797104090725</v>
      </c>
      <c r="DM34" s="47">
        <v>3014.7919684567232</v>
      </c>
      <c r="DN34" s="47">
        <v>3028.1050985943598</v>
      </c>
      <c r="DO34" s="47">
        <v>3042.174</v>
      </c>
      <c r="DP34" s="47">
        <v>3057.1685933539179</v>
      </c>
      <c r="DQ34" s="47">
        <v>3072.1884600720164</v>
      </c>
      <c r="DR34" s="47">
        <v>3086.0655967541065</v>
      </c>
      <c r="DS34" s="48">
        <v>3097.6320000000001</v>
      </c>
      <c r="DT34" s="48">
        <v>3106.1481006186036</v>
      </c>
      <c r="DU34" s="48">
        <v>3112.5880662552113</v>
      </c>
      <c r="DV34" s="48">
        <v>3118.3544987642131</v>
      </c>
      <c r="DW34" s="48">
        <v>3124.85</v>
      </c>
      <c r="DX34" s="48">
        <v>3133.1463166716676</v>
      </c>
      <c r="DY34" s="48">
        <v>3142.9917749071383</v>
      </c>
      <c r="DZ34" s="48">
        <v>3153.8038456890395</v>
      </c>
      <c r="EA34" s="48">
        <v>3165</v>
      </c>
      <c r="EB34" s="48">
        <v>3176.0856014447254</v>
      </c>
      <c r="EC34" s="48">
        <v>3186.917584116235</v>
      </c>
      <c r="ED34" s="48">
        <v>3197.4407747296273</v>
      </c>
      <c r="EE34" s="48">
        <v>3207.6</v>
      </c>
      <c r="EF34" s="48">
        <v>3217.3667462994317</v>
      </c>
      <c r="EG34" s="48">
        <v>3226.8191386279218</v>
      </c>
      <c r="EH34" s="48">
        <v>3236.061961642451</v>
      </c>
      <c r="EI34" s="48">
        <v>3245.2417909616252</v>
      </c>
      <c r="EJ34" s="48">
        <v>3254.518019616954</v>
      </c>
      <c r="EK34" s="49">
        <v>3263.9474131427596</v>
      </c>
      <c r="EL34" s="49">
        <v>3273.5483958115492</v>
      </c>
      <c r="EM34" s="49">
        <v>3272.8175435140765</v>
      </c>
      <c r="EN34" s="49">
        <v>3280.2438608122252</v>
      </c>
      <c r="EO34" s="49">
        <v>3288.0372213786</v>
      </c>
      <c r="EP34" s="49">
        <v>3295.9846817374428</v>
      </c>
      <c r="EQ34" s="49">
        <v>3303.8358267185622</v>
      </c>
      <c r="ER34" s="49">
        <v>3312.054213687662</v>
      </c>
      <c r="ES34" s="49">
        <v>3320.5038551435027</v>
      </c>
      <c r="ET34" s="49">
        <v>3329.2010354121817</v>
      </c>
      <c r="EU34" s="49">
        <v>3338.2826314309987</v>
      </c>
      <c r="EV34" s="49">
        <v>3347.3356153529626</v>
      </c>
      <c r="EW34" s="49">
        <v>3356.427161497028</v>
      </c>
      <c r="EX34" s="49">
        <v>3365.5034088919147</v>
      </c>
      <c r="EY34" s="49">
        <v>3374.3664454630339</v>
      </c>
      <c r="EZ34" s="49">
        <v>3383.2546856404133</v>
      </c>
      <c r="FA34" s="49">
        <v>3392.061730658168</v>
      </c>
      <c r="FB34" s="49">
        <v>3400.7910732399178</v>
      </c>
      <c r="FC34" s="49">
        <v>3409.6053539551394</v>
      </c>
      <c r="FD34" s="49">
        <v>3418.3356151100797</v>
      </c>
      <c r="FE34" s="49">
        <v>3427.0890397320386</v>
      </c>
      <c r="FF34" s="49">
        <v>3435.8921542298494</v>
      </c>
      <c r="FG34" s="49">
        <v>3444.6194048560374</v>
      </c>
      <c r="FH34" s="49">
        <v>3453.4013350609512</v>
      </c>
      <c r="FI34" s="49">
        <v>3462.1477288203191</v>
      </c>
      <c r="FJ34" s="49">
        <v>3470.8217286701488</v>
      </c>
    </row>
    <row r="35" spans="1:166" x14ac:dyDescent="0.2">
      <c r="B35" s="23"/>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41"/>
      <c r="DX35" s="6"/>
      <c r="DY35" s="6"/>
      <c r="DZ35" s="6"/>
      <c r="EA35" s="41"/>
      <c r="EB35" s="41"/>
      <c r="EC35" s="41"/>
      <c r="ED35" s="41"/>
      <c r="EE35" s="41"/>
      <c r="EF35" s="6"/>
      <c r="EG35" s="41"/>
      <c r="EH35" s="41"/>
      <c r="EI35" s="41"/>
      <c r="EJ35" s="41"/>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row>
    <row r="36" spans="1:166" x14ac:dyDescent="0.2">
      <c r="C36" s="3"/>
      <c r="D36" s="3"/>
      <c r="E36" s="3"/>
      <c r="F36" s="3"/>
      <c r="G36" s="3"/>
      <c r="H36" s="3"/>
      <c r="I36" s="3"/>
      <c r="J36" s="3"/>
      <c r="K36" s="3"/>
      <c r="L36" s="3"/>
      <c r="DP36" s="4"/>
      <c r="DT36" s="4"/>
      <c r="DU36" s="37"/>
      <c r="DX36" s="4"/>
      <c r="DY36" s="37"/>
    </row>
    <row r="37" spans="1:166" x14ac:dyDescent="0.2">
      <c r="B37" s="22" t="s">
        <v>169</v>
      </c>
      <c r="C37" s="3"/>
      <c r="D37" s="3"/>
      <c r="E37" s="3"/>
      <c r="F37" s="3"/>
      <c r="G37" s="3"/>
      <c r="H37" s="3"/>
      <c r="I37" s="3"/>
      <c r="J37" s="3"/>
      <c r="K37" s="3"/>
      <c r="L37" s="3"/>
    </row>
    <row r="38" spans="1:166" x14ac:dyDescent="0.2">
      <c r="B38" s="13" t="s">
        <v>170</v>
      </c>
      <c r="C38" s="20" t="str">
        <f t="shared" ref="C38:Z38" si="0">C4</f>
        <v>1990Q1</v>
      </c>
      <c r="D38" s="20" t="str">
        <f t="shared" si="0"/>
        <v>1990Q2</v>
      </c>
      <c r="E38" s="20" t="str">
        <f t="shared" si="0"/>
        <v>1990Q3</v>
      </c>
      <c r="F38" s="20" t="str">
        <f t="shared" si="0"/>
        <v>1990Q4</v>
      </c>
      <c r="G38" s="20" t="str">
        <f t="shared" si="0"/>
        <v>1991Q1</v>
      </c>
      <c r="H38" s="20" t="str">
        <f t="shared" si="0"/>
        <v>1991Q2</v>
      </c>
      <c r="I38" s="20" t="str">
        <f t="shared" si="0"/>
        <v>1991Q3</v>
      </c>
      <c r="J38" s="20" t="str">
        <f t="shared" si="0"/>
        <v>1991Q4</v>
      </c>
      <c r="K38" s="20" t="str">
        <f t="shared" si="0"/>
        <v>1992Q1</v>
      </c>
      <c r="L38" s="20" t="str">
        <f t="shared" si="0"/>
        <v>1992Q2</v>
      </c>
      <c r="M38" s="20" t="str">
        <f t="shared" si="0"/>
        <v>1992Q3</v>
      </c>
      <c r="N38" s="20" t="str">
        <f t="shared" si="0"/>
        <v>1992Q4</v>
      </c>
      <c r="O38" s="20" t="str">
        <f t="shared" si="0"/>
        <v>1993Q1</v>
      </c>
      <c r="P38" s="20" t="str">
        <f t="shared" si="0"/>
        <v>1993Q2</v>
      </c>
      <c r="Q38" s="20" t="str">
        <f t="shared" si="0"/>
        <v>1993Q3</v>
      </c>
      <c r="R38" s="20" t="str">
        <f t="shared" si="0"/>
        <v>1993Q4</v>
      </c>
      <c r="S38" s="20" t="str">
        <f t="shared" si="0"/>
        <v>1994Q1</v>
      </c>
      <c r="T38" s="20" t="str">
        <f t="shared" si="0"/>
        <v>1994Q2</v>
      </c>
      <c r="U38" s="20" t="str">
        <f t="shared" si="0"/>
        <v>1994Q3</v>
      </c>
      <c r="V38" s="20" t="str">
        <f t="shared" si="0"/>
        <v>1994Q4</v>
      </c>
      <c r="W38" s="20" t="str">
        <f t="shared" si="0"/>
        <v>1995Q1</v>
      </c>
      <c r="X38" s="20" t="str">
        <f t="shared" si="0"/>
        <v>1995Q2</v>
      </c>
      <c r="Y38" s="20" t="str">
        <f t="shared" si="0"/>
        <v>1995Q3</v>
      </c>
      <c r="Z38" s="20" t="str">
        <f t="shared" si="0"/>
        <v>1995Q4</v>
      </c>
      <c r="AA38" s="20" t="str">
        <f t="shared" ref="AA38:BF38" si="1">AA4</f>
        <v>1996Q1</v>
      </c>
      <c r="AB38" s="20" t="str">
        <f t="shared" si="1"/>
        <v>1996Q2</v>
      </c>
      <c r="AC38" s="20" t="str">
        <f t="shared" si="1"/>
        <v>1996Q3</v>
      </c>
      <c r="AD38" s="20" t="str">
        <f t="shared" si="1"/>
        <v>1996Q4</v>
      </c>
      <c r="AE38" s="20" t="str">
        <f t="shared" si="1"/>
        <v>1997Q1</v>
      </c>
      <c r="AF38" s="20" t="str">
        <f t="shared" si="1"/>
        <v>1997Q2</v>
      </c>
      <c r="AG38" s="20" t="str">
        <f t="shared" si="1"/>
        <v>1997Q3</v>
      </c>
      <c r="AH38" s="20" t="str">
        <f t="shared" si="1"/>
        <v>1997Q4</v>
      </c>
      <c r="AI38" s="20" t="str">
        <f t="shared" si="1"/>
        <v>1998Q1</v>
      </c>
      <c r="AJ38" s="20" t="str">
        <f t="shared" si="1"/>
        <v>1998Q2</v>
      </c>
      <c r="AK38" s="20" t="str">
        <f t="shared" si="1"/>
        <v>1998Q3</v>
      </c>
      <c r="AL38" s="20" t="str">
        <f t="shared" si="1"/>
        <v>1998Q4</v>
      </c>
      <c r="AM38" s="20" t="str">
        <f t="shared" si="1"/>
        <v>1999Q1</v>
      </c>
      <c r="AN38" s="20" t="str">
        <f t="shared" si="1"/>
        <v>1999Q2</v>
      </c>
      <c r="AO38" s="20" t="str">
        <f t="shared" si="1"/>
        <v>1999Q3</v>
      </c>
      <c r="AP38" s="20" t="str">
        <f t="shared" si="1"/>
        <v>1999Q4</v>
      </c>
      <c r="AQ38" s="20" t="str">
        <f t="shared" si="1"/>
        <v>2000Q1</v>
      </c>
      <c r="AR38" s="20" t="str">
        <f t="shared" si="1"/>
        <v>2000Q2</v>
      </c>
      <c r="AS38" s="20" t="str">
        <f t="shared" si="1"/>
        <v>2000Q3</v>
      </c>
      <c r="AT38" s="20" t="str">
        <f t="shared" si="1"/>
        <v>2000Q4</v>
      </c>
      <c r="AU38" s="20" t="str">
        <f t="shared" si="1"/>
        <v>2001Q1</v>
      </c>
      <c r="AV38" s="20" t="str">
        <f t="shared" si="1"/>
        <v>2001Q2</v>
      </c>
      <c r="AW38" s="20" t="str">
        <f t="shared" si="1"/>
        <v>2001Q3</v>
      </c>
      <c r="AX38" s="20" t="str">
        <f t="shared" si="1"/>
        <v>2001Q4</v>
      </c>
      <c r="AY38" s="20" t="str">
        <f t="shared" si="1"/>
        <v>2002Q1</v>
      </c>
      <c r="AZ38" s="20" t="str">
        <f t="shared" si="1"/>
        <v>2002Q2</v>
      </c>
      <c r="BA38" s="20" t="str">
        <f t="shared" si="1"/>
        <v>2002Q3</v>
      </c>
      <c r="BB38" s="20" t="str">
        <f t="shared" si="1"/>
        <v>2002Q4</v>
      </c>
      <c r="BC38" s="20" t="str">
        <f t="shared" si="1"/>
        <v>2003Q1</v>
      </c>
      <c r="BD38" s="20" t="str">
        <f t="shared" si="1"/>
        <v>2003Q2</v>
      </c>
      <c r="BE38" s="20" t="str">
        <f t="shared" si="1"/>
        <v>2003Q3</v>
      </c>
      <c r="BF38" s="20" t="str">
        <f t="shared" si="1"/>
        <v>2003Q4</v>
      </c>
      <c r="BG38" s="20" t="str">
        <f t="shared" ref="BG38:CL38" si="2">BG4</f>
        <v>2004Q1</v>
      </c>
      <c r="BH38" s="20" t="str">
        <f t="shared" si="2"/>
        <v>2004Q2</v>
      </c>
      <c r="BI38" s="20" t="str">
        <f t="shared" si="2"/>
        <v>2004Q3</v>
      </c>
      <c r="BJ38" s="20" t="str">
        <f t="shared" si="2"/>
        <v>2004Q4</v>
      </c>
      <c r="BK38" s="20" t="str">
        <f t="shared" si="2"/>
        <v>2005Q1</v>
      </c>
      <c r="BL38" s="20" t="str">
        <f t="shared" si="2"/>
        <v>2005Q2</v>
      </c>
      <c r="BM38" s="20" t="str">
        <f t="shared" si="2"/>
        <v>2005Q3</v>
      </c>
      <c r="BN38" s="20" t="str">
        <f t="shared" si="2"/>
        <v>2005Q4</v>
      </c>
      <c r="BO38" s="20" t="str">
        <f t="shared" si="2"/>
        <v>2006Q1</v>
      </c>
      <c r="BP38" s="20" t="str">
        <f t="shared" si="2"/>
        <v>2006Q2</v>
      </c>
      <c r="BQ38" s="20" t="str">
        <f t="shared" si="2"/>
        <v>2006Q3</v>
      </c>
      <c r="BR38" s="20" t="str">
        <f t="shared" si="2"/>
        <v>2006Q4</v>
      </c>
      <c r="BS38" s="20" t="str">
        <f t="shared" si="2"/>
        <v>2007Q1</v>
      </c>
      <c r="BT38" s="20" t="str">
        <f t="shared" si="2"/>
        <v>2007Q2</v>
      </c>
      <c r="BU38" s="20" t="str">
        <f t="shared" si="2"/>
        <v>2007Q3</v>
      </c>
      <c r="BV38" s="20" t="str">
        <f t="shared" si="2"/>
        <v>2007Q4</v>
      </c>
      <c r="BW38" s="20" t="str">
        <f t="shared" si="2"/>
        <v>2008Q1</v>
      </c>
      <c r="BX38" s="20" t="str">
        <f t="shared" si="2"/>
        <v>2008Q2</v>
      </c>
      <c r="BY38" s="20" t="str">
        <f t="shared" si="2"/>
        <v>2008Q3</v>
      </c>
      <c r="BZ38" s="20" t="str">
        <f t="shared" si="2"/>
        <v>2008Q4</v>
      </c>
      <c r="CA38" s="20" t="str">
        <f t="shared" si="2"/>
        <v>2009Q1</v>
      </c>
      <c r="CB38" s="20" t="str">
        <f t="shared" si="2"/>
        <v>2009Q2</v>
      </c>
      <c r="CC38" s="20" t="str">
        <f t="shared" si="2"/>
        <v>2009Q3</v>
      </c>
      <c r="CD38" s="20" t="str">
        <f t="shared" si="2"/>
        <v>2009Q4</v>
      </c>
      <c r="CE38" s="20" t="str">
        <f t="shared" si="2"/>
        <v>2010Q1</v>
      </c>
      <c r="CF38" s="20" t="str">
        <f t="shared" si="2"/>
        <v>2010Q2</v>
      </c>
      <c r="CG38" s="20" t="str">
        <f t="shared" si="2"/>
        <v>2010Q3</v>
      </c>
      <c r="CH38" s="20" t="str">
        <f t="shared" si="2"/>
        <v>2010Q4</v>
      </c>
      <c r="CI38" s="20" t="str">
        <f t="shared" si="2"/>
        <v>2011Q1</v>
      </c>
      <c r="CJ38" s="20" t="str">
        <f t="shared" si="2"/>
        <v>2011Q2</v>
      </c>
      <c r="CK38" s="20" t="str">
        <f t="shared" si="2"/>
        <v>2011Q3</v>
      </c>
      <c r="CL38" s="20" t="str">
        <f t="shared" si="2"/>
        <v>2011Q4</v>
      </c>
      <c r="CM38" s="20" t="str">
        <f t="shared" ref="CM38:DR38" si="3">CM4</f>
        <v>2012Q1</v>
      </c>
      <c r="CN38" s="20" t="str">
        <f t="shared" si="3"/>
        <v>2012Q2</v>
      </c>
      <c r="CO38" s="20" t="str">
        <f t="shared" si="3"/>
        <v>2012Q3</v>
      </c>
      <c r="CP38" s="20" t="str">
        <f t="shared" si="3"/>
        <v>2012Q4</v>
      </c>
      <c r="CQ38" s="20" t="str">
        <f t="shared" si="3"/>
        <v>2013Q1</v>
      </c>
      <c r="CR38" s="20" t="str">
        <f t="shared" si="3"/>
        <v>2013Q2</v>
      </c>
      <c r="CS38" s="20" t="str">
        <f t="shared" si="3"/>
        <v>2013Q3</v>
      </c>
      <c r="CT38" s="20" t="str">
        <f t="shared" si="3"/>
        <v>2013Q4</v>
      </c>
      <c r="CU38" s="20" t="str">
        <f t="shared" si="3"/>
        <v>2014Q1</v>
      </c>
      <c r="CV38" s="20" t="str">
        <f t="shared" si="3"/>
        <v>2014Q2</v>
      </c>
      <c r="CW38" s="20" t="str">
        <f t="shared" si="3"/>
        <v>2014Q3</v>
      </c>
      <c r="CX38" s="20" t="str">
        <f t="shared" si="3"/>
        <v>2014Q4</v>
      </c>
      <c r="CY38" s="20" t="str">
        <f t="shared" si="3"/>
        <v>2015Q1</v>
      </c>
      <c r="CZ38" s="20" t="str">
        <f t="shared" si="3"/>
        <v>2015Q2</v>
      </c>
      <c r="DA38" s="20" t="str">
        <f t="shared" si="3"/>
        <v>2015Q3</v>
      </c>
      <c r="DB38" s="20" t="str">
        <f t="shared" si="3"/>
        <v>2015Q4</v>
      </c>
      <c r="DC38" s="20" t="str">
        <f t="shared" si="3"/>
        <v>2016Q1</v>
      </c>
      <c r="DD38" s="20" t="str">
        <f t="shared" si="3"/>
        <v>2016Q2</v>
      </c>
      <c r="DE38" s="20" t="str">
        <f t="shared" si="3"/>
        <v>2016Q3</v>
      </c>
      <c r="DF38" s="20" t="str">
        <f t="shared" si="3"/>
        <v>2016Q4</v>
      </c>
      <c r="DG38" s="20" t="str">
        <f t="shared" si="3"/>
        <v>2017Q1</v>
      </c>
      <c r="DH38" s="20" t="str">
        <f t="shared" si="3"/>
        <v>2017Q2</v>
      </c>
      <c r="DI38" s="20" t="str">
        <f t="shared" si="3"/>
        <v>2017Q3</v>
      </c>
      <c r="DJ38" s="20" t="str">
        <f t="shared" si="3"/>
        <v>2017Q4</v>
      </c>
      <c r="DK38" s="20" t="str">
        <f t="shared" si="3"/>
        <v>2018Q1</v>
      </c>
      <c r="DL38" s="20" t="str">
        <f t="shared" si="3"/>
        <v>2018Q2</v>
      </c>
      <c r="DM38" s="20" t="str">
        <f t="shared" si="3"/>
        <v>2018Q3</v>
      </c>
      <c r="DN38" s="20" t="str">
        <f t="shared" si="3"/>
        <v>2018Q4</v>
      </c>
      <c r="DO38" s="20" t="str">
        <f t="shared" si="3"/>
        <v>2019Q1</v>
      </c>
      <c r="DP38" s="20" t="str">
        <f t="shared" si="3"/>
        <v>2019Q2</v>
      </c>
      <c r="DQ38" s="20" t="str">
        <f t="shared" si="3"/>
        <v>2019Q3</v>
      </c>
      <c r="DR38" s="20" t="str">
        <f t="shared" si="3"/>
        <v>2019Q4</v>
      </c>
      <c r="DS38" s="20" t="str">
        <f t="shared" ref="DS38:EX38" si="4">DS4</f>
        <v>2020Q1</v>
      </c>
      <c r="DT38" s="20" t="str">
        <f t="shared" si="4"/>
        <v>2020Q2</v>
      </c>
      <c r="DU38" s="20" t="str">
        <f t="shared" si="4"/>
        <v>2020Q3</v>
      </c>
      <c r="DV38" s="20" t="str">
        <f t="shared" si="4"/>
        <v>2020Q4</v>
      </c>
      <c r="DW38" s="20" t="str">
        <f t="shared" si="4"/>
        <v>2021Q1</v>
      </c>
      <c r="DX38" s="20" t="str">
        <f t="shared" si="4"/>
        <v>2021Q2</v>
      </c>
      <c r="DY38" s="20" t="str">
        <f t="shared" si="4"/>
        <v>2021Q3</v>
      </c>
      <c r="DZ38" s="20" t="str">
        <f t="shared" si="4"/>
        <v>2021Q4</v>
      </c>
      <c r="EA38" s="20" t="str">
        <f t="shared" si="4"/>
        <v>2022Q1</v>
      </c>
      <c r="EB38" s="20" t="str">
        <f t="shared" si="4"/>
        <v>2022Q2</v>
      </c>
      <c r="EC38" s="20" t="str">
        <f t="shared" si="4"/>
        <v>2022Q3</v>
      </c>
      <c r="ED38" s="20" t="str">
        <f t="shared" si="4"/>
        <v>2022Q4</v>
      </c>
      <c r="EE38" s="20" t="str">
        <f t="shared" si="4"/>
        <v>2023Q1</v>
      </c>
      <c r="EF38" s="20" t="str">
        <f t="shared" si="4"/>
        <v>2023Q2</v>
      </c>
      <c r="EG38" s="20" t="str">
        <f t="shared" si="4"/>
        <v>2023Q3</v>
      </c>
      <c r="EH38" s="20" t="str">
        <f t="shared" si="4"/>
        <v>2023Q4</v>
      </c>
      <c r="EI38" s="20" t="str">
        <f t="shared" si="4"/>
        <v>2024Q1</v>
      </c>
      <c r="EJ38" s="20" t="str">
        <f t="shared" si="4"/>
        <v>2024Q2</v>
      </c>
      <c r="EK38" s="20" t="str">
        <f t="shared" si="4"/>
        <v>2024Q3</v>
      </c>
      <c r="EL38" s="20" t="str">
        <f t="shared" si="4"/>
        <v>2024Q4</v>
      </c>
      <c r="EM38" s="20" t="str">
        <f t="shared" si="4"/>
        <v>2025Q1</v>
      </c>
      <c r="EN38" s="20" t="str">
        <f t="shared" si="4"/>
        <v>2025Q2</v>
      </c>
      <c r="EO38" s="20" t="str">
        <f t="shared" si="4"/>
        <v>2025Q3</v>
      </c>
      <c r="EP38" s="20" t="str">
        <f t="shared" si="4"/>
        <v>2025Q4</v>
      </c>
      <c r="EQ38" s="20" t="str">
        <f t="shared" si="4"/>
        <v>2026Q1</v>
      </c>
      <c r="ER38" s="20" t="str">
        <f t="shared" si="4"/>
        <v>2026Q2</v>
      </c>
      <c r="ES38" s="20" t="str">
        <f t="shared" si="4"/>
        <v>2026Q3</v>
      </c>
      <c r="ET38" s="20" t="str">
        <f t="shared" si="4"/>
        <v>2026Q4</v>
      </c>
      <c r="EU38" s="20" t="str">
        <f t="shared" si="4"/>
        <v>2027Q1</v>
      </c>
      <c r="EV38" s="20" t="str">
        <f t="shared" si="4"/>
        <v>2027Q2</v>
      </c>
      <c r="EW38" s="20" t="str">
        <f t="shared" si="4"/>
        <v>2027Q3</v>
      </c>
      <c r="EX38" s="20" t="str">
        <f t="shared" si="4"/>
        <v>2027Q4</v>
      </c>
      <c r="EY38" s="20" t="str">
        <f t="shared" ref="EY38:FF38" si="5">EY4</f>
        <v>2028Q1</v>
      </c>
      <c r="EZ38" s="20" t="str">
        <f t="shared" si="5"/>
        <v>2028Q2</v>
      </c>
      <c r="FA38" s="20" t="str">
        <f t="shared" si="5"/>
        <v>2028Q3</v>
      </c>
      <c r="FB38" s="20" t="str">
        <f t="shared" si="5"/>
        <v>2028Q4</v>
      </c>
      <c r="FC38" s="20" t="str">
        <f t="shared" si="5"/>
        <v>2029Q1</v>
      </c>
      <c r="FD38" s="20" t="str">
        <f t="shared" si="5"/>
        <v>2029Q2</v>
      </c>
      <c r="FE38" s="20" t="str">
        <f t="shared" si="5"/>
        <v>2029Q3</v>
      </c>
      <c r="FF38" s="20" t="str">
        <f t="shared" si="5"/>
        <v>2029Q4</v>
      </c>
      <c r="FG38" s="20" t="str">
        <f t="shared" ref="FG38:FJ38" si="6">FG4</f>
        <v>2030Q1</v>
      </c>
      <c r="FH38" s="20" t="str">
        <f t="shared" si="6"/>
        <v>2030Q2</v>
      </c>
      <c r="FI38" s="20" t="str">
        <f t="shared" si="6"/>
        <v>2030Q3</v>
      </c>
      <c r="FJ38" s="20" t="str">
        <f t="shared" si="6"/>
        <v>2030Q4</v>
      </c>
    </row>
    <row r="39" spans="1:166" x14ac:dyDescent="0.2">
      <c r="B39" t="str">
        <f t="shared" ref="B39:B55" si="7">B7</f>
        <v>Employment (thous.)</v>
      </c>
      <c r="C39" s="19"/>
      <c r="D39" s="19">
        <f t="shared" ref="D39:AA39" si="8">100*((D7/C7)^4-1)</f>
        <v>3.4916194810620471</v>
      </c>
      <c r="E39" s="19">
        <f t="shared" si="8"/>
        <v>3.6219730703875852</v>
      </c>
      <c r="F39" s="19">
        <f t="shared" si="8"/>
        <v>-2.0591026776163313</v>
      </c>
      <c r="G39" s="19">
        <f t="shared" si="8"/>
        <v>-0.9794479504099729</v>
      </c>
      <c r="H39" s="19">
        <f t="shared" si="8"/>
        <v>1.1829905217786596</v>
      </c>
      <c r="I39" s="19">
        <f t="shared" si="8"/>
        <v>1.627526606709262</v>
      </c>
      <c r="J39" s="19">
        <f t="shared" si="8"/>
        <v>0.38245444606082035</v>
      </c>
      <c r="K39" s="19">
        <f t="shared" si="8"/>
        <v>3.3927538369392218</v>
      </c>
      <c r="L39" s="19">
        <f t="shared" si="8"/>
        <v>0.52127958812482333</v>
      </c>
      <c r="M39" s="19">
        <f t="shared" si="8"/>
        <v>-0.95308855739890674</v>
      </c>
      <c r="N39" s="19">
        <f t="shared" si="8"/>
        <v>1.499839919999979</v>
      </c>
      <c r="O39" s="19">
        <f t="shared" si="8"/>
        <v>1.1012818642381683</v>
      </c>
      <c r="P39" s="19">
        <f t="shared" si="8"/>
        <v>1.2643674040954567</v>
      </c>
      <c r="Q39" s="19">
        <f t="shared" si="8"/>
        <v>5.3445289260875439</v>
      </c>
      <c r="R39" s="19">
        <f t="shared" si="8"/>
        <v>-4.984315609606826</v>
      </c>
      <c r="S39" s="19">
        <f t="shared" si="8"/>
        <v>2.2695473748032491</v>
      </c>
      <c r="T39" s="19">
        <f t="shared" si="8"/>
        <v>1.6418092612877855</v>
      </c>
      <c r="U39" s="19">
        <f t="shared" si="8"/>
        <v>1.1658965160420198</v>
      </c>
      <c r="V39" s="19">
        <f t="shared" si="8"/>
        <v>4.3160798134064704</v>
      </c>
      <c r="W39" s="19">
        <f t="shared" si="8"/>
        <v>3.5157162691551447</v>
      </c>
      <c r="X39" s="19">
        <f t="shared" si="8"/>
        <v>-4.5410682131408198E-2</v>
      </c>
      <c r="Y39" s="19">
        <f t="shared" si="8"/>
        <v>0.76301845104540522</v>
      </c>
      <c r="Z39" s="19">
        <f t="shared" si="8"/>
        <v>-2.2810934219755552</v>
      </c>
      <c r="AA39" s="19">
        <f t="shared" si="8"/>
        <v>10.391110554124495</v>
      </c>
      <c r="AB39" s="19">
        <f t="shared" ref="AB39:BG39" si="9">100*((AB7/AA7)^4-1)</f>
        <v>2.9913310404453108</v>
      </c>
      <c r="AC39" s="19">
        <f t="shared" si="9"/>
        <v>4.5923788477328253</v>
      </c>
      <c r="AD39" s="19">
        <f t="shared" si="9"/>
        <v>7.2409122202014231</v>
      </c>
      <c r="AE39" s="19">
        <f t="shared" si="9"/>
        <v>4.7932406252591431</v>
      </c>
      <c r="AF39" s="19">
        <f t="shared" si="9"/>
        <v>7.9675868868370081</v>
      </c>
      <c r="AG39" s="19">
        <f t="shared" si="9"/>
        <v>4.4299744279772568</v>
      </c>
      <c r="AH39" s="19">
        <f t="shared" si="9"/>
        <v>6.5984164077894203</v>
      </c>
      <c r="AI39" s="19">
        <f t="shared" si="9"/>
        <v>3.4668800334623606</v>
      </c>
      <c r="AJ39" s="19">
        <f t="shared" si="9"/>
        <v>5.4285542646120399</v>
      </c>
      <c r="AK39" s="19">
        <f t="shared" si="9"/>
        <v>3.5743952504072585</v>
      </c>
      <c r="AL39" s="19">
        <f t="shared" si="9"/>
        <v>3.3311845997390455</v>
      </c>
      <c r="AM39" s="19">
        <f t="shared" si="9"/>
        <v>1.4496066188771861</v>
      </c>
      <c r="AN39" s="19">
        <f t="shared" si="9"/>
        <v>1.4149400270789592</v>
      </c>
      <c r="AO39" s="19">
        <f t="shared" si="9"/>
        <v>3.2998033706148622</v>
      </c>
      <c r="AP39" s="19">
        <f t="shared" si="9"/>
        <v>2.8998037133901811</v>
      </c>
      <c r="AQ39" s="19">
        <f t="shared" si="9"/>
        <v>1.8030092587374869</v>
      </c>
      <c r="AR39" s="19">
        <f t="shared" si="9"/>
        <v>2.2473988192494021</v>
      </c>
      <c r="AS39" s="19">
        <f t="shared" si="9"/>
        <v>1.8231417639691161</v>
      </c>
      <c r="AT39" s="19">
        <f t="shared" si="9"/>
        <v>2.1197333114381767</v>
      </c>
      <c r="AU39" s="19">
        <f t="shared" si="9"/>
        <v>-2.0941198135399963</v>
      </c>
      <c r="AV39" s="19">
        <f t="shared" si="9"/>
        <v>-2.7411858964963454</v>
      </c>
      <c r="AW39" s="19">
        <f t="shared" si="9"/>
        <v>-4.0314632979535077</v>
      </c>
      <c r="AX39" s="19">
        <f t="shared" si="9"/>
        <v>-6.4391573388594576</v>
      </c>
      <c r="AY39" s="19">
        <f t="shared" si="9"/>
        <v>-4.6187445784334642</v>
      </c>
      <c r="AZ39" s="19">
        <f t="shared" si="9"/>
        <v>-2.3476528467364588</v>
      </c>
      <c r="BA39" s="19">
        <f t="shared" si="9"/>
        <v>1.231610444149811</v>
      </c>
      <c r="BB39" s="19">
        <f t="shared" si="9"/>
        <v>-1.5190403837174959</v>
      </c>
      <c r="BC39" s="19">
        <f t="shared" si="9"/>
        <v>-0.91700675399607467</v>
      </c>
      <c r="BD39" s="19">
        <f t="shared" si="9"/>
        <v>-1.4302569912930663</v>
      </c>
      <c r="BE39" s="19">
        <f t="shared" si="9"/>
        <v>-0.18897240946562643</v>
      </c>
      <c r="BF39" s="19">
        <f t="shared" si="9"/>
        <v>0.87915950786239261</v>
      </c>
      <c r="BG39" s="19">
        <f t="shared" si="9"/>
        <v>8.945321162019404E-2</v>
      </c>
      <c r="BH39" s="19">
        <f t="shared" ref="BH39:CM39" si="10">100*((BH7/BG7)^4-1)</f>
        <v>1.8101577231977251</v>
      </c>
      <c r="BI39" s="19">
        <f t="shared" si="10"/>
        <v>1.1620711181217436</v>
      </c>
      <c r="BJ39" s="19">
        <f t="shared" si="10"/>
        <v>2.8199216480160771</v>
      </c>
      <c r="BK39" s="19">
        <f t="shared" si="10"/>
        <v>1.8835078148654594</v>
      </c>
      <c r="BL39" s="19">
        <f t="shared" si="10"/>
        <v>3.6253551880486512</v>
      </c>
      <c r="BM39" s="19">
        <f t="shared" si="10"/>
        <v>2.5748500284036968</v>
      </c>
      <c r="BN39" s="19">
        <f t="shared" si="10"/>
        <v>4.5885454757958133</v>
      </c>
      <c r="BO39" s="19">
        <f t="shared" si="10"/>
        <v>3.1596867585059529</v>
      </c>
      <c r="BP39" s="19">
        <f t="shared" si="10"/>
        <v>3.0289345205471996</v>
      </c>
      <c r="BQ39" s="19">
        <f t="shared" si="10"/>
        <v>2.6052963148935904</v>
      </c>
      <c r="BR39" s="19">
        <f t="shared" si="10"/>
        <v>2.3519312064630649</v>
      </c>
      <c r="BS39" s="19">
        <f t="shared" si="10"/>
        <v>4.47834444245514</v>
      </c>
      <c r="BT39" s="19">
        <f t="shared" si="10"/>
        <v>2.889834088331722</v>
      </c>
      <c r="BU39" s="19">
        <f t="shared" si="10"/>
        <v>2.693205327643633</v>
      </c>
      <c r="BV39" s="19">
        <f t="shared" si="10"/>
        <v>2.463996925775902</v>
      </c>
      <c r="BW39" s="19">
        <f t="shared" si="10"/>
        <v>2.6131480879363345</v>
      </c>
      <c r="BX39" s="19">
        <f t="shared" si="10"/>
        <v>-0.14227911135813454</v>
      </c>
      <c r="BY39" s="19">
        <f t="shared" si="10"/>
        <v>0.78553517005581774</v>
      </c>
      <c r="BZ39" s="19">
        <f t="shared" si="10"/>
        <v>-6.9781407096372146</v>
      </c>
      <c r="CA39" s="19">
        <f t="shared" si="10"/>
        <v>-6.0792846933879314</v>
      </c>
      <c r="CB39" s="19">
        <f t="shared" si="10"/>
        <v>-8.3868238546906504</v>
      </c>
      <c r="CC39" s="19">
        <f t="shared" si="10"/>
        <v>-4.4413329035471012</v>
      </c>
      <c r="CD39" s="19">
        <f t="shared" si="10"/>
        <v>-2.6797728430945411</v>
      </c>
      <c r="CE39" s="19">
        <f t="shared" si="10"/>
        <v>-1.6158979471976198</v>
      </c>
      <c r="CF39" s="19">
        <f t="shared" si="10"/>
        <v>1.8077873928973975</v>
      </c>
      <c r="CG39" s="19">
        <f t="shared" si="10"/>
        <v>0.69967505029477906</v>
      </c>
      <c r="CH39" s="19">
        <f t="shared" si="10"/>
        <v>2.3974382951674533</v>
      </c>
      <c r="CI39" s="19">
        <f t="shared" si="10"/>
        <v>1.1719601990306971</v>
      </c>
      <c r="CJ39" s="19">
        <f t="shared" si="10"/>
        <v>2.8100663195996356</v>
      </c>
      <c r="CK39" s="19">
        <f t="shared" si="10"/>
        <v>2.0445171788143979</v>
      </c>
      <c r="CL39" s="19">
        <f t="shared" si="10"/>
        <v>2.2715388279537674</v>
      </c>
      <c r="CM39" s="19">
        <f t="shared" si="10"/>
        <v>2.4194723945947239</v>
      </c>
      <c r="CN39" s="19">
        <f t="shared" ref="CN39:DS39" si="11">100*((CN7/CM7)^4-1)</f>
        <v>3.7374357672964154</v>
      </c>
      <c r="CO39" s="19">
        <f t="shared" si="11"/>
        <v>1.787768217542629</v>
      </c>
      <c r="CP39" s="19">
        <f t="shared" si="11"/>
        <v>3.7424501312318226</v>
      </c>
      <c r="CQ39" s="19">
        <f t="shared" si="11"/>
        <v>2.7828393441287513</v>
      </c>
      <c r="CR39" s="19">
        <f t="shared" si="11"/>
        <v>2.6355194989419184</v>
      </c>
      <c r="CS39" s="19">
        <f t="shared" si="11"/>
        <v>2.5637707297362811</v>
      </c>
      <c r="CT39" s="19">
        <f t="shared" si="11"/>
        <v>3.398230127160895</v>
      </c>
      <c r="CU39" s="19">
        <f t="shared" si="11"/>
        <v>2.6692692588320632</v>
      </c>
      <c r="CV39" s="19">
        <f t="shared" si="11"/>
        <v>1.25323011969245</v>
      </c>
      <c r="CW39" s="19">
        <f t="shared" si="11"/>
        <v>4.6530682490151909</v>
      </c>
      <c r="CX39" s="19">
        <f t="shared" si="11"/>
        <v>2.490416549051333</v>
      </c>
      <c r="CY39" s="19">
        <f t="shared" si="11"/>
        <v>3.0156567704248349</v>
      </c>
      <c r="CZ39" s="19">
        <f t="shared" si="11"/>
        <v>3.3751595021213721</v>
      </c>
      <c r="DA39" s="19">
        <f t="shared" si="11"/>
        <v>4.0037345374629218</v>
      </c>
      <c r="DB39" s="19">
        <f t="shared" si="11"/>
        <v>2.632683364601407</v>
      </c>
      <c r="DC39" s="19">
        <f t="shared" si="11"/>
        <v>3.3769287780717194</v>
      </c>
      <c r="DD39" s="19">
        <f t="shared" si="11"/>
        <v>4.0232856190302924</v>
      </c>
      <c r="DE39" s="19">
        <f t="shared" si="11"/>
        <v>2.6839464411227087</v>
      </c>
      <c r="DF39" s="19">
        <f t="shared" si="11"/>
        <v>1.8206104209448126</v>
      </c>
      <c r="DG39" s="19">
        <f t="shared" si="11"/>
        <v>2.3919236135892863</v>
      </c>
      <c r="DH39" s="19">
        <f t="shared" si="11"/>
        <v>3.4880344191375867</v>
      </c>
      <c r="DI39" s="19">
        <f t="shared" si="11"/>
        <v>1.6176743112240155</v>
      </c>
      <c r="DJ39" s="19">
        <f t="shared" si="11"/>
        <v>1.7229859958520999</v>
      </c>
      <c r="DK39" s="19">
        <f t="shared" si="11"/>
        <v>3.1312214571185271</v>
      </c>
      <c r="DL39" s="19">
        <f t="shared" si="11"/>
        <v>1.7576133619501055</v>
      </c>
      <c r="DM39" s="19">
        <f t="shared" si="11"/>
        <v>1.9702686273044057</v>
      </c>
      <c r="DN39" s="19">
        <f t="shared" si="11"/>
        <v>2.5024371800880685</v>
      </c>
      <c r="DO39" s="19">
        <f t="shared" si="11"/>
        <v>1.5596053896933082</v>
      </c>
      <c r="DP39" s="19">
        <f t="shared" si="11"/>
        <v>3.4227979051029145</v>
      </c>
      <c r="DQ39" s="19">
        <f t="shared" si="11"/>
        <v>3.3548927890776348</v>
      </c>
      <c r="DR39" s="19">
        <f t="shared" si="11"/>
        <v>1.147959473724125</v>
      </c>
      <c r="DS39" s="19">
        <f t="shared" si="11"/>
        <v>0.98594646872587344</v>
      </c>
      <c r="DT39" s="19">
        <f t="shared" ref="DT39:EY39" si="12">100*((DT7/DS7)^4-1)</f>
        <v>-37.887440037304209</v>
      </c>
      <c r="DU39" s="19">
        <f t="shared" si="12"/>
        <v>13.741851502680147</v>
      </c>
      <c r="DV39" s="19">
        <f t="shared" si="12"/>
        <v>3.0699075492653272</v>
      </c>
      <c r="DW39" s="19">
        <f t="shared" si="12"/>
        <v>-0.34774488687531191</v>
      </c>
      <c r="DX39" s="19">
        <f t="shared" si="12"/>
        <v>6.0659459746881916</v>
      </c>
      <c r="DY39" s="19">
        <f t="shared" si="12"/>
        <v>8.7464942757617727</v>
      </c>
      <c r="DZ39" s="19">
        <f t="shared" si="12"/>
        <v>7.3584163496699384</v>
      </c>
      <c r="EA39" s="19">
        <f t="shared" si="12"/>
        <v>1.6232179945100622</v>
      </c>
      <c r="EB39" s="19">
        <f t="shared" si="12"/>
        <v>3.7632563483636305</v>
      </c>
      <c r="EC39" s="19">
        <f t="shared" si="12"/>
        <v>5.2167636598450917</v>
      </c>
      <c r="ED39" s="19">
        <f t="shared" si="12"/>
        <v>-0.97706686180347724</v>
      </c>
      <c r="EE39" s="19">
        <f t="shared" si="12"/>
        <v>0.9262422319112007</v>
      </c>
      <c r="EF39" s="19">
        <f t="shared" si="12"/>
        <v>1.907742403341306</v>
      </c>
      <c r="EG39" s="19">
        <f t="shared" si="12"/>
        <v>-1.1278780157356283</v>
      </c>
      <c r="EH39" s="19">
        <f t="shared" si="12"/>
        <v>2.2420896187291817E-2</v>
      </c>
      <c r="EI39" s="19">
        <f t="shared" si="12"/>
        <v>1.0578048399228601</v>
      </c>
      <c r="EJ39" s="19">
        <f t="shared" si="12"/>
        <v>3.182435887860291</v>
      </c>
      <c r="EK39" s="18">
        <f t="shared" si="12"/>
        <v>-0.14914375535612923</v>
      </c>
      <c r="EL39" s="18">
        <f t="shared" si="12"/>
        <v>-0.76786587161354891</v>
      </c>
      <c r="EM39" s="18">
        <f t="shared" si="12"/>
        <v>4.2320425334684053</v>
      </c>
      <c r="EN39" s="18">
        <f t="shared" si="12"/>
        <v>0.57538148675644329</v>
      </c>
      <c r="EO39" s="18">
        <f t="shared" si="12"/>
        <v>0.14665216371316792</v>
      </c>
      <c r="EP39" s="18">
        <f t="shared" si="12"/>
        <v>0.82762556207167659</v>
      </c>
      <c r="EQ39" s="18">
        <f t="shared" si="12"/>
        <v>1.2003053117843665</v>
      </c>
      <c r="ER39" s="18">
        <f t="shared" si="12"/>
        <v>0.77265948104199289</v>
      </c>
      <c r="ES39" s="18">
        <f t="shared" si="12"/>
        <v>0.61548455354556442</v>
      </c>
      <c r="ET39" s="18">
        <f t="shared" si="12"/>
        <v>0.54759965182011872</v>
      </c>
      <c r="EU39" s="18">
        <f t="shared" si="12"/>
        <v>0.39296620745210564</v>
      </c>
      <c r="EV39" s="18">
        <f t="shared" si="12"/>
        <v>0.28191453947725709</v>
      </c>
      <c r="EW39" s="18">
        <f t="shared" si="12"/>
        <v>0.47835576674950531</v>
      </c>
      <c r="EX39" s="18">
        <f t="shared" si="12"/>
        <v>0.59864127449837934</v>
      </c>
      <c r="EY39" s="18">
        <f t="shared" si="12"/>
        <v>0.82090242412682368</v>
      </c>
      <c r="EZ39" s="18">
        <f t="shared" ref="EZ39:FF39" si="13">100*((EZ7/EY7)^4-1)</f>
        <v>0.74422315863664767</v>
      </c>
      <c r="FA39" s="18">
        <f t="shared" si="13"/>
        <v>0.9690621656274212</v>
      </c>
      <c r="FB39" s="18">
        <f t="shared" si="13"/>
        <v>1.0501980121006671</v>
      </c>
      <c r="FC39" s="18">
        <f t="shared" si="13"/>
        <v>1.076654689415113</v>
      </c>
      <c r="FD39" s="18">
        <f t="shared" si="13"/>
        <v>1.1931472617545458</v>
      </c>
      <c r="FE39" s="18">
        <f t="shared" si="13"/>
        <v>1.0824059516746143</v>
      </c>
      <c r="FF39" s="18">
        <f t="shared" si="13"/>
        <v>1.1327108099653316</v>
      </c>
      <c r="FG39" s="18">
        <f t="shared" ref="FG39:FG55" si="14">100*((FG7/FF7)^4-1)</f>
        <v>1.1778972841122615</v>
      </c>
      <c r="FH39" s="18">
        <f t="shared" ref="FH39:FH55" si="15">100*((FH7/FG7)^4-1)</f>
        <v>1.0419206906101541</v>
      </c>
      <c r="FI39" s="18">
        <f t="shared" ref="FI39:FI55" si="16">100*((FI7/FH7)^4-1)</f>
        <v>1.9778563173493913</v>
      </c>
      <c r="FJ39" s="18">
        <f t="shared" ref="FJ39:FJ55" si="17">100*((FJ7/FI7)^4-1)</f>
        <v>0.77758694255660732</v>
      </c>
    </row>
    <row r="40" spans="1:166" x14ac:dyDescent="0.2">
      <c r="B40" t="str">
        <f t="shared" si="7"/>
        <v xml:space="preserve"> Goods producing</v>
      </c>
      <c r="C40" s="19"/>
      <c r="D40" s="19">
        <f t="shared" ref="D40:AA40" si="18">100*((D8/C8)^4-1)</f>
        <v>0.77089501325231513</v>
      </c>
      <c r="E40" s="19">
        <f t="shared" si="18"/>
        <v>1.9318447173202413</v>
      </c>
      <c r="F40" s="19">
        <f t="shared" si="18"/>
        <v>-8.1828695758954346</v>
      </c>
      <c r="G40" s="19">
        <f t="shared" si="18"/>
        <v>-3.511592568589339</v>
      </c>
      <c r="H40" s="19">
        <f t="shared" si="18"/>
        <v>-2.1951722442232313</v>
      </c>
      <c r="I40" s="19">
        <f t="shared" si="18"/>
        <v>3.2033512613220294</v>
      </c>
      <c r="J40" s="19">
        <f t="shared" si="18"/>
        <v>-2.2383542096386266</v>
      </c>
      <c r="K40" s="19">
        <f t="shared" si="18"/>
        <v>0</v>
      </c>
      <c r="L40" s="19">
        <f t="shared" si="18"/>
        <v>9.8741044074857065E-2</v>
      </c>
      <c r="M40" s="19">
        <f t="shared" si="18"/>
        <v>-3.3612474319560381</v>
      </c>
      <c r="N40" s="19">
        <f t="shared" si="18"/>
        <v>-5.6488180829416308</v>
      </c>
      <c r="O40" s="19">
        <f t="shared" si="18"/>
        <v>-7.2660427465327304</v>
      </c>
      <c r="P40" s="19">
        <f t="shared" si="18"/>
        <v>-5.9838127053555841</v>
      </c>
      <c r="Q40" s="19">
        <f t="shared" si="18"/>
        <v>2.1596640247987686</v>
      </c>
      <c r="R40" s="19">
        <f t="shared" si="18"/>
        <v>-12.044247446603285</v>
      </c>
      <c r="S40" s="19">
        <f t="shared" si="18"/>
        <v>-5.3629473950510427</v>
      </c>
      <c r="T40" s="19">
        <f t="shared" si="18"/>
        <v>-2.3728214253206592</v>
      </c>
      <c r="U40" s="19">
        <f t="shared" si="18"/>
        <v>-1.0903537259979279</v>
      </c>
      <c r="V40" s="19">
        <f t="shared" si="18"/>
        <v>0.71551142426367065</v>
      </c>
      <c r="W40" s="19">
        <f t="shared" si="18"/>
        <v>5.3649509864310163</v>
      </c>
      <c r="X40" s="19">
        <f t="shared" si="18"/>
        <v>-4.1522305200057623</v>
      </c>
      <c r="Y40" s="19">
        <f t="shared" si="18"/>
        <v>-7.0739516569199186</v>
      </c>
      <c r="Z40" s="19">
        <f t="shared" si="18"/>
        <v>-25.331283880583921</v>
      </c>
      <c r="AA40" s="19">
        <f t="shared" si="18"/>
        <v>36.780657040582774</v>
      </c>
      <c r="AB40" s="19">
        <f t="shared" ref="AB40:BG40" si="19">100*((AB8/AA8)^4-1)</f>
        <v>7.3375143755183503</v>
      </c>
      <c r="AC40" s="19">
        <f t="shared" si="19"/>
        <v>9.0514794559447775</v>
      </c>
      <c r="AD40" s="19">
        <f t="shared" si="19"/>
        <v>13.403270740585294</v>
      </c>
      <c r="AE40" s="19">
        <f t="shared" si="19"/>
        <v>13.705954234436103</v>
      </c>
      <c r="AF40" s="19">
        <f t="shared" si="19"/>
        <v>9.836189030393804</v>
      </c>
      <c r="AG40" s="19">
        <f t="shared" si="19"/>
        <v>10.333995464365643</v>
      </c>
      <c r="AH40" s="19">
        <f t="shared" si="19"/>
        <v>13.333432415922086</v>
      </c>
      <c r="AI40" s="19">
        <f t="shared" si="19"/>
        <v>0.69408033965085991</v>
      </c>
      <c r="AJ40" s="19">
        <f t="shared" si="19"/>
        <v>5.740414747780398</v>
      </c>
      <c r="AK40" s="19">
        <f t="shared" si="19"/>
        <v>2.1987268327113618</v>
      </c>
      <c r="AL40" s="19">
        <f t="shared" si="19"/>
        <v>-0.54114870221112499</v>
      </c>
      <c r="AM40" s="19">
        <f t="shared" si="19"/>
        <v>-7.6865019332193363</v>
      </c>
      <c r="AN40" s="19">
        <f t="shared" si="19"/>
        <v>-3.8216461289043546</v>
      </c>
      <c r="AO40" s="19">
        <f t="shared" si="19"/>
        <v>-4.8952450756805206</v>
      </c>
      <c r="AP40" s="19">
        <f t="shared" si="19"/>
        <v>-2.5710102312842431</v>
      </c>
      <c r="AQ40" s="19">
        <f t="shared" si="19"/>
        <v>-8.2371679279239824</v>
      </c>
      <c r="AR40" s="19">
        <f t="shared" si="19"/>
        <v>3.4914048765622541</v>
      </c>
      <c r="AS40" s="19">
        <f t="shared" si="19"/>
        <v>-2.1956204418343339</v>
      </c>
      <c r="AT40" s="19">
        <f t="shared" si="19"/>
        <v>-9.6758580244060699E-2</v>
      </c>
      <c r="AU40" s="19">
        <f t="shared" si="19"/>
        <v>-3.7227395613017022</v>
      </c>
      <c r="AV40" s="19">
        <f t="shared" si="19"/>
        <v>-5.1744006129434084</v>
      </c>
      <c r="AW40" s="19">
        <f t="shared" si="19"/>
        <v>-4.047511135037352</v>
      </c>
      <c r="AX40" s="19">
        <f t="shared" si="19"/>
        <v>-12.976282004498474</v>
      </c>
      <c r="AY40" s="19">
        <f t="shared" si="19"/>
        <v>-13.038026385482492</v>
      </c>
      <c r="AZ40" s="19">
        <f t="shared" si="19"/>
        <v>-8.512229855928533</v>
      </c>
      <c r="BA40" s="19">
        <f t="shared" si="19"/>
        <v>-6.3174185302196211</v>
      </c>
      <c r="BB40" s="19">
        <f t="shared" si="19"/>
        <v>-8.3662456987049101</v>
      </c>
      <c r="BC40" s="19">
        <f t="shared" si="19"/>
        <v>-9.0766495526088846</v>
      </c>
      <c r="BD40" s="19">
        <f t="shared" si="19"/>
        <v>-5.7653550692108091</v>
      </c>
      <c r="BE40" s="19">
        <f t="shared" si="19"/>
        <v>-4.0248574133877391</v>
      </c>
      <c r="BF40" s="19">
        <f t="shared" si="19"/>
        <v>-1.842310100504807</v>
      </c>
      <c r="BG40" s="19">
        <f t="shared" si="19"/>
        <v>-6.0109698505561582E-2</v>
      </c>
      <c r="BH40" s="19">
        <f t="shared" ref="BH40:CM40" si="20">100*((BH8/BG8)^4-1)</f>
        <v>0.18051894618593689</v>
      </c>
      <c r="BI40" s="19">
        <f t="shared" si="20"/>
        <v>2.1814074267806127</v>
      </c>
      <c r="BJ40" s="19">
        <f t="shared" si="20"/>
        <v>6.3637706163674812</v>
      </c>
      <c r="BK40" s="19">
        <f t="shared" si="20"/>
        <v>4.8541509164821361</v>
      </c>
      <c r="BL40" s="19">
        <f t="shared" si="20"/>
        <v>8.4582103784926588</v>
      </c>
      <c r="BM40" s="19">
        <f t="shared" si="20"/>
        <v>0.51402764156862624</v>
      </c>
      <c r="BN40" s="19">
        <f t="shared" si="20"/>
        <v>16.280454191845649</v>
      </c>
      <c r="BO40" s="19">
        <f t="shared" si="20"/>
        <v>8.1897000826956159</v>
      </c>
      <c r="BP40" s="19">
        <f t="shared" si="20"/>
        <v>6.439379023112779</v>
      </c>
      <c r="BQ40" s="19">
        <f t="shared" si="20"/>
        <v>3.7564698567534194</v>
      </c>
      <c r="BR40" s="19">
        <f t="shared" si="20"/>
        <v>4.1533591149962135</v>
      </c>
      <c r="BS40" s="19">
        <f t="shared" si="20"/>
        <v>8.4019473372262574</v>
      </c>
      <c r="BT40" s="19">
        <f t="shared" si="20"/>
        <v>6.8859864422623041</v>
      </c>
      <c r="BU40" s="19">
        <f t="shared" si="20"/>
        <v>4.7865325039632145</v>
      </c>
      <c r="BV40" s="19">
        <f t="shared" si="20"/>
        <v>1.5918105472692901</v>
      </c>
      <c r="BW40" s="19">
        <f t="shared" si="20"/>
        <v>0.2465026254684588</v>
      </c>
      <c r="BX40" s="19">
        <f t="shared" si="20"/>
        <v>-2.535219661414434</v>
      </c>
      <c r="BY40" s="19">
        <f t="shared" si="20"/>
        <v>-2.9395339998606107</v>
      </c>
      <c r="BZ40" s="19">
        <f t="shared" si="20"/>
        <v>-21.64115406697157</v>
      </c>
      <c r="CA40" s="19">
        <f t="shared" si="20"/>
        <v>-9.3111801250140189</v>
      </c>
      <c r="CB40" s="19">
        <f t="shared" si="20"/>
        <v>-17.52382799065899</v>
      </c>
      <c r="CC40" s="19">
        <f t="shared" si="20"/>
        <v>-12.746609286956346</v>
      </c>
      <c r="CD40" s="19">
        <f t="shared" si="20"/>
        <v>-9.7173423616881198</v>
      </c>
      <c r="CE40" s="19">
        <f t="shared" si="20"/>
        <v>-4.6399861304702412</v>
      </c>
      <c r="CF40" s="19">
        <f t="shared" si="20"/>
        <v>-2.6088848351285887</v>
      </c>
      <c r="CG40" s="19">
        <f t="shared" si="20"/>
        <v>0.4324651969457749</v>
      </c>
      <c r="CH40" s="19">
        <f t="shared" si="20"/>
        <v>1.1758209004205433</v>
      </c>
      <c r="CI40" s="19">
        <f t="shared" si="20"/>
        <v>0.73925451744212278</v>
      </c>
      <c r="CJ40" s="19">
        <f t="shared" si="20"/>
        <v>6.1462944057395053</v>
      </c>
      <c r="CK40" s="19">
        <f t="shared" si="20"/>
        <v>6.3060774315661927</v>
      </c>
      <c r="CL40" s="19">
        <f t="shared" si="20"/>
        <v>4.8454139764222859</v>
      </c>
      <c r="CM40" s="19">
        <f t="shared" si="20"/>
        <v>3.3335447322681455</v>
      </c>
      <c r="CN40" s="19">
        <f t="shared" ref="CN40:DS40" si="21">100*((CN8/CM8)^4-1)</f>
        <v>6.6320849545338012</v>
      </c>
      <c r="CO40" s="19">
        <f t="shared" si="21"/>
        <v>5.564416702655639</v>
      </c>
      <c r="CP40" s="19">
        <f t="shared" si="21"/>
        <v>5.6060021023203399</v>
      </c>
      <c r="CQ40" s="19">
        <f t="shared" si="21"/>
        <v>4.082268926942878</v>
      </c>
      <c r="CR40" s="19">
        <f t="shared" si="21"/>
        <v>2.0616442921404188</v>
      </c>
      <c r="CS40" s="19">
        <f t="shared" si="21"/>
        <v>2.8353237361101069</v>
      </c>
      <c r="CT40" s="19">
        <f t="shared" si="21"/>
        <v>0.82196978685249444</v>
      </c>
      <c r="CU40" s="19">
        <f t="shared" si="21"/>
        <v>1.3699368965532255</v>
      </c>
      <c r="CV40" s="19">
        <f t="shared" si="21"/>
        <v>1.8601608170849104</v>
      </c>
      <c r="CW40" s="19">
        <f t="shared" si="21"/>
        <v>6.0266833584650792</v>
      </c>
      <c r="CX40" s="19">
        <f t="shared" si="21"/>
        <v>5.1049068671707776</v>
      </c>
      <c r="CY40" s="19">
        <f t="shared" si="21"/>
        <v>4.6587979725738471</v>
      </c>
      <c r="CZ40" s="19">
        <f t="shared" si="21"/>
        <v>1.4651770700433886</v>
      </c>
      <c r="DA40" s="19">
        <f t="shared" si="21"/>
        <v>3.1477139167119361</v>
      </c>
      <c r="DB40" s="19">
        <f t="shared" si="21"/>
        <v>0.7740401243070183</v>
      </c>
      <c r="DC40" s="19">
        <f t="shared" si="21"/>
        <v>2.8021138095081444</v>
      </c>
      <c r="DD40" s="19">
        <f t="shared" si="21"/>
        <v>1.9004284207464472</v>
      </c>
      <c r="DE40" s="19">
        <f t="shared" si="21"/>
        <v>-0.65826727493697446</v>
      </c>
      <c r="DF40" s="19">
        <f t="shared" si="21"/>
        <v>-2.3683988948051349</v>
      </c>
      <c r="DG40" s="19">
        <f t="shared" si="21"/>
        <v>-0.5614737615840748</v>
      </c>
      <c r="DH40" s="19">
        <f t="shared" si="21"/>
        <v>-0.25586886403612397</v>
      </c>
      <c r="DI40" s="19">
        <f t="shared" si="21"/>
        <v>-3.3901640741227146</v>
      </c>
      <c r="DJ40" s="19">
        <f t="shared" si="21"/>
        <v>0.56990983314506583</v>
      </c>
      <c r="DK40" s="19">
        <f t="shared" si="21"/>
        <v>4.0348718838285613</v>
      </c>
      <c r="DL40" s="19">
        <f t="shared" si="21"/>
        <v>2.8412827688245379</v>
      </c>
      <c r="DM40" s="19">
        <f t="shared" si="21"/>
        <v>3.3405422888841629</v>
      </c>
      <c r="DN40" s="19">
        <f t="shared" si="21"/>
        <v>5.9167292323029308</v>
      </c>
      <c r="DO40" s="19">
        <f t="shared" si="21"/>
        <v>0.34784736415507389</v>
      </c>
      <c r="DP40" s="19">
        <f t="shared" si="21"/>
        <v>3.8220288401178637</v>
      </c>
      <c r="DQ40" s="19">
        <f t="shared" si="21"/>
        <v>0.44283098553239419</v>
      </c>
      <c r="DR40" s="19">
        <f t="shared" si="21"/>
        <v>0</v>
      </c>
      <c r="DS40" s="19">
        <f t="shared" si="21"/>
        <v>-0.73398674580901213</v>
      </c>
      <c r="DT40" s="19">
        <f t="shared" ref="DT40:EY40" si="22">100*((DT8/DS8)^4-1)</f>
        <v>-32.37102933104098</v>
      </c>
      <c r="DU40" s="19">
        <f t="shared" si="22"/>
        <v>2.7380674091937784</v>
      </c>
      <c r="DV40" s="19">
        <f t="shared" si="22"/>
        <v>-2.9812885603999084</v>
      </c>
      <c r="DW40" s="19">
        <f t="shared" si="22"/>
        <v>-4.0072351948066798</v>
      </c>
      <c r="DX40" s="19">
        <f t="shared" si="22"/>
        <v>-0.38311511022554035</v>
      </c>
      <c r="DY40" s="19">
        <f t="shared" si="22"/>
        <v>0.16468808700176307</v>
      </c>
      <c r="DZ40" s="19">
        <f t="shared" si="22"/>
        <v>4.9139231964389962</v>
      </c>
      <c r="EA40" s="19">
        <f t="shared" si="22"/>
        <v>-1.0793209384820535</v>
      </c>
      <c r="EB40" s="19">
        <f t="shared" si="22"/>
        <v>3.9138124518633299</v>
      </c>
      <c r="EC40" s="19">
        <f t="shared" si="22"/>
        <v>6.3900885289795095</v>
      </c>
      <c r="ED40" s="19">
        <f t="shared" si="22"/>
        <v>2.0287661683303204</v>
      </c>
      <c r="EE40" s="19">
        <f t="shared" si="22"/>
        <v>-0.47365221699480209</v>
      </c>
      <c r="EF40" s="19">
        <f t="shared" si="22"/>
        <v>0.95350934988491787</v>
      </c>
      <c r="EG40" s="19">
        <f t="shared" si="22"/>
        <v>-0.26303661701971848</v>
      </c>
      <c r="EH40" s="19">
        <f t="shared" si="22"/>
        <v>3.1453787448417758</v>
      </c>
      <c r="EI40" s="19">
        <f t="shared" si="22"/>
        <v>-3.3556209829547434</v>
      </c>
      <c r="EJ40" s="19">
        <f t="shared" si="22"/>
        <v>1.858562981874079</v>
      </c>
      <c r="EK40" s="18">
        <f t="shared" si="22"/>
        <v>0.75678394440152896</v>
      </c>
      <c r="EL40" s="18">
        <f t="shared" si="22"/>
        <v>-14.366661197553732</v>
      </c>
      <c r="EM40" s="18">
        <f t="shared" si="22"/>
        <v>11.040819513866552</v>
      </c>
      <c r="EN40" s="18">
        <f t="shared" si="22"/>
        <v>-2.9405644994683899</v>
      </c>
      <c r="EO40" s="18">
        <f t="shared" si="22"/>
        <v>-1.6414254626888503</v>
      </c>
      <c r="EP40" s="18">
        <f t="shared" si="22"/>
        <v>0.85961167633850089</v>
      </c>
      <c r="EQ40" s="18">
        <f t="shared" si="22"/>
        <v>1.3431580860215453</v>
      </c>
      <c r="ER40" s="18">
        <f t="shared" si="22"/>
        <v>1.6082595983456516</v>
      </c>
      <c r="ES40" s="18">
        <f t="shared" si="22"/>
        <v>2.302122602558665</v>
      </c>
      <c r="ET40" s="18">
        <f t="shared" si="22"/>
        <v>1.9779458255935634</v>
      </c>
      <c r="EU40" s="18">
        <f t="shared" si="22"/>
        <v>1.8614286954317105</v>
      </c>
      <c r="EV40" s="18">
        <f t="shared" si="22"/>
        <v>1.3903864563492796</v>
      </c>
      <c r="EW40" s="18">
        <f t="shared" si="22"/>
        <v>1.4420569171423647</v>
      </c>
      <c r="EX40" s="18">
        <f t="shared" si="22"/>
        <v>1.4592703017790587</v>
      </c>
      <c r="EY40" s="18">
        <f t="shared" si="22"/>
        <v>1.6659527119069484</v>
      </c>
      <c r="EZ40" s="18">
        <f t="shared" ref="EZ40:FF40" si="23">100*((EZ8/EY8)^4-1)</f>
        <v>1.428381515486965</v>
      </c>
      <c r="FA40" s="18">
        <f t="shared" si="23"/>
        <v>1.3564344574267695</v>
      </c>
      <c r="FB40" s="18">
        <f t="shared" si="23"/>
        <v>1.3439305318640571</v>
      </c>
      <c r="FC40" s="18">
        <f t="shared" si="23"/>
        <v>1.3623370749928476</v>
      </c>
      <c r="FD40" s="18">
        <f t="shared" si="23"/>
        <v>1.4515358142783041</v>
      </c>
      <c r="FE40" s="18">
        <f t="shared" si="23"/>
        <v>1.0954498905402454</v>
      </c>
      <c r="FF40" s="18">
        <f t="shared" si="23"/>
        <v>1.1504524476815048</v>
      </c>
      <c r="FG40" s="18">
        <f t="shared" si="14"/>
        <v>0.98243334179342057</v>
      </c>
      <c r="FH40" s="18">
        <f t="shared" si="15"/>
        <v>0.81955693069577507</v>
      </c>
      <c r="FI40" s="18">
        <f t="shared" si="16"/>
        <v>0.87836626534103512</v>
      </c>
      <c r="FJ40" s="18">
        <f t="shared" si="17"/>
        <v>0.56619671575135477</v>
      </c>
    </row>
    <row r="41" spans="1:166" x14ac:dyDescent="0.2">
      <c r="B41" t="str">
        <f t="shared" si="7"/>
        <v xml:space="preserve">   Natural resources</v>
      </c>
      <c r="C41" s="19"/>
      <c r="D41" s="19">
        <f t="shared" ref="D41:AA41" si="24">100*((D9/C9)^4-1)</f>
        <v>22.773766315482511</v>
      </c>
      <c r="E41" s="19">
        <f t="shared" si="24"/>
        <v>0</v>
      </c>
      <c r="F41" s="19">
        <f t="shared" si="24"/>
        <v>6.8351929012345547</v>
      </c>
      <c r="G41" s="19">
        <f t="shared" si="24"/>
        <v>-28.971479594486173</v>
      </c>
      <c r="H41" s="19">
        <f t="shared" si="24"/>
        <v>-6.9537981407486571</v>
      </c>
      <c r="I41" s="19">
        <f t="shared" si="24"/>
        <v>-13.771124923160983</v>
      </c>
      <c r="J41" s="19">
        <f t="shared" si="24"/>
        <v>7.7634684121284936</v>
      </c>
      <c r="K41" s="19">
        <f t="shared" si="24"/>
        <v>-26.497014720354649</v>
      </c>
      <c r="L41" s="19">
        <f t="shared" si="24"/>
        <v>-28.360703999999991</v>
      </c>
      <c r="M41" s="19">
        <f t="shared" si="24"/>
        <v>-8.4161854410183423</v>
      </c>
      <c r="N41" s="19">
        <f t="shared" si="24"/>
        <v>29.45382716049383</v>
      </c>
      <c r="O41" s="19">
        <f t="shared" si="24"/>
        <v>8.5973857361592909</v>
      </c>
      <c r="P41" s="19">
        <f t="shared" si="24"/>
        <v>0</v>
      </c>
      <c r="Q41" s="19">
        <f t="shared" si="24"/>
        <v>-7.9167520266527518</v>
      </c>
      <c r="R41" s="19">
        <f t="shared" si="24"/>
        <v>8.5973857361592909</v>
      </c>
      <c r="S41" s="19">
        <f t="shared" si="24"/>
        <v>-7.9167520266527518</v>
      </c>
      <c r="T41" s="19">
        <f t="shared" si="24"/>
        <v>-8.0765147268035964</v>
      </c>
      <c r="U41" s="19">
        <f t="shared" si="24"/>
        <v>-15.965305928809748</v>
      </c>
      <c r="V41" s="19">
        <f t="shared" si="24"/>
        <v>29.45382716049383</v>
      </c>
      <c r="W41" s="19">
        <f t="shared" si="24"/>
        <v>8.5973857361592909</v>
      </c>
      <c r="X41" s="19">
        <f t="shared" si="24"/>
        <v>-7.9167520266527518</v>
      </c>
      <c r="Y41" s="19">
        <f t="shared" si="24"/>
        <v>0</v>
      </c>
      <c r="Z41" s="19">
        <f t="shared" si="24"/>
        <v>0</v>
      </c>
      <c r="AA41" s="19">
        <f t="shared" si="24"/>
        <v>17.737569926697571</v>
      </c>
      <c r="AB41" s="19">
        <f t="shared" ref="AB41:BG41" si="25">100*((AB9/AA9)^4-1)</f>
        <v>-21.925103999999973</v>
      </c>
      <c r="AC41" s="19">
        <f t="shared" si="25"/>
        <v>8.7861276177684253</v>
      </c>
      <c r="AD41" s="19">
        <f t="shared" si="25"/>
        <v>27.44293212890625</v>
      </c>
      <c r="AE41" s="19">
        <f t="shared" si="25"/>
        <v>25.688150285556954</v>
      </c>
      <c r="AF41" s="19">
        <f t="shared" si="25"/>
        <v>0</v>
      </c>
      <c r="AG41" s="19">
        <f t="shared" si="25"/>
        <v>15.658370355316919</v>
      </c>
      <c r="AH41" s="19">
        <f t="shared" si="25"/>
        <v>23.212831648922251</v>
      </c>
      <c r="AI41" s="19">
        <f t="shared" si="25"/>
        <v>-39.659996925072996</v>
      </c>
      <c r="AJ41" s="19">
        <f t="shared" si="25"/>
        <v>7.9170596486467293</v>
      </c>
      <c r="AK41" s="19">
        <f t="shared" si="25"/>
        <v>33.781464019747332</v>
      </c>
      <c r="AL41" s="19">
        <f t="shared" si="25"/>
        <v>102.55185652218101</v>
      </c>
      <c r="AM41" s="19">
        <f t="shared" si="25"/>
        <v>-26.323913858490666</v>
      </c>
      <c r="AN41" s="19">
        <f t="shared" si="25"/>
        <v>0</v>
      </c>
      <c r="AO41" s="19">
        <f t="shared" si="25"/>
        <v>6.5019839762187948</v>
      </c>
      <c r="AP41" s="19">
        <f t="shared" si="25"/>
        <v>-6.1050355434417725</v>
      </c>
      <c r="AQ41" s="19">
        <f t="shared" si="25"/>
        <v>0</v>
      </c>
      <c r="AR41" s="19">
        <f t="shared" si="25"/>
        <v>6.5019839762187948</v>
      </c>
      <c r="AS41" s="19">
        <f t="shared" si="25"/>
        <v>0</v>
      </c>
      <c r="AT41" s="19">
        <f t="shared" si="25"/>
        <v>-6.1050355434417725</v>
      </c>
      <c r="AU41" s="19">
        <f t="shared" si="25"/>
        <v>20.451869334279451</v>
      </c>
      <c r="AV41" s="19">
        <f t="shared" si="25"/>
        <v>-27.030125741933951</v>
      </c>
      <c r="AW41" s="19">
        <f t="shared" si="25"/>
        <v>-23.760492410681302</v>
      </c>
      <c r="AX41" s="19">
        <f t="shared" si="25"/>
        <v>-30.7349819311309</v>
      </c>
      <c r="AY41" s="19">
        <f t="shared" si="25"/>
        <v>-7.4732453126641341</v>
      </c>
      <c r="AZ41" s="19">
        <f t="shared" si="25"/>
        <v>-21.533506543264547</v>
      </c>
      <c r="BA41" s="19">
        <f t="shared" si="25"/>
        <v>0</v>
      </c>
      <c r="BB41" s="19">
        <f t="shared" si="25"/>
        <v>-22.75238037109375</v>
      </c>
      <c r="BC41" s="19">
        <f t="shared" si="25"/>
        <v>9.1895991464716165</v>
      </c>
      <c r="BD41" s="19">
        <f t="shared" si="25"/>
        <v>-42.824675440696716</v>
      </c>
      <c r="BE41" s="19">
        <f t="shared" si="25"/>
        <v>-26.790585937499991</v>
      </c>
      <c r="BF41" s="19">
        <f t="shared" si="25"/>
        <v>23.438754728115608</v>
      </c>
      <c r="BG41" s="19">
        <f t="shared" si="25"/>
        <v>-18.988165248216838</v>
      </c>
      <c r="BH41" s="19">
        <f t="shared" ref="BH41:CM41" si="26">100*((BH9/BG9)^4-1)</f>
        <v>11.257037148889527</v>
      </c>
      <c r="BI41" s="19">
        <f t="shared" si="26"/>
        <v>-19.448131920411893</v>
      </c>
      <c r="BJ41" s="19">
        <f t="shared" si="26"/>
        <v>0</v>
      </c>
      <c r="BK41" s="19">
        <f t="shared" si="26"/>
        <v>-20.438004877305293</v>
      </c>
      <c r="BL41" s="19">
        <f t="shared" si="26"/>
        <v>-11.255776990218003</v>
      </c>
      <c r="BM41" s="19">
        <f t="shared" si="26"/>
        <v>0</v>
      </c>
      <c r="BN41" s="19">
        <f t="shared" si="26"/>
        <v>0</v>
      </c>
      <c r="BO41" s="19">
        <f t="shared" si="26"/>
        <v>0</v>
      </c>
      <c r="BP41" s="19">
        <f t="shared" si="26"/>
        <v>0</v>
      </c>
      <c r="BQ41" s="19">
        <f t="shared" si="26"/>
        <v>0</v>
      </c>
      <c r="BR41" s="19">
        <f t="shared" si="26"/>
        <v>0</v>
      </c>
      <c r="BS41" s="19">
        <f t="shared" si="26"/>
        <v>-11.581294200878411</v>
      </c>
      <c r="BT41" s="19">
        <f t="shared" si="26"/>
        <v>13.098239898681552</v>
      </c>
      <c r="BU41" s="19">
        <f t="shared" si="26"/>
        <v>12.68339122083173</v>
      </c>
      <c r="BV41" s="19">
        <f t="shared" si="26"/>
        <v>-11.255776990218003</v>
      </c>
      <c r="BW41" s="19">
        <f t="shared" si="26"/>
        <v>-31.698654463492947</v>
      </c>
      <c r="BX41" s="19">
        <f t="shared" si="26"/>
        <v>0</v>
      </c>
      <c r="BY41" s="19">
        <f t="shared" si="26"/>
        <v>0</v>
      </c>
      <c r="BZ41" s="19">
        <f t="shared" si="26"/>
        <v>-24.116543209876575</v>
      </c>
      <c r="CA41" s="19">
        <f t="shared" si="26"/>
        <v>-25.653373594335648</v>
      </c>
      <c r="CB41" s="19">
        <f t="shared" si="26"/>
        <v>-27.397500087531924</v>
      </c>
      <c r="CC41" s="19">
        <f t="shared" si="26"/>
        <v>0</v>
      </c>
      <c r="CD41" s="19">
        <f t="shared" si="26"/>
        <v>-29.393325617284006</v>
      </c>
      <c r="CE41" s="19">
        <f t="shared" si="26"/>
        <v>41.629670104501116</v>
      </c>
      <c r="CF41" s="19">
        <f t="shared" si="26"/>
        <v>-15.653633777006149</v>
      </c>
      <c r="CG41" s="19">
        <f t="shared" si="26"/>
        <v>18.558753006171358</v>
      </c>
      <c r="CH41" s="19">
        <f t="shared" si="26"/>
        <v>-29.393325617284006</v>
      </c>
      <c r="CI41" s="19">
        <f t="shared" si="26"/>
        <v>-16.979287616966033</v>
      </c>
      <c r="CJ41" s="19">
        <f t="shared" si="26"/>
        <v>0</v>
      </c>
      <c r="CK41" s="19">
        <f t="shared" si="26"/>
        <v>0</v>
      </c>
      <c r="CL41" s="19">
        <f t="shared" si="26"/>
        <v>43.891177030146935</v>
      </c>
      <c r="CM41" s="19">
        <f t="shared" si="26"/>
        <v>-16.289607312724041</v>
      </c>
      <c r="CN41" s="19">
        <f t="shared" ref="CN41:DS41" si="27">100*((CN9/CM9)^4-1)</f>
        <v>-16.979287616966033</v>
      </c>
      <c r="CO41" s="19">
        <f t="shared" si="27"/>
        <v>0</v>
      </c>
      <c r="CP41" s="19">
        <f t="shared" si="27"/>
        <v>0</v>
      </c>
      <c r="CQ41" s="19">
        <f t="shared" si="27"/>
        <v>20.451869334279451</v>
      </c>
      <c r="CR41" s="19">
        <f t="shared" si="27"/>
        <v>19.45948022676054</v>
      </c>
      <c r="CS41" s="19">
        <f t="shared" si="27"/>
        <v>0</v>
      </c>
      <c r="CT41" s="19">
        <f t="shared" si="27"/>
        <v>-30.503035652388366</v>
      </c>
      <c r="CU41" s="19">
        <f t="shared" si="27"/>
        <v>0</v>
      </c>
      <c r="CV41" s="19">
        <f t="shared" si="27"/>
        <v>0</v>
      </c>
      <c r="CW41" s="19">
        <f t="shared" si="27"/>
        <v>0</v>
      </c>
      <c r="CX41" s="19">
        <f t="shared" si="27"/>
        <v>43.891177030146935</v>
      </c>
      <c r="CY41" s="19">
        <f t="shared" si="27"/>
        <v>18.558753006171358</v>
      </c>
      <c r="CZ41" s="19">
        <f t="shared" si="27"/>
        <v>0</v>
      </c>
      <c r="DA41" s="19">
        <f t="shared" si="27"/>
        <v>0</v>
      </c>
      <c r="DB41" s="19">
        <f t="shared" si="27"/>
        <v>0</v>
      </c>
      <c r="DC41" s="19">
        <f t="shared" si="27"/>
        <v>-29.393325617284006</v>
      </c>
      <c r="DD41" s="19">
        <f t="shared" si="27"/>
        <v>41.629670104501116</v>
      </c>
      <c r="DE41" s="19">
        <f t="shared" si="27"/>
        <v>0</v>
      </c>
      <c r="DF41" s="19">
        <f t="shared" si="27"/>
        <v>0</v>
      </c>
      <c r="DG41" s="19">
        <f t="shared" si="27"/>
        <v>0</v>
      </c>
      <c r="DH41" s="19">
        <f t="shared" si="27"/>
        <v>0</v>
      </c>
      <c r="DI41" s="19">
        <f t="shared" si="27"/>
        <v>0</v>
      </c>
      <c r="DJ41" s="19">
        <f t="shared" si="27"/>
        <v>0</v>
      </c>
      <c r="DK41" s="19">
        <f t="shared" si="27"/>
        <v>0</v>
      </c>
      <c r="DL41" s="19">
        <f t="shared" si="27"/>
        <v>0</v>
      </c>
      <c r="DM41" s="19">
        <f t="shared" si="27"/>
        <v>0</v>
      </c>
      <c r="DN41" s="19">
        <f t="shared" si="27"/>
        <v>0</v>
      </c>
      <c r="DO41" s="19">
        <f t="shared" si="27"/>
        <v>0</v>
      </c>
      <c r="DP41" s="19">
        <f t="shared" si="27"/>
        <v>0</v>
      </c>
      <c r="DQ41" s="19">
        <f t="shared" si="27"/>
        <v>0</v>
      </c>
      <c r="DR41" s="19">
        <f t="shared" si="27"/>
        <v>0</v>
      </c>
      <c r="DS41" s="19">
        <f t="shared" si="27"/>
        <v>0</v>
      </c>
      <c r="DT41" s="19">
        <f t="shared" ref="DT41:EY41" si="28">100*((DT9/DS9)^4-1)</f>
        <v>-41.381835937500036</v>
      </c>
      <c r="DU41" s="19">
        <f t="shared" si="28"/>
        <v>43.891177030146935</v>
      </c>
      <c r="DV41" s="19">
        <f t="shared" si="28"/>
        <v>0</v>
      </c>
      <c r="DW41" s="19">
        <f t="shared" si="28"/>
        <v>-30.503035652388366</v>
      </c>
      <c r="DX41" s="19">
        <f t="shared" si="28"/>
        <v>43.891177030146935</v>
      </c>
      <c r="DY41" s="19">
        <f t="shared" si="28"/>
        <v>-30.503035652388366</v>
      </c>
      <c r="DZ41" s="19">
        <f t="shared" si="28"/>
        <v>43.891177030146935</v>
      </c>
      <c r="EA41" s="19">
        <f t="shared" si="28"/>
        <v>-16.289607312724041</v>
      </c>
      <c r="EB41" s="19">
        <f t="shared" si="28"/>
        <v>-16.979287616966033</v>
      </c>
      <c r="EC41" s="19">
        <f t="shared" si="28"/>
        <v>0</v>
      </c>
      <c r="ED41" s="19">
        <f t="shared" si="28"/>
        <v>0</v>
      </c>
      <c r="EE41" s="19">
        <f t="shared" si="28"/>
        <v>0</v>
      </c>
      <c r="EF41" s="19">
        <f t="shared" si="28"/>
        <v>0</v>
      </c>
      <c r="EG41" s="19">
        <f t="shared" si="28"/>
        <v>0</v>
      </c>
      <c r="EH41" s="19">
        <f t="shared" si="28"/>
        <v>0</v>
      </c>
      <c r="EI41" s="19">
        <f t="shared" si="28"/>
        <v>-32.990369239154461</v>
      </c>
      <c r="EJ41" s="19">
        <f t="shared" si="28"/>
        <v>-19.448131920411893</v>
      </c>
      <c r="EK41" s="18">
        <f t="shared" si="28"/>
        <v>20.012013320899193</v>
      </c>
      <c r="EL41" s="18">
        <f t="shared" si="28"/>
        <v>15.269761697939277</v>
      </c>
      <c r="EM41" s="18">
        <f t="shared" si="28"/>
        <v>11.705736920581899</v>
      </c>
      <c r="EN41" s="18">
        <f t="shared" si="28"/>
        <v>9.0059324887756809</v>
      </c>
      <c r="EO41" s="18">
        <f t="shared" si="28"/>
        <v>6.9481814722873736</v>
      </c>
      <c r="EP41" s="18">
        <f t="shared" si="28"/>
        <v>5.3721142576720782</v>
      </c>
      <c r="EQ41" s="18">
        <f t="shared" si="28"/>
        <v>4.1604700307118936</v>
      </c>
      <c r="ER41" s="18">
        <f t="shared" si="28"/>
        <v>3.2263342579026411</v>
      </c>
      <c r="ES41" s="18">
        <f t="shared" si="28"/>
        <v>2.5044154675686769</v>
      </c>
      <c r="ET41" s="18">
        <f t="shared" si="28"/>
        <v>1.9456107738778039</v>
      </c>
      <c r="EU41" s="18">
        <f t="shared" si="28"/>
        <v>1.512364966176083</v>
      </c>
      <c r="EV41" s="18">
        <f t="shared" si="28"/>
        <v>1.176102392731071</v>
      </c>
      <c r="EW41" s="18">
        <f t="shared" si="28"/>
        <v>0.91502178904927511</v>
      </c>
      <c r="EX41" s="18">
        <f t="shared" si="28"/>
        <v>0.71210470230171907</v>
      </c>
      <c r="EY41" s="18">
        <f t="shared" si="28"/>
        <v>0.55422913130429574</v>
      </c>
      <c r="EZ41" s="18">
        <f t="shared" ref="EZ41:FF41" si="29">100*((EZ9/EY9)^4-1)</f>
        <v>0.43153019227817335</v>
      </c>
      <c r="FA41" s="18">
        <f t="shared" si="29"/>
        <v>0.33595319408854518</v>
      </c>
      <c r="FB41" s="18">
        <f t="shared" si="29"/>
        <v>0.26163455574719219</v>
      </c>
      <c r="FC41" s="18">
        <f t="shared" si="29"/>
        <v>0.20373972889944358</v>
      </c>
      <c r="FD41" s="18">
        <f t="shared" si="29"/>
        <v>0.15869518855626819</v>
      </c>
      <c r="FE41" s="18">
        <f t="shared" si="29"/>
        <v>0.12356367286934233</v>
      </c>
      <c r="FF41" s="18">
        <f t="shared" si="29"/>
        <v>9.6246632111562924E-2</v>
      </c>
      <c r="FG41" s="18">
        <f t="shared" si="14"/>
        <v>7.4985354947298966E-2</v>
      </c>
      <c r="FH41" s="18">
        <f t="shared" si="15"/>
        <v>5.8409929217462242E-2</v>
      </c>
      <c r="FI41" s="18">
        <f t="shared" si="16"/>
        <v>4.5481416402126662E-2</v>
      </c>
      <c r="FJ41" s="18">
        <f t="shared" si="17"/>
        <v>3.5435406447636986E-2</v>
      </c>
    </row>
    <row r="42" spans="1:166" x14ac:dyDescent="0.2">
      <c r="B42" t="str">
        <f t="shared" si="7"/>
        <v xml:space="preserve">   Construction</v>
      </c>
      <c r="C42" s="19"/>
      <c r="D42" s="19">
        <f t="shared" ref="D42:AA42" si="30">100*((D10/C10)^4-1)</f>
        <v>12.397800637334889</v>
      </c>
      <c r="E42" s="19">
        <f t="shared" si="30"/>
        <v>0</v>
      </c>
      <c r="F42" s="19">
        <f t="shared" si="30"/>
        <v>-18.63911538536971</v>
      </c>
      <c r="G42" s="19">
        <f t="shared" si="30"/>
        <v>-1.7524219853161216</v>
      </c>
      <c r="H42" s="19">
        <f t="shared" si="30"/>
        <v>-4.9976411271378645</v>
      </c>
      <c r="I42" s="19">
        <f t="shared" si="30"/>
        <v>5.4938731586810396</v>
      </c>
      <c r="J42" s="19">
        <f t="shared" si="30"/>
        <v>2.9089013443174494</v>
      </c>
      <c r="K42" s="19">
        <f t="shared" si="30"/>
        <v>4.6958825189944209</v>
      </c>
      <c r="L42" s="19">
        <f t="shared" si="30"/>
        <v>8.7467391130376715</v>
      </c>
      <c r="M42" s="19">
        <f t="shared" si="30"/>
        <v>-3.9816816643518105</v>
      </c>
      <c r="N42" s="19">
        <f t="shared" si="30"/>
        <v>-4.6454492373352974</v>
      </c>
      <c r="O42" s="19">
        <f t="shared" si="30"/>
        <v>-8.0126867324196827</v>
      </c>
      <c r="P42" s="19">
        <f t="shared" si="30"/>
        <v>-12.071215204509656</v>
      </c>
      <c r="Q42" s="19">
        <f t="shared" si="30"/>
        <v>1.1517301423602078</v>
      </c>
      <c r="R42" s="19">
        <f t="shared" si="30"/>
        <v>-0.22850604778141825</v>
      </c>
      <c r="S42" s="19">
        <f t="shared" si="30"/>
        <v>-1.5922343453397825</v>
      </c>
      <c r="T42" s="19">
        <f t="shared" si="30"/>
        <v>-2.277810927223678</v>
      </c>
      <c r="U42" s="19">
        <f t="shared" si="30"/>
        <v>-0.69144079650778068</v>
      </c>
      <c r="V42" s="19">
        <f t="shared" si="30"/>
        <v>4.4712202395945866</v>
      </c>
      <c r="W42" s="19">
        <f t="shared" si="30"/>
        <v>2.5424909398099604</v>
      </c>
      <c r="X42" s="19">
        <f t="shared" si="30"/>
        <v>-0.9070236221346617</v>
      </c>
      <c r="Y42" s="19">
        <f t="shared" si="30"/>
        <v>0.91532584375701997</v>
      </c>
      <c r="Z42" s="19">
        <f t="shared" si="30"/>
        <v>-6.4369242556852839</v>
      </c>
      <c r="AA42" s="19">
        <f t="shared" si="30"/>
        <v>8.8385691982755255</v>
      </c>
      <c r="AB42" s="19">
        <f t="shared" ref="AB42:BG42" si="31">100*((AB10/AA10)^4-1)</f>
        <v>5.7838931921490033</v>
      </c>
      <c r="AC42" s="19">
        <f t="shared" si="31"/>
        <v>6.6358434839522085</v>
      </c>
      <c r="AD42" s="19">
        <f t="shared" si="31"/>
        <v>13.128372309983938</v>
      </c>
      <c r="AE42" s="19">
        <f t="shared" si="31"/>
        <v>16.010879610257113</v>
      </c>
      <c r="AF42" s="19">
        <f t="shared" si="31"/>
        <v>3.9588889813743533</v>
      </c>
      <c r="AG42" s="19">
        <f t="shared" si="31"/>
        <v>4.5494356378109613</v>
      </c>
      <c r="AH42" s="19">
        <f t="shared" si="31"/>
        <v>16.633356495985897</v>
      </c>
      <c r="AI42" s="19">
        <f t="shared" si="31"/>
        <v>1.1661684395309679</v>
      </c>
      <c r="AJ42" s="19">
        <f t="shared" si="31"/>
        <v>11.251387827101533</v>
      </c>
      <c r="AK42" s="19">
        <f t="shared" si="31"/>
        <v>9.7302263940662428</v>
      </c>
      <c r="AL42" s="19">
        <f t="shared" si="31"/>
        <v>10.287418499996171</v>
      </c>
      <c r="AM42" s="19">
        <f t="shared" si="31"/>
        <v>5.4832066066193397</v>
      </c>
      <c r="AN42" s="19">
        <f t="shared" si="31"/>
        <v>9.1350659599759965</v>
      </c>
      <c r="AO42" s="19">
        <f t="shared" si="31"/>
        <v>9.6706710010753696</v>
      </c>
      <c r="AP42" s="19">
        <f t="shared" si="31"/>
        <v>7.6454827613016807</v>
      </c>
      <c r="AQ42" s="19">
        <f t="shared" si="31"/>
        <v>8.204487765515168</v>
      </c>
      <c r="AR42" s="19">
        <f t="shared" si="31"/>
        <v>5.6464721048807176</v>
      </c>
      <c r="AS42" s="19">
        <f t="shared" si="31"/>
        <v>0.80466301491970427</v>
      </c>
      <c r="AT42" s="19">
        <f t="shared" si="31"/>
        <v>7.0653458064267927</v>
      </c>
      <c r="AU42" s="19">
        <f t="shared" si="31"/>
        <v>-0.47141933278735948</v>
      </c>
      <c r="AV42" s="19">
        <f t="shared" si="31"/>
        <v>-11.01819249352789</v>
      </c>
      <c r="AW42" s="19">
        <f t="shared" si="31"/>
        <v>-6.4889857485337155</v>
      </c>
      <c r="AX42" s="19">
        <f t="shared" si="31"/>
        <v>-15.798776984910678</v>
      </c>
      <c r="AY42" s="19">
        <f t="shared" si="31"/>
        <v>-0.85854837219110358</v>
      </c>
      <c r="AZ42" s="19">
        <f t="shared" si="31"/>
        <v>-8.1946341310989208</v>
      </c>
      <c r="BA42" s="19">
        <f t="shared" si="31"/>
        <v>0.53015125779558581</v>
      </c>
      <c r="BB42" s="19">
        <f t="shared" si="31"/>
        <v>-4.67147496955298</v>
      </c>
      <c r="BC42" s="19">
        <f t="shared" si="31"/>
        <v>-4.8984459263345492</v>
      </c>
      <c r="BD42" s="19">
        <f t="shared" si="31"/>
        <v>1.0874390337179518</v>
      </c>
      <c r="BE42" s="19">
        <f t="shared" si="31"/>
        <v>0.72201873060921962</v>
      </c>
      <c r="BF42" s="19">
        <f t="shared" si="31"/>
        <v>4.7545522073228375</v>
      </c>
      <c r="BG42" s="19">
        <f t="shared" si="31"/>
        <v>4.8826751534308377</v>
      </c>
      <c r="BH42" s="19">
        <f t="shared" ref="BH42:CM42" si="32">100*((BH10/BG10)^4-1)</f>
        <v>0</v>
      </c>
      <c r="BI42" s="19">
        <f t="shared" si="32"/>
        <v>2.4799531511243034</v>
      </c>
      <c r="BJ42" s="19">
        <f t="shared" si="32"/>
        <v>9.9451690513077118</v>
      </c>
      <c r="BK42" s="19">
        <f t="shared" si="32"/>
        <v>5.3866010652343865</v>
      </c>
      <c r="BL42" s="19">
        <f t="shared" si="32"/>
        <v>9.3932858819567144</v>
      </c>
      <c r="BM42" s="19">
        <f t="shared" si="32"/>
        <v>12.373131909044011</v>
      </c>
      <c r="BN42" s="19">
        <f t="shared" si="32"/>
        <v>13.048994489342626</v>
      </c>
      <c r="BO42" s="19">
        <f t="shared" si="32"/>
        <v>10.953571469439671</v>
      </c>
      <c r="BP42" s="19">
        <f t="shared" si="32"/>
        <v>12.134319803168081</v>
      </c>
      <c r="BQ42" s="19">
        <f t="shared" si="32"/>
        <v>3.8671654315049375</v>
      </c>
      <c r="BR42" s="19">
        <f t="shared" si="32"/>
        <v>4.1292544553438892</v>
      </c>
      <c r="BS42" s="19">
        <f t="shared" si="32"/>
        <v>16.295166485767364</v>
      </c>
      <c r="BT42" s="19">
        <f t="shared" si="32"/>
        <v>14.58123337766537</v>
      </c>
      <c r="BU42" s="19">
        <f t="shared" si="32"/>
        <v>3.1136618106180736</v>
      </c>
      <c r="BV42" s="19">
        <f t="shared" si="32"/>
        <v>-0.13273600295493626</v>
      </c>
      <c r="BW42" s="19">
        <f t="shared" si="32"/>
        <v>-2.7607207254127353</v>
      </c>
      <c r="BX42" s="19">
        <f t="shared" si="32"/>
        <v>-6.0132852491160405</v>
      </c>
      <c r="BY42" s="19">
        <f t="shared" si="32"/>
        <v>-7.3943396527705989</v>
      </c>
      <c r="BZ42" s="19">
        <f t="shared" si="32"/>
        <v>-21.315921943236916</v>
      </c>
      <c r="CA42" s="19">
        <f t="shared" si="32"/>
        <v>-31.889296588358562</v>
      </c>
      <c r="CB42" s="19">
        <f t="shared" si="32"/>
        <v>-26.105966157426653</v>
      </c>
      <c r="CC42" s="19">
        <f t="shared" si="32"/>
        <v>-21.713163994653229</v>
      </c>
      <c r="CD42" s="19">
        <f t="shared" si="32"/>
        <v>-17.309007067074987</v>
      </c>
      <c r="CE42" s="19">
        <f t="shared" si="32"/>
        <v>-10.641754982801622</v>
      </c>
      <c r="CF42" s="19">
        <f t="shared" si="32"/>
        <v>-7.7707208421185729</v>
      </c>
      <c r="CG42" s="19">
        <f t="shared" si="32"/>
        <v>-1.4223802009914688</v>
      </c>
      <c r="CH42" s="19">
        <f t="shared" si="32"/>
        <v>-3.6396567089580723</v>
      </c>
      <c r="CI42" s="19">
        <f t="shared" si="32"/>
        <v>-9.3768116886014159</v>
      </c>
      <c r="CJ42" s="19">
        <f t="shared" si="32"/>
        <v>0.63778697774259374</v>
      </c>
      <c r="CK42" s="19">
        <f t="shared" si="32"/>
        <v>1.7048097780272276</v>
      </c>
      <c r="CL42" s="19">
        <f t="shared" si="32"/>
        <v>0</v>
      </c>
      <c r="CM42" s="19">
        <f t="shared" si="32"/>
        <v>1.2711704943805024</v>
      </c>
      <c r="CN42" s="19">
        <f t="shared" ref="CN42:DS42" si="33">100*((CN10/CM10)^4-1)</f>
        <v>11.614405056268051</v>
      </c>
      <c r="CO42" s="19">
        <f t="shared" si="33"/>
        <v>7.5677128433619956</v>
      </c>
      <c r="CP42" s="19">
        <f t="shared" si="33"/>
        <v>11.946494152654319</v>
      </c>
      <c r="CQ42" s="19">
        <f t="shared" si="33"/>
        <v>9.2869424111806644</v>
      </c>
      <c r="CR42" s="19">
        <f t="shared" si="33"/>
        <v>6.2512016474984833</v>
      </c>
      <c r="CS42" s="19">
        <f t="shared" si="33"/>
        <v>11.565693874718841</v>
      </c>
      <c r="CT42" s="19">
        <f t="shared" si="33"/>
        <v>4.0867973147541869</v>
      </c>
      <c r="CU42" s="19">
        <f t="shared" si="33"/>
        <v>7.4456781648902792</v>
      </c>
      <c r="CV42" s="19">
        <f t="shared" si="33"/>
        <v>5.631165853345288</v>
      </c>
      <c r="CW42" s="19">
        <f t="shared" si="33"/>
        <v>16.954270213882182</v>
      </c>
      <c r="CX42" s="19">
        <f t="shared" si="33"/>
        <v>16.2660908770623</v>
      </c>
      <c r="CY42" s="19">
        <f t="shared" si="33"/>
        <v>12.049094329640164</v>
      </c>
      <c r="CZ42" s="19">
        <f t="shared" si="33"/>
        <v>6.636121167269704</v>
      </c>
      <c r="DA42" s="19">
        <f t="shared" si="33"/>
        <v>4.2639675395971022</v>
      </c>
      <c r="DB42" s="19">
        <f t="shared" si="33"/>
        <v>5.4943222414852944</v>
      </c>
      <c r="DC42" s="19">
        <f t="shared" si="33"/>
        <v>11.221485380796747</v>
      </c>
      <c r="DD42" s="19">
        <f t="shared" si="33"/>
        <v>8.0676314146167485</v>
      </c>
      <c r="DE42" s="19">
        <f t="shared" si="33"/>
        <v>5.9265412907358428</v>
      </c>
      <c r="DF42" s="19">
        <f t="shared" si="33"/>
        <v>4.0618733922354711</v>
      </c>
      <c r="DG42" s="19">
        <f t="shared" si="33"/>
        <v>6.2244162131727565</v>
      </c>
      <c r="DH42" s="19">
        <f t="shared" si="33"/>
        <v>3.5301123532794243</v>
      </c>
      <c r="DI42" s="19">
        <f t="shared" si="33"/>
        <v>1.9484465915340587</v>
      </c>
      <c r="DJ42" s="19">
        <f t="shared" si="33"/>
        <v>4.3312562303111202</v>
      </c>
      <c r="DK42" s="19">
        <f t="shared" si="33"/>
        <v>9.8693767000375132</v>
      </c>
      <c r="DL42" s="19">
        <f t="shared" si="33"/>
        <v>4.4580290251272636</v>
      </c>
      <c r="DM42" s="19">
        <f t="shared" si="33"/>
        <v>4.4088987518076328</v>
      </c>
      <c r="DN42" s="19">
        <f t="shared" si="33"/>
        <v>4.8989541364929501</v>
      </c>
      <c r="DO42" s="19">
        <f t="shared" si="33"/>
        <v>-5.4117873253381905</v>
      </c>
      <c r="DP42" s="19">
        <f t="shared" si="33"/>
        <v>5.9933703776792191</v>
      </c>
      <c r="DQ42" s="19">
        <f t="shared" si="33"/>
        <v>0.77269441346707879</v>
      </c>
      <c r="DR42" s="19">
        <f t="shared" si="33"/>
        <v>0.51364260371864479</v>
      </c>
      <c r="DS42" s="19">
        <f t="shared" si="33"/>
        <v>1.674412186466645</v>
      </c>
      <c r="DT42" s="19">
        <f t="shared" ref="DT42:EY42" si="34">100*((DT10/DS10)^4-1)</f>
        <v>-39.633368014351497</v>
      </c>
      <c r="DU42" s="19">
        <f t="shared" si="34"/>
        <v>38.750337611956034</v>
      </c>
      <c r="DV42" s="19">
        <f t="shared" si="34"/>
        <v>9.5157329646191826</v>
      </c>
      <c r="DW42" s="19">
        <f t="shared" si="34"/>
        <v>1.7040416284586524</v>
      </c>
      <c r="DX42" s="19">
        <f t="shared" si="34"/>
        <v>4.7516562852204958</v>
      </c>
      <c r="DY42" s="19">
        <f t="shared" si="34"/>
        <v>1.1588483654810355</v>
      </c>
      <c r="DZ42" s="19">
        <f t="shared" si="34"/>
        <v>3.1035527294562604</v>
      </c>
      <c r="EA42" s="19">
        <f t="shared" si="34"/>
        <v>-5.7092413488058043</v>
      </c>
      <c r="EB42" s="19">
        <f t="shared" si="34"/>
        <v>5.2499646476927397</v>
      </c>
      <c r="EC42" s="19">
        <f t="shared" si="34"/>
        <v>7.1761960231989441</v>
      </c>
      <c r="ED42" s="19">
        <f t="shared" si="34"/>
        <v>-0.24960986274760177</v>
      </c>
      <c r="EE42" s="19">
        <f t="shared" si="34"/>
        <v>-1.6151244478598947</v>
      </c>
      <c r="EF42" s="19">
        <f t="shared" si="34"/>
        <v>-2.3634471651162281</v>
      </c>
      <c r="EG42" s="19">
        <f t="shared" si="34"/>
        <v>-5.0771359817044388</v>
      </c>
      <c r="EH42" s="19">
        <f t="shared" si="34"/>
        <v>3.1055605559410893</v>
      </c>
      <c r="EI42" s="19">
        <f t="shared" si="34"/>
        <v>-13.24948376296533</v>
      </c>
      <c r="EJ42" s="19">
        <f t="shared" si="34"/>
        <v>8.4080223376594265</v>
      </c>
      <c r="EK42" s="18">
        <f t="shared" si="34"/>
        <v>-1.5755228127950049</v>
      </c>
      <c r="EL42" s="18">
        <f t="shared" si="34"/>
        <v>1.8058675931199808</v>
      </c>
      <c r="EM42" s="18">
        <f t="shared" si="34"/>
        <v>1.6736306980273064</v>
      </c>
      <c r="EN42" s="18">
        <f t="shared" si="34"/>
        <v>0.61614700684842205</v>
      </c>
      <c r="EO42" s="18">
        <f t="shared" si="34"/>
        <v>0.43423674672251611</v>
      </c>
      <c r="EP42" s="18">
        <f t="shared" si="34"/>
        <v>1.666935809851422</v>
      </c>
      <c r="EQ42" s="18">
        <f t="shared" si="34"/>
        <v>1.9704296974275337</v>
      </c>
      <c r="ER42" s="18">
        <f t="shared" si="34"/>
        <v>2.005947350991133</v>
      </c>
      <c r="ES42" s="18">
        <f t="shared" si="34"/>
        <v>1.9905589652190248</v>
      </c>
      <c r="ET42" s="18">
        <f t="shared" si="34"/>
        <v>2.2995428142782881</v>
      </c>
      <c r="EU42" s="18">
        <f t="shared" si="34"/>
        <v>2.6175092507136011</v>
      </c>
      <c r="EV42" s="18">
        <f t="shared" si="34"/>
        <v>2.3025943930303328</v>
      </c>
      <c r="EW42" s="18">
        <f t="shared" si="34"/>
        <v>2.6331322183100747</v>
      </c>
      <c r="EX42" s="18">
        <f t="shared" si="34"/>
        <v>2.8627965917412235</v>
      </c>
      <c r="EY42" s="18">
        <f t="shared" si="34"/>
        <v>3.1470338048464441</v>
      </c>
      <c r="EZ42" s="18">
        <f t="shared" ref="EZ42:FF42" si="35">100*((EZ10/EY10)^4-1)</f>
        <v>2.8421179703775001</v>
      </c>
      <c r="FA42" s="18">
        <f t="shared" si="35"/>
        <v>2.9863626822464795</v>
      </c>
      <c r="FB42" s="18">
        <f t="shared" si="35"/>
        <v>3.2924095678100063</v>
      </c>
      <c r="FC42" s="18">
        <f t="shared" si="35"/>
        <v>3.1182880913544597</v>
      </c>
      <c r="FD42" s="18">
        <f t="shared" si="35"/>
        <v>3.3447082923983018</v>
      </c>
      <c r="FE42" s="18">
        <f t="shared" si="35"/>
        <v>2.6405334042868489</v>
      </c>
      <c r="FF42" s="18">
        <f t="shared" si="35"/>
        <v>2.9127663252925817</v>
      </c>
      <c r="FG42" s="18">
        <f t="shared" si="14"/>
        <v>2.7017737521484175</v>
      </c>
      <c r="FH42" s="18">
        <f t="shared" si="15"/>
        <v>2.3432737136449111</v>
      </c>
      <c r="FI42" s="18">
        <f t="shared" si="16"/>
        <v>2.463768686191381</v>
      </c>
      <c r="FJ42" s="18">
        <f t="shared" si="17"/>
        <v>1.7375873880184134</v>
      </c>
    </row>
    <row r="43" spans="1:166" x14ac:dyDescent="0.2">
      <c r="B43" t="str">
        <f t="shared" si="7"/>
        <v xml:space="preserve">   Manufacturing</v>
      </c>
      <c r="C43" s="19"/>
      <c r="D43" s="19">
        <f t="shared" ref="D43:AA43" si="36">100*((D11/C11)^4-1)</f>
        <v>-2.5936553086269076</v>
      </c>
      <c r="E43" s="19">
        <f t="shared" si="36"/>
        <v>2.5347285982505019</v>
      </c>
      <c r="F43" s="19">
        <f t="shared" si="36"/>
        <v>-5.0181147705489089</v>
      </c>
      <c r="G43" s="19">
        <f t="shared" si="36"/>
        <v>-3.7379018876188441</v>
      </c>
      <c r="H43" s="19">
        <f t="shared" si="36"/>
        <v>-1.3329973194218026</v>
      </c>
      <c r="I43" s="19">
        <f t="shared" si="36"/>
        <v>2.7156555094397072</v>
      </c>
      <c r="J43" s="19">
        <f t="shared" si="36"/>
        <v>-3.7607423714743904</v>
      </c>
      <c r="K43" s="19">
        <f t="shared" si="36"/>
        <v>-1.0868595703634853</v>
      </c>
      <c r="L43" s="19">
        <f t="shared" si="36"/>
        <v>-2.1073740126800078</v>
      </c>
      <c r="M43" s="19">
        <f t="shared" si="36"/>
        <v>-3.1334994740788935</v>
      </c>
      <c r="N43" s="19">
        <f t="shared" si="36"/>
        <v>-6.1789016196112101</v>
      </c>
      <c r="O43" s="19">
        <f t="shared" si="36"/>
        <v>-7.1565860241861179</v>
      </c>
      <c r="P43" s="19">
        <f t="shared" si="36"/>
        <v>-4.1210968652882656</v>
      </c>
      <c r="Q43" s="19">
        <f t="shared" si="36"/>
        <v>2.5487399142234413</v>
      </c>
      <c r="R43" s="19">
        <f t="shared" si="36"/>
        <v>-15.486902674979653</v>
      </c>
      <c r="S43" s="19">
        <f t="shared" si="36"/>
        <v>-6.4839111402434817</v>
      </c>
      <c r="T43" s="19">
        <f t="shared" si="36"/>
        <v>-2.3522093217348217</v>
      </c>
      <c r="U43" s="19">
        <f t="shared" si="36"/>
        <v>-1.0807790593846067</v>
      </c>
      <c r="V43" s="19">
        <f t="shared" si="36"/>
        <v>-0.65128684415760585</v>
      </c>
      <c r="W43" s="19">
        <f t="shared" si="36"/>
        <v>6.2446683637693789</v>
      </c>
      <c r="X43" s="19">
        <f t="shared" si="36"/>
        <v>-5.1230769737210968</v>
      </c>
      <c r="Y43" s="19">
        <f t="shared" si="36"/>
        <v>-9.5707045666933226</v>
      </c>
      <c r="Z43" s="19">
        <f t="shared" si="36"/>
        <v>-31.025739880924121</v>
      </c>
      <c r="AA43" s="19">
        <f t="shared" si="36"/>
        <v>48.024039135251108</v>
      </c>
      <c r="AB43" s="19">
        <f t="shared" ref="AB43:BG43" si="37">100*((AB11/AA11)^4-1)</f>
        <v>8.1537466400202874</v>
      </c>
      <c r="AC43" s="19">
        <f t="shared" si="37"/>
        <v>9.8471359355945651</v>
      </c>
      <c r="AD43" s="19">
        <f t="shared" si="37"/>
        <v>13.377776015570886</v>
      </c>
      <c r="AE43" s="19">
        <f t="shared" si="37"/>
        <v>12.870127463977976</v>
      </c>
      <c r="AF43" s="19">
        <f t="shared" si="37"/>
        <v>11.888412867244714</v>
      </c>
      <c r="AG43" s="19">
        <f t="shared" si="37"/>
        <v>12.179725206161173</v>
      </c>
      <c r="AH43" s="19">
        <f t="shared" si="37"/>
        <v>12.231399102755013</v>
      </c>
      <c r="AI43" s="19">
        <f t="shared" si="37"/>
        <v>0.98203959110405581</v>
      </c>
      <c r="AJ43" s="19">
        <f t="shared" si="37"/>
        <v>4.0245799992212117</v>
      </c>
      <c r="AK43" s="19">
        <f t="shared" si="37"/>
        <v>-0.36193598843893282</v>
      </c>
      <c r="AL43" s="19">
        <f t="shared" si="37"/>
        <v>-4.5747375057138111</v>
      </c>
      <c r="AM43" s="19">
        <f t="shared" si="37"/>
        <v>-11.684352448002667</v>
      </c>
      <c r="AN43" s="19">
        <f t="shared" si="37"/>
        <v>-8.1912369247856063</v>
      </c>
      <c r="AO43" s="19">
        <f t="shared" si="37"/>
        <v>-10.041286977591357</v>
      </c>
      <c r="AP43" s="19">
        <f t="shared" si="37"/>
        <v>-6.3307465637529976</v>
      </c>
      <c r="AQ43" s="19">
        <f t="shared" si="37"/>
        <v>-14.420613603925291</v>
      </c>
      <c r="AR43" s="19">
        <f t="shared" si="37"/>
        <v>2.5422461171039412</v>
      </c>
      <c r="AS43" s="19">
        <f t="shared" si="37"/>
        <v>-3.4985017464175483</v>
      </c>
      <c r="AT43" s="19">
        <f t="shared" si="37"/>
        <v>-3.0505634481678756</v>
      </c>
      <c r="AU43" s="19">
        <f t="shared" si="37"/>
        <v>-5.4003968921527479</v>
      </c>
      <c r="AV43" s="19">
        <f t="shared" si="37"/>
        <v>-2.1328775160452174</v>
      </c>
      <c r="AW43" s="19">
        <f t="shared" si="37"/>
        <v>-2.7102560086815775</v>
      </c>
      <c r="AX43" s="19">
        <f t="shared" si="37"/>
        <v>-11.511106105253699</v>
      </c>
      <c r="AY43" s="19">
        <f t="shared" si="37"/>
        <v>-18.01249428931273</v>
      </c>
      <c r="AZ43" s="19">
        <f t="shared" si="37"/>
        <v>-8.518542306753595</v>
      </c>
      <c r="BA43" s="19">
        <f t="shared" si="37"/>
        <v>-9.3776228272703381</v>
      </c>
      <c r="BB43" s="19">
        <f t="shared" si="37"/>
        <v>-9.9077100302174426</v>
      </c>
      <c r="BC43" s="19">
        <f t="shared" si="37"/>
        <v>-11.169326554105707</v>
      </c>
      <c r="BD43" s="19">
        <f t="shared" si="37"/>
        <v>-8.5118801322036077</v>
      </c>
      <c r="BE43" s="19">
        <f t="shared" si="37"/>
        <v>-6.0904327244889256</v>
      </c>
      <c r="BF43" s="19">
        <f t="shared" si="37"/>
        <v>-5.2322465675538332</v>
      </c>
      <c r="BG43" s="19">
        <f t="shared" si="37"/>
        <v>-2.3629949736815314</v>
      </c>
      <c r="BH43" s="19">
        <f t="shared" ref="BH43:CM43" si="38">100*((BH11/BG11)^4-1)</f>
        <v>0.1846295377674112</v>
      </c>
      <c r="BI43" s="19">
        <f t="shared" si="38"/>
        <v>2.2314343703828898</v>
      </c>
      <c r="BJ43" s="19">
        <f t="shared" si="38"/>
        <v>4.5696335613298666</v>
      </c>
      <c r="BK43" s="19">
        <f t="shared" si="38"/>
        <v>4.799525487473888</v>
      </c>
      <c r="BL43" s="19">
        <f t="shared" si="38"/>
        <v>8.1234250935934718</v>
      </c>
      <c r="BM43" s="19">
        <f t="shared" si="38"/>
        <v>-5.4233229611284184</v>
      </c>
      <c r="BN43" s="19">
        <f t="shared" si="38"/>
        <v>18.242068700777647</v>
      </c>
      <c r="BO43" s="19">
        <f t="shared" si="38"/>
        <v>6.7454060017673845</v>
      </c>
      <c r="BP43" s="19">
        <f t="shared" si="38"/>
        <v>3.4061260310091379</v>
      </c>
      <c r="BQ43" s="19">
        <f t="shared" si="38"/>
        <v>3.7197489012523732</v>
      </c>
      <c r="BR43" s="19">
        <f t="shared" si="38"/>
        <v>4.1958257344441474</v>
      </c>
      <c r="BS43" s="19">
        <f t="shared" si="38"/>
        <v>4.2366182182501433</v>
      </c>
      <c r="BT43" s="19">
        <f t="shared" si="38"/>
        <v>2.5328130486777178</v>
      </c>
      <c r="BU43" s="19">
        <f t="shared" si="38"/>
        <v>5.7504041254178295</v>
      </c>
      <c r="BV43" s="19">
        <f t="shared" si="38"/>
        <v>2.7242031345812601</v>
      </c>
      <c r="BW43" s="19">
        <f t="shared" si="38"/>
        <v>2.3044649243261661</v>
      </c>
      <c r="BX43" s="19">
        <f t="shared" si="38"/>
        <v>-0.46920740222283763</v>
      </c>
      <c r="BY43" s="19">
        <f t="shared" si="38"/>
        <v>-0.31335659433384677</v>
      </c>
      <c r="BZ43" s="19">
        <f t="shared" si="38"/>
        <v>-21.810297588633563</v>
      </c>
      <c r="CA43" s="19">
        <f t="shared" si="38"/>
        <v>5.8851964669648593</v>
      </c>
      <c r="CB43" s="19">
        <f t="shared" si="38"/>
        <v>-12.827448767798888</v>
      </c>
      <c r="CC43" s="19">
        <f t="shared" si="38"/>
        <v>-8.1680879374157804</v>
      </c>
      <c r="CD43" s="19">
        <f t="shared" si="38"/>
        <v>-5.868839053540631</v>
      </c>
      <c r="CE43" s="19">
        <f t="shared" si="38"/>
        <v>-2.0159318328234144</v>
      </c>
      <c r="CF43" s="19">
        <f t="shared" si="38"/>
        <v>-0.17742288824178498</v>
      </c>
      <c r="CG43" s="19">
        <f t="shared" si="38"/>
        <v>1.1595374496522926</v>
      </c>
      <c r="CH43" s="19">
        <f t="shared" si="38"/>
        <v>3.4986057539091231</v>
      </c>
      <c r="CI43" s="19">
        <f t="shared" si="38"/>
        <v>5.3727559736502561</v>
      </c>
      <c r="CJ43" s="19">
        <f t="shared" si="38"/>
        <v>8.4898768858515652</v>
      </c>
      <c r="CK43" s="19">
        <f t="shared" si="38"/>
        <v>8.223394329258781</v>
      </c>
      <c r="CL43" s="19">
        <f t="shared" si="38"/>
        <v>6.6530621467433937</v>
      </c>
      <c r="CM43" s="19">
        <f t="shared" si="38"/>
        <v>4.2436677783283416</v>
      </c>
      <c r="CN43" s="19">
        <f t="shared" ref="CN43:DS43" si="39">100*((CN11/CM11)^4-1)</f>
        <v>4.869617412601257</v>
      </c>
      <c r="CO43" s="19">
        <f t="shared" si="39"/>
        <v>4.8110576100408364</v>
      </c>
      <c r="CP43" s="19">
        <f t="shared" si="39"/>
        <v>3.2048750528299808</v>
      </c>
      <c r="CQ43" s="19">
        <f t="shared" si="39"/>
        <v>1.9783751525776161</v>
      </c>
      <c r="CR43" s="19">
        <f t="shared" si="39"/>
        <v>0.31305004439639017</v>
      </c>
      <c r="CS43" s="19">
        <f t="shared" si="39"/>
        <v>-0.62341520620132762</v>
      </c>
      <c r="CT43" s="19">
        <f t="shared" si="39"/>
        <v>-0.39058639031716025</v>
      </c>
      <c r="CU43" s="19">
        <f t="shared" si="39"/>
        <v>-1.1694640900357656</v>
      </c>
      <c r="CV43" s="19">
        <f t="shared" si="39"/>
        <v>0.23582577954885942</v>
      </c>
      <c r="CW43" s="19">
        <f t="shared" si="39"/>
        <v>1.4203762706980871</v>
      </c>
      <c r="CX43" s="19">
        <f t="shared" si="39"/>
        <v>7.8239605061747319E-2</v>
      </c>
      <c r="CY43" s="19">
        <f t="shared" si="39"/>
        <v>1.1781905374094848</v>
      </c>
      <c r="CZ43" s="19">
        <f t="shared" si="39"/>
        <v>-1.0097986920007962</v>
      </c>
      <c r="DA43" s="19">
        <f t="shared" si="39"/>
        <v>2.6046984347159574</v>
      </c>
      <c r="DB43" s="19">
        <f t="shared" si="39"/>
        <v>-1.5443725424059473</v>
      </c>
      <c r="DC43" s="19">
        <f t="shared" si="39"/>
        <v>-1.164470852020083</v>
      </c>
      <c r="DD43" s="19">
        <f t="shared" si="39"/>
        <v>-1.4002117731719443</v>
      </c>
      <c r="DE43" s="19">
        <f t="shared" si="39"/>
        <v>-4.0948834951572639</v>
      </c>
      <c r="DF43" s="19">
        <f t="shared" si="39"/>
        <v>-5.816315677656803</v>
      </c>
      <c r="DG43" s="19">
        <f t="shared" si="39"/>
        <v>-4.2766031371345381</v>
      </c>
      <c r="DH43" s="19">
        <f t="shared" si="39"/>
        <v>-2.4192428559986268</v>
      </c>
      <c r="DI43" s="19">
        <f t="shared" si="39"/>
        <v>-6.4693994949180826</v>
      </c>
      <c r="DJ43" s="19">
        <f t="shared" si="39"/>
        <v>-1.6549084399157254</v>
      </c>
      <c r="DK43" s="19">
        <f t="shared" si="39"/>
        <v>0.58657012581571077</v>
      </c>
      <c r="DL43" s="19">
        <f t="shared" si="39"/>
        <v>1.8494676309550373</v>
      </c>
      <c r="DM43" s="19">
        <f t="shared" si="39"/>
        <v>2.6861045148667273</v>
      </c>
      <c r="DN43" s="19">
        <f t="shared" si="39"/>
        <v>6.5968122801633333</v>
      </c>
      <c r="DO43" s="19">
        <f t="shared" si="39"/>
        <v>4.1248751882732249</v>
      </c>
      <c r="DP43" s="19">
        <f t="shared" si="39"/>
        <v>2.5168768762898308</v>
      </c>
      <c r="DQ43" s="19">
        <f t="shared" si="39"/>
        <v>0.24002389449737649</v>
      </c>
      <c r="DR43" s="19">
        <f t="shared" si="39"/>
        <v>-0.31916990317094607</v>
      </c>
      <c r="DS43" s="19">
        <f t="shared" si="39"/>
        <v>-2.2199333868102578</v>
      </c>
      <c r="DT43" s="19">
        <f t="shared" ref="DT43:EY43" si="40">100*((DT11/DS11)^4-1)</f>
        <v>-27.416956088471199</v>
      </c>
      <c r="DU43" s="19">
        <f t="shared" si="40"/>
        <v>-15.397786940924229</v>
      </c>
      <c r="DV43" s="19">
        <f t="shared" si="40"/>
        <v>-10.879030003185431</v>
      </c>
      <c r="DW43" s="19">
        <f t="shared" si="40"/>
        <v>-7.8001310676165776</v>
      </c>
      <c r="DX43" s="19">
        <f t="shared" si="40"/>
        <v>-4.2242544733884113</v>
      </c>
      <c r="DY43" s="19">
        <f t="shared" si="40"/>
        <v>-0.38517047230777202</v>
      </c>
      <c r="DZ43" s="19">
        <f t="shared" si="40"/>
        <v>6.1202065109791315</v>
      </c>
      <c r="EA43" s="19">
        <f t="shared" si="40"/>
        <v>2.5925915506777031</v>
      </c>
      <c r="EB43" s="19">
        <f t="shared" si="40"/>
        <v>3.0583222697646351</v>
      </c>
      <c r="EC43" s="19">
        <f t="shared" si="40"/>
        <v>5.8448954810190523</v>
      </c>
      <c r="ED43" s="19">
        <f t="shared" si="40"/>
        <v>3.7501814863843075</v>
      </c>
      <c r="EE43" s="19">
        <f t="shared" si="40"/>
        <v>0.36697209168010669</v>
      </c>
      <c r="EF43" s="19">
        <f t="shared" si="40"/>
        <v>3.4299832037743228</v>
      </c>
      <c r="EG43" s="19">
        <f t="shared" si="40"/>
        <v>3.3077852125563467</v>
      </c>
      <c r="EH43" s="19">
        <f t="shared" si="40"/>
        <v>3.188453580618833</v>
      </c>
      <c r="EI43" s="19">
        <f t="shared" si="40"/>
        <v>4.2648630656162645</v>
      </c>
      <c r="EJ43" s="19">
        <f t="shared" si="40"/>
        <v>-2.2786093927658957</v>
      </c>
      <c r="EK43" s="18">
        <f t="shared" si="40"/>
        <v>2.3164539402133366</v>
      </c>
      <c r="EL43" s="18">
        <f t="shared" si="40"/>
        <v>-24.348542704310503</v>
      </c>
      <c r="EM43" s="18">
        <f t="shared" si="40"/>
        <v>18.330941568973902</v>
      </c>
      <c r="EN43" s="18">
        <f t="shared" si="40"/>
        <v>-5.4533261285314882</v>
      </c>
      <c r="EO43" s="18">
        <f t="shared" si="40"/>
        <v>-3.1535944626114087</v>
      </c>
      <c r="EP43" s="18">
        <f t="shared" si="40"/>
        <v>0.25555170551423423</v>
      </c>
      <c r="EQ43" s="18">
        <f t="shared" si="40"/>
        <v>0.87412971692717445</v>
      </c>
      <c r="ER43" s="18">
        <f t="shared" si="40"/>
        <v>1.3104689369083822</v>
      </c>
      <c r="ES43" s="18">
        <f t="shared" si="40"/>
        <v>2.5296922471596428</v>
      </c>
      <c r="ET43" s="18">
        <f t="shared" si="40"/>
        <v>1.7435255291294638</v>
      </c>
      <c r="EU43" s="18">
        <f t="shared" si="40"/>
        <v>1.3125999306909941</v>
      </c>
      <c r="EV43" s="18">
        <f t="shared" si="40"/>
        <v>0.72547598287004966</v>
      </c>
      <c r="EW43" s="18">
        <f t="shared" si="40"/>
        <v>0.57370251046979792</v>
      </c>
      <c r="EX43" s="18">
        <f t="shared" si="40"/>
        <v>0.43264088932903899</v>
      </c>
      <c r="EY43" s="18">
        <f t="shared" si="40"/>
        <v>0.57827252557380859</v>
      </c>
      <c r="EZ43" s="18">
        <f t="shared" ref="EZ43:FF43" si="41">100*((EZ11/EY11)^4-1)</f>
        <v>0.38277429180495481</v>
      </c>
      <c r="FA43" s="18">
        <f t="shared" si="41"/>
        <v>0.14473521504976272</v>
      </c>
      <c r="FB43" s="18">
        <f t="shared" si="41"/>
        <v>-0.11254316289344146</v>
      </c>
      <c r="FC43" s="18">
        <f t="shared" si="41"/>
        <v>3.7727053168934432E-2</v>
      </c>
      <c r="FD43" s="18">
        <f t="shared" si="41"/>
        <v>1.4653903273220692E-2</v>
      </c>
      <c r="FE43" s="18">
        <f t="shared" si="41"/>
        <v>-9.0055689127499505E-2</v>
      </c>
      <c r="FF43" s="18">
        <f t="shared" si="41"/>
        <v>-0.20908899781055812</v>
      </c>
      <c r="FG43" s="18">
        <f t="shared" si="14"/>
        <v>-0.35552302325462248</v>
      </c>
      <c r="FH43" s="18">
        <f t="shared" si="15"/>
        <v>-0.37698053721788582</v>
      </c>
      <c r="FI43" s="18">
        <f t="shared" si="16"/>
        <v>-0.37380953216705759</v>
      </c>
      <c r="FJ43" s="18">
        <f t="shared" si="17"/>
        <v>-0.36845681629043003</v>
      </c>
    </row>
    <row r="44" spans="1:166" x14ac:dyDescent="0.2">
      <c r="B44" t="str">
        <f t="shared" si="7"/>
        <v xml:space="preserve">      Aerospace</v>
      </c>
      <c r="C44" s="19"/>
      <c r="D44" s="19">
        <f t="shared" ref="D44:AA44" si="42">100*((D12/C12)^4-1)</f>
        <v>-6.8291896628770328</v>
      </c>
      <c r="E44" s="19">
        <f t="shared" si="42"/>
        <v>-1.7722201912059532</v>
      </c>
      <c r="F44" s="19">
        <f t="shared" si="42"/>
        <v>-0.23873459963013044</v>
      </c>
      <c r="G44" s="19">
        <f t="shared" si="42"/>
        <v>3.5121578573575229</v>
      </c>
      <c r="H44" s="19">
        <f t="shared" si="42"/>
        <v>-0.59127702029770912</v>
      </c>
      <c r="I44" s="19">
        <f t="shared" si="42"/>
        <v>3.3650917936072444</v>
      </c>
      <c r="J44" s="19">
        <f t="shared" si="42"/>
        <v>-1.9862095260870793</v>
      </c>
      <c r="K44" s="19">
        <f t="shared" si="42"/>
        <v>-1.646055400813462</v>
      </c>
      <c r="L44" s="19">
        <f t="shared" si="42"/>
        <v>-7.6132623188632342</v>
      </c>
      <c r="M44" s="19">
        <f t="shared" si="42"/>
        <v>-6.269273126355424</v>
      </c>
      <c r="N44" s="19">
        <f t="shared" si="42"/>
        <v>-5.6637487249323719</v>
      </c>
      <c r="O44" s="19">
        <f t="shared" si="42"/>
        <v>-7.1713517844177455</v>
      </c>
      <c r="P44" s="19">
        <f t="shared" si="42"/>
        <v>-12.596996824342622</v>
      </c>
      <c r="Q44" s="19">
        <f t="shared" si="42"/>
        <v>-8.410826018923812</v>
      </c>
      <c r="R44" s="19">
        <f t="shared" si="42"/>
        <v>-18.248936765827683</v>
      </c>
      <c r="S44" s="19">
        <f t="shared" si="42"/>
        <v>-12.527830779144278</v>
      </c>
      <c r="T44" s="19">
        <f t="shared" si="42"/>
        <v>-9.7227429384951432</v>
      </c>
      <c r="U44" s="19">
        <f t="shared" si="42"/>
        <v>-3.5551980754305101</v>
      </c>
      <c r="V44" s="19">
        <f t="shared" si="42"/>
        <v>1.9842936881000028</v>
      </c>
      <c r="W44" s="19">
        <f t="shared" si="42"/>
        <v>-3.4229369841468404</v>
      </c>
      <c r="X44" s="19">
        <f t="shared" si="42"/>
        <v>-9.2429270650156603</v>
      </c>
      <c r="Y44" s="19">
        <f t="shared" si="42"/>
        <v>-29.042603929609623</v>
      </c>
      <c r="Z44" s="19">
        <f t="shared" si="42"/>
        <v>-58.58610555590591</v>
      </c>
      <c r="AA44" s="19">
        <f t="shared" si="42"/>
        <v>141.87507298187799</v>
      </c>
      <c r="AB44" s="19">
        <f t="shared" ref="AB44:BG44" si="43">100*((AB12/AA12)^4-1)</f>
        <v>10.029903722873645</v>
      </c>
      <c r="AC44" s="19">
        <f t="shared" si="43"/>
        <v>21.800181032796463</v>
      </c>
      <c r="AD44" s="19">
        <f t="shared" si="43"/>
        <v>31.365807229192889</v>
      </c>
      <c r="AE44" s="19">
        <f t="shared" si="43"/>
        <v>23.999281732857924</v>
      </c>
      <c r="AF44" s="19">
        <f t="shared" si="43"/>
        <v>13.937933672731507</v>
      </c>
      <c r="AG44" s="19">
        <f t="shared" si="43"/>
        <v>21.081996629593025</v>
      </c>
      <c r="AH44" s="19">
        <f t="shared" si="43"/>
        <v>18.705189614334916</v>
      </c>
      <c r="AI44" s="19">
        <f t="shared" si="43"/>
        <v>0</v>
      </c>
      <c r="AJ44" s="19">
        <f t="shared" si="43"/>
        <v>2.1146835359697747</v>
      </c>
      <c r="AK44" s="19">
        <f t="shared" si="43"/>
        <v>-1.8289412440965158</v>
      </c>
      <c r="AL44" s="19">
        <f t="shared" si="43"/>
        <v>-5.9081835900738788</v>
      </c>
      <c r="AM44" s="19">
        <f t="shared" si="43"/>
        <v>-16.303902018476137</v>
      </c>
      <c r="AN44" s="19">
        <f t="shared" si="43"/>
        <v>-19.360205206715044</v>
      </c>
      <c r="AO44" s="19">
        <f t="shared" si="43"/>
        <v>-19.522304906361466</v>
      </c>
      <c r="AP44" s="19">
        <f t="shared" si="43"/>
        <v>-13.02346116479236</v>
      </c>
      <c r="AQ44" s="19">
        <f t="shared" si="43"/>
        <v>-29.082540174665581</v>
      </c>
      <c r="AR44" s="19">
        <f t="shared" si="43"/>
        <v>13.833421987940131</v>
      </c>
      <c r="AS44" s="19">
        <f t="shared" si="43"/>
        <v>-5.0029055647105469</v>
      </c>
      <c r="AT44" s="19">
        <f t="shared" si="43"/>
        <v>0.48514162070498745</v>
      </c>
      <c r="AU44" s="19">
        <f t="shared" si="43"/>
        <v>3.2637066131229187</v>
      </c>
      <c r="AV44" s="19">
        <f t="shared" si="43"/>
        <v>1.2856403944186079</v>
      </c>
      <c r="AW44" s="19">
        <f t="shared" si="43"/>
        <v>2.9006984088697063</v>
      </c>
      <c r="AX44" s="19">
        <f t="shared" si="43"/>
        <v>-6.6347212137712557</v>
      </c>
      <c r="AY44" s="19">
        <f t="shared" si="43"/>
        <v>-25.727020568781732</v>
      </c>
      <c r="AZ44" s="19">
        <f t="shared" si="43"/>
        <v>-14.874885241263735</v>
      </c>
      <c r="BA44" s="19">
        <f t="shared" si="43"/>
        <v>-15.766160672074969</v>
      </c>
      <c r="BB44" s="19">
        <f t="shared" si="43"/>
        <v>-9.0971528195677891</v>
      </c>
      <c r="BC44" s="19">
        <f t="shared" si="43"/>
        <v>-17.284146240903851</v>
      </c>
      <c r="BD44" s="19">
        <f t="shared" si="43"/>
        <v>-13.797469433208143</v>
      </c>
      <c r="BE44" s="19">
        <f t="shared" si="43"/>
        <v>-13.726682557167823</v>
      </c>
      <c r="BF44" s="19">
        <f t="shared" si="43"/>
        <v>-9.0489437725283182</v>
      </c>
      <c r="BG44" s="19">
        <f t="shared" si="43"/>
        <v>-6.3177683143494257</v>
      </c>
      <c r="BH44" s="19">
        <f t="shared" ref="BH44:CM44" si="44">100*((BH12/BG12)^4-1)</f>
        <v>-2.9170542366320884</v>
      </c>
      <c r="BI44" s="19">
        <f t="shared" si="44"/>
        <v>0.91742518756923186</v>
      </c>
      <c r="BJ44" s="19">
        <f t="shared" si="44"/>
        <v>8.9516132355144542</v>
      </c>
      <c r="BK44" s="19">
        <f t="shared" si="44"/>
        <v>10.670024705356429</v>
      </c>
      <c r="BL44" s="19">
        <f t="shared" si="44"/>
        <v>9.6915451158978261</v>
      </c>
      <c r="BM44" s="19">
        <f t="shared" si="44"/>
        <v>-16.701510486412385</v>
      </c>
      <c r="BN44" s="19">
        <f t="shared" si="44"/>
        <v>49.78668586390598</v>
      </c>
      <c r="BO44" s="19">
        <f t="shared" si="44"/>
        <v>10.446306877341405</v>
      </c>
      <c r="BP44" s="19">
        <f t="shared" si="44"/>
        <v>4.3883811921126226</v>
      </c>
      <c r="BQ44" s="19">
        <f t="shared" si="44"/>
        <v>9.8594543107186858</v>
      </c>
      <c r="BR44" s="19">
        <f t="shared" si="44"/>
        <v>11.051718565231639</v>
      </c>
      <c r="BS44" s="19">
        <f t="shared" si="44"/>
        <v>8.9704859878693597</v>
      </c>
      <c r="BT44" s="19">
        <f t="shared" si="44"/>
        <v>5.7247346455399972</v>
      </c>
      <c r="BU44" s="19">
        <f t="shared" si="44"/>
        <v>10.944092697296238</v>
      </c>
      <c r="BV44" s="19">
        <f t="shared" si="44"/>
        <v>8.7900657731556198</v>
      </c>
      <c r="BW44" s="19">
        <f t="shared" si="44"/>
        <v>6.8024185138048088</v>
      </c>
      <c r="BX44" s="19">
        <f t="shared" si="44"/>
        <v>1.8537530886751918</v>
      </c>
      <c r="BY44" s="19">
        <f t="shared" si="44"/>
        <v>6.1337419794828651</v>
      </c>
      <c r="BZ44" s="19">
        <f t="shared" si="44"/>
        <v>-33.342788480248664</v>
      </c>
      <c r="CA44" s="19">
        <f t="shared" si="44"/>
        <v>47.088159329121005</v>
      </c>
      <c r="CB44" s="19">
        <f t="shared" si="44"/>
        <v>-8.6140892930380968</v>
      </c>
      <c r="CC44" s="19">
        <f t="shared" si="44"/>
        <v>-4.6407254541037553</v>
      </c>
      <c r="CD44" s="19">
        <f t="shared" si="44"/>
        <v>-3.8691493879507544</v>
      </c>
      <c r="CE44" s="19">
        <f t="shared" si="44"/>
        <v>-2.3920318797774676</v>
      </c>
      <c r="CF44" s="19">
        <f t="shared" si="44"/>
        <v>-3.0859219487279765</v>
      </c>
      <c r="CG44" s="19">
        <f t="shared" si="44"/>
        <v>1.7597466212052604</v>
      </c>
      <c r="CH44" s="19">
        <f t="shared" si="44"/>
        <v>3.5269999691472043</v>
      </c>
      <c r="CI44" s="19">
        <f t="shared" si="44"/>
        <v>6.3584764353281198</v>
      </c>
      <c r="CJ44" s="19">
        <f t="shared" si="44"/>
        <v>11.142655129567602</v>
      </c>
      <c r="CK44" s="19">
        <f t="shared" si="44"/>
        <v>16.48774796635777</v>
      </c>
      <c r="CL44" s="19">
        <f t="shared" si="44"/>
        <v>9.393930504228587</v>
      </c>
      <c r="CM44" s="19">
        <f t="shared" si="44"/>
        <v>5.5641839632080803</v>
      </c>
      <c r="CN44" s="19">
        <f t="shared" ref="CN44:DS44" si="45">100*((CN12/CM12)^4-1)</f>
        <v>6.1291242788356959</v>
      </c>
      <c r="CO44" s="19">
        <f t="shared" si="45"/>
        <v>11.026714319393838</v>
      </c>
      <c r="CP44" s="19">
        <f t="shared" si="45"/>
        <v>4.4987417054277223</v>
      </c>
      <c r="CQ44" s="19">
        <f t="shared" si="45"/>
        <v>1.0250694239489766</v>
      </c>
      <c r="CR44" s="19">
        <f t="shared" si="45"/>
        <v>-1.5910006465109872</v>
      </c>
      <c r="CS44" s="19">
        <f t="shared" si="45"/>
        <v>-1.4529362683682434</v>
      </c>
      <c r="CT44" s="19">
        <f t="shared" si="45"/>
        <v>-5.8775546612223506</v>
      </c>
      <c r="CU44" s="19">
        <f t="shared" si="45"/>
        <v>-3.5251748744617672</v>
      </c>
      <c r="CV44" s="19">
        <f t="shared" si="45"/>
        <v>-0.59947377084084152</v>
      </c>
      <c r="CW44" s="19">
        <f t="shared" si="45"/>
        <v>2.5819822799315828</v>
      </c>
      <c r="CX44" s="19">
        <f t="shared" si="45"/>
        <v>-2.5169939423530741</v>
      </c>
      <c r="CY44" s="19">
        <f t="shared" si="45"/>
        <v>-1.3470340956026061</v>
      </c>
      <c r="CZ44" s="19">
        <f t="shared" si="45"/>
        <v>-0.75258367519035474</v>
      </c>
      <c r="DA44" s="19">
        <f t="shared" si="45"/>
        <v>1.5208852700886455</v>
      </c>
      <c r="DB44" s="19">
        <f t="shared" si="45"/>
        <v>-4.0061650915575004</v>
      </c>
      <c r="DC44" s="19">
        <f t="shared" si="45"/>
        <v>-2.5625199212305216</v>
      </c>
      <c r="DD44" s="19">
        <f t="shared" si="45"/>
        <v>-4.3692714442319929</v>
      </c>
      <c r="DE44" s="19">
        <f t="shared" si="45"/>
        <v>-6.3495400348377746</v>
      </c>
      <c r="DF44" s="19">
        <f t="shared" si="45"/>
        <v>-11.87247197742346</v>
      </c>
      <c r="DG44" s="19">
        <f t="shared" si="45"/>
        <v>-6.1897916723219986</v>
      </c>
      <c r="DH44" s="19">
        <f t="shared" si="45"/>
        <v>-8.315308331412897</v>
      </c>
      <c r="DI44" s="19">
        <f t="shared" si="45"/>
        <v>-8.964538670156962</v>
      </c>
      <c r="DJ44" s="19">
        <f t="shared" si="45"/>
        <v>-6.7343712098734692</v>
      </c>
      <c r="DK44" s="19">
        <f t="shared" si="45"/>
        <v>1.9481384962902082</v>
      </c>
      <c r="DL44" s="19">
        <f t="shared" si="45"/>
        <v>3.1870020339953564</v>
      </c>
      <c r="DM44" s="19">
        <f t="shared" si="45"/>
        <v>8.0443766200914979</v>
      </c>
      <c r="DN44" s="19">
        <f t="shared" si="45"/>
        <v>7.3460917647671709</v>
      </c>
      <c r="DO44" s="19">
        <f t="shared" si="45"/>
        <v>5.810475799547965</v>
      </c>
      <c r="DP44" s="19">
        <f t="shared" si="45"/>
        <v>5.5554210511906676</v>
      </c>
      <c r="DQ44" s="19">
        <f t="shared" si="45"/>
        <v>4.1308381431432117</v>
      </c>
      <c r="DR44" s="19">
        <f t="shared" si="45"/>
        <v>-2.55272036460511</v>
      </c>
      <c r="DS44" s="19">
        <f t="shared" si="45"/>
        <v>0.16223886344033378</v>
      </c>
      <c r="DT44" s="19">
        <f t="shared" ref="DT44:EY44" si="46">100*((DT12/DS12)^4-1)</f>
        <v>-22.183247055073462</v>
      </c>
      <c r="DU44" s="19">
        <f t="shared" si="46"/>
        <v>-27.626916404114333</v>
      </c>
      <c r="DV44" s="19">
        <f t="shared" si="46"/>
        <v>-24.944676331358906</v>
      </c>
      <c r="DW44" s="19">
        <f t="shared" si="46"/>
        <v>-14.958591892506812</v>
      </c>
      <c r="DX44" s="19">
        <f t="shared" si="46"/>
        <v>-7.5226027855612614</v>
      </c>
      <c r="DY44" s="19">
        <f t="shared" si="46"/>
        <v>-1.0629722299704936</v>
      </c>
      <c r="DZ44" s="19">
        <f t="shared" si="46"/>
        <v>5.0140294050138312</v>
      </c>
      <c r="EA44" s="19">
        <f t="shared" si="46"/>
        <v>6.4949478143941031</v>
      </c>
      <c r="EB44" s="19">
        <f t="shared" si="46"/>
        <v>8.8097130695033776</v>
      </c>
      <c r="EC44" s="19">
        <f t="shared" si="46"/>
        <v>18.016116415106698</v>
      </c>
      <c r="ED44" s="19">
        <f t="shared" si="46"/>
        <v>7.2260686352500825</v>
      </c>
      <c r="EE44" s="19">
        <f t="shared" si="46"/>
        <v>3.3063110423836362</v>
      </c>
      <c r="EF44" s="19">
        <f t="shared" si="46"/>
        <v>9.6698763414926567</v>
      </c>
      <c r="EG44" s="19">
        <f t="shared" si="46"/>
        <v>16.793260885766227</v>
      </c>
      <c r="EH44" s="19">
        <f t="shared" si="46"/>
        <v>0</v>
      </c>
      <c r="EI44" s="19">
        <f t="shared" si="46"/>
        <v>13.337859611211123</v>
      </c>
      <c r="EJ44" s="19">
        <f t="shared" si="46"/>
        <v>2.9842149757588921</v>
      </c>
      <c r="EK44" s="18">
        <f t="shared" si="46"/>
        <v>4.8666429530885624</v>
      </c>
      <c r="EL44" s="18">
        <f t="shared" si="46"/>
        <v>-42.374673330077229</v>
      </c>
      <c r="EM44" s="18">
        <f t="shared" si="46"/>
        <v>44.973340186556165</v>
      </c>
      <c r="EN44" s="18">
        <f t="shared" si="46"/>
        <v>-6.6688006785894371</v>
      </c>
      <c r="EO44" s="18">
        <f t="shared" si="46"/>
        <v>-3.7170432370376538</v>
      </c>
      <c r="EP44" s="18">
        <f t="shared" si="46"/>
        <v>2.6447023271422898</v>
      </c>
      <c r="EQ44" s="18">
        <f t="shared" si="46"/>
        <v>3.9648762090272349</v>
      </c>
      <c r="ER44" s="18">
        <f t="shared" si="46"/>
        <v>3.6078800119460963</v>
      </c>
      <c r="ES44" s="18">
        <f t="shared" si="46"/>
        <v>5.4923079448423229</v>
      </c>
      <c r="ET44" s="18">
        <f t="shared" si="46"/>
        <v>3.9509485363423025</v>
      </c>
      <c r="EU44" s="18">
        <f t="shared" si="46"/>
        <v>3.0849852577583547</v>
      </c>
      <c r="EV44" s="18">
        <f t="shared" si="46"/>
        <v>2.1256344047761555</v>
      </c>
      <c r="EW44" s="18">
        <f t="shared" si="46"/>
        <v>2.0973516195929687</v>
      </c>
      <c r="EX44" s="18">
        <f t="shared" si="46"/>
        <v>1.6328941025876675</v>
      </c>
      <c r="EY44" s="18">
        <f t="shared" si="46"/>
        <v>1.6085454857704073</v>
      </c>
      <c r="EZ44" s="18">
        <f t="shared" ref="EZ44:FF44" si="47">100*((EZ12/EY12)^4-1)</f>
        <v>1.1508313514972945</v>
      </c>
      <c r="FA44" s="18">
        <f t="shared" si="47"/>
        <v>0.68950496374444725</v>
      </c>
      <c r="FB44" s="18">
        <f t="shared" si="47"/>
        <v>0.66965765974018598</v>
      </c>
      <c r="FC44" s="18">
        <f t="shared" si="47"/>
        <v>0.65591660671862062</v>
      </c>
      <c r="FD44" s="18">
        <f t="shared" si="47"/>
        <v>0.64132841001909302</v>
      </c>
      <c r="FE44" s="18">
        <f t="shared" si="47"/>
        <v>0.18983769165490383</v>
      </c>
      <c r="FF44" s="18">
        <f t="shared" si="47"/>
        <v>0.16963918571313297</v>
      </c>
      <c r="FG44" s="18">
        <f t="shared" si="14"/>
        <v>-5.3197667177229402E-2</v>
      </c>
      <c r="FH44" s="18">
        <f t="shared" si="15"/>
        <v>-0.12186041444619544</v>
      </c>
      <c r="FI44" s="18">
        <f t="shared" si="16"/>
        <v>-9.6538733613704686E-2</v>
      </c>
      <c r="FJ44" s="18">
        <f t="shared" si="17"/>
        <v>-3.4112452703205509E-2</v>
      </c>
    </row>
    <row r="45" spans="1:166" x14ac:dyDescent="0.2">
      <c r="B45" t="str">
        <f t="shared" si="7"/>
        <v xml:space="preserve"> Services providing</v>
      </c>
      <c r="C45" s="19"/>
      <c r="D45" s="19">
        <f t="shared" ref="D45:AA45" si="48">100*((D13/C13)^4-1)</f>
        <v>4.4236056221491182</v>
      </c>
      <c r="E45" s="19">
        <f t="shared" si="48"/>
        <v>4.1928723534102375</v>
      </c>
      <c r="F45" s="19">
        <f t="shared" si="48"/>
        <v>4.7708974402826954E-2</v>
      </c>
      <c r="G45" s="19">
        <f t="shared" si="48"/>
        <v>-0.1430075048921009</v>
      </c>
      <c r="H45" s="19">
        <f t="shared" si="48"/>
        <v>2.2937331011140927</v>
      </c>
      <c r="I45" s="19">
        <f t="shared" si="48"/>
        <v>1.1275322879556571</v>
      </c>
      <c r="J45" s="19">
        <f t="shared" si="48"/>
        <v>1.2357267930401816</v>
      </c>
      <c r="K45" s="19">
        <f t="shared" si="48"/>
        <v>4.4914442542357103</v>
      </c>
      <c r="L45" s="19">
        <f t="shared" si="48"/>
        <v>0.65468781136848175</v>
      </c>
      <c r="M45" s="19">
        <f t="shared" si="48"/>
        <v>-0.18616191045527364</v>
      </c>
      <c r="N45" s="19">
        <f t="shared" si="48"/>
        <v>3.8119497263411795</v>
      </c>
      <c r="O45" s="19">
        <f t="shared" si="48"/>
        <v>3.7601493042644707</v>
      </c>
      <c r="P45" s="19">
        <f t="shared" si="48"/>
        <v>3.4902904969351223</v>
      </c>
      <c r="Q45" s="19">
        <f t="shared" si="48"/>
        <v>6.2795498150129747</v>
      </c>
      <c r="R45" s="19">
        <f t="shared" si="48"/>
        <v>-2.8860885464068953</v>
      </c>
      <c r="S45" s="19">
        <f t="shared" si="48"/>
        <v>4.4823857516646637</v>
      </c>
      <c r="T45" s="19">
        <f t="shared" si="48"/>
        <v>2.7573222290673716</v>
      </c>
      <c r="U45" s="19">
        <f t="shared" si="48"/>
        <v>1.7796456480659861</v>
      </c>
      <c r="V45" s="19">
        <f t="shared" si="48"/>
        <v>5.2943076489646579</v>
      </c>
      <c r="W45" s="19">
        <f t="shared" si="48"/>
        <v>3.0311426170733347</v>
      </c>
      <c r="X45" s="19">
        <f t="shared" si="48"/>
        <v>1.0677730868650093</v>
      </c>
      <c r="Y45" s="19">
        <f t="shared" si="48"/>
        <v>2.8977333419376139</v>
      </c>
      <c r="Z45" s="19">
        <f t="shared" si="48"/>
        <v>4.382482034607893</v>
      </c>
      <c r="AA45" s="19">
        <f t="shared" si="48"/>
        <v>4.7863209250711192</v>
      </c>
      <c r="AB45" s="19">
        <f t="shared" ref="AB45:BG45" si="49">100*((AB13/AA13)^4-1)</f>
        <v>1.9202255405825985</v>
      </c>
      <c r="AC45" s="19">
        <f t="shared" si="49"/>
        <v>3.4794014800637152</v>
      </c>
      <c r="AD45" s="19">
        <f t="shared" si="49"/>
        <v>5.6930470528688604</v>
      </c>
      <c r="AE45" s="19">
        <f t="shared" si="49"/>
        <v>2.5430281354497541</v>
      </c>
      <c r="AF45" s="19">
        <f t="shared" si="49"/>
        <v>7.4683236076353188</v>
      </c>
      <c r="AG45" s="19">
        <f t="shared" si="49"/>
        <v>2.8724687937568438</v>
      </c>
      <c r="AH45" s="19">
        <f t="shared" si="49"/>
        <v>4.7959780192241341</v>
      </c>
      <c r="AI45" s="19">
        <f t="shared" si="49"/>
        <v>4.2564817067909155</v>
      </c>
      <c r="AJ45" s="19">
        <f t="shared" si="49"/>
        <v>5.3417763481312219</v>
      </c>
      <c r="AK45" s="19">
        <f t="shared" si="49"/>
        <v>3.9605566640874112</v>
      </c>
      <c r="AL45" s="19">
        <f t="shared" si="49"/>
        <v>4.4264161120338485</v>
      </c>
      <c r="AM45" s="19">
        <f t="shared" si="49"/>
        <v>4.0706340377969497</v>
      </c>
      <c r="AN45" s="19">
        <f t="shared" si="49"/>
        <v>2.844587347729477</v>
      </c>
      <c r="AO45" s="19">
        <f t="shared" si="49"/>
        <v>5.530389866585117</v>
      </c>
      <c r="AP45" s="19">
        <f t="shared" si="49"/>
        <v>4.3316408423511588</v>
      </c>
      <c r="AQ45" s="19">
        <f t="shared" si="49"/>
        <v>4.4451862715727986</v>
      </c>
      <c r="AR45" s="19">
        <f t="shared" si="49"/>
        <v>1.9470504228124241</v>
      </c>
      <c r="AS45" s="19">
        <f t="shared" si="49"/>
        <v>2.8210693145193755</v>
      </c>
      <c r="AT45" s="19">
        <f t="shared" si="49"/>
        <v>2.6586786203176116</v>
      </c>
      <c r="AU45" s="19">
        <f t="shared" si="49"/>
        <v>-1.7017463163603419</v>
      </c>
      <c r="AV45" s="19">
        <f t="shared" si="49"/>
        <v>-2.1556957913560826</v>
      </c>
      <c r="AW45" s="19">
        <f t="shared" si="49"/>
        <v>-4.027676314981921</v>
      </c>
      <c r="AX45" s="19">
        <f t="shared" si="49"/>
        <v>-4.8444830761405822</v>
      </c>
      <c r="AY45" s="19">
        <f t="shared" si="49"/>
        <v>-2.5923067240391395</v>
      </c>
      <c r="AZ45" s="19">
        <f t="shared" si="49"/>
        <v>-0.92329672857700551</v>
      </c>
      <c r="BA45" s="19">
        <f t="shared" si="49"/>
        <v>2.9507517835235308</v>
      </c>
      <c r="BB45" s="19">
        <f t="shared" si="49"/>
        <v>0</v>
      </c>
      <c r="BC45" s="19">
        <f t="shared" si="49"/>
        <v>0.86485983266502142</v>
      </c>
      <c r="BD45" s="19">
        <f t="shared" si="49"/>
        <v>-0.52465158445808013</v>
      </c>
      <c r="BE45" s="19">
        <f t="shared" si="49"/>
        <v>0.59950073472816445</v>
      </c>
      <c r="BF45" s="19">
        <f t="shared" si="49"/>
        <v>1.4290849179328768</v>
      </c>
      <c r="BG45" s="19">
        <f t="shared" si="49"/>
        <v>0.11908304724956853</v>
      </c>
      <c r="BH45" s="19">
        <f t="shared" ref="BH45:CM45" si="50">100*((BH13/BG13)^4-1)</f>
        <v>2.1349853433144217</v>
      </c>
      <c r="BI45" s="19">
        <f t="shared" si="50"/>
        <v>0.96223116746092519</v>
      </c>
      <c r="BJ45" s="19">
        <f t="shared" si="50"/>
        <v>2.1305288598834071</v>
      </c>
      <c r="BK45" s="19">
        <f t="shared" si="50"/>
        <v>1.2983777219938153</v>
      </c>
      <c r="BL45" s="19">
        <f t="shared" si="50"/>
        <v>2.6725112945563012</v>
      </c>
      <c r="BM45" s="19">
        <f t="shared" si="50"/>
        <v>2.9992188952229437</v>
      </c>
      <c r="BN45" s="19">
        <f t="shared" si="50"/>
        <v>2.3292757968633948</v>
      </c>
      <c r="BO45" s="19">
        <f t="shared" si="50"/>
        <v>2.1290621661075759</v>
      </c>
      <c r="BP45" s="19">
        <f t="shared" si="50"/>
        <v>2.3151389211096829</v>
      </c>
      <c r="BQ45" s="19">
        <f t="shared" si="50"/>
        <v>2.3595778212643914</v>
      </c>
      <c r="BR45" s="19">
        <f t="shared" si="50"/>
        <v>1.9672194605321547</v>
      </c>
      <c r="BS45" s="19">
        <f t="shared" si="50"/>
        <v>3.6434457330081882</v>
      </c>
      <c r="BT45" s="19">
        <f t="shared" si="50"/>
        <v>2.0304205831771283</v>
      </c>
      <c r="BU45" s="19">
        <f t="shared" si="50"/>
        <v>2.2339890855787248</v>
      </c>
      <c r="BV45" s="19">
        <f t="shared" si="50"/>
        <v>2.6590669996825023</v>
      </c>
      <c r="BW45" s="19">
        <f t="shared" si="50"/>
        <v>3.1446586272840804</v>
      </c>
      <c r="BX45" s="19">
        <f t="shared" si="50"/>
        <v>0.39153795168886951</v>
      </c>
      <c r="BY45" s="19">
        <f t="shared" si="50"/>
        <v>1.6154233126059347</v>
      </c>
      <c r="BZ45" s="19">
        <f t="shared" si="50"/>
        <v>-3.5501764883968834</v>
      </c>
      <c r="CA45" s="19">
        <f t="shared" si="50"/>
        <v>-5.4044261215526079</v>
      </c>
      <c r="CB45" s="19">
        <f t="shared" si="50"/>
        <v>-6.4392756496312593</v>
      </c>
      <c r="CC45" s="19">
        <f t="shared" si="50"/>
        <v>-2.7370486176724218</v>
      </c>
      <c r="CD45" s="19">
        <f t="shared" si="50"/>
        <v>-1.2843094938415289</v>
      </c>
      <c r="CE45" s="19">
        <f t="shared" si="50"/>
        <v>-1.0407739958607998</v>
      </c>
      <c r="CF45" s="19">
        <f t="shared" si="50"/>
        <v>2.6448275784266562</v>
      </c>
      <c r="CG45" s="19">
        <f t="shared" si="50"/>
        <v>0.74874173414345435</v>
      </c>
      <c r="CH45" s="19">
        <f t="shared" si="50"/>
        <v>2.6225126289234124</v>
      </c>
      <c r="CI45" s="19">
        <f t="shared" si="50"/>
        <v>1.2511295638712117</v>
      </c>
      <c r="CJ45" s="19">
        <f t="shared" si="50"/>
        <v>2.2101728350082839</v>
      </c>
      <c r="CK45" s="19">
        <f t="shared" si="50"/>
        <v>1.2740828543890581</v>
      </c>
      <c r="CL45" s="19">
        <f t="shared" si="50"/>
        <v>1.7971559981652341</v>
      </c>
      <c r="CM45" s="19">
        <f t="shared" si="50"/>
        <v>2.2485415584247548</v>
      </c>
      <c r="CN45" s="19">
        <f t="shared" ref="CN45:DS45" si="51">100*((CN13/CM13)^4-1)</f>
        <v>3.1992149352615629</v>
      </c>
      <c r="CO45" s="19">
        <f t="shared" si="51"/>
        <v>1.0826229058753523</v>
      </c>
      <c r="CP45" s="19">
        <f t="shared" si="51"/>
        <v>3.3877605442407033</v>
      </c>
      <c r="CQ45" s="19">
        <f t="shared" si="51"/>
        <v>2.533619266274223</v>
      </c>
      <c r="CR45" s="19">
        <f t="shared" si="51"/>
        <v>2.7468998689089474</v>
      </c>
      <c r="CS45" s="19">
        <f t="shared" si="51"/>
        <v>2.511348442646244</v>
      </c>
      <c r="CT45" s="19">
        <f t="shared" si="51"/>
        <v>3.9021928007125561</v>
      </c>
      <c r="CU45" s="19">
        <f t="shared" si="51"/>
        <v>2.9201341325903352</v>
      </c>
      <c r="CV45" s="19">
        <f t="shared" si="51"/>
        <v>1.137463945936501</v>
      </c>
      <c r="CW45" s="19">
        <f t="shared" si="51"/>
        <v>4.3914266782139055</v>
      </c>
      <c r="CX45" s="19">
        <f t="shared" si="51"/>
        <v>1.9931998673114348</v>
      </c>
      <c r="CY45" s="19">
        <f t="shared" si="51"/>
        <v>2.6994877063908795</v>
      </c>
      <c r="CZ45" s="19">
        <f t="shared" si="51"/>
        <v>3.7501574071346688</v>
      </c>
      <c r="DA45" s="19">
        <f t="shared" si="51"/>
        <v>4.1700948434848062</v>
      </c>
      <c r="DB45" s="19">
        <f t="shared" si="51"/>
        <v>2.9946176454817675</v>
      </c>
      <c r="DC45" s="19">
        <f t="shared" si="51"/>
        <v>3.487625033117725</v>
      </c>
      <c r="DD45" s="19">
        <f t="shared" si="51"/>
        <v>4.4341657941708856</v>
      </c>
      <c r="DE45" s="19">
        <f t="shared" si="51"/>
        <v>3.330437087738547</v>
      </c>
      <c r="DF45" s="19">
        <f t="shared" si="51"/>
        <v>2.626115612924429</v>
      </c>
      <c r="DG45" s="19">
        <f t="shared" si="51"/>
        <v>2.9496264713723352</v>
      </c>
      <c r="DH45" s="19">
        <f t="shared" si="51"/>
        <v>4.1912403397246223</v>
      </c>
      <c r="DI45" s="19">
        <f t="shared" si="51"/>
        <v>2.5536667502539689</v>
      </c>
      <c r="DJ45" s="19">
        <f t="shared" si="51"/>
        <v>1.9316771578994363</v>
      </c>
      <c r="DK45" s="19">
        <f t="shared" si="51"/>
        <v>2.9696663839474002</v>
      </c>
      <c r="DL45" s="19">
        <f t="shared" si="51"/>
        <v>1.5635365024653236</v>
      </c>
      <c r="DM45" s="19">
        <f t="shared" si="51"/>
        <v>1.7243963242074889</v>
      </c>
      <c r="DN45" s="19">
        <f t="shared" si="51"/>
        <v>1.8926775124948225</v>
      </c>
      <c r="DO45" s="19">
        <f t="shared" si="51"/>
        <v>1.7825077044360871</v>
      </c>
      <c r="DP45" s="19">
        <f t="shared" si="51"/>
        <v>3.3501321364638903</v>
      </c>
      <c r="DQ45" s="19">
        <f t="shared" si="51"/>
        <v>3.8932000429743763</v>
      </c>
      <c r="DR45" s="19">
        <f t="shared" si="51"/>
        <v>1.356790329688784</v>
      </c>
      <c r="DS45" s="19">
        <f t="shared" si="51"/>
        <v>1.2985687892274722</v>
      </c>
      <c r="DT45" s="19">
        <f t="shared" ref="DT45:EY45" si="52">100*((DT13/DS13)^4-1)</f>
        <v>-38.840616351416614</v>
      </c>
      <c r="DU45" s="19">
        <f t="shared" si="52"/>
        <v>15.859609966950572</v>
      </c>
      <c r="DV45" s="19">
        <f t="shared" si="52"/>
        <v>4.1797409135947872</v>
      </c>
      <c r="DW45" s="19">
        <f t="shared" si="52"/>
        <v>0.30493593280831455</v>
      </c>
      <c r="DX45" s="19">
        <f t="shared" si="52"/>
        <v>7.2161644719340501</v>
      </c>
      <c r="DY45" s="19">
        <f t="shared" si="52"/>
        <v>10.261808897337454</v>
      </c>
      <c r="DZ45" s="19">
        <f t="shared" si="52"/>
        <v>7.7691113946512846</v>
      </c>
      <c r="EA45" s="19">
        <f t="shared" si="52"/>
        <v>2.0749940689768875</v>
      </c>
      <c r="EB45" s="19">
        <f t="shared" si="52"/>
        <v>3.7385921746130979</v>
      </c>
      <c r="EC45" s="19">
        <f t="shared" si="52"/>
        <v>5.0252764308974296</v>
      </c>
      <c r="ED45" s="19">
        <f t="shared" si="52"/>
        <v>-1.4651608321425091</v>
      </c>
      <c r="EE45" s="19">
        <f t="shared" si="52"/>
        <v>1.1599940273224307</v>
      </c>
      <c r="EF45" s="19">
        <f t="shared" si="52"/>
        <v>2.0661156193494401</v>
      </c>
      <c r="EG45" s="19">
        <f t="shared" si="52"/>
        <v>-1.2698937304963853</v>
      </c>
      <c r="EH45" s="19">
        <f t="shared" si="52"/>
        <v>-0.48675456737486966</v>
      </c>
      <c r="EI45" s="19">
        <f t="shared" si="52"/>
        <v>1.8081613804460162</v>
      </c>
      <c r="EJ45" s="19">
        <f t="shared" si="52"/>
        <v>3.4015589624032616</v>
      </c>
      <c r="EK45" s="18">
        <f t="shared" si="52"/>
        <v>-0.29705189671481724</v>
      </c>
      <c r="EL45" s="18">
        <f t="shared" si="52"/>
        <v>1.6138990194679126</v>
      </c>
      <c r="EM45" s="18">
        <f t="shared" si="52"/>
        <v>3.1887968030333891</v>
      </c>
      <c r="EN45" s="18">
        <f t="shared" si="52"/>
        <v>1.1481934654071102</v>
      </c>
      <c r="EO45" s="18">
        <f t="shared" si="52"/>
        <v>0.43282513416258439</v>
      </c>
      <c r="EP45" s="18">
        <f t="shared" si="52"/>
        <v>0.82259941152664773</v>
      </c>
      <c r="EQ45" s="18">
        <f t="shared" si="52"/>
        <v>1.1776753649595184</v>
      </c>
      <c r="ER45" s="18">
        <f t="shared" si="52"/>
        <v>0.6411270656647039</v>
      </c>
      <c r="ES45" s="18">
        <f t="shared" si="52"/>
        <v>0.35019434066532185</v>
      </c>
      <c r="ET45" s="18">
        <f t="shared" si="52"/>
        <v>0.32128620162563681</v>
      </c>
      <c r="EU45" s="18">
        <f t="shared" si="52"/>
        <v>0.16003884179813799</v>
      </c>
      <c r="EV45" s="18">
        <f t="shared" si="52"/>
        <v>0.10444133398277433</v>
      </c>
      <c r="EW45" s="18">
        <f t="shared" si="52"/>
        <v>0.32410138727732019</v>
      </c>
      <c r="EX45" s="18">
        <f t="shared" si="52"/>
        <v>0.46001487999691726</v>
      </c>
      <c r="EY45" s="18">
        <f t="shared" si="52"/>
        <v>0.68463786973296248</v>
      </c>
      <c r="EZ45" s="18">
        <f t="shared" ref="EZ45:FF45" si="53">100*((EZ13/EY13)^4-1)</f>
        <v>0.63373986114023673</v>
      </c>
      <c r="FA45" s="18">
        <f t="shared" si="53"/>
        <v>0.90590984693446064</v>
      </c>
      <c r="FB45" s="18">
        <f t="shared" si="53"/>
        <v>1.0023999205087009</v>
      </c>
      <c r="FC45" s="18">
        <f t="shared" si="53"/>
        <v>1.0303258498966406</v>
      </c>
      <c r="FD45" s="18">
        <f t="shared" si="53"/>
        <v>1.1511687413384264</v>
      </c>
      <c r="FE45" s="18">
        <f t="shared" si="53"/>
        <v>1.0802776987179685</v>
      </c>
      <c r="FF45" s="18">
        <f t="shared" si="53"/>
        <v>1.1297911248029147</v>
      </c>
      <c r="FG45" s="18">
        <f t="shared" si="14"/>
        <v>1.2097926756911015</v>
      </c>
      <c r="FH45" s="18">
        <f t="shared" si="15"/>
        <v>1.0780441322805201</v>
      </c>
      <c r="FI45" s="18">
        <f t="shared" si="16"/>
        <v>2.1579415512117839</v>
      </c>
      <c r="FJ45" s="18">
        <f t="shared" si="17"/>
        <v>0.81193638223058251</v>
      </c>
    </row>
    <row r="46" spans="1:166" x14ac:dyDescent="0.2">
      <c r="B46" t="str">
        <f t="shared" si="7"/>
        <v xml:space="preserve">   Wholesale and retail trade</v>
      </c>
      <c r="C46" s="19"/>
      <c r="D46" s="19">
        <f t="shared" ref="D46:AA46" si="54">100*((D14/C14)^4-1)</f>
        <v>0.75785943903396991</v>
      </c>
      <c r="E46" s="19">
        <f t="shared" si="54"/>
        <v>1.4408716676422406</v>
      </c>
      <c r="F46" s="19">
        <f t="shared" si="54"/>
        <v>4.3534222568700764</v>
      </c>
      <c r="G46" s="19">
        <f t="shared" si="54"/>
        <v>-8.072151416934382</v>
      </c>
      <c r="H46" s="19">
        <f t="shared" si="54"/>
        <v>0.15197565648858991</v>
      </c>
      <c r="I46" s="19">
        <f t="shared" si="54"/>
        <v>-1.0585918169711217</v>
      </c>
      <c r="J46" s="19">
        <f t="shared" si="54"/>
        <v>-1.5889214014610076</v>
      </c>
      <c r="K46" s="19">
        <f t="shared" si="54"/>
        <v>4.1911694694770851</v>
      </c>
      <c r="L46" s="19">
        <f t="shared" si="54"/>
        <v>0.37875158844520307</v>
      </c>
      <c r="M46" s="19">
        <f t="shared" si="54"/>
        <v>-2.396446118210771</v>
      </c>
      <c r="N46" s="19">
        <f t="shared" si="54"/>
        <v>0.68603845797292617</v>
      </c>
      <c r="O46" s="19">
        <f t="shared" si="54"/>
        <v>1.8341134866926678</v>
      </c>
      <c r="P46" s="19">
        <f t="shared" si="54"/>
        <v>1.2906732597288029</v>
      </c>
      <c r="Q46" s="19">
        <f t="shared" si="54"/>
        <v>7.906325199475428</v>
      </c>
      <c r="R46" s="19">
        <f t="shared" si="54"/>
        <v>-6.486619641811286</v>
      </c>
      <c r="S46" s="19">
        <f t="shared" si="54"/>
        <v>1.5114034191331172</v>
      </c>
      <c r="T46" s="19">
        <f t="shared" si="54"/>
        <v>1.8847846673169411</v>
      </c>
      <c r="U46" s="19">
        <f t="shared" si="54"/>
        <v>4.2386299875152966</v>
      </c>
      <c r="V46" s="19">
        <f t="shared" si="54"/>
        <v>1.3340560596149631</v>
      </c>
      <c r="W46" s="19">
        <f t="shared" si="54"/>
        <v>2.8975557382926675</v>
      </c>
      <c r="X46" s="19">
        <f t="shared" si="54"/>
        <v>2.3558717888604308</v>
      </c>
      <c r="Y46" s="19">
        <f t="shared" si="54"/>
        <v>4.2751117442374698</v>
      </c>
      <c r="Z46" s="19">
        <f t="shared" si="54"/>
        <v>3.6386404821169727</v>
      </c>
      <c r="AA46" s="19">
        <f t="shared" si="54"/>
        <v>6.6346760442063113</v>
      </c>
      <c r="AB46" s="19">
        <f t="shared" ref="AB46:BG46" si="55">100*((AB14/AA14)^4-1)</f>
        <v>2.9737752261594474</v>
      </c>
      <c r="AC46" s="19">
        <f t="shared" si="55"/>
        <v>1.9607259923867471</v>
      </c>
      <c r="AD46" s="19">
        <f t="shared" si="55"/>
        <v>3.2204678170899337</v>
      </c>
      <c r="AE46" s="19">
        <f t="shared" si="55"/>
        <v>-1.9755842218601605</v>
      </c>
      <c r="AF46" s="19">
        <f t="shared" si="55"/>
        <v>10.829513773616561</v>
      </c>
      <c r="AG46" s="19">
        <f t="shared" si="55"/>
        <v>3.4039522919415699</v>
      </c>
      <c r="AH46" s="19">
        <f t="shared" si="55"/>
        <v>6.9052659941667871</v>
      </c>
      <c r="AI46" s="19">
        <f t="shared" si="55"/>
        <v>-1.2398903908625414</v>
      </c>
      <c r="AJ46" s="19">
        <f t="shared" si="55"/>
        <v>5.0245794416985845</v>
      </c>
      <c r="AK46" s="19">
        <f t="shared" si="55"/>
        <v>3.6880722163273205</v>
      </c>
      <c r="AL46" s="19">
        <f t="shared" si="55"/>
        <v>7.4759607032582887</v>
      </c>
      <c r="AM46" s="19">
        <f t="shared" si="55"/>
        <v>1.8463500004581412</v>
      </c>
      <c r="AN46" s="19">
        <f t="shared" si="55"/>
        <v>2.1572828027386803</v>
      </c>
      <c r="AO46" s="19">
        <f t="shared" si="55"/>
        <v>5.8201739140446129</v>
      </c>
      <c r="AP46" s="19">
        <f t="shared" si="55"/>
        <v>5.6723716909102606</v>
      </c>
      <c r="AQ46" s="19">
        <f t="shared" si="55"/>
        <v>1.900766963413103</v>
      </c>
      <c r="AR46" s="19">
        <f t="shared" si="55"/>
        <v>2.0147425109237727</v>
      </c>
      <c r="AS46" s="19">
        <f t="shared" si="55"/>
        <v>6.030908234251342E-2</v>
      </c>
      <c r="AT46" s="19">
        <f t="shared" si="55"/>
        <v>2.9869166951059567</v>
      </c>
      <c r="AU46" s="19">
        <f t="shared" si="55"/>
        <v>-3.3677442942969926</v>
      </c>
      <c r="AV46" s="19">
        <f t="shared" si="55"/>
        <v>-4.0416788209992287</v>
      </c>
      <c r="AW46" s="19">
        <f t="shared" si="55"/>
        <v>-7.1197925452064599</v>
      </c>
      <c r="AX46" s="19">
        <f t="shared" si="55"/>
        <v>-10.436038244821011</v>
      </c>
      <c r="AY46" s="19">
        <f t="shared" si="55"/>
        <v>-7.9865590292875872</v>
      </c>
      <c r="AZ46" s="19">
        <f t="shared" si="55"/>
        <v>-6.2380922679012745</v>
      </c>
      <c r="BA46" s="19">
        <f t="shared" si="55"/>
        <v>13.050560436594338</v>
      </c>
      <c r="BB46" s="19">
        <f t="shared" si="55"/>
        <v>-2.7974739503771273</v>
      </c>
      <c r="BC46" s="19">
        <f t="shared" si="55"/>
        <v>0.45377125126730977</v>
      </c>
      <c r="BD46" s="19">
        <f t="shared" si="55"/>
        <v>-2.4972753218612032</v>
      </c>
      <c r="BE46" s="19">
        <f t="shared" si="55"/>
        <v>1.0448890928445476</v>
      </c>
      <c r="BF46" s="19">
        <f t="shared" si="55"/>
        <v>0.2597822954226725</v>
      </c>
      <c r="BG46" s="19">
        <f t="shared" si="55"/>
        <v>-0.64682840927356988</v>
      </c>
      <c r="BH46" s="19">
        <f t="shared" ref="BH46:CM46" si="56">100*((BH14/BG14)^4-1)</f>
        <v>2.2265027943414895</v>
      </c>
      <c r="BI46" s="19">
        <f t="shared" si="56"/>
        <v>-0.25810601164540925</v>
      </c>
      <c r="BJ46" s="19">
        <f t="shared" si="56"/>
        <v>0.32354580069333672</v>
      </c>
      <c r="BK46" s="19">
        <f t="shared" si="56"/>
        <v>1.4936018904398773</v>
      </c>
      <c r="BL46" s="19">
        <f t="shared" si="56"/>
        <v>2.861142939890482</v>
      </c>
      <c r="BM46" s="19">
        <f t="shared" si="56"/>
        <v>2.9713742460483861</v>
      </c>
      <c r="BN46" s="19">
        <f t="shared" si="56"/>
        <v>2.561099796468147</v>
      </c>
      <c r="BO46" s="19">
        <f t="shared" si="56"/>
        <v>0.63170997610333401</v>
      </c>
      <c r="BP46" s="19">
        <f t="shared" si="56"/>
        <v>0.18890195447118785</v>
      </c>
      <c r="BQ46" s="19">
        <f t="shared" si="56"/>
        <v>0.56724036493014385</v>
      </c>
      <c r="BR46" s="19">
        <f t="shared" si="56"/>
        <v>6.281900081224201E-2</v>
      </c>
      <c r="BS46" s="19">
        <f t="shared" si="56"/>
        <v>4.5334941164564935</v>
      </c>
      <c r="BT46" s="19">
        <f t="shared" si="56"/>
        <v>0.99734307492631569</v>
      </c>
      <c r="BU46" s="19">
        <f t="shared" si="56"/>
        <v>1.934270496028323</v>
      </c>
      <c r="BV46" s="19">
        <f t="shared" si="56"/>
        <v>2.488991148687969</v>
      </c>
      <c r="BW46" s="19">
        <f t="shared" si="56"/>
        <v>3.9796166071044636</v>
      </c>
      <c r="BX46" s="19">
        <f t="shared" si="56"/>
        <v>-3.5323191291179112</v>
      </c>
      <c r="BY46" s="19">
        <f t="shared" si="56"/>
        <v>6.1241673165945976E-2</v>
      </c>
      <c r="BZ46" s="19">
        <f t="shared" si="56"/>
        <v>-6.9724386038378272</v>
      </c>
      <c r="CA46" s="19">
        <f t="shared" si="56"/>
        <v>-10.470347226850462</v>
      </c>
      <c r="CB46" s="19">
        <f t="shared" si="56"/>
        <v>-9.5093896005203682</v>
      </c>
      <c r="CC46" s="19">
        <f t="shared" si="56"/>
        <v>-3.0524657282125944</v>
      </c>
      <c r="CD46" s="19">
        <f t="shared" si="56"/>
        <v>-4.6189757936036191</v>
      </c>
      <c r="CE46" s="19">
        <f t="shared" si="56"/>
        <v>-4.5435818695556467</v>
      </c>
      <c r="CF46" s="19">
        <f t="shared" si="56"/>
        <v>1.2941509059913869</v>
      </c>
      <c r="CG46" s="19">
        <f t="shared" si="56"/>
        <v>-1.0767062114727888</v>
      </c>
      <c r="CH46" s="19">
        <f t="shared" si="56"/>
        <v>2.7376926312074668</v>
      </c>
      <c r="CI46" s="19">
        <f t="shared" si="56"/>
        <v>1.4887242011561108</v>
      </c>
      <c r="CJ46" s="19">
        <f t="shared" si="56"/>
        <v>1.5510121255381648</v>
      </c>
      <c r="CK46" s="19">
        <f t="shared" si="56"/>
        <v>0.26742421983068088</v>
      </c>
      <c r="CL46" s="19">
        <f t="shared" si="56"/>
        <v>0.26724555009827178</v>
      </c>
      <c r="CM46" s="19">
        <f t="shared" si="56"/>
        <v>1.8130991551617903</v>
      </c>
      <c r="CN46" s="19">
        <f t="shared" ref="CN46:DS46" si="57">100*((CN14/CM14)^4-1)</f>
        <v>3.4297026923876262</v>
      </c>
      <c r="CO46" s="19">
        <f t="shared" si="57"/>
        <v>2.3915236918792493</v>
      </c>
      <c r="CP46" s="19">
        <f t="shared" si="57"/>
        <v>2.5106145930639423</v>
      </c>
      <c r="CQ46" s="19">
        <f t="shared" si="57"/>
        <v>2.6938944563986489</v>
      </c>
      <c r="CR46" s="19">
        <f t="shared" si="57"/>
        <v>2.5441117246441047</v>
      </c>
      <c r="CS46" s="19">
        <f t="shared" si="57"/>
        <v>3.0524725131274355</v>
      </c>
      <c r="CT46" s="19">
        <f t="shared" si="57"/>
        <v>4.6684836875505065</v>
      </c>
      <c r="CU46" s="19">
        <f t="shared" si="57"/>
        <v>0.88509022882095056</v>
      </c>
      <c r="CV46" s="19">
        <f t="shared" si="57"/>
        <v>-0.62725226064243023</v>
      </c>
      <c r="CW46" s="19">
        <f t="shared" si="57"/>
        <v>3.5087200488634895</v>
      </c>
      <c r="CX46" s="19">
        <f t="shared" si="57"/>
        <v>1.8861473731367262</v>
      </c>
      <c r="CY46" s="19">
        <f t="shared" si="57"/>
        <v>2.3823407426582843</v>
      </c>
      <c r="CZ46" s="19">
        <f t="shared" si="57"/>
        <v>2.1169876712327174</v>
      </c>
      <c r="DA46" s="19">
        <f t="shared" si="57"/>
        <v>2.7314896603517047</v>
      </c>
      <c r="DB46" s="19">
        <f t="shared" si="57"/>
        <v>-6.1026773721628569E-2</v>
      </c>
      <c r="DC46" s="19">
        <f t="shared" si="57"/>
        <v>-0.18302443158224602</v>
      </c>
      <c r="DD46" s="19">
        <f t="shared" si="57"/>
        <v>2.5278137166613757</v>
      </c>
      <c r="DE46" s="19">
        <f t="shared" si="57"/>
        <v>0.36468583966970947</v>
      </c>
      <c r="DF46" s="19">
        <f t="shared" si="57"/>
        <v>1.5247114051564647</v>
      </c>
      <c r="DG46" s="19">
        <f t="shared" si="57"/>
        <v>1.1528132792496093</v>
      </c>
      <c r="DH46" s="19">
        <f t="shared" si="57"/>
        <v>1.2710743198547148</v>
      </c>
      <c r="DI46" s="19">
        <f t="shared" si="57"/>
        <v>0.60186408575459982</v>
      </c>
      <c r="DJ46" s="19">
        <f t="shared" si="57"/>
        <v>-0.29946823338008466</v>
      </c>
      <c r="DK46" s="19">
        <f t="shared" si="57"/>
        <v>1.6300320917351119</v>
      </c>
      <c r="DL46" s="19">
        <f t="shared" si="57"/>
        <v>-2.0165426345955417</v>
      </c>
      <c r="DM46" s="19">
        <f t="shared" si="57"/>
        <v>-6.0055549692294985E-2</v>
      </c>
      <c r="DN46" s="19">
        <f t="shared" si="57"/>
        <v>-1.9086835928263879</v>
      </c>
      <c r="DO46" s="19">
        <f t="shared" si="57"/>
        <v>4.0442306016023499</v>
      </c>
      <c r="DP46" s="19">
        <f t="shared" si="57"/>
        <v>-4.7544049354893314</v>
      </c>
      <c r="DQ46" s="19">
        <f t="shared" si="57"/>
        <v>-2.5171048529975315</v>
      </c>
      <c r="DR46" s="19">
        <f t="shared" si="57"/>
        <v>-0.9707193470514186</v>
      </c>
      <c r="DS46" s="19">
        <f t="shared" si="57"/>
        <v>0.30555321112686329</v>
      </c>
      <c r="DT46" s="19">
        <f t="shared" ref="DT46:EY46" si="58">100*((DT14/DS14)^4-1)</f>
        <v>-38.733192797141157</v>
      </c>
      <c r="DU46" s="19">
        <f t="shared" si="58"/>
        <v>28.552556559035082</v>
      </c>
      <c r="DV46" s="19">
        <f t="shared" si="58"/>
        <v>7.4511247670650205</v>
      </c>
      <c r="DW46" s="19">
        <f t="shared" si="58"/>
        <v>5.8473850064233002</v>
      </c>
      <c r="DX46" s="19">
        <f t="shared" si="58"/>
        <v>6.5499847520667398</v>
      </c>
      <c r="DY46" s="19">
        <f t="shared" si="58"/>
        <v>2.6800229944450304</v>
      </c>
      <c r="DZ46" s="19">
        <f t="shared" si="58"/>
        <v>2.7247240835817976</v>
      </c>
      <c r="EA46" s="19">
        <f t="shared" si="58"/>
        <v>-12.131863681221478</v>
      </c>
      <c r="EB46" s="19">
        <f t="shared" si="58"/>
        <v>-0.43952527506799788</v>
      </c>
      <c r="EC46" s="19">
        <f t="shared" si="58"/>
        <v>2.030070104969961</v>
      </c>
      <c r="ED46" s="19">
        <f t="shared" si="58"/>
        <v>-3.8278952357774676</v>
      </c>
      <c r="EE46" s="19">
        <f t="shared" si="58"/>
        <v>7.6763856786016937</v>
      </c>
      <c r="EF46" s="19">
        <f t="shared" si="58"/>
        <v>-0.18617635167855751</v>
      </c>
      <c r="EG46" s="19">
        <f t="shared" si="58"/>
        <v>-3.191884202437878</v>
      </c>
      <c r="EH46" s="19">
        <f t="shared" si="58"/>
        <v>-6.5951153080041625</v>
      </c>
      <c r="EI46" s="19">
        <f t="shared" si="58"/>
        <v>5.5267219333372752</v>
      </c>
      <c r="EJ46" s="19">
        <f t="shared" si="58"/>
        <v>2.3463132495702421</v>
      </c>
      <c r="EK46" s="18">
        <f t="shared" si="58"/>
        <v>0.32997001666534853</v>
      </c>
      <c r="EL46" s="18">
        <f t="shared" si="58"/>
        <v>-5.4506438010071268E-2</v>
      </c>
      <c r="EM46" s="18">
        <f t="shared" si="58"/>
        <v>-0.7801691242290909</v>
      </c>
      <c r="EN46" s="18">
        <f t="shared" si="58"/>
        <v>-2.974002328507952</v>
      </c>
      <c r="EO46" s="18">
        <f t="shared" si="58"/>
        <v>-0.46546669235604243</v>
      </c>
      <c r="EP46" s="18">
        <f t="shared" si="58"/>
        <v>3.3714180159583051E-2</v>
      </c>
      <c r="EQ46" s="18">
        <f t="shared" si="58"/>
        <v>-1.5866340786870881</v>
      </c>
      <c r="ER46" s="18">
        <f t="shared" si="58"/>
        <v>0.32474674999578568</v>
      </c>
      <c r="ES46" s="18">
        <f t="shared" si="58"/>
        <v>-2.9062278324065716E-2</v>
      </c>
      <c r="ET46" s="18">
        <f t="shared" si="58"/>
        <v>-0.65667141578313881</v>
      </c>
      <c r="EU46" s="18">
        <f t="shared" si="58"/>
        <v>-0.75031477568398008</v>
      </c>
      <c r="EV46" s="18">
        <f t="shared" si="58"/>
        <v>7.0752088628189824E-2</v>
      </c>
      <c r="EW46" s="18">
        <f t="shared" si="58"/>
        <v>0.40148142767493233</v>
      </c>
      <c r="EX46" s="18">
        <f t="shared" si="58"/>
        <v>0.36593876831978456</v>
      </c>
      <c r="EY46" s="18">
        <f t="shared" si="58"/>
        <v>-0.35132228628843576</v>
      </c>
      <c r="EZ46" s="18">
        <f t="shared" ref="EZ46:FF46" si="59">100*((EZ14/EY14)^4-1)</f>
        <v>-8.0906048466422575E-2</v>
      </c>
      <c r="FA46" s="18">
        <f t="shared" si="59"/>
        <v>-0.14143929424919044</v>
      </c>
      <c r="FB46" s="18">
        <f t="shared" si="59"/>
        <v>-0.18792142377384025</v>
      </c>
      <c r="FC46" s="18">
        <f t="shared" si="59"/>
        <v>-0.52849316284476755</v>
      </c>
      <c r="FD46" s="18">
        <f t="shared" si="59"/>
        <v>-0.15852131379636702</v>
      </c>
      <c r="FE46" s="18">
        <f t="shared" si="59"/>
        <v>-0.33964657789692376</v>
      </c>
      <c r="FF46" s="18">
        <f t="shared" si="59"/>
        <v>-0.49101406132138203</v>
      </c>
      <c r="FG46" s="18">
        <f t="shared" si="14"/>
        <v>-0.44223238967509015</v>
      </c>
      <c r="FH46" s="18">
        <f t="shared" si="15"/>
        <v>-0.13268422172753036</v>
      </c>
      <c r="FI46" s="18">
        <f t="shared" si="16"/>
        <v>0.2192044288503725</v>
      </c>
      <c r="FJ46" s="18">
        <f t="shared" si="17"/>
        <v>-6.6440043823490225E-2</v>
      </c>
    </row>
    <row r="47" spans="1:166" x14ac:dyDescent="0.2">
      <c r="B47" t="str">
        <f t="shared" si="7"/>
        <v xml:space="preserve">   Transportation and public utilities</v>
      </c>
      <c r="C47" s="19"/>
      <c r="D47" s="19">
        <f t="shared" ref="D47:AA47" si="60">100*((D15/C15)^4-1)</f>
        <v>16.065923175798737</v>
      </c>
      <c r="E47" s="19">
        <f t="shared" si="60"/>
        <v>1.8081557123542424</v>
      </c>
      <c r="F47" s="19">
        <f t="shared" si="60"/>
        <v>-9.8322767952340744</v>
      </c>
      <c r="G47" s="19">
        <f t="shared" si="60"/>
        <v>13.188102031905991</v>
      </c>
      <c r="H47" s="19">
        <f t="shared" si="60"/>
        <v>-2.5171802778188757</v>
      </c>
      <c r="I47" s="19">
        <f t="shared" si="60"/>
        <v>5.7464354834753095</v>
      </c>
      <c r="J47" s="19">
        <f t="shared" si="60"/>
        <v>-5.1920762995719016</v>
      </c>
      <c r="K47" s="19">
        <f t="shared" si="60"/>
        <v>-6.4815905481885423</v>
      </c>
      <c r="L47" s="19">
        <f t="shared" si="60"/>
        <v>1.3058919532556112</v>
      </c>
      <c r="M47" s="19">
        <f t="shared" si="60"/>
        <v>-5.0815398682139907</v>
      </c>
      <c r="N47" s="19">
        <f t="shared" si="60"/>
        <v>-3.6242166266886922</v>
      </c>
      <c r="O47" s="19">
        <f t="shared" si="60"/>
        <v>4.5799329503068753</v>
      </c>
      <c r="P47" s="19">
        <f t="shared" si="60"/>
        <v>-7.3829155974750265</v>
      </c>
      <c r="Q47" s="19">
        <f t="shared" si="60"/>
        <v>6.8445464612093554</v>
      </c>
      <c r="R47" s="19">
        <f t="shared" si="60"/>
        <v>-21.185161325956937</v>
      </c>
      <c r="S47" s="19">
        <f t="shared" si="60"/>
        <v>21.631315811263185</v>
      </c>
      <c r="T47" s="19">
        <f t="shared" si="60"/>
        <v>1.3337595120231693</v>
      </c>
      <c r="U47" s="19">
        <f t="shared" si="60"/>
        <v>-0.26428792959081182</v>
      </c>
      <c r="V47" s="19">
        <f t="shared" si="60"/>
        <v>0.79654435797844592</v>
      </c>
      <c r="W47" s="19">
        <f t="shared" si="60"/>
        <v>-1.5758063493835461</v>
      </c>
      <c r="X47" s="19">
        <f t="shared" si="60"/>
        <v>-0.52944953234047576</v>
      </c>
      <c r="Y47" s="19">
        <f t="shared" si="60"/>
        <v>7.9278763682672837</v>
      </c>
      <c r="Z47" s="19">
        <f t="shared" si="60"/>
        <v>-0.77947014075177012</v>
      </c>
      <c r="AA47" s="19">
        <f t="shared" si="60"/>
        <v>10.578241449035142</v>
      </c>
      <c r="AB47" s="19">
        <f t="shared" ref="AB47:BG47" si="61">100*((AB15/AA15)^4-1)</f>
        <v>-14.423776470683192</v>
      </c>
      <c r="AC47" s="19">
        <f t="shared" si="61"/>
        <v>22.611340319760377</v>
      </c>
      <c r="AD47" s="19">
        <f t="shared" si="61"/>
        <v>9.9079493513360095</v>
      </c>
      <c r="AE47" s="19">
        <f t="shared" si="61"/>
        <v>1.7310262836535584</v>
      </c>
      <c r="AF47" s="19">
        <f t="shared" si="61"/>
        <v>3.7205351520554153</v>
      </c>
      <c r="AG47" s="19">
        <f t="shared" si="61"/>
        <v>-6.6170428356559619</v>
      </c>
      <c r="AH47" s="19">
        <f t="shared" si="61"/>
        <v>-17.891941229485575</v>
      </c>
      <c r="AI47" s="19">
        <f t="shared" si="61"/>
        <v>42.518468359392749</v>
      </c>
      <c r="AJ47" s="19">
        <f t="shared" si="61"/>
        <v>3.361052763486061</v>
      </c>
      <c r="AK47" s="19">
        <f t="shared" si="61"/>
        <v>2.8518712290040771</v>
      </c>
      <c r="AL47" s="19">
        <f t="shared" si="61"/>
        <v>-2.5439575938873693</v>
      </c>
      <c r="AM47" s="19">
        <f t="shared" si="61"/>
        <v>6.9916902423486249</v>
      </c>
      <c r="AN47" s="19">
        <f t="shared" si="61"/>
        <v>-4.7650912370335146</v>
      </c>
      <c r="AO47" s="19">
        <f t="shared" si="61"/>
        <v>-1.164470852020083</v>
      </c>
      <c r="AP47" s="19">
        <f t="shared" si="61"/>
        <v>5.0184567929952184</v>
      </c>
      <c r="AQ47" s="19">
        <f t="shared" si="61"/>
        <v>-5.4470555874101105</v>
      </c>
      <c r="AR47" s="19">
        <f t="shared" si="61"/>
        <v>-2.3295447922670354</v>
      </c>
      <c r="AS47" s="19">
        <f t="shared" si="61"/>
        <v>-0.94227847396227693</v>
      </c>
      <c r="AT47" s="19">
        <f t="shared" si="61"/>
        <v>4.824233700783398</v>
      </c>
      <c r="AU47" s="19">
        <f t="shared" si="61"/>
        <v>0.94006404530599941</v>
      </c>
      <c r="AV47" s="19">
        <f t="shared" si="61"/>
        <v>-8.5872501892282234</v>
      </c>
      <c r="AW47" s="19">
        <f t="shared" si="61"/>
        <v>-9.4428128207881485</v>
      </c>
      <c r="AX47" s="19">
        <f t="shared" si="61"/>
        <v>-15.21261384765099</v>
      </c>
      <c r="AY47" s="19">
        <f t="shared" si="61"/>
        <v>-1.5228148382766871</v>
      </c>
      <c r="AZ47" s="19">
        <f t="shared" si="61"/>
        <v>-4.0373300406916783</v>
      </c>
      <c r="BA47" s="19">
        <f t="shared" si="61"/>
        <v>4.4744715589773554</v>
      </c>
      <c r="BB47" s="19">
        <f t="shared" si="61"/>
        <v>-6.4937275360903213</v>
      </c>
      <c r="BC47" s="19">
        <f t="shared" si="61"/>
        <v>1.0457427459365842</v>
      </c>
      <c r="BD47" s="19">
        <f t="shared" si="61"/>
        <v>-5.841519843172982</v>
      </c>
      <c r="BE47" s="19">
        <f t="shared" si="61"/>
        <v>-0.26341770357178884</v>
      </c>
      <c r="BF47" s="19">
        <f t="shared" si="61"/>
        <v>-2.870938028786485</v>
      </c>
      <c r="BG47" s="19">
        <f t="shared" si="61"/>
        <v>-0.53050280925797111</v>
      </c>
      <c r="BH47" s="19">
        <f t="shared" ref="BH47:CM47" si="62">100*((BH15/BG15)^4-1)</f>
        <v>5.1532469258778635</v>
      </c>
      <c r="BI47" s="19">
        <f t="shared" si="62"/>
        <v>0.2630712160563986</v>
      </c>
      <c r="BJ47" s="19">
        <f t="shared" si="62"/>
        <v>3.4582789223023491</v>
      </c>
      <c r="BK47" s="19">
        <f t="shared" si="62"/>
        <v>-4.6057443832978606</v>
      </c>
      <c r="BL47" s="19">
        <f t="shared" si="62"/>
        <v>-3.1247578188201341</v>
      </c>
      <c r="BM47" s="19">
        <f t="shared" si="62"/>
        <v>-3.1493583214165399</v>
      </c>
      <c r="BN47" s="19">
        <f t="shared" si="62"/>
        <v>2.431499973418827</v>
      </c>
      <c r="BO47" s="19">
        <f t="shared" si="62"/>
        <v>3.7782638198238683</v>
      </c>
      <c r="BP47" s="19">
        <f t="shared" si="62"/>
        <v>0.52840043563482375</v>
      </c>
      <c r="BQ47" s="19">
        <f t="shared" si="62"/>
        <v>1.0574924618591552</v>
      </c>
      <c r="BR47" s="19">
        <f t="shared" si="62"/>
        <v>0</v>
      </c>
      <c r="BS47" s="19">
        <f t="shared" si="62"/>
        <v>6.178930118868653</v>
      </c>
      <c r="BT47" s="19">
        <f t="shared" si="62"/>
        <v>2.876573766770707</v>
      </c>
      <c r="BU47" s="19">
        <f t="shared" si="62"/>
        <v>0</v>
      </c>
      <c r="BV47" s="19">
        <f t="shared" si="62"/>
        <v>1.2907222561788112</v>
      </c>
      <c r="BW47" s="19">
        <f t="shared" si="62"/>
        <v>-0.76603541492514804</v>
      </c>
      <c r="BX47" s="19">
        <f t="shared" si="62"/>
        <v>0</v>
      </c>
      <c r="BY47" s="19">
        <f t="shared" si="62"/>
        <v>-5.0335904764366006</v>
      </c>
      <c r="BZ47" s="19">
        <f t="shared" si="62"/>
        <v>-7.5722289755095424</v>
      </c>
      <c r="CA47" s="19">
        <f t="shared" si="62"/>
        <v>-5.7053799333098398</v>
      </c>
      <c r="CB47" s="19">
        <f t="shared" si="62"/>
        <v>-12.300058906420963</v>
      </c>
      <c r="CC47" s="19">
        <f t="shared" si="62"/>
        <v>-5.1777619043311134</v>
      </c>
      <c r="CD47" s="19">
        <f t="shared" si="62"/>
        <v>-4.4314374889249164</v>
      </c>
      <c r="CE47" s="19">
        <f t="shared" si="62"/>
        <v>-2.8187090572437401</v>
      </c>
      <c r="CF47" s="19">
        <f t="shared" si="62"/>
        <v>-1.4270195878642311</v>
      </c>
      <c r="CG47" s="19">
        <f t="shared" si="62"/>
        <v>2.9110181744141927</v>
      </c>
      <c r="CH47" s="19">
        <f t="shared" si="62"/>
        <v>4.0633468525732575</v>
      </c>
      <c r="CI47" s="19">
        <f t="shared" si="62"/>
        <v>2.5722159855434468</v>
      </c>
      <c r="CJ47" s="19">
        <f t="shared" si="62"/>
        <v>3.9966558117402018</v>
      </c>
      <c r="CK47" s="19">
        <f t="shared" si="62"/>
        <v>4.5318666663437535</v>
      </c>
      <c r="CL47" s="19">
        <f t="shared" si="62"/>
        <v>-1.9144745617686532</v>
      </c>
      <c r="CM47" s="19">
        <f t="shared" si="62"/>
        <v>2.5147218608629895</v>
      </c>
      <c r="CN47" s="19">
        <f t="shared" ref="CN47:DS47" si="63">100*((CN15/CM15)^4-1)</f>
        <v>3.6245909650261199</v>
      </c>
      <c r="CO47" s="19">
        <f t="shared" si="63"/>
        <v>0.27294422893837655</v>
      </c>
      <c r="CP47" s="19">
        <f t="shared" si="63"/>
        <v>-1.3554531322822805</v>
      </c>
      <c r="CQ47" s="19">
        <f t="shared" si="63"/>
        <v>-0.27313060194947836</v>
      </c>
      <c r="CR47" s="19">
        <f t="shared" si="63"/>
        <v>5.8705364388936143</v>
      </c>
      <c r="CS47" s="19">
        <f t="shared" si="63"/>
        <v>4.6647479932632185</v>
      </c>
      <c r="CT47" s="19">
        <f t="shared" si="63"/>
        <v>5.4409513086419281</v>
      </c>
      <c r="CU47" s="19">
        <f t="shared" si="63"/>
        <v>10.664954291369554</v>
      </c>
      <c r="CV47" s="19">
        <f t="shared" si="63"/>
        <v>8.7396154586903094</v>
      </c>
      <c r="CW47" s="19">
        <f t="shared" si="63"/>
        <v>5.1206157843327826</v>
      </c>
      <c r="CX47" s="19">
        <f t="shared" si="63"/>
        <v>5.3136315948923096</v>
      </c>
      <c r="CY47" s="19">
        <f t="shared" si="63"/>
        <v>7.5534282285474319</v>
      </c>
      <c r="CZ47" s="19">
        <f t="shared" si="63"/>
        <v>1.6943647359081382</v>
      </c>
      <c r="DA47" s="19">
        <f t="shared" si="63"/>
        <v>5.1256141048396708</v>
      </c>
      <c r="DB47" s="19">
        <f t="shared" si="63"/>
        <v>9.54939466338387</v>
      </c>
      <c r="DC47" s="19">
        <f t="shared" si="63"/>
        <v>1.6283468831506553</v>
      </c>
      <c r="DD47" s="19">
        <f t="shared" si="63"/>
        <v>7.0895082320342473</v>
      </c>
      <c r="DE47" s="19">
        <f t="shared" si="63"/>
        <v>7.4430814552395308</v>
      </c>
      <c r="DF47" s="19">
        <f t="shared" si="63"/>
        <v>4.2919678668400518</v>
      </c>
      <c r="DG47" s="19">
        <f t="shared" si="63"/>
        <v>6.3044074957718133</v>
      </c>
      <c r="DH47" s="19">
        <f t="shared" si="63"/>
        <v>5.5281593776490334</v>
      </c>
      <c r="DI47" s="19">
        <f t="shared" si="63"/>
        <v>5.2305177544584192</v>
      </c>
      <c r="DJ47" s="19">
        <f t="shared" si="63"/>
        <v>5.3823933364005816</v>
      </c>
      <c r="DK47" s="19">
        <f t="shared" si="63"/>
        <v>4.4473021513223632</v>
      </c>
      <c r="DL47" s="19">
        <f t="shared" si="63"/>
        <v>0.41279614921994057</v>
      </c>
      <c r="DM47" s="19">
        <f t="shared" si="63"/>
        <v>0.61903348906540145</v>
      </c>
      <c r="DN47" s="19">
        <f t="shared" si="63"/>
        <v>4.8121237214278523</v>
      </c>
      <c r="DO47" s="19">
        <f t="shared" si="63"/>
        <v>2.6672043011557678</v>
      </c>
      <c r="DP47" s="19">
        <f t="shared" si="63"/>
        <v>4.9322811343773809</v>
      </c>
      <c r="DQ47" s="19">
        <f t="shared" si="63"/>
        <v>5.0790115596220042</v>
      </c>
      <c r="DR47" s="19">
        <f t="shared" si="63"/>
        <v>2.9870987688072503</v>
      </c>
      <c r="DS47" s="19">
        <f t="shared" si="63"/>
        <v>2.5658701773423997</v>
      </c>
      <c r="DT47" s="19">
        <f t="shared" ref="DT47:EY47" si="64">100*((DT15/DS15)^4-1)</f>
        <v>-30.496606329296039</v>
      </c>
      <c r="DU47" s="19">
        <f t="shared" si="64"/>
        <v>3.4479609958110169</v>
      </c>
      <c r="DV47" s="19">
        <f t="shared" si="64"/>
        <v>9.8370372097084768</v>
      </c>
      <c r="DW47" s="19">
        <f t="shared" si="64"/>
        <v>0.41279614922002938</v>
      </c>
      <c r="DX47" s="19">
        <f t="shared" si="64"/>
        <v>-5.2460662111707412</v>
      </c>
      <c r="DY47" s="19">
        <f t="shared" si="64"/>
        <v>8.8334254193190631</v>
      </c>
      <c r="DZ47" s="19">
        <f t="shared" si="64"/>
        <v>19.927031450014709</v>
      </c>
      <c r="EA47" s="19">
        <f t="shared" si="64"/>
        <v>16.337214434460968</v>
      </c>
      <c r="EB47" s="19">
        <f t="shared" si="64"/>
        <v>3.0416085234907797</v>
      </c>
      <c r="EC47" s="19">
        <f t="shared" si="64"/>
        <v>6.3003249399957939</v>
      </c>
      <c r="ED47" s="19">
        <f t="shared" si="64"/>
        <v>3.3485486619251548</v>
      </c>
      <c r="EE47" s="19">
        <f t="shared" si="64"/>
        <v>-2.7055928484029934</v>
      </c>
      <c r="EF47" s="19">
        <f t="shared" si="64"/>
        <v>-2.0031234559607203</v>
      </c>
      <c r="EG47" s="19">
        <f t="shared" si="64"/>
        <v>0</v>
      </c>
      <c r="EH47" s="19">
        <f t="shared" si="64"/>
        <v>-0.55210358150976635</v>
      </c>
      <c r="EI47" s="19">
        <f t="shared" si="64"/>
        <v>5.8489169167888377</v>
      </c>
      <c r="EJ47" s="19">
        <f t="shared" si="64"/>
        <v>-4.4745579730888103</v>
      </c>
      <c r="EK47" s="18">
        <f t="shared" si="64"/>
        <v>-1.0987036235335923</v>
      </c>
      <c r="EL47" s="18">
        <f t="shared" si="64"/>
        <v>0.18139672239176896</v>
      </c>
      <c r="EM47" s="18">
        <f t="shared" si="64"/>
        <v>4.4926867622415934</v>
      </c>
      <c r="EN47" s="18">
        <f t="shared" si="64"/>
        <v>1.9399868412593335</v>
      </c>
      <c r="EO47" s="18">
        <f t="shared" si="64"/>
        <v>0.82825934197372497</v>
      </c>
      <c r="EP47" s="18">
        <f t="shared" si="64"/>
        <v>0.72943123712216895</v>
      </c>
      <c r="EQ47" s="18">
        <f t="shared" si="64"/>
        <v>1.543581366636082</v>
      </c>
      <c r="ER47" s="18">
        <f t="shared" si="64"/>
        <v>0.14921015659259407</v>
      </c>
      <c r="ES47" s="18">
        <f t="shared" si="64"/>
        <v>-9.6264012640767671E-2</v>
      </c>
      <c r="ET47" s="18">
        <f t="shared" si="64"/>
        <v>-0.5316551089339594</v>
      </c>
      <c r="EU47" s="18">
        <f t="shared" si="64"/>
        <v>-0.91380775325653474</v>
      </c>
      <c r="EV47" s="18">
        <f t="shared" si="64"/>
        <v>-1.2660420643486714</v>
      </c>
      <c r="EW47" s="18">
        <f t="shared" si="64"/>
        <v>-1.2236710875175305</v>
      </c>
      <c r="EX47" s="18">
        <f t="shared" si="64"/>
        <v>-0.46107308851638384</v>
      </c>
      <c r="EY47" s="18">
        <f t="shared" si="64"/>
        <v>0.36595310276184012</v>
      </c>
      <c r="EZ47" s="18">
        <f t="shared" ref="EZ47:FF47" si="65">100*((EZ15/EY15)^4-1)</f>
        <v>0.34288532149842066</v>
      </c>
      <c r="FA47" s="18">
        <f t="shared" si="65"/>
        <v>0.51706669889881596</v>
      </c>
      <c r="FB47" s="18">
        <f t="shared" si="65"/>
        <v>0.93670974093700288</v>
      </c>
      <c r="FC47" s="18">
        <f t="shared" si="65"/>
        <v>1.2535546002845344</v>
      </c>
      <c r="FD47" s="18">
        <f t="shared" si="65"/>
        <v>1.2885557569568773</v>
      </c>
      <c r="FE47" s="18">
        <f t="shared" si="65"/>
        <v>1.4572342488335277</v>
      </c>
      <c r="FF47" s="18">
        <f t="shared" si="65"/>
        <v>1.5628254635351668</v>
      </c>
      <c r="FG47" s="18">
        <f t="shared" si="14"/>
        <v>1.7768747495897186</v>
      </c>
      <c r="FH47" s="18">
        <f t="shared" si="15"/>
        <v>1.5475950757279255</v>
      </c>
      <c r="FI47" s="18">
        <f t="shared" si="16"/>
        <v>2.2022872726242593</v>
      </c>
      <c r="FJ47" s="18">
        <f t="shared" si="17"/>
        <v>1.5619543249803414</v>
      </c>
    </row>
    <row r="48" spans="1:166" x14ac:dyDescent="0.2">
      <c r="B48" t="str">
        <f t="shared" si="7"/>
        <v xml:space="preserve">   Information</v>
      </c>
      <c r="C48" s="19"/>
      <c r="D48" s="19">
        <f t="shared" ref="D48:AA48" si="66">100*((D16/C16)^4-1)</f>
        <v>-1.2558713972128266</v>
      </c>
      <c r="E48" s="19">
        <f t="shared" si="66"/>
        <v>5.1602434408287046</v>
      </c>
      <c r="F48" s="19">
        <f t="shared" si="66"/>
        <v>-4.5051573293003138</v>
      </c>
      <c r="G48" s="19">
        <f t="shared" si="66"/>
        <v>7.8055318867148227</v>
      </c>
      <c r="H48" s="19">
        <f t="shared" si="66"/>
        <v>8.0940436314513207</v>
      </c>
      <c r="I48" s="19">
        <f t="shared" si="66"/>
        <v>7.0769697616646976</v>
      </c>
      <c r="J48" s="19">
        <f t="shared" si="66"/>
        <v>9.9203347487391227</v>
      </c>
      <c r="K48" s="19">
        <f t="shared" si="66"/>
        <v>5.5652896489780224</v>
      </c>
      <c r="L48" s="19">
        <f t="shared" si="66"/>
        <v>1.5458650796331019</v>
      </c>
      <c r="M48" s="19">
        <f t="shared" si="66"/>
        <v>5.4675065614764318</v>
      </c>
      <c r="N48" s="19">
        <f t="shared" si="66"/>
        <v>9.7825434629027264</v>
      </c>
      <c r="O48" s="19">
        <f t="shared" si="66"/>
        <v>7.977180571784781</v>
      </c>
      <c r="P48" s="19">
        <f t="shared" si="66"/>
        <v>8.9749442761787321</v>
      </c>
      <c r="Q48" s="19">
        <f t="shared" si="66"/>
        <v>14.550134486662071</v>
      </c>
      <c r="R48" s="19">
        <f t="shared" si="66"/>
        <v>-3.0467497834677837</v>
      </c>
      <c r="S48" s="19">
        <f t="shared" si="66"/>
        <v>6.3584764353281198</v>
      </c>
      <c r="T48" s="19">
        <f t="shared" si="66"/>
        <v>6.9721563081069915</v>
      </c>
      <c r="U48" s="19">
        <f t="shared" si="66"/>
        <v>2.020138253530579</v>
      </c>
      <c r="V48" s="19">
        <f t="shared" si="66"/>
        <v>30.181718812048164</v>
      </c>
      <c r="W48" s="19">
        <f t="shared" si="66"/>
        <v>6.3725415749817715</v>
      </c>
      <c r="X48" s="19">
        <f t="shared" si="66"/>
        <v>16.229169372305407</v>
      </c>
      <c r="Y48" s="19">
        <f t="shared" si="66"/>
        <v>12.986991177328866</v>
      </c>
      <c r="Z48" s="19">
        <f t="shared" si="66"/>
        <v>16.702683104665674</v>
      </c>
      <c r="AA48" s="19">
        <f t="shared" si="66"/>
        <v>5.6245263708590842</v>
      </c>
      <c r="AB48" s="19">
        <f t="shared" ref="AB48:BG48" si="67">100*((AB16/AA16)^4-1)</f>
        <v>10.732868205321866</v>
      </c>
      <c r="AC48" s="19">
        <f t="shared" si="67"/>
        <v>-3.6573506436467063</v>
      </c>
      <c r="AD48" s="19">
        <f t="shared" si="67"/>
        <v>7.4170544715951303</v>
      </c>
      <c r="AE48" s="19">
        <f t="shared" si="67"/>
        <v>8.6730760333015855</v>
      </c>
      <c r="AF48" s="19">
        <f t="shared" si="67"/>
        <v>9.3117693153926808</v>
      </c>
      <c r="AG48" s="19">
        <f t="shared" si="67"/>
        <v>13.184483905744981</v>
      </c>
      <c r="AH48" s="19">
        <f t="shared" si="67"/>
        <v>3.2086321072142931</v>
      </c>
      <c r="AI48" s="19">
        <f t="shared" si="67"/>
        <v>6.1882373027712489</v>
      </c>
      <c r="AJ48" s="19">
        <f t="shared" si="67"/>
        <v>2.8913800893130892</v>
      </c>
      <c r="AK48" s="19">
        <f t="shared" si="67"/>
        <v>11.596983418759832</v>
      </c>
      <c r="AL48" s="19">
        <f t="shared" si="67"/>
        <v>7.3321351713370619</v>
      </c>
      <c r="AM48" s="19">
        <f t="shared" si="67"/>
        <v>20.66258762084885</v>
      </c>
      <c r="AN48" s="19">
        <f t="shared" si="67"/>
        <v>5.2823119337232605</v>
      </c>
      <c r="AO48" s="19">
        <f t="shared" si="67"/>
        <v>26.598322078617166</v>
      </c>
      <c r="AP48" s="19">
        <f t="shared" si="67"/>
        <v>3.459361488484336</v>
      </c>
      <c r="AQ48" s="19">
        <f t="shared" si="67"/>
        <v>29.486064689280322</v>
      </c>
      <c r="AR48" s="19">
        <f t="shared" si="67"/>
        <v>17.263379946814684</v>
      </c>
      <c r="AS48" s="19">
        <f t="shared" si="67"/>
        <v>20.628820082701615</v>
      </c>
      <c r="AT48" s="19">
        <f t="shared" si="67"/>
        <v>6.4877373150820983</v>
      </c>
      <c r="AU48" s="19">
        <f t="shared" si="67"/>
        <v>-0.33670003798880188</v>
      </c>
      <c r="AV48" s="19">
        <f t="shared" si="67"/>
        <v>-7.696476647473971</v>
      </c>
      <c r="AW48" s="19">
        <f t="shared" si="67"/>
        <v>-7.6854017280019171</v>
      </c>
      <c r="AX48" s="19">
        <f t="shared" si="67"/>
        <v>-3.9778765322535437</v>
      </c>
      <c r="AY48" s="19">
        <f t="shared" si="67"/>
        <v>-7.913349050892271</v>
      </c>
      <c r="AZ48" s="19">
        <f t="shared" si="67"/>
        <v>-3.0429628333718206</v>
      </c>
      <c r="BA48" s="19">
        <f t="shared" si="67"/>
        <v>-2.1718647805441971</v>
      </c>
      <c r="BB48" s="19">
        <f t="shared" si="67"/>
        <v>-0.73192739199824386</v>
      </c>
      <c r="BC48" s="19">
        <f t="shared" si="67"/>
        <v>-3.6260938195096348</v>
      </c>
      <c r="BD48" s="19">
        <f t="shared" si="67"/>
        <v>-3.6592623226813448</v>
      </c>
      <c r="BE48" s="19">
        <f t="shared" si="67"/>
        <v>2.4567719180939918</v>
      </c>
      <c r="BF48" s="19">
        <f t="shared" si="67"/>
        <v>2.6314384283023573</v>
      </c>
      <c r="BG48" s="19">
        <f t="shared" si="67"/>
        <v>1.674771698995059</v>
      </c>
      <c r="BH48" s="19">
        <f t="shared" ref="BH48:CM48" si="68">100*((BH16/BG16)^4-1)</f>
        <v>1.6677889345943164</v>
      </c>
      <c r="BI48" s="19">
        <f t="shared" si="68"/>
        <v>-0.7315927229375796</v>
      </c>
      <c r="BJ48" s="19">
        <f t="shared" si="68"/>
        <v>3.3485486619251548</v>
      </c>
      <c r="BK48" s="19">
        <f t="shared" si="68"/>
        <v>3.6947631404220971</v>
      </c>
      <c r="BL48" s="19">
        <f t="shared" si="68"/>
        <v>0.90599648122586807</v>
      </c>
      <c r="BM48" s="19">
        <f t="shared" si="68"/>
        <v>2.3629974099859341</v>
      </c>
      <c r="BN48" s="19">
        <f t="shared" si="68"/>
        <v>1.6219538655371846</v>
      </c>
      <c r="BO48" s="19">
        <f t="shared" si="68"/>
        <v>2.8852974079084159</v>
      </c>
      <c r="BP48" s="19">
        <f t="shared" si="68"/>
        <v>10.104933949931016</v>
      </c>
      <c r="BQ48" s="19">
        <f t="shared" si="68"/>
        <v>9.6706710010753696</v>
      </c>
      <c r="BR48" s="19">
        <f t="shared" si="68"/>
        <v>4.8163516920939342</v>
      </c>
      <c r="BS48" s="19">
        <f t="shared" si="68"/>
        <v>4.2411977655902433</v>
      </c>
      <c r="BT48" s="19">
        <f t="shared" si="68"/>
        <v>4.5380545152249541</v>
      </c>
      <c r="BU48" s="19">
        <f t="shared" si="68"/>
        <v>1.3141507624450322</v>
      </c>
      <c r="BV48" s="19">
        <f t="shared" si="68"/>
        <v>2.798760893570762</v>
      </c>
      <c r="BW48" s="19">
        <f t="shared" si="68"/>
        <v>5.9537331053854947</v>
      </c>
      <c r="BX48" s="19">
        <f t="shared" si="68"/>
        <v>5.5339166383254312</v>
      </c>
      <c r="BY48" s="19">
        <f t="shared" si="68"/>
        <v>6.9399569288570939</v>
      </c>
      <c r="BZ48" s="19">
        <f t="shared" si="68"/>
        <v>3.4479609958110169</v>
      </c>
      <c r="CA48" s="19">
        <f t="shared" si="68"/>
        <v>-1.677111680524368</v>
      </c>
      <c r="CB48" s="19">
        <f t="shared" si="68"/>
        <v>-5.136804675356399</v>
      </c>
      <c r="CC48" s="19">
        <f t="shared" si="68"/>
        <v>-4.4514155167296066</v>
      </c>
      <c r="CD48" s="19">
        <f t="shared" si="68"/>
        <v>-0.63016739677447253</v>
      </c>
      <c r="CE48" s="19">
        <f t="shared" si="68"/>
        <v>0.79317478036622369</v>
      </c>
      <c r="CF48" s="19">
        <f t="shared" si="68"/>
        <v>0</v>
      </c>
      <c r="CG48" s="19">
        <f t="shared" si="68"/>
        <v>0.95048837257243335</v>
      </c>
      <c r="CH48" s="19">
        <f t="shared" si="68"/>
        <v>3.6715420051671721</v>
      </c>
      <c r="CI48" s="19">
        <f t="shared" si="68"/>
        <v>-0.62280853881301335</v>
      </c>
      <c r="CJ48" s="19">
        <f t="shared" si="68"/>
        <v>1.5722969134012388</v>
      </c>
      <c r="CK48" s="19">
        <f t="shared" si="68"/>
        <v>3.1506062181940298</v>
      </c>
      <c r="CL48" s="19">
        <f t="shared" si="68"/>
        <v>0.61943291466617367</v>
      </c>
      <c r="CM48" s="19">
        <f t="shared" si="68"/>
        <v>2.3340780259962113</v>
      </c>
      <c r="CN48" s="19">
        <f t="shared" ref="CN48:DS48" si="69">100*((CN16/CM16)^4-1)</f>
        <v>1.3875298612630038</v>
      </c>
      <c r="CO48" s="19">
        <f t="shared" si="69"/>
        <v>-3.4694020418523985</v>
      </c>
      <c r="CP48" s="19">
        <f t="shared" si="69"/>
        <v>1.0837911530270361</v>
      </c>
      <c r="CQ48" s="19">
        <f t="shared" si="69"/>
        <v>2.4833897588992349</v>
      </c>
      <c r="CR48" s="19">
        <f t="shared" si="69"/>
        <v>2.4680675407055874</v>
      </c>
      <c r="CS48" s="19">
        <f t="shared" si="69"/>
        <v>2.607725166627306</v>
      </c>
      <c r="CT48" s="19">
        <f t="shared" si="69"/>
        <v>4.4497389006951993</v>
      </c>
      <c r="CU48" s="19">
        <f t="shared" si="69"/>
        <v>3.7853118580153389</v>
      </c>
      <c r="CV48" s="19">
        <f t="shared" si="69"/>
        <v>4.5122726851494876</v>
      </c>
      <c r="CW48" s="19">
        <f t="shared" si="69"/>
        <v>7.2097940409875827</v>
      </c>
      <c r="CX48" s="19">
        <f t="shared" si="69"/>
        <v>-0.8599018544355741</v>
      </c>
      <c r="CY48" s="19">
        <f t="shared" si="69"/>
        <v>-0.86175440414305582</v>
      </c>
      <c r="CZ48" s="19">
        <f t="shared" si="69"/>
        <v>5.0008853346427795</v>
      </c>
      <c r="DA48" s="19">
        <f t="shared" si="69"/>
        <v>8.685937264115573</v>
      </c>
      <c r="DB48" s="19">
        <f t="shared" si="69"/>
        <v>8.3529739410569412</v>
      </c>
      <c r="DC48" s="19">
        <f t="shared" si="69"/>
        <v>6.5931652248051753</v>
      </c>
      <c r="DD48" s="19">
        <f t="shared" si="69"/>
        <v>9.7729894908339823</v>
      </c>
      <c r="DE48" s="19">
        <f t="shared" si="69"/>
        <v>8.6966340679145215</v>
      </c>
      <c r="DF48" s="19">
        <f t="shared" si="69"/>
        <v>6.8758500740027095</v>
      </c>
      <c r="DG48" s="19">
        <f t="shared" si="69"/>
        <v>5.5659326915306728</v>
      </c>
      <c r="DH48" s="19">
        <f t="shared" si="69"/>
        <v>5.4895636099242973</v>
      </c>
      <c r="DI48" s="19">
        <f t="shared" si="69"/>
        <v>5.0304760727303943</v>
      </c>
      <c r="DJ48" s="19">
        <f t="shared" si="69"/>
        <v>4.0855325684288957</v>
      </c>
      <c r="DK48" s="19">
        <f t="shared" si="69"/>
        <v>4.5426451861052319</v>
      </c>
      <c r="DL48" s="19">
        <f t="shared" si="69"/>
        <v>13.139167474107261</v>
      </c>
      <c r="DM48" s="19">
        <f t="shared" si="69"/>
        <v>11.335019763141618</v>
      </c>
      <c r="DN48" s="19">
        <f t="shared" si="69"/>
        <v>5.520721946624918</v>
      </c>
      <c r="DO48" s="19">
        <f t="shared" si="69"/>
        <v>8.368361183290407</v>
      </c>
      <c r="DP48" s="19">
        <f t="shared" si="69"/>
        <v>9.1249353938080091</v>
      </c>
      <c r="DQ48" s="19">
        <f t="shared" si="69"/>
        <v>11.791890073120115</v>
      </c>
      <c r="DR48" s="19">
        <f t="shared" si="69"/>
        <v>0.72793148336864899</v>
      </c>
      <c r="DS48" s="19">
        <f t="shared" si="69"/>
        <v>5.9243474281536868</v>
      </c>
      <c r="DT48" s="19">
        <f t="shared" ref="DT48:EY48" si="70">100*((DT16/DS16)^4-1)</f>
        <v>0.10207986919823497</v>
      </c>
      <c r="DU48" s="19">
        <f t="shared" si="70"/>
        <v>1.8489495275294088</v>
      </c>
      <c r="DV48" s="19">
        <f t="shared" si="70"/>
        <v>6.979325803939096</v>
      </c>
      <c r="DW48" s="19">
        <f t="shared" si="70"/>
        <v>1.6072003698704762</v>
      </c>
      <c r="DX48" s="19">
        <f t="shared" si="70"/>
        <v>5.1693949292215269</v>
      </c>
      <c r="DY48" s="19">
        <f t="shared" si="70"/>
        <v>6.8472334554805503</v>
      </c>
      <c r="DZ48" s="19">
        <f t="shared" si="70"/>
        <v>13.055209234808451</v>
      </c>
      <c r="EA48" s="19">
        <f t="shared" si="70"/>
        <v>0.37523410958868464</v>
      </c>
      <c r="EB48" s="19">
        <f t="shared" si="70"/>
        <v>10.598136965186011</v>
      </c>
      <c r="EC48" s="19">
        <f t="shared" si="70"/>
        <v>-0.63730308112645018</v>
      </c>
      <c r="ED48" s="19">
        <f t="shared" si="70"/>
        <v>-2.8931172363543811</v>
      </c>
      <c r="EE48" s="19">
        <f t="shared" si="70"/>
        <v>-4.614076759942165</v>
      </c>
      <c r="EF48" s="19">
        <f t="shared" si="70"/>
        <v>-6.8071168947010152</v>
      </c>
      <c r="EG48" s="19">
        <f t="shared" si="70"/>
        <v>-8.9746070309367774</v>
      </c>
      <c r="EH48" s="19">
        <f t="shared" si="70"/>
        <v>4.1404474586087314</v>
      </c>
      <c r="EI48" s="19">
        <f t="shared" si="70"/>
        <v>-14.084985796561799</v>
      </c>
      <c r="EJ48" s="19">
        <f t="shared" si="70"/>
        <v>-2.0799091526746416</v>
      </c>
      <c r="EK48" s="18">
        <f t="shared" si="70"/>
        <v>-6.647238132422439</v>
      </c>
      <c r="EL48" s="18">
        <f t="shared" si="70"/>
        <v>2.5414522866924028</v>
      </c>
      <c r="EM48" s="18">
        <f t="shared" si="70"/>
        <v>6.5591571725141851</v>
      </c>
      <c r="EN48" s="18">
        <f t="shared" si="70"/>
        <v>-1.138245143825245</v>
      </c>
      <c r="EO48" s="18">
        <f t="shared" si="70"/>
        <v>-0.35492649141538601</v>
      </c>
      <c r="EP48" s="18">
        <f t="shared" si="70"/>
        <v>3.7219697935737317</v>
      </c>
      <c r="EQ48" s="18">
        <f t="shared" si="70"/>
        <v>6.3099222322996029</v>
      </c>
      <c r="ER48" s="18">
        <f t="shared" si="70"/>
        <v>3.4201179533811965</v>
      </c>
      <c r="ES48" s="18">
        <f t="shared" si="70"/>
        <v>-0.89406364272450745</v>
      </c>
      <c r="ET48" s="18">
        <f t="shared" si="70"/>
        <v>-0.49862602192157768</v>
      </c>
      <c r="EU48" s="18">
        <f t="shared" si="70"/>
        <v>1.4780200875128324</v>
      </c>
      <c r="EV48" s="18">
        <f t="shared" si="70"/>
        <v>1.3928925887241261</v>
      </c>
      <c r="EW48" s="18">
        <f t="shared" si="70"/>
        <v>1.6149799428091915</v>
      </c>
      <c r="EX48" s="18">
        <f t="shared" si="70"/>
        <v>0.75725290560448855</v>
      </c>
      <c r="EY48" s="18">
        <f t="shared" si="70"/>
        <v>0.60576365587423631</v>
      </c>
      <c r="EZ48" s="18">
        <f t="shared" ref="EZ48:FF48" si="71">100*((EZ16/EY16)^4-1)</f>
        <v>1.0252596853819407</v>
      </c>
      <c r="FA48" s="18">
        <f t="shared" si="71"/>
        <v>1.5988935126858728</v>
      </c>
      <c r="FB48" s="18">
        <f t="shared" si="71"/>
        <v>1.0620851828585964</v>
      </c>
      <c r="FC48" s="18">
        <f t="shared" si="71"/>
        <v>1.6670994398979788</v>
      </c>
      <c r="FD48" s="18">
        <f t="shared" si="71"/>
        <v>1.6693810719766944</v>
      </c>
      <c r="FE48" s="18">
        <f t="shared" si="71"/>
        <v>2.0156600957592863</v>
      </c>
      <c r="FF48" s="18">
        <f t="shared" si="71"/>
        <v>2.1844730812166091</v>
      </c>
      <c r="FG48" s="18">
        <f t="shared" si="14"/>
        <v>2.6313194372793669</v>
      </c>
      <c r="FH48" s="18">
        <f t="shared" si="15"/>
        <v>1.7899040019480283</v>
      </c>
      <c r="FI48" s="18">
        <f t="shared" si="16"/>
        <v>3.1298178676773647</v>
      </c>
      <c r="FJ48" s="18">
        <f t="shared" si="17"/>
        <v>1.7993435248623735</v>
      </c>
    </row>
    <row r="49" spans="2:166" x14ac:dyDescent="0.2">
      <c r="B49" t="str">
        <f t="shared" si="7"/>
        <v xml:space="preserve">   Financial activities</v>
      </c>
      <c r="C49" s="19"/>
      <c r="D49" s="19">
        <f t="shared" ref="D49:AA49" si="72">100*((D17/C17)^4-1)</f>
        <v>2.4802066061160755</v>
      </c>
      <c r="E49" s="19">
        <f t="shared" si="72"/>
        <v>0.18801404918311615</v>
      </c>
      <c r="F49" s="19">
        <f t="shared" si="72"/>
        <v>-2.4190552916381169</v>
      </c>
      <c r="G49" s="19">
        <f t="shared" si="72"/>
        <v>0.37842909490823917</v>
      </c>
      <c r="H49" s="19">
        <f t="shared" si="72"/>
        <v>3.0546732409928889</v>
      </c>
      <c r="I49" s="19">
        <f t="shared" si="72"/>
        <v>-2.5972639032905254</v>
      </c>
      <c r="J49" s="19">
        <f t="shared" si="72"/>
        <v>-0.75222985432444878</v>
      </c>
      <c r="K49" s="19">
        <f t="shared" si="72"/>
        <v>4.4171081834669446</v>
      </c>
      <c r="L49" s="19">
        <f t="shared" si="72"/>
        <v>0.74976241772357621</v>
      </c>
      <c r="M49" s="19">
        <f t="shared" si="72"/>
        <v>3.7838796959504428</v>
      </c>
      <c r="N49" s="19">
        <f t="shared" si="72"/>
        <v>7.7966710980866605</v>
      </c>
      <c r="O49" s="19">
        <f t="shared" si="72"/>
        <v>1.4591642297321572</v>
      </c>
      <c r="P49" s="19">
        <f t="shared" si="72"/>
        <v>0.72496305122899951</v>
      </c>
      <c r="Q49" s="19">
        <f t="shared" si="72"/>
        <v>11.468487044658392</v>
      </c>
      <c r="R49" s="19">
        <f t="shared" si="72"/>
        <v>-2.2632380934659246</v>
      </c>
      <c r="S49" s="19">
        <f t="shared" si="72"/>
        <v>13.334471606110165</v>
      </c>
      <c r="T49" s="19">
        <f t="shared" si="72"/>
        <v>-7.9659950624771048</v>
      </c>
      <c r="U49" s="19">
        <f t="shared" si="72"/>
        <v>-4.635391181306769</v>
      </c>
      <c r="V49" s="19">
        <f t="shared" si="72"/>
        <v>-7.8896098440218605</v>
      </c>
      <c r="W49" s="19">
        <f t="shared" si="72"/>
        <v>-1.614678661026181</v>
      </c>
      <c r="X49" s="19">
        <f t="shared" si="72"/>
        <v>-2.6910320255730369</v>
      </c>
      <c r="Y49" s="19">
        <f t="shared" si="72"/>
        <v>5.5878675994193605</v>
      </c>
      <c r="Z49" s="19">
        <f t="shared" si="72"/>
        <v>4.3909354391330702</v>
      </c>
      <c r="AA49" s="19">
        <f t="shared" si="72"/>
        <v>3.4269737934899513</v>
      </c>
      <c r="AB49" s="19">
        <f t="shared" ref="AB49:BG49" si="73">100*((AB17/AA17)^4-1)</f>
        <v>1.9568021559629445</v>
      </c>
      <c r="AC49" s="19">
        <f t="shared" si="73"/>
        <v>1.2359155996908955</v>
      </c>
      <c r="AD49" s="19">
        <f t="shared" si="73"/>
        <v>0.87892242688085709</v>
      </c>
      <c r="AE49" s="19">
        <f t="shared" si="73"/>
        <v>0.52550795611698842</v>
      </c>
      <c r="AF49" s="19">
        <f t="shared" si="73"/>
        <v>5.7052316853873464</v>
      </c>
      <c r="AG49" s="19">
        <f t="shared" si="73"/>
        <v>4.0196029996078853</v>
      </c>
      <c r="AH49" s="19">
        <f t="shared" si="73"/>
        <v>10.997679406855966</v>
      </c>
      <c r="AI49" s="19">
        <f t="shared" si="73"/>
        <v>-2.9566738640360302</v>
      </c>
      <c r="AJ49" s="19">
        <f t="shared" si="73"/>
        <v>18.765580560521222</v>
      </c>
      <c r="AK49" s="19">
        <f t="shared" si="73"/>
        <v>7.5812188540053782</v>
      </c>
      <c r="AL49" s="19">
        <f t="shared" si="73"/>
        <v>13.546696154497951</v>
      </c>
      <c r="AM49" s="19">
        <f t="shared" si="73"/>
        <v>1.9972496811238472</v>
      </c>
      <c r="AN49" s="19">
        <f t="shared" si="73"/>
        <v>2.7595160863604029</v>
      </c>
      <c r="AO49" s="19">
        <f t="shared" si="73"/>
        <v>2.7406102780806352</v>
      </c>
      <c r="AP49" s="19">
        <f t="shared" si="73"/>
        <v>-1.63656580641518</v>
      </c>
      <c r="AQ49" s="19">
        <f t="shared" si="73"/>
        <v>1.9685194419110985</v>
      </c>
      <c r="AR49" s="19">
        <f t="shared" si="73"/>
        <v>-2.3720219748833649</v>
      </c>
      <c r="AS49" s="19">
        <f t="shared" si="73"/>
        <v>-2.2382997541265715</v>
      </c>
      <c r="AT49" s="19">
        <f t="shared" si="73"/>
        <v>1.5220426756139771</v>
      </c>
      <c r="AU49" s="19">
        <f t="shared" si="73"/>
        <v>7.2768608650623845</v>
      </c>
      <c r="AV49" s="19">
        <f t="shared" si="73"/>
        <v>-0.29596724073602809</v>
      </c>
      <c r="AW49" s="19">
        <f t="shared" si="73"/>
        <v>7.4649538050128861</v>
      </c>
      <c r="AX49" s="19">
        <f t="shared" si="73"/>
        <v>-2.8806171297761307</v>
      </c>
      <c r="AY49" s="19">
        <f t="shared" si="73"/>
        <v>-5.1768803669474899</v>
      </c>
      <c r="AZ49" s="19">
        <f t="shared" si="73"/>
        <v>0.74529210103346788</v>
      </c>
      <c r="BA49" s="19">
        <f t="shared" si="73"/>
        <v>0.44584734927788361</v>
      </c>
      <c r="BB49" s="19">
        <f t="shared" si="73"/>
        <v>2.6944599657806378</v>
      </c>
      <c r="BC49" s="19">
        <f t="shared" si="73"/>
        <v>6.1740768650885514</v>
      </c>
      <c r="BD49" s="19">
        <f t="shared" si="73"/>
        <v>2.3407934141136399</v>
      </c>
      <c r="BE49" s="19">
        <f t="shared" si="73"/>
        <v>3.2102526920301022</v>
      </c>
      <c r="BF49" s="19">
        <f t="shared" si="73"/>
        <v>-2.128715734444131</v>
      </c>
      <c r="BG49" s="19">
        <f t="shared" si="73"/>
        <v>-1.0030370341570394</v>
      </c>
      <c r="BH49" s="19">
        <f t="shared" ref="BH49:CM49" si="74">100*((BH17/BG17)^4-1)</f>
        <v>-2.9939058266352347</v>
      </c>
      <c r="BI49" s="19">
        <f t="shared" si="74"/>
        <v>-1.0131997210800714</v>
      </c>
      <c r="BJ49" s="19">
        <f t="shared" si="74"/>
        <v>-0.43628366174390809</v>
      </c>
      <c r="BK49" s="19">
        <f t="shared" si="74"/>
        <v>-1.4503023163234818</v>
      </c>
      <c r="BL49" s="19">
        <f t="shared" si="74"/>
        <v>2.0648286770362789</v>
      </c>
      <c r="BM49" s="19">
        <f t="shared" si="74"/>
        <v>7.1747825935631671</v>
      </c>
      <c r="BN49" s="19">
        <f t="shared" si="74"/>
        <v>3.0394075615776783</v>
      </c>
      <c r="BO49" s="19">
        <f t="shared" si="74"/>
        <v>1.4280388157817514</v>
      </c>
      <c r="BP49" s="19">
        <f t="shared" si="74"/>
        <v>-0.42395276855471398</v>
      </c>
      <c r="BQ49" s="19">
        <f t="shared" si="74"/>
        <v>-1.269153678062418</v>
      </c>
      <c r="BR49" s="19">
        <f t="shared" si="74"/>
        <v>-0.99131824958590409</v>
      </c>
      <c r="BS49" s="19">
        <f t="shared" si="74"/>
        <v>0.71441044959277278</v>
      </c>
      <c r="BT49" s="19">
        <f t="shared" si="74"/>
        <v>0</v>
      </c>
      <c r="BU49" s="19">
        <f t="shared" si="74"/>
        <v>-2.5359751972224176</v>
      </c>
      <c r="BV49" s="19">
        <f t="shared" si="74"/>
        <v>0.14324080069021417</v>
      </c>
      <c r="BW49" s="19">
        <f t="shared" si="74"/>
        <v>0.4300298405444547</v>
      </c>
      <c r="BX49" s="19">
        <f t="shared" si="74"/>
        <v>-3.3871293790053603</v>
      </c>
      <c r="BY49" s="19">
        <f t="shared" si="74"/>
        <v>-4.813266317013742</v>
      </c>
      <c r="BZ49" s="19">
        <f t="shared" si="74"/>
        <v>-8.3389126930717659</v>
      </c>
      <c r="CA49" s="19">
        <f t="shared" si="74"/>
        <v>-9.7659640012131899</v>
      </c>
      <c r="CB49" s="19">
        <f t="shared" si="74"/>
        <v>-8.444221660017492</v>
      </c>
      <c r="CC49" s="19">
        <f t="shared" si="74"/>
        <v>-9.0641928231040776</v>
      </c>
      <c r="CD49" s="19">
        <f t="shared" si="74"/>
        <v>-7.7752499721529755</v>
      </c>
      <c r="CE49" s="19">
        <f t="shared" si="74"/>
        <v>-5.6019483418165432</v>
      </c>
      <c r="CF49" s="19">
        <f t="shared" si="74"/>
        <v>-0.82695442231728311</v>
      </c>
      <c r="CG49" s="19">
        <f t="shared" si="74"/>
        <v>-1.1586883758030186</v>
      </c>
      <c r="CH49" s="19">
        <f t="shared" si="74"/>
        <v>-0.66527835720497919</v>
      </c>
      <c r="CI49" s="19">
        <f t="shared" si="74"/>
        <v>-2.153576114675837</v>
      </c>
      <c r="CJ49" s="19">
        <f t="shared" si="74"/>
        <v>-2.8243281984348556</v>
      </c>
      <c r="CK49" s="19">
        <f t="shared" si="74"/>
        <v>-3.9978245404938551</v>
      </c>
      <c r="CL49" s="19">
        <f t="shared" si="74"/>
        <v>-1.1907160533595307</v>
      </c>
      <c r="CM49" s="19">
        <f t="shared" si="74"/>
        <v>-2.2093900451329085</v>
      </c>
      <c r="CN49" s="19">
        <f t="shared" ref="CN49:DS49" si="75">100*((CN17/CM17)^4-1)</f>
        <v>1.3858606819333819</v>
      </c>
      <c r="CO49" s="19">
        <f t="shared" si="75"/>
        <v>1.2076636996157131</v>
      </c>
      <c r="CP49" s="19">
        <f t="shared" si="75"/>
        <v>3.1179997848351571</v>
      </c>
      <c r="CQ49" s="19">
        <f t="shared" si="75"/>
        <v>5.7264967281217771</v>
      </c>
      <c r="CR49" s="19">
        <f t="shared" si="75"/>
        <v>3.3938447492352086</v>
      </c>
      <c r="CS49" s="19">
        <f t="shared" si="75"/>
        <v>1.5040471488521723</v>
      </c>
      <c r="CT49" s="19">
        <f t="shared" si="75"/>
        <v>0.83038790549072594</v>
      </c>
      <c r="CU49" s="19">
        <f t="shared" si="75"/>
        <v>-0.82354925210545993</v>
      </c>
      <c r="CV49" s="19">
        <f t="shared" si="75"/>
        <v>0.49761463168866982</v>
      </c>
      <c r="CW49" s="19">
        <f t="shared" si="75"/>
        <v>2.6720867174838681</v>
      </c>
      <c r="CX49" s="19">
        <f t="shared" si="75"/>
        <v>2.1526862929285517</v>
      </c>
      <c r="CY49" s="19">
        <f t="shared" si="75"/>
        <v>0.65519846496473466</v>
      </c>
      <c r="CZ49" s="19">
        <f t="shared" si="75"/>
        <v>0.81815896233998764</v>
      </c>
      <c r="DA49" s="19">
        <f t="shared" si="75"/>
        <v>1.4732717001868512</v>
      </c>
      <c r="DB49" s="19">
        <f t="shared" si="75"/>
        <v>0.81349998027153703</v>
      </c>
      <c r="DC49" s="19">
        <f t="shared" si="75"/>
        <v>3.1113342869679261</v>
      </c>
      <c r="DD49" s="19">
        <f t="shared" si="75"/>
        <v>0.32167243841201287</v>
      </c>
      <c r="DE49" s="19">
        <f t="shared" si="75"/>
        <v>2.4295309273392851</v>
      </c>
      <c r="DF49" s="19">
        <f t="shared" si="75"/>
        <v>-1.1122036898301602</v>
      </c>
      <c r="DG49" s="19">
        <f t="shared" si="75"/>
        <v>0.80240320159998824</v>
      </c>
      <c r="DH49" s="19">
        <f t="shared" si="75"/>
        <v>2.9053801268365653</v>
      </c>
      <c r="DI49" s="19">
        <f t="shared" si="75"/>
        <v>2.2381228081993498</v>
      </c>
      <c r="DJ49" s="19">
        <f t="shared" si="75"/>
        <v>2.2256699753899989</v>
      </c>
      <c r="DK49" s="19">
        <f t="shared" si="75"/>
        <v>5.4387758947584519</v>
      </c>
      <c r="DL49" s="19">
        <f t="shared" si="75"/>
        <v>2.8145271983674114</v>
      </c>
      <c r="DM49" s="19">
        <f t="shared" si="75"/>
        <v>0.46180411978531399</v>
      </c>
      <c r="DN49" s="19">
        <f t="shared" si="75"/>
        <v>-0.30663066748091161</v>
      </c>
      <c r="DO49" s="19">
        <f t="shared" si="75"/>
        <v>3.2650385217282363</v>
      </c>
      <c r="DP49" s="19">
        <f t="shared" si="75"/>
        <v>2.9268240649044319</v>
      </c>
      <c r="DQ49" s="19">
        <f t="shared" si="75"/>
        <v>3.0602232120031436</v>
      </c>
      <c r="DR49" s="19">
        <f t="shared" si="75"/>
        <v>1.0552009688930442</v>
      </c>
      <c r="DS49" s="19">
        <f t="shared" si="75"/>
        <v>-3.9825315980904885</v>
      </c>
      <c r="DT49" s="19">
        <f t="shared" ref="DT49:EY49" si="76">100*((DT17/DS17)^4-1)</f>
        <v>-13.615954550746977</v>
      </c>
      <c r="DU49" s="19">
        <f t="shared" si="76"/>
        <v>0.62917619631206456</v>
      </c>
      <c r="DV49" s="19">
        <f t="shared" si="76"/>
        <v>6.0880319213852729</v>
      </c>
      <c r="DW49" s="19">
        <f t="shared" si="76"/>
        <v>0.6189536657513095</v>
      </c>
      <c r="DX49" s="19">
        <f t="shared" si="76"/>
        <v>0.92806802975091696</v>
      </c>
      <c r="DY49" s="19">
        <f t="shared" si="76"/>
        <v>1.7024187318188666</v>
      </c>
      <c r="DZ49" s="19">
        <f t="shared" si="76"/>
        <v>6.91031086936158</v>
      </c>
      <c r="EA49" s="19">
        <f t="shared" si="76"/>
        <v>5.8468852934762117</v>
      </c>
      <c r="EB49" s="19">
        <f t="shared" si="76"/>
        <v>-1.4765342792492309</v>
      </c>
      <c r="EC49" s="19">
        <f t="shared" si="76"/>
        <v>-0.59479389016792172</v>
      </c>
      <c r="ED49" s="19">
        <f t="shared" si="76"/>
        <v>-1.6317106333357367</v>
      </c>
      <c r="EE49" s="19">
        <f t="shared" si="76"/>
        <v>-1.0449621153402977</v>
      </c>
      <c r="EF49" s="19">
        <f t="shared" si="76"/>
        <v>-0.89853417953298376</v>
      </c>
      <c r="EG49" s="19">
        <f t="shared" si="76"/>
        <v>-3.8585404083399499</v>
      </c>
      <c r="EH49" s="19">
        <f t="shared" si="76"/>
        <v>1.0688967893150103</v>
      </c>
      <c r="EI49" s="19">
        <f t="shared" si="76"/>
        <v>-6.2202804661643292</v>
      </c>
      <c r="EJ49" s="19">
        <f t="shared" si="76"/>
        <v>7.4439099956334243</v>
      </c>
      <c r="EK49" s="18">
        <f t="shared" si="76"/>
        <v>-0.2054887008431372</v>
      </c>
      <c r="EL49" s="18">
        <f t="shared" si="76"/>
        <v>-0.28730185525976948</v>
      </c>
      <c r="EM49" s="18">
        <f t="shared" si="76"/>
        <v>2.7875793255094372</v>
      </c>
      <c r="EN49" s="18">
        <f t="shared" si="76"/>
        <v>2.3642267955210627</v>
      </c>
      <c r="EO49" s="18">
        <f t="shared" si="76"/>
        <v>1.8254922790393202</v>
      </c>
      <c r="EP49" s="18">
        <f t="shared" si="76"/>
        <v>1.0693944372923037</v>
      </c>
      <c r="EQ49" s="18">
        <f t="shared" si="76"/>
        <v>2.5273237904849921</v>
      </c>
      <c r="ER49" s="18">
        <f t="shared" si="76"/>
        <v>0.99184597509263117</v>
      </c>
      <c r="ES49" s="18">
        <f t="shared" si="76"/>
        <v>4.1637065441868515E-2</v>
      </c>
      <c r="ET49" s="18">
        <f t="shared" si="76"/>
        <v>-0.45666255950479462</v>
      </c>
      <c r="EU49" s="18">
        <f t="shared" si="76"/>
        <v>0.66854030122840413</v>
      </c>
      <c r="EV49" s="18">
        <f t="shared" si="76"/>
        <v>-0.22876091002855814</v>
      </c>
      <c r="EW49" s="18">
        <f t="shared" si="76"/>
        <v>-0.26506166969961775</v>
      </c>
      <c r="EX49" s="18">
        <f t="shared" si="76"/>
        <v>-0.89242465908446755</v>
      </c>
      <c r="EY49" s="18">
        <f t="shared" si="76"/>
        <v>0.4954849694866148</v>
      </c>
      <c r="EZ49" s="18">
        <f t="shared" ref="EZ49:FF49" si="77">100*((EZ17/EY17)^4-1)</f>
        <v>-0.95305886657651717</v>
      </c>
      <c r="FA49" s="18">
        <f t="shared" si="77"/>
        <v>-1.0143530074130935</v>
      </c>
      <c r="FB49" s="18">
        <f t="shared" si="77"/>
        <v>-0.13196499352085</v>
      </c>
      <c r="FC49" s="18">
        <f t="shared" si="77"/>
        <v>0.54971704644817265</v>
      </c>
      <c r="FD49" s="18">
        <f t="shared" si="77"/>
        <v>0.14201169093948085</v>
      </c>
      <c r="FE49" s="18">
        <f t="shared" si="77"/>
        <v>0.4059282452040458</v>
      </c>
      <c r="FF49" s="18">
        <f t="shared" si="77"/>
        <v>-0.30403890933951017</v>
      </c>
      <c r="FG49" s="18">
        <f t="shared" si="14"/>
        <v>-0.21894598591352121</v>
      </c>
      <c r="FH49" s="18">
        <f t="shared" si="15"/>
        <v>-0.92697853002203789</v>
      </c>
      <c r="FI49" s="18">
        <f t="shared" si="16"/>
        <v>-0.33744763473765316</v>
      </c>
      <c r="FJ49" s="18">
        <f t="shared" si="17"/>
        <v>-1.1212251130793383</v>
      </c>
    </row>
    <row r="50" spans="2:166" x14ac:dyDescent="0.2">
      <c r="B50" t="str">
        <f t="shared" si="7"/>
        <v xml:space="preserve">   Professional and business services</v>
      </c>
      <c r="C50" s="19"/>
      <c r="D50" s="19">
        <f t="shared" ref="D50:AA50" si="78">100*((D18/C18)^4-1)</f>
        <v>7.7591052757839174</v>
      </c>
      <c r="E50" s="19">
        <f t="shared" si="78"/>
        <v>6.2575799804511778</v>
      </c>
      <c r="F50" s="19">
        <f t="shared" si="78"/>
        <v>-1.7844979137494499</v>
      </c>
      <c r="G50" s="19">
        <f t="shared" si="78"/>
        <v>-2.5235321397923172</v>
      </c>
      <c r="H50" s="19">
        <f t="shared" si="78"/>
        <v>-3.5832966372964736</v>
      </c>
      <c r="I50" s="19">
        <f t="shared" si="78"/>
        <v>1.300091285149696</v>
      </c>
      <c r="J50" s="19">
        <f t="shared" si="78"/>
        <v>2.3853655221377501</v>
      </c>
      <c r="K50" s="19">
        <f t="shared" si="78"/>
        <v>12.047392293304293</v>
      </c>
      <c r="L50" s="19">
        <f t="shared" si="78"/>
        <v>-5.9873581426359905</v>
      </c>
      <c r="M50" s="19">
        <f t="shared" si="78"/>
        <v>-7.180168847749302</v>
      </c>
      <c r="N50" s="19">
        <f t="shared" si="78"/>
        <v>1.5126690012599919</v>
      </c>
      <c r="O50" s="19">
        <f t="shared" si="78"/>
        <v>17.048478069391471</v>
      </c>
      <c r="P50" s="19">
        <f t="shared" si="78"/>
        <v>3.7564418617899831</v>
      </c>
      <c r="Q50" s="19">
        <f t="shared" si="78"/>
        <v>10.263298415556621</v>
      </c>
      <c r="R50" s="19">
        <f t="shared" si="78"/>
        <v>-1.48420432090971</v>
      </c>
      <c r="S50" s="19">
        <f t="shared" si="78"/>
        <v>7.9150260341169343</v>
      </c>
      <c r="T50" s="19">
        <f t="shared" si="78"/>
        <v>9.2198403369834878</v>
      </c>
      <c r="U50" s="19">
        <f t="shared" si="78"/>
        <v>7.7902513316165267</v>
      </c>
      <c r="V50" s="19">
        <f t="shared" si="78"/>
        <v>10.249649216319522</v>
      </c>
      <c r="W50" s="19">
        <f t="shared" si="78"/>
        <v>0</v>
      </c>
      <c r="X50" s="19">
        <f t="shared" si="78"/>
        <v>-2.6359190754956519</v>
      </c>
      <c r="Y50" s="19">
        <f t="shared" si="78"/>
        <v>3.7484245133262428</v>
      </c>
      <c r="Z50" s="19">
        <f t="shared" si="78"/>
        <v>9.183078174556103</v>
      </c>
      <c r="AA50" s="19">
        <f t="shared" si="78"/>
        <v>11.969548960752462</v>
      </c>
      <c r="AB50" s="19">
        <f t="shared" ref="AB50:BG50" si="79">100*((AB18/AA18)^4-1)</f>
        <v>0.61101840872148649</v>
      </c>
      <c r="AC50" s="19">
        <f t="shared" si="79"/>
        <v>8.0587760572074618</v>
      </c>
      <c r="AD50" s="19">
        <f t="shared" si="79"/>
        <v>11.556988550523673</v>
      </c>
      <c r="AE50" s="19">
        <f t="shared" si="79"/>
        <v>10.247297325494142</v>
      </c>
      <c r="AF50" s="19">
        <f t="shared" si="79"/>
        <v>11.653553354526181</v>
      </c>
      <c r="AG50" s="19">
        <f t="shared" si="79"/>
        <v>2.1442700598722997</v>
      </c>
      <c r="AH50" s="19">
        <f t="shared" si="79"/>
        <v>8.7364037178432561</v>
      </c>
      <c r="AI50" s="19">
        <f t="shared" si="79"/>
        <v>9.3682361278469415</v>
      </c>
      <c r="AJ50" s="19">
        <f t="shared" si="79"/>
        <v>0.6771347969223962</v>
      </c>
      <c r="AK50" s="19">
        <f t="shared" si="79"/>
        <v>3.9531476006391397</v>
      </c>
      <c r="AL50" s="19">
        <f t="shared" si="79"/>
        <v>3.1529120553707601</v>
      </c>
      <c r="AM50" s="19">
        <f t="shared" si="79"/>
        <v>5.4072475849860968</v>
      </c>
      <c r="AN50" s="19">
        <f t="shared" si="79"/>
        <v>9.9418007500153394</v>
      </c>
      <c r="AO50" s="19">
        <f t="shared" si="79"/>
        <v>8.1875025119544134</v>
      </c>
      <c r="AP50" s="19">
        <f t="shared" si="79"/>
        <v>9.2077673047397788</v>
      </c>
      <c r="AQ50" s="19">
        <f t="shared" si="79"/>
        <v>6.1965072486557249</v>
      </c>
      <c r="AR50" s="19">
        <f t="shared" si="79"/>
        <v>3.325979414736624</v>
      </c>
      <c r="AS50" s="19">
        <f t="shared" si="79"/>
        <v>8.4338829031067153</v>
      </c>
      <c r="AT50" s="19">
        <f t="shared" si="79"/>
        <v>1.3097402558345683</v>
      </c>
      <c r="AU50" s="19">
        <f t="shared" si="79"/>
        <v>-12.548286160554778</v>
      </c>
      <c r="AV50" s="19">
        <f t="shared" si="79"/>
        <v>-7.9463862148891229</v>
      </c>
      <c r="AW50" s="19">
        <f t="shared" si="79"/>
        <v>-13.764430567849949</v>
      </c>
      <c r="AX50" s="19">
        <f t="shared" si="79"/>
        <v>-10.582161333431451</v>
      </c>
      <c r="AY50" s="19">
        <f t="shared" si="79"/>
        <v>-3.6090826897316908</v>
      </c>
      <c r="AZ50" s="19">
        <f t="shared" si="79"/>
        <v>-1.6149420507711842</v>
      </c>
      <c r="BA50" s="19">
        <f t="shared" si="79"/>
        <v>0.14839544842695229</v>
      </c>
      <c r="BB50" s="19">
        <f t="shared" si="79"/>
        <v>-0.73923172419132488</v>
      </c>
      <c r="BC50" s="19">
        <f t="shared" si="79"/>
        <v>-1.7705206177427213</v>
      </c>
      <c r="BD50" s="19">
        <f t="shared" si="79"/>
        <v>-3.3876490049547736</v>
      </c>
      <c r="BE50" s="19">
        <f t="shared" si="79"/>
        <v>-0.75032495597844306</v>
      </c>
      <c r="BF50" s="19">
        <f t="shared" si="79"/>
        <v>2.7416538024316095</v>
      </c>
      <c r="BG50" s="19">
        <f t="shared" si="79"/>
        <v>5.5012173809481979</v>
      </c>
      <c r="BH50" s="19">
        <f t="shared" ref="BH50:CM50" si="80">100*((BH18/BG18)^4-1)</f>
        <v>4.3545402605663641</v>
      </c>
      <c r="BI50" s="19">
        <f t="shared" si="80"/>
        <v>4.1568369284297413</v>
      </c>
      <c r="BJ50" s="19">
        <f t="shared" si="80"/>
        <v>6.2180959272480463</v>
      </c>
      <c r="BK50" s="19">
        <f t="shared" si="80"/>
        <v>5.602229115881352</v>
      </c>
      <c r="BL50" s="19">
        <f t="shared" si="80"/>
        <v>4.8675647206116057</v>
      </c>
      <c r="BM50" s="19">
        <f t="shared" si="80"/>
        <v>7.3508645192563504</v>
      </c>
      <c r="BN50" s="19">
        <f t="shared" si="80"/>
        <v>5.3604778457212232</v>
      </c>
      <c r="BO50" s="19">
        <f t="shared" si="80"/>
        <v>4.5910537655212469</v>
      </c>
      <c r="BP50" s="19">
        <f t="shared" si="80"/>
        <v>8.0962347643127153</v>
      </c>
      <c r="BQ50" s="19">
        <f t="shared" si="80"/>
        <v>6.6956530760549748</v>
      </c>
      <c r="BR50" s="19">
        <f t="shared" si="80"/>
        <v>5.0428282034085337</v>
      </c>
      <c r="BS50" s="19">
        <f t="shared" si="80"/>
        <v>6.1705566458897465</v>
      </c>
      <c r="BT50" s="19">
        <f t="shared" si="80"/>
        <v>3.2288665949763207</v>
      </c>
      <c r="BU50" s="19">
        <f t="shared" si="80"/>
        <v>3.5848338759473908</v>
      </c>
      <c r="BV50" s="19">
        <f t="shared" si="80"/>
        <v>3.6793558701186058</v>
      </c>
      <c r="BW50" s="19">
        <f t="shared" si="80"/>
        <v>4.7776952580829368</v>
      </c>
      <c r="BX50" s="19">
        <f t="shared" si="80"/>
        <v>1.7589994750406568</v>
      </c>
      <c r="BY50" s="19">
        <f t="shared" si="80"/>
        <v>-2.2604679155041385</v>
      </c>
      <c r="BZ50" s="19">
        <f t="shared" si="80"/>
        <v>-8.8048591098481737</v>
      </c>
      <c r="CA50" s="19">
        <f t="shared" si="80"/>
        <v>-10.829918602912203</v>
      </c>
      <c r="CB50" s="19">
        <f t="shared" si="80"/>
        <v>-16.750453264045174</v>
      </c>
      <c r="CC50" s="19">
        <f t="shared" si="80"/>
        <v>-6.2348480551283059</v>
      </c>
      <c r="CD50" s="19">
        <f t="shared" si="80"/>
        <v>0.20295976561697238</v>
      </c>
      <c r="CE50" s="19">
        <f t="shared" si="80"/>
        <v>2.5923950396391282</v>
      </c>
      <c r="CF50" s="19">
        <f t="shared" si="80"/>
        <v>3.7439596373926909</v>
      </c>
      <c r="CG50" s="19">
        <f t="shared" si="80"/>
        <v>3.9144913456867325</v>
      </c>
      <c r="CH50" s="19">
        <f t="shared" si="80"/>
        <v>5.376064922792656</v>
      </c>
      <c r="CI50" s="19">
        <f t="shared" si="80"/>
        <v>5.4400490966526105</v>
      </c>
      <c r="CJ50" s="19">
        <f t="shared" si="80"/>
        <v>4.9671974631399163</v>
      </c>
      <c r="CK50" s="19">
        <f t="shared" si="80"/>
        <v>6.2932356907162701</v>
      </c>
      <c r="CL50" s="19">
        <f t="shared" si="80"/>
        <v>5.2842382600801763</v>
      </c>
      <c r="CM50" s="19">
        <f t="shared" si="80"/>
        <v>4.8316489139239138</v>
      </c>
      <c r="CN50" s="19">
        <f t="shared" ref="CN50:DS50" si="81">100*((CN18/CM18)^4-1)</f>
        <v>8.4165784733938764</v>
      </c>
      <c r="CO50" s="19">
        <f t="shared" si="81"/>
        <v>2.6528557353854731</v>
      </c>
      <c r="CP50" s="19">
        <f t="shared" si="81"/>
        <v>7.6226840822517516</v>
      </c>
      <c r="CQ50" s="19">
        <f t="shared" si="81"/>
        <v>5.5266157003189598</v>
      </c>
      <c r="CR50" s="19">
        <f t="shared" si="81"/>
        <v>3.6690785825761907</v>
      </c>
      <c r="CS50" s="19">
        <f t="shared" si="81"/>
        <v>4.1044065959882525</v>
      </c>
      <c r="CT50" s="19">
        <f t="shared" si="81"/>
        <v>5.2877503742618348</v>
      </c>
      <c r="CU50" s="19">
        <f t="shared" si="81"/>
        <v>4.2393999944497107</v>
      </c>
      <c r="CV50" s="19">
        <f t="shared" si="81"/>
        <v>1.9415562928650987</v>
      </c>
      <c r="CW50" s="19">
        <f t="shared" si="81"/>
        <v>8.7116152982909867</v>
      </c>
      <c r="CX50" s="19">
        <f t="shared" si="81"/>
        <v>4.8635070770583377</v>
      </c>
      <c r="CY50" s="19">
        <f t="shared" si="81"/>
        <v>3.6560304289575907</v>
      </c>
      <c r="CZ50" s="19">
        <f t="shared" si="81"/>
        <v>6.0739771757190031</v>
      </c>
      <c r="DA50" s="19">
        <f t="shared" si="81"/>
        <v>6.2539445263375848</v>
      </c>
      <c r="DB50" s="19">
        <f t="shared" si="81"/>
        <v>4.1971409108602753</v>
      </c>
      <c r="DC50" s="19">
        <f t="shared" si="81"/>
        <v>4.884371696554779</v>
      </c>
      <c r="DD50" s="19">
        <f t="shared" si="81"/>
        <v>6.0716671985235005</v>
      </c>
      <c r="DE50" s="19">
        <f t="shared" si="81"/>
        <v>5.1615361357052247</v>
      </c>
      <c r="DF50" s="19">
        <f t="shared" si="81"/>
        <v>2.9949444893916821</v>
      </c>
      <c r="DG50" s="19">
        <f t="shared" si="81"/>
        <v>6.2631683726832366</v>
      </c>
      <c r="DH50" s="19">
        <f t="shared" si="81"/>
        <v>8.2673993617153663</v>
      </c>
      <c r="DI50" s="19">
        <f t="shared" si="81"/>
        <v>5.6056933000865561</v>
      </c>
      <c r="DJ50" s="19">
        <f t="shared" si="81"/>
        <v>2.2685596129138785</v>
      </c>
      <c r="DK50" s="19">
        <f t="shared" si="81"/>
        <v>4.2665671606564981</v>
      </c>
      <c r="DL50" s="19">
        <f t="shared" si="81"/>
        <v>0.90661251812169663</v>
      </c>
      <c r="DM50" s="19">
        <f t="shared" si="81"/>
        <v>3.1466732701760369</v>
      </c>
      <c r="DN50" s="19">
        <f t="shared" si="81"/>
        <v>4.9188052736737431</v>
      </c>
      <c r="DO50" s="19">
        <f t="shared" si="81"/>
        <v>0.44267307323861971</v>
      </c>
      <c r="DP50" s="19">
        <f t="shared" si="81"/>
        <v>8.6551216082026095</v>
      </c>
      <c r="DQ50" s="19">
        <f t="shared" si="81"/>
        <v>7.2819289433251777</v>
      </c>
      <c r="DR50" s="19">
        <f t="shared" si="81"/>
        <v>5.8157406135724177</v>
      </c>
      <c r="DS50" s="19">
        <f t="shared" si="81"/>
        <v>4.5580451625047758</v>
      </c>
      <c r="DT50" s="19">
        <f t="shared" ref="DT50:EY50" si="82">100*((DT18/DS18)^4-1)</f>
        <v>-18.556478123122211</v>
      </c>
      <c r="DU50" s="19">
        <f t="shared" si="82"/>
        <v>7.4835323983202473</v>
      </c>
      <c r="DV50" s="19">
        <f t="shared" si="82"/>
        <v>12.307730037154929</v>
      </c>
      <c r="DW50" s="19">
        <f t="shared" si="82"/>
        <v>-2.0639140821521518</v>
      </c>
      <c r="DX50" s="19">
        <f t="shared" si="82"/>
        <v>0.71282280015694255</v>
      </c>
      <c r="DY50" s="19">
        <f t="shared" si="82"/>
        <v>9.1034168756682465</v>
      </c>
      <c r="DZ50" s="19">
        <f t="shared" si="82"/>
        <v>14.266022312849103</v>
      </c>
      <c r="EA50" s="19">
        <f t="shared" si="82"/>
        <v>18.41440171469133</v>
      </c>
      <c r="EB50" s="19">
        <f t="shared" si="82"/>
        <v>5.7634050906308687</v>
      </c>
      <c r="EC50" s="19">
        <f t="shared" si="82"/>
        <v>-1.152672139388522</v>
      </c>
      <c r="ED50" s="19">
        <f t="shared" si="82"/>
        <v>-1.1560033364029665</v>
      </c>
      <c r="EE50" s="19">
        <f t="shared" si="82"/>
        <v>-3.6305935764922359</v>
      </c>
      <c r="EF50" s="19">
        <f t="shared" si="82"/>
        <v>-3.1467040428993953</v>
      </c>
      <c r="EG50" s="19">
        <f t="shared" si="82"/>
        <v>-1.67090219978836</v>
      </c>
      <c r="EH50" s="19">
        <f t="shared" si="82"/>
        <v>0.26890741131482265</v>
      </c>
      <c r="EI50" s="19">
        <f t="shared" si="82"/>
        <v>-4.0408315953828549</v>
      </c>
      <c r="EJ50" s="19">
        <f t="shared" si="82"/>
        <v>-1.9997446000663222</v>
      </c>
      <c r="EK50" s="18">
        <f t="shared" si="82"/>
        <v>-1.9933745189267604</v>
      </c>
      <c r="EL50" s="18">
        <f t="shared" si="82"/>
        <v>0.41844748397177334</v>
      </c>
      <c r="EM50" s="18">
        <f t="shared" si="82"/>
        <v>7.4597938529115781</v>
      </c>
      <c r="EN50" s="18">
        <f t="shared" si="82"/>
        <v>4.7942146499226679</v>
      </c>
      <c r="EO50" s="18">
        <f t="shared" si="82"/>
        <v>2.2189749175550721</v>
      </c>
      <c r="EP50" s="18">
        <f t="shared" si="82"/>
        <v>1.7922604848036094</v>
      </c>
      <c r="EQ50" s="18">
        <f t="shared" si="82"/>
        <v>3.1625470227283348</v>
      </c>
      <c r="ER50" s="18">
        <f t="shared" si="82"/>
        <v>1.2251952305864622</v>
      </c>
      <c r="ES50" s="18">
        <f t="shared" si="82"/>
        <v>0.4361240879194872</v>
      </c>
      <c r="ET50" s="18">
        <f t="shared" si="82"/>
        <v>-0.266000812147138</v>
      </c>
      <c r="EU50" s="18">
        <f t="shared" si="82"/>
        <v>-0.93760019478342782</v>
      </c>
      <c r="EV50" s="18">
        <f t="shared" si="82"/>
        <v>-1.5572731895907022</v>
      </c>
      <c r="EW50" s="18">
        <f t="shared" si="82"/>
        <v>-1.584976805755145</v>
      </c>
      <c r="EX50" s="18">
        <f t="shared" si="82"/>
        <v>-0.41340010591475185</v>
      </c>
      <c r="EY50" s="18">
        <f t="shared" si="82"/>
        <v>1.0564620408008318</v>
      </c>
      <c r="EZ50" s="18">
        <f t="shared" ref="EZ50:FF50" si="83">100*((EZ18/EY18)^4-1)</f>
        <v>1.2318576930367087</v>
      </c>
      <c r="FA50" s="18">
        <f t="shared" si="83"/>
        <v>1.4459369106181841</v>
      </c>
      <c r="FB50" s="18">
        <f t="shared" si="83"/>
        <v>2.1025528272581528</v>
      </c>
      <c r="FC50" s="18">
        <f t="shared" si="83"/>
        <v>2.6424537814986548</v>
      </c>
      <c r="FD50" s="18">
        <f t="shared" si="83"/>
        <v>2.7310863525089601</v>
      </c>
      <c r="FE50" s="18">
        <f t="shared" si="83"/>
        <v>2.9676896294230204</v>
      </c>
      <c r="FF50" s="18">
        <f t="shared" si="83"/>
        <v>3.1850387798302737</v>
      </c>
      <c r="FG50" s="18">
        <f t="shared" si="14"/>
        <v>3.5134861160378339</v>
      </c>
      <c r="FH50" s="18">
        <f t="shared" si="15"/>
        <v>3.19905332441075</v>
      </c>
      <c r="FI50" s="18">
        <f t="shared" si="16"/>
        <v>4.0812793672537762</v>
      </c>
      <c r="FJ50" s="18">
        <f t="shared" si="17"/>
        <v>3.2445808619929739</v>
      </c>
    </row>
    <row r="51" spans="2:166" x14ac:dyDescent="0.2">
      <c r="B51" t="str">
        <f t="shared" si="7"/>
        <v xml:space="preserve">   Other services</v>
      </c>
      <c r="C51" s="19"/>
      <c r="D51" s="19">
        <f t="shared" ref="D51:AA51" si="84">100*((D19/C19)^4-1)</f>
        <v>4.3276036861308986</v>
      </c>
      <c r="E51" s="19">
        <f t="shared" si="84"/>
        <v>4.5836209248053983</v>
      </c>
      <c r="F51" s="19">
        <f t="shared" si="84"/>
        <v>2.689122220606599</v>
      </c>
      <c r="G51" s="19">
        <f t="shared" si="84"/>
        <v>2.4367899618092936</v>
      </c>
      <c r="H51" s="19">
        <f t="shared" si="84"/>
        <v>2.0153401257111625</v>
      </c>
      <c r="I51" s="19">
        <f t="shared" si="84"/>
        <v>0.28463655246462327</v>
      </c>
      <c r="J51" s="19">
        <f t="shared" si="84"/>
        <v>4.1546955401481789</v>
      </c>
      <c r="K51" s="19">
        <f t="shared" si="84"/>
        <v>1.9262902975931695</v>
      </c>
      <c r="L51" s="19">
        <f t="shared" si="84"/>
        <v>2.4861082850971661</v>
      </c>
      <c r="M51" s="19">
        <f t="shared" si="84"/>
        <v>5.3336916785183153</v>
      </c>
      <c r="N51" s="19">
        <f t="shared" si="84"/>
        <v>4.1832483266022402</v>
      </c>
      <c r="O51" s="19">
        <f t="shared" si="84"/>
        <v>2.4688503227637382</v>
      </c>
      <c r="P51" s="19">
        <f t="shared" si="84"/>
        <v>7.4963046388188737</v>
      </c>
      <c r="Q51" s="19">
        <f t="shared" si="84"/>
        <v>3.3852060559387276</v>
      </c>
      <c r="R51" s="19">
        <f t="shared" si="84"/>
        <v>-1.0483463436207541</v>
      </c>
      <c r="S51" s="19">
        <f t="shared" si="84"/>
        <v>2.1273022550682308</v>
      </c>
      <c r="T51" s="19">
        <f t="shared" si="84"/>
        <v>2.7038041444080507</v>
      </c>
      <c r="U51" s="19">
        <f t="shared" si="84"/>
        <v>2.7388461221863114</v>
      </c>
      <c r="V51" s="19">
        <f t="shared" si="84"/>
        <v>4.1009573538014266</v>
      </c>
      <c r="W51" s="19">
        <f t="shared" si="84"/>
        <v>7.589641146423376</v>
      </c>
      <c r="X51" s="19">
        <f t="shared" si="84"/>
        <v>1.0613338135999628</v>
      </c>
      <c r="Y51" s="19">
        <f t="shared" si="84"/>
        <v>1.8706438896197497</v>
      </c>
      <c r="Z51" s="19">
        <f t="shared" si="84"/>
        <v>1.1543892047415572</v>
      </c>
      <c r="AA51" s="19">
        <f t="shared" si="84"/>
        <v>-1.3386858100463916</v>
      </c>
      <c r="AB51" s="19">
        <f t="shared" ref="AB51:BG51" si="85">100*((AB19/AA19)^4-1)</f>
        <v>5.510337471506177</v>
      </c>
      <c r="AC51" s="19">
        <f t="shared" si="85"/>
        <v>3.7517055290652745</v>
      </c>
      <c r="AD51" s="19">
        <f t="shared" si="85"/>
        <v>6.8155036245037603</v>
      </c>
      <c r="AE51" s="19">
        <f t="shared" si="85"/>
        <v>2.6218566338900517</v>
      </c>
      <c r="AF51" s="19">
        <f t="shared" si="85"/>
        <v>2.946129247749063</v>
      </c>
      <c r="AG51" s="19">
        <f t="shared" si="85"/>
        <v>4.6313281096650449</v>
      </c>
      <c r="AH51" s="19">
        <f t="shared" si="85"/>
        <v>6.3350875316467326</v>
      </c>
      <c r="AI51" s="19">
        <f t="shared" si="85"/>
        <v>1.3459229480215162</v>
      </c>
      <c r="AJ51" s="19">
        <f t="shared" si="85"/>
        <v>6.9876223161306594</v>
      </c>
      <c r="AK51" s="19">
        <f t="shared" si="85"/>
        <v>3.1592789388978471</v>
      </c>
      <c r="AL51" s="19">
        <f t="shared" si="85"/>
        <v>2.4012070379520356</v>
      </c>
      <c r="AM51" s="19">
        <f t="shared" si="85"/>
        <v>3.6191362287347317</v>
      </c>
      <c r="AN51" s="19">
        <f t="shared" si="85"/>
        <v>-0.13266263168387749</v>
      </c>
      <c r="AO51" s="19">
        <f t="shared" si="85"/>
        <v>2.9983938841226188</v>
      </c>
      <c r="AP51" s="19">
        <f t="shared" si="85"/>
        <v>4.4660974038778667</v>
      </c>
      <c r="AQ51" s="19">
        <f t="shared" si="85"/>
        <v>4.1029403148538757</v>
      </c>
      <c r="AR51" s="19">
        <f t="shared" si="85"/>
        <v>-1.2417555409396486</v>
      </c>
      <c r="AS51" s="19">
        <f t="shared" si="85"/>
        <v>2.614526068333034</v>
      </c>
      <c r="AT51" s="19">
        <f t="shared" si="85"/>
        <v>3.6506100288265175</v>
      </c>
      <c r="AU51" s="19">
        <f t="shared" si="85"/>
        <v>-2.2332541060819944</v>
      </c>
      <c r="AV51" s="19">
        <f t="shared" si="85"/>
        <v>1.7203906645481437</v>
      </c>
      <c r="AW51" s="19">
        <f t="shared" si="85"/>
        <v>-0.29753977583779623</v>
      </c>
      <c r="AX51" s="19">
        <f t="shared" si="85"/>
        <v>-1.4400442678349501</v>
      </c>
      <c r="AY51" s="19">
        <f t="shared" si="85"/>
        <v>1.1158690333652022</v>
      </c>
      <c r="AZ51" s="19">
        <f t="shared" si="85"/>
        <v>2.0615665176169751</v>
      </c>
      <c r="BA51" s="19">
        <f t="shared" si="85"/>
        <v>1.6211273914900515</v>
      </c>
      <c r="BB51" s="19">
        <f t="shared" si="85"/>
        <v>1.1878117800692811</v>
      </c>
      <c r="BC51" s="19">
        <f t="shared" si="85"/>
        <v>1.9938931782761848</v>
      </c>
      <c r="BD51" s="19">
        <f t="shared" si="85"/>
        <v>1.474668339982399</v>
      </c>
      <c r="BE51" s="19">
        <f t="shared" si="85"/>
        <v>2.1462753025241588</v>
      </c>
      <c r="BF51" s="19">
        <f t="shared" si="85"/>
        <v>2.8115582837770603</v>
      </c>
      <c r="BG51" s="19">
        <f t="shared" si="85"/>
        <v>-1.2723659290725386</v>
      </c>
      <c r="BH51" s="19">
        <f t="shared" ref="BH51:CM51" si="86">100*((BH19/BG19)^4-1)</f>
        <v>2.8854859259970445</v>
      </c>
      <c r="BI51" s="19">
        <f t="shared" si="86"/>
        <v>1.1137932149404728</v>
      </c>
      <c r="BJ51" s="19">
        <f t="shared" si="86"/>
        <v>2.2722845119049762</v>
      </c>
      <c r="BK51" s="19">
        <f t="shared" si="86"/>
        <v>2.135229127816296</v>
      </c>
      <c r="BL51" s="19">
        <f t="shared" si="86"/>
        <v>4.0725092089753501</v>
      </c>
      <c r="BM51" s="19">
        <f t="shared" si="86"/>
        <v>1.8990328088109854</v>
      </c>
      <c r="BN51" s="19">
        <f t="shared" si="86"/>
        <v>1.4049661904500299</v>
      </c>
      <c r="BO51" s="19">
        <f t="shared" si="86"/>
        <v>2.1662036517968497</v>
      </c>
      <c r="BP51" s="19">
        <f t="shared" si="86"/>
        <v>1.4725387902232878</v>
      </c>
      <c r="BQ51" s="19">
        <f t="shared" si="86"/>
        <v>1.9464149618643845</v>
      </c>
      <c r="BR51" s="19">
        <f t="shared" si="86"/>
        <v>2.3357258076777576</v>
      </c>
      <c r="BS51" s="19">
        <f t="shared" si="86"/>
        <v>3.7989265622619062</v>
      </c>
      <c r="BT51" s="19">
        <f t="shared" si="86"/>
        <v>2.3791071794682095</v>
      </c>
      <c r="BU51" s="19">
        <f t="shared" si="86"/>
        <v>3.0315608948584538</v>
      </c>
      <c r="BV51" s="19">
        <f t="shared" si="86"/>
        <v>4.0266054271947294</v>
      </c>
      <c r="BW51" s="19">
        <f t="shared" si="86"/>
        <v>2.9016827794910549</v>
      </c>
      <c r="BX51" s="19">
        <f t="shared" si="86"/>
        <v>1.9263812452393614</v>
      </c>
      <c r="BY51" s="19">
        <f t="shared" si="86"/>
        <v>3.2104731332295522</v>
      </c>
      <c r="BZ51" s="19">
        <f t="shared" si="86"/>
        <v>-0.66487903323297903</v>
      </c>
      <c r="CA51" s="19">
        <f t="shared" si="86"/>
        <v>-0.77665944806328824</v>
      </c>
      <c r="CB51" s="19">
        <f t="shared" si="86"/>
        <v>-2.0284252043059836</v>
      </c>
      <c r="CC51" s="19">
        <f t="shared" si="86"/>
        <v>1.4270735021350012</v>
      </c>
      <c r="CD51" s="19">
        <f t="shared" si="86"/>
        <v>1.4596250032654856</v>
      </c>
      <c r="CE51" s="19">
        <f t="shared" si="86"/>
        <v>-7.4156466964880874E-2</v>
      </c>
      <c r="CF51" s="19">
        <f t="shared" si="86"/>
        <v>2.5842575290717651</v>
      </c>
      <c r="CG51" s="19">
        <f t="shared" si="86"/>
        <v>2.8685370381714259</v>
      </c>
      <c r="CH51" s="19">
        <f t="shared" si="86"/>
        <v>5.1092554326549688</v>
      </c>
      <c r="CI51" s="19">
        <f t="shared" si="86"/>
        <v>1.6731473051263768</v>
      </c>
      <c r="CJ51" s="19">
        <f t="shared" si="86"/>
        <v>3.6855791181230835</v>
      </c>
      <c r="CK51" s="19">
        <f t="shared" si="86"/>
        <v>1.7594622823492223</v>
      </c>
      <c r="CL51" s="19">
        <f t="shared" si="86"/>
        <v>2.112067490585301</v>
      </c>
      <c r="CM51" s="19">
        <f t="shared" si="86"/>
        <v>2.6043323867628532</v>
      </c>
      <c r="CN51" s="19">
        <f t="shared" ref="CN51:DS51" si="87">100*((CN19/CM19)^4-1)</f>
        <v>2.6232765371159816</v>
      </c>
      <c r="CO51" s="19">
        <f t="shared" si="87"/>
        <v>1.1208296911702442</v>
      </c>
      <c r="CP51" s="19">
        <f t="shared" si="87"/>
        <v>3.2029857317031452</v>
      </c>
      <c r="CQ51" s="19">
        <f t="shared" si="87"/>
        <v>1.1088865731682329</v>
      </c>
      <c r="CR51" s="19">
        <f t="shared" si="87"/>
        <v>3.2039264356573005</v>
      </c>
      <c r="CS51" s="19">
        <f t="shared" si="87"/>
        <v>2.2379164123171646</v>
      </c>
      <c r="CT51" s="19">
        <f t="shared" si="87"/>
        <v>3.2998269287207282</v>
      </c>
      <c r="CU51" s="19">
        <f t="shared" si="87"/>
        <v>3.8260140308026935</v>
      </c>
      <c r="CV51" s="19">
        <f t="shared" si="87"/>
        <v>0.33408473381104642</v>
      </c>
      <c r="CW51" s="19">
        <f t="shared" si="87"/>
        <v>3.1367529161648644</v>
      </c>
      <c r="CX51" s="19">
        <f t="shared" si="87"/>
        <v>0.49716107574735435</v>
      </c>
      <c r="CY51" s="19">
        <f t="shared" si="87"/>
        <v>2.6359380111736996</v>
      </c>
      <c r="CZ51" s="19">
        <f t="shared" si="87"/>
        <v>4.1669810376114391</v>
      </c>
      <c r="DA51" s="19">
        <f t="shared" si="87"/>
        <v>3.555795765793901</v>
      </c>
      <c r="DB51" s="19">
        <f t="shared" si="87"/>
        <v>3.0294720345610981</v>
      </c>
      <c r="DC51" s="19">
        <f t="shared" si="87"/>
        <v>5.314147069382047</v>
      </c>
      <c r="DD51" s="19">
        <f t="shared" si="87"/>
        <v>3.9713330351542897</v>
      </c>
      <c r="DE51" s="19">
        <f t="shared" si="87"/>
        <v>2.8108360326680515</v>
      </c>
      <c r="DF51" s="19">
        <f t="shared" si="87"/>
        <v>2.3167480414595376</v>
      </c>
      <c r="DG51" s="19">
        <f t="shared" si="87"/>
        <v>2.334804611253416</v>
      </c>
      <c r="DH51" s="19">
        <f t="shared" si="87"/>
        <v>3.9226323124095019</v>
      </c>
      <c r="DI51" s="19">
        <f t="shared" si="87"/>
        <v>1.8051328699039804</v>
      </c>
      <c r="DJ51" s="19">
        <f t="shared" si="87"/>
        <v>2.5965732601505254</v>
      </c>
      <c r="DK51" s="19">
        <f t="shared" si="87"/>
        <v>4.7416040536191195</v>
      </c>
      <c r="DL51" s="19">
        <f t="shared" si="87"/>
        <v>2.610417550517008</v>
      </c>
      <c r="DM51" s="19">
        <f t="shared" si="87"/>
        <v>1.6935556839041022</v>
      </c>
      <c r="DN51" s="19">
        <f t="shared" si="87"/>
        <v>2.7024502160744923</v>
      </c>
      <c r="DO51" s="19">
        <f t="shared" si="87"/>
        <v>2.8035340511207929</v>
      </c>
      <c r="DP51" s="19">
        <f t="shared" si="87"/>
        <v>2.724819332357109</v>
      </c>
      <c r="DQ51" s="19">
        <f t="shared" si="87"/>
        <v>2.2076147516164379</v>
      </c>
      <c r="DR51" s="19">
        <f t="shared" si="87"/>
        <v>1.7012919177741948</v>
      </c>
      <c r="DS51" s="19">
        <f t="shared" si="87"/>
        <v>-2.6552190002059328</v>
      </c>
      <c r="DT51" s="19">
        <f t="shared" ref="DT51:EY51" si="88">100*((DT19/DS19)^4-1)</f>
        <v>-66.524191638079856</v>
      </c>
      <c r="DU51" s="19">
        <f t="shared" si="88"/>
        <v>32.172959594058902</v>
      </c>
      <c r="DV51" s="19">
        <f t="shared" si="88"/>
        <v>5.2788152579588132</v>
      </c>
      <c r="DW51" s="19">
        <f t="shared" si="88"/>
        <v>-1.3835834522768042</v>
      </c>
      <c r="DX51" s="19">
        <f t="shared" si="88"/>
        <v>17.829617890527459</v>
      </c>
      <c r="DY51" s="19">
        <f t="shared" si="88"/>
        <v>18.319051344074168</v>
      </c>
      <c r="DZ51" s="19">
        <f t="shared" si="88"/>
        <v>10.159283712980493</v>
      </c>
      <c r="EA51" s="19">
        <f t="shared" si="88"/>
        <v>2.9148916500010946</v>
      </c>
      <c r="EB51" s="19">
        <f t="shared" si="88"/>
        <v>5.3313333389818807</v>
      </c>
      <c r="EC51" s="19">
        <f t="shared" si="88"/>
        <v>7.1572689118516886</v>
      </c>
      <c r="ED51" s="19">
        <f t="shared" si="88"/>
        <v>2.4679852951409176</v>
      </c>
      <c r="EE51" s="19">
        <f t="shared" si="88"/>
        <v>5.7305904495595916</v>
      </c>
      <c r="EF51" s="19">
        <f t="shared" si="88"/>
        <v>4.4827056373638596</v>
      </c>
      <c r="EG51" s="19">
        <f t="shared" si="88"/>
        <v>2.9891761594313948</v>
      </c>
      <c r="EH51" s="19">
        <f t="shared" si="88"/>
        <v>4.5801518388481455</v>
      </c>
      <c r="EI51" s="19">
        <f t="shared" si="88"/>
        <v>-0.25833289947436722</v>
      </c>
      <c r="EJ51" s="19">
        <f t="shared" si="88"/>
        <v>8.1437882365884775</v>
      </c>
      <c r="EK51" s="18">
        <f t="shared" si="88"/>
        <v>4.1898953086145108</v>
      </c>
      <c r="EL51" s="18">
        <f t="shared" si="88"/>
        <v>4.5848406061591129</v>
      </c>
      <c r="EM51" s="18">
        <f t="shared" si="88"/>
        <v>1.6360314667390519</v>
      </c>
      <c r="EN51" s="18">
        <f t="shared" si="88"/>
        <v>1.1574334111806417</v>
      </c>
      <c r="EO51" s="18">
        <f t="shared" si="88"/>
        <v>-0.34401557015224515</v>
      </c>
      <c r="EP51" s="18">
        <f t="shared" si="88"/>
        <v>-0.12624143997179704</v>
      </c>
      <c r="EQ51" s="18">
        <f t="shared" si="88"/>
        <v>-0.44560393785763042</v>
      </c>
      <c r="ER51" s="18">
        <f t="shared" si="88"/>
        <v>-0.26210002314640546</v>
      </c>
      <c r="ES51" s="18">
        <f t="shared" si="88"/>
        <v>0.95607026040378518</v>
      </c>
      <c r="ET51" s="18">
        <f t="shared" si="88"/>
        <v>1.6914648897099926</v>
      </c>
      <c r="EU51" s="18">
        <f t="shared" si="88"/>
        <v>0.99920920404599212</v>
      </c>
      <c r="EV51" s="18">
        <f t="shared" si="88"/>
        <v>1.1874240313062945</v>
      </c>
      <c r="EW51" s="18">
        <f t="shared" si="88"/>
        <v>1.6730909061575261</v>
      </c>
      <c r="EX51" s="18">
        <f t="shared" si="88"/>
        <v>1.4815079322398228</v>
      </c>
      <c r="EY51" s="18">
        <f t="shared" si="88"/>
        <v>1.0672897044197605</v>
      </c>
      <c r="EZ51" s="18">
        <f t="shared" ref="EZ51:FF51" si="89">100*((EZ19/EY19)^4-1)</f>
        <v>0.83256435794205608</v>
      </c>
      <c r="FA51" s="18">
        <f t="shared" si="89"/>
        <v>1.3518860445953518</v>
      </c>
      <c r="FB51" s="18">
        <f t="shared" si="89"/>
        <v>1.1175923310303482</v>
      </c>
      <c r="FC51" s="18">
        <f t="shared" si="89"/>
        <v>0.62410727892909801</v>
      </c>
      <c r="FD51" s="18">
        <f t="shared" si="89"/>
        <v>0.82461068065013965</v>
      </c>
      <c r="FE51" s="18">
        <f t="shared" si="89"/>
        <v>0.34606715792742104</v>
      </c>
      <c r="FF51" s="18">
        <f t="shared" si="89"/>
        <v>0.43941787647412411</v>
      </c>
      <c r="FG51" s="18">
        <f t="shared" si="14"/>
        <v>0.24696787382312291</v>
      </c>
      <c r="FH51" s="18">
        <f t="shared" si="15"/>
        <v>0.39250968345696524</v>
      </c>
      <c r="FI51" s="18">
        <f t="shared" si="16"/>
        <v>0.49973878769513647</v>
      </c>
      <c r="FJ51" s="18">
        <f t="shared" si="17"/>
        <v>0.88734645980976801</v>
      </c>
    </row>
    <row r="52" spans="2:166" x14ac:dyDescent="0.2">
      <c r="B52" t="str">
        <f t="shared" si="7"/>
        <v xml:space="preserve">      Leisure and Hospitality</v>
      </c>
      <c r="C52" s="19"/>
      <c r="D52" s="19">
        <f t="shared" ref="D52" si="90">100*((D20/C20)^4-1)</f>
        <v>4.2178814725445601</v>
      </c>
      <c r="E52" s="19">
        <f t="shared" ref="E52" si="91">100*((E20/D20)^4-1)</f>
        <v>2.8182959118870476</v>
      </c>
      <c r="F52" s="19">
        <f t="shared" ref="F52" si="92">100*((F20/E20)^4-1)</f>
        <v>-1.0165101764721074</v>
      </c>
      <c r="G52" s="19">
        <f t="shared" ref="G52" si="93">100*((G20/F20)^4-1)</f>
        <v>6.7405197026482178</v>
      </c>
      <c r="H52" s="19">
        <f t="shared" ref="H52" si="94">100*((H20/G20)^4-1)</f>
        <v>-1.85609806479341</v>
      </c>
      <c r="I52" s="19">
        <f t="shared" ref="I52" si="95">100*((I20/H20)^4-1)</f>
        <v>-6.3437876624560801</v>
      </c>
      <c r="J52" s="19">
        <f t="shared" ref="J52" si="96">100*((J20/I20)^4-1)</f>
        <v>3.2698910025827255</v>
      </c>
      <c r="K52" s="19">
        <f t="shared" ref="K52" si="97">100*((K20/J20)^4-1)</f>
        <v>3.5420942137852407</v>
      </c>
      <c r="L52" s="19">
        <f t="shared" ref="L52" si="98">100*((L20/K20)^4-1)</f>
        <v>2.1837229762424748</v>
      </c>
      <c r="M52" s="19">
        <f t="shared" ref="M52" si="99">100*((M20/L20)^4-1)</f>
        <v>5.4210262440828272</v>
      </c>
      <c r="N52" s="19">
        <f t="shared" ref="N52" si="100">100*((N20/M20)^4-1)</f>
        <v>2.431499973418827</v>
      </c>
      <c r="O52" s="19">
        <f t="shared" ref="O52" si="101">100*((O20/N20)^4-1)</f>
        <v>2.991779601633926</v>
      </c>
      <c r="P52" s="19">
        <f t="shared" ref="P52" si="102">100*((P20/O20)^4-1)</f>
        <v>3.8300356208475383</v>
      </c>
      <c r="Q52" s="19">
        <f t="shared" ref="Q52" si="103">100*((Q20/P20)^4-1)</f>
        <v>6.5273482480878942</v>
      </c>
      <c r="R52" s="19">
        <f t="shared" ref="R52" si="104">100*((R20/Q20)^4-1)</f>
        <v>-3.4989863616823547</v>
      </c>
      <c r="S52" s="19">
        <f t="shared" ref="S52" si="105">100*((S20/R20)^4-1)</f>
        <v>3.2025324300275937</v>
      </c>
      <c r="T52" s="19">
        <f t="shared" ref="T52" si="106">100*((T20/S20)^4-1)</f>
        <v>5.5735963169243785</v>
      </c>
      <c r="U52" s="19">
        <f t="shared" ref="U52" si="107">100*((U20/T20)^4-1)</f>
        <v>-1.4732713320952051</v>
      </c>
      <c r="V52" s="19">
        <f t="shared" ref="V52" si="108">100*((V20/U20)^4-1)</f>
        <v>8.0740384037017563</v>
      </c>
      <c r="W52" s="19">
        <f t="shared" ref="W52" si="109">100*((W20/V20)^4-1)</f>
        <v>6.9350755028450672</v>
      </c>
      <c r="X52" s="19">
        <f t="shared" ref="X52" si="110">100*((X20/W20)^4-1)</f>
        <v>1.9700606933748643</v>
      </c>
      <c r="Y52" s="19">
        <f t="shared" ref="Y52" si="111">100*((Y20/X20)^4-1)</f>
        <v>-1.2911386591202945</v>
      </c>
      <c r="Z52" s="19">
        <f t="shared" ref="Z52" si="112">100*((Z20/Y20)^4-1)</f>
        <v>9.0105049284127112</v>
      </c>
      <c r="AA52" s="19">
        <f t="shared" ref="AA52" si="113">100*((AA20/Z20)^4-1)</f>
        <v>-4.2613689526277749</v>
      </c>
      <c r="AB52" s="19">
        <f t="shared" ref="AB52" si="114">100*((AB20/AA20)^4-1)</f>
        <v>9.5998010790621748</v>
      </c>
      <c r="AC52" s="19">
        <f t="shared" ref="AC52" si="115">100*((AC20/AB20)^4-1)</f>
        <v>6.707395010179984</v>
      </c>
      <c r="AD52" s="19">
        <f t="shared" ref="AD52" si="116">100*((AD20/AC20)^4-1)</f>
        <v>2.7524198337114614</v>
      </c>
      <c r="AE52" s="19">
        <f t="shared" ref="AE52" si="117">100*((AE20/AD20)^4-1)</f>
        <v>-0.24577561351775135</v>
      </c>
      <c r="AF52" s="19">
        <f t="shared" ref="AF52" si="118">100*((AF20/AE20)^4-1)</f>
        <v>-0.36871984116545464</v>
      </c>
      <c r="AG52" s="19">
        <f t="shared" ref="AG52" si="119">100*((AG20/AF20)^4-1)</f>
        <v>6.4323008288151629</v>
      </c>
      <c r="AH52" s="19">
        <f t="shared" ref="AH52" si="120">100*((AH20/AG20)^4-1)</f>
        <v>8.7641389617093779</v>
      </c>
      <c r="AI52" s="19">
        <f t="shared" ref="AI52" si="121">100*((AI20/AH20)^4-1)</f>
        <v>-1.1823695100076637</v>
      </c>
      <c r="AJ52" s="19">
        <f t="shared" ref="AJ52" si="122">100*((AJ20/AI20)^4-1)</f>
        <v>6.2148494103822394</v>
      </c>
      <c r="AK52" s="19">
        <f t="shared" ref="AK52" si="123">100*((AK20/AJ20)^4-1)</f>
        <v>4.1704562271194456</v>
      </c>
      <c r="AL52" s="19">
        <f t="shared" ref="AL52" si="124">100*((AL20/AK20)^4-1)</f>
        <v>-3.099204121948651</v>
      </c>
      <c r="AM52" s="19">
        <f t="shared" ref="AM52" si="125">100*((AM20/AL20)^4-1)</f>
        <v>16.370816686702327</v>
      </c>
      <c r="AN52" s="19">
        <f t="shared" ref="AN52" si="126">100*((AN20/AM20)^4-1)</f>
        <v>0.90471575608559451</v>
      </c>
      <c r="AO52" s="19">
        <f t="shared" ref="AO52" si="127">100*((AO20/AN20)^4-1)</f>
        <v>1.6975148002099427</v>
      </c>
      <c r="AP52" s="19">
        <f t="shared" ref="AP52" si="128">100*((AP20/AO20)^4-1)</f>
        <v>5.6010650651051375</v>
      </c>
      <c r="AQ52" s="19">
        <f t="shared" ref="AQ52" si="129">100*((AQ20/AP20)^4-1)</f>
        <v>2.2277062767402045</v>
      </c>
      <c r="AR52" s="19">
        <f t="shared" ref="AR52" si="130">100*((AR20/AQ20)^4-1)</f>
        <v>-2.0710567248967804</v>
      </c>
      <c r="AS52" s="19">
        <f t="shared" ref="AS52" si="131">100*((AS20/AR20)^4-1)</f>
        <v>-6.0424742991345255</v>
      </c>
      <c r="AT52" s="19">
        <f t="shared" ref="AT52" si="132">100*((AT20/AS20)^4-1)</f>
        <v>9.2801548966090728</v>
      </c>
      <c r="AU52" s="19">
        <f t="shared" ref="AU52" si="133">100*((AU20/AT20)^4-1)</f>
        <v>-0.65663252776457792</v>
      </c>
      <c r="AV52" s="19">
        <f t="shared" ref="AV52" si="134">100*((AV20/AU20)^4-1)</f>
        <v>-1.6381906243986832</v>
      </c>
      <c r="AW52" s="19">
        <f t="shared" ref="AW52" si="135">100*((AW20/AV20)^4-1)</f>
        <v>-3.2694771478718909</v>
      </c>
      <c r="AX52" s="19">
        <f t="shared" ref="AX52" si="136">100*((AX20/AW20)^4-1)</f>
        <v>-8.7124713896308279</v>
      </c>
      <c r="AY52" s="19">
        <f t="shared" ref="AY52" si="137">100*((AY20/AX20)^4-1)</f>
        <v>-2.0332575712856404</v>
      </c>
      <c r="AZ52" s="19">
        <f t="shared" ref="AZ52" si="138">100*((AZ20/AY20)^4-1)</f>
        <v>2.8912407702227583</v>
      </c>
      <c r="BA52" s="19">
        <f t="shared" ref="BA52" si="139">100*((BA20/AZ20)^4-1)</f>
        <v>2.0606077807353129</v>
      </c>
      <c r="BB52" s="19">
        <f t="shared" ref="BB52" si="140">100*((BB20/BA20)^4-1)</f>
        <v>-0.11297838160986284</v>
      </c>
      <c r="BC52" s="19">
        <f t="shared" ref="BC52" si="141">100*((BC20/BB20)^4-1)</f>
        <v>1.0214131952066552</v>
      </c>
      <c r="BD52" s="19">
        <f t="shared" ref="BD52" si="142">100*((BD20/BC20)^4-1)</f>
        <v>1.1324915475802166</v>
      </c>
      <c r="BE52" s="19">
        <f t="shared" ref="BE52" si="143">100*((BE20/BD20)^4-1)</f>
        <v>4.4583764485158328</v>
      </c>
      <c r="BF52" s="19">
        <f t="shared" ref="BF52" si="144">100*((BF20/BE20)^4-1)</f>
        <v>6.842985757791209</v>
      </c>
      <c r="BG52" s="19">
        <f t="shared" ref="BG52" si="145">100*((BG20/BF20)^4-1)</f>
        <v>-0.54592475241331817</v>
      </c>
      <c r="BH52" s="19">
        <f t="shared" ref="BH52" si="146">100*((BH20/BG20)^4-1)</f>
        <v>4.7949205211088808</v>
      </c>
      <c r="BI52" s="19">
        <f t="shared" ref="BI52" si="147">100*((BI20/BH20)^4-1)</f>
        <v>-1.0784479529147739</v>
      </c>
      <c r="BJ52" s="19">
        <f t="shared" ref="BJ52" si="148">100*((BJ20/BI20)^4-1)</f>
        <v>4.1902281630128213</v>
      </c>
      <c r="BK52" s="19">
        <f t="shared" ref="BK52" si="149">100*((BK20/BJ20)^4-1)</f>
        <v>1.7306250753623464</v>
      </c>
      <c r="BL52" s="19">
        <f t="shared" ref="BL52" si="150">100*((BL20/BK20)^4-1)</f>
        <v>5.9049175614351634</v>
      </c>
      <c r="BM52" s="19">
        <f t="shared" ref="BM52" si="151">100*((BM20/BL20)^4-1)</f>
        <v>2.2336594036554303</v>
      </c>
      <c r="BN52" s="19">
        <f t="shared" ref="BN52" si="152">100*((BN20/BM20)^4-1)</f>
        <v>3.3994325674298942</v>
      </c>
      <c r="BO52" s="19">
        <f t="shared" ref="BO52" si="153">100*((BO20/BN20)^4-1)</f>
        <v>3.1576525554806611</v>
      </c>
      <c r="BP52" s="19">
        <f t="shared" ref="BP52" si="154">100*((BP20/BO20)^4-1)</f>
        <v>2.0805545471473286</v>
      </c>
      <c r="BQ52" s="19">
        <f t="shared" ref="BQ52" si="155">100*((BQ20/BP20)^4-1)</f>
        <v>4.7020148724820299</v>
      </c>
      <c r="BR52" s="19">
        <f t="shared" ref="BR52" si="156">100*((BR20/BQ20)^4-1)</f>
        <v>3.8095902052054154</v>
      </c>
      <c r="BS52" s="19">
        <f t="shared" ref="BS52" si="157">100*((BS20/BR20)^4-1)</f>
        <v>3.9806319599207107</v>
      </c>
      <c r="BT52" s="19">
        <f t="shared" ref="BT52" si="158">100*((BT20/BS20)^4-1)</f>
        <v>2.7164848916870321</v>
      </c>
      <c r="BU52" s="19">
        <f t="shared" ref="BU52" si="159">100*((BU20/BT20)^4-1)</f>
        <v>3.4065099202225779</v>
      </c>
      <c r="BV52" s="19">
        <f t="shared" ref="BV52" si="160">100*((BV20/BU20)^4-1)</f>
        <v>2.5754006742801483</v>
      </c>
      <c r="BW52" s="19">
        <f t="shared" ref="BW52" si="161">100*((BW20/BV20)^4-1)</f>
        <v>2.857315063047916</v>
      </c>
      <c r="BX52" s="19">
        <f t="shared" ref="BX52" si="162">100*((BX20/BW20)^4-1)</f>
        <v>-0.96454564396983855</v>
      </c>
      <c r="BY52" s="19">
        <f t="shared" ref="BY52" si="163">100*((BY20/BX20)^4-1)</f>
        <v>0.38872646132386279</v>
      </c>
      <c r="BZ52" s="19">
        <f t="shared" ref="BZ52" si="164">100*((BZ20/BY20)^4-1)</f>
        <v>-6.0616815648922628</v>
      </c>
      <c r="CA52" s="19">
        <f t="shared" ref="CA52" si="165">100*((CA20/BZ20)^4-1)</f>
        <v>-8.2035626056809914</v>
      </c>
      <c r="CB52" s="19">
        <f t="shared" ref="CB52" si="166">100*((CB20/CA20)^4-1)</f>
        <v>-6.9537981407485683</v>
      </c>
      <c r="CC52" s="19">
        <f t="shared" ref="CC52" si="167">100*((CC20/CB20)^4-1)</f>
        <v>-0.10239343842817217</v>
      </c>
      <c r="CD52" s="19">
        <f t="shared" ref="CD52" si="168">100*((CD20/CC20)^4-1)</f>
        <v>-2.1343406980735558</v>
      </c>
      <c r="CE52" s="19">
        <f t="shared" ref="CE52" si="169">100*((CE20/CD20)^4-1)</f>
        <v>-0.82156176026441097</v>
      </c>
      <c r="CF52" s="19">
        <f t="shared" ref="CF52" si="170">100*((CF20/CE20)^4-1)</f>
        <v>2.8163619784592031</v>
      </c>
      <c r="CG52" s="19">
        <f t="shared" ref="CG52" si="171">100*((CG20/CF20)^4-1)</f>
        <v>1.6503003964683627</v>
      </c>
      <c r="CH52" s="19">
        <f t="shared" ref="CH52" si="172">100*((CH20/CG20)^4-1)</f>
        <v>4.1466806792062938</v>
      </c>
      <c r="CI52" s="19">
        <f t="shared" ref="CI52" si="173">100*((CI20/CH20)^4-1)</f>
        <v>0.30352830089663829</v>
      </c>
      <c r="CJ52" s="19">
        <f t="shared" ref="CJ52" si="174">100*((CJ20/CI20)^4-1)</f>
        <v>4.100984302262245</v>
      </c>
      <c r="CK52" s="19">
        <f t="shared" ref="CK52" si="175">100*((CK20/CJ20)^4-1)</f>
        <v>0.90281559345013473</v>
      </c>
      <c r="CL52" s="19">
        <f t="shared" ref="CL52" si="176">100*((CL20/CK20)^4-1)</f>
        <v>3.9473965643380904</v>
      </c>
      <c r="CM52" s="19">
        <f t="shared" ref="CM52" si="177">100*((CM20/CL20)^4-1)</f>
        <v>3.5027351573875043</v>
      </c>
      <c r="CN52" s="19">
        <f t="shared" ref="CN52" si="178">100*((CN20/CM20)^4-1)</f>
        <v>4.2785399645525413</v>
      </c>
      <c r="CO52" s="19">
        <f t="shared" ref="CO52" si="179">100*((CO20/CN20)^4-1)</f>
        <v>1.6578947160169166</v>
      </c>
      <c r="CP52" s="19">
        <f t="shared" ref="CP52" si="180">100*((CP20/CO20)^4-1)</f>
        <v>6.9298944514580629</v>
      </c>
      <c r="CQ52" s="19">
        <f t="shared" ref="CQ52" si="181">100*((CQ20/CP20)^4-1)</f>
        <v>3.2666068653697922</v>
      </c>
      <c r="CR52" s="19">
        <f t="shared" ref="CR52" si="182">100*((CR20/CQ20)^4-1)</f>
        <v>4.9870638383018084</v>
      </c>
      <c r="CS52" s="19">
        <f t="shared" ref="CS52" si="183">100*((CS20/CR20)^4-1)</f>
        <v>4.0604009999999136</v>
      </c>
      <c r="CT52" s="19">
        <f t="shared" ref="CT52" si="184">100*((CT20/CS20)^4-1)</f>
        <v>3.7352995019395374</v>
      </c>
      <c r="CU52" s="19">
        <f t="shared" ref="CU52" si="185">100*((CU20/CT20)^4-1)</f>
        <v>4.1704562271194456</v>
      </c>
      <c r="CV52" s="19">
        <f t="shared" ref="CV52" si="186">100*((CV20/CU20)^4-1)</f>
        <v>1.1795267800813969</v>
      </c>
      <c r="CW52" s="19">
        <f t="shared" ref="CW52" si="187">100*((CW20/CV20)^4-1)</f>
        <v>3.2821535390517687</v>
      </c>
      <c r="CX52" s="19">
        <f t="shared" ref="CX52" si="188">100*((CX20/CW20)^4-1)</f>
        <v>1.7084024211144522</v>
      </c>
      <c r="CY52" s="19">
        <f t="shared" ref="CY52" si="189">100*((CY20/CX20)^4-1)</f>
        <v>5.5384967804214202</v>
      </c>
      <c r="CZ52" s="19">
        <f t="shared" ref="CZ52" si="190">100*((CZ20/CY20)^4-1)</f>
        <v>4.4616147204871393</v>
      </c>
      <c r="DA52" s="19">
        <f t="shared" ref="DA52" si="191">100*((DA20/CZ20)^4-1)</f>
        <v>8.4146958448290565</v>
      </c>
      <c r="DB52" s="19">
        <f t="shared" ref="DB52" si="192">100*((DB20/DA20)^4-1)</f>
        <v>2.7507529691661814</v>
      </c>
      <c r="DC52" s="19">
        <f t="shared" ref="DC52" si="193">100*((DC20/DB20)^4-1)</f>
        <v>4.5549886555333652</v>
      </c>
      <c r="DD52" s="19">
        <f t="shared" ref="DD52" si="194">100*((DD20/DC20)^4-1)</f>
        <v>3.1283977912349048</v>
      </c>
      <c r="DE52" s="19">
        <f t="shared" ref="DE52" si="195">100*((DE20/DD20)^4-1)</f>
        <v>4.8977524218396296</v>
      </c>
      <c r="DF52" s="19">
        <f t="shared" ref="DF52" si="196">100*((DF20/DE20)^4-1)</f>
        <v>2.1477961922227395</v>
      </c>
      <c r="DG52" s="19">
        <f t="shared" ref="DG52" si="197">100*((DG20/DF20)^4-1)</f>
        <v>3.1337838604105217</v>
      </c>
      <c r="DH52" s="19">
        <f t="shared" ref="DH52" si="198">100*((DH20/DG20)^4-1)</f>
        <v>5.7836543080223901</v>
      </c>
      <c r="DI52" s="19">
        <f t="shared" ref="DI52" si="199">100*((DI20/DH20)^4-1)</f>
        <v>0.2394969489879939</v>
      </c>
      <c r="DJ52" s="19">
        <f t="shared" ref="DJ52" si="200">100*((DJ20/DI20)^4-1)</f>
        <v>1.8460434019761607</v>
      </c>
      <c r="DK52" s="19">
        <f t="shared" ref="DK52" si="201">100*((DK20/DJ20)^4-1)</f>
        <v>5.5059180898025861</v>
      </c>
      <c r="DL52" s="19">
        <f t="shared" ref="DL52" si="202">100*((DL20/DK20)^4-1)</f>
        <v>3.4896597562497966</v>
      </c>
      <c r="DM52" s="19">
        <f t="shared" ref="DM52" si="203">100*((DM20/DL20)^4-1)</f>
        <v>-0.85114130781910324</v>
      </c>
      <c r="DN52" s="19">
        <f t="shared" ref="DN52" si="204">100*((DN20/DM20)^4-1)</f>
        <v>3.4669770090083984</v>
      </c>
      <c r="DO52" s="19">
        <f t="shared" ref="DO52" si="205">100*((DO20/DN20)^4-1)</f>
        <v>-0.30816618087198266</v>
      </c>
      <c r="DP52" s="19">
        <f t="shared" ref="DP52" si="206">100*((DP20/DO20)^4-1)</f>
        <v>1.9437666750693028</v>
      </c>
      <c r="DQ52" s="19">
        <f t="shared" ref="DQ52" si="207">100*((DQ20/DP20)^4-1)</f>
        <v>1.6229984589309687</v>
      </c>
      <c r="DR52" s="19">
        <f t="shared" ref="DR52" si="208">100*((DR20/DQ20)^4-1)</f>
        <v>0.61349513407684686</v>
      </c>
      <c r="DS52" s="19">
        <f t="shared" ref="DS52" si="209">100*((DS20/DR20)^4-1)</f>
        <v>-5.0210034078598582</v>
      </c>
      <c r="DT52" s="19">
        <f t="shared" ref="DT52" si="210">100*((DT20/DS20)^4-1)</f>
        <v>-90.295858035933719</v>
      </c>
      <c r="DU52" s="19">
        <f t="shared" ref="DU52" si="211">100*((DU20/DT20)^4-1)</f>
        <v>70.152527940528799</v>
      </c>
      <c r="DV52" s="19">
        <f t="shared" ref="DV52" si="212">100*((DV20/DU20)^4-1)</f>
        <v>9.6802894979548082</v>
      </c>
      <c r="DW52" s="19">
        <f t="shared" ref="DW52" si="213">100*((DW20/DV20)^4-1)</f>
        <v>-5.6870995113591727</v>
      </c>
      <c r="DX52" s="19">
        <f t="shared" ref="DX52" si="214">100*((DX20/DW20)^4-1)</f>
        <v>53.372064020617557</v>
      </c>
      <c r="DY52" s="19">
        <f t="shared" ref="DY52" si="215">100*((DY20/DX20)^4-1)</f>
        <v>51.987598471637227</v>
      </c>
      <c r="DZ52" s="19">
        <f t="shared" ref="DZ52" si="216">100*((DZ20/DY20)^4-1)</f>
        <v>23.103008594128017</v>
      </c>
      <c r="EA52" s="19">
        <f t="shared" ref="EA52" si="217">100*((EA20/DZ20)^4-1)</f>
        <v>7.4113795761576284</v>
      </c>
      <c r="EB52" s="19">
        <f t="shared" ref="EB52" si="218">100*((EB20/EA20)^4-1)</f>
        <v>9.3017765383054396</v>
      </c>
      <c r="EC52" s="19">
        <f t="shared" ref="EC52" si="219">100*((EC20/EB20)^4-1)</f>
        <v>12.545055824744878</v>
      </c>
      <c r="ED52" s="19">
        <f t="shared" ref="ED52" si="220">100*((ED20/EC20)^4-1)</f>
        <v>7.5364133451409465</v>
      </c>
      <c r="EE52" s="19">
        <f t="shared" ref="EE52" si="221">100*((EE20/ED20)^4-1)</f>
        <v>6.9509611642511571</v>
      </c>
      <c r="EF52" s="19">
        <f t="shared" ref="EF52" si="222">100*((EF20/EE20)^4-1)</f>
        <v>8.1513122214897713</v>
      </c>
      <c r="EG52" s="19">
        <f t="shared" ref="EG52" si="223">100*((EG20/EF20)^4-1)</f>
        <v>4.3156333404860359</v>
      </c>
      <c r="EH52" s="19">
        <f t="shared" ref="EH52" si="224">100*((EH20/EG20)^4-1)</f>
        <v>17.353591216765274</v>
      </c>
      <c r="EI52" s="19">
        <f t="shared" ref="EI52" si="225">100*((EI20/EH20)^4-1)</f>
        <v>-13.122435525109555</v>
      </c>
      <c r="EJ52" s="19">
        <f t="shared" ref="EJ52" si="226">100*((EJ20/EI20)^4-1)</f>
        <v>9.7481712896319017</v>
      </c>
      <c r="EK52" s="18">
        <f t="shared" ref="EK52" si="227">100*((EK20/EJ20)^4-1)</f>
        <v>2.0420948306806741</v>
      </c>
      <c r="EL52" s="18">
        <f t="shared" ref="EL52" si="228">100*((EL20/EK20)^4-1)</f>
        <v>4.9794692016611242</v>
      </c>
      <c r="EM52" s="18">
        <f t="shared" ref="EM52" si="229">100*((EM20/EL20)^4-1)</f>
        <v>2.7605181392724054</v>
      </c>
      <c r="EN52" s="18">
        <f t="shared" ref="EN52" si="230">100*((EN20/EM20)^4-1)</f>
        <v>3.113918287720252</v>
      </c>
      <c r="EO52" s="18">
        <f t="shared" ref="EO52" si="231">100*((EO20/EN20)^4-1)</f>
        <v>1.6687954156814344</v>
      </c>
      <c r="EP52" s="18">
        <f t="shared" ref="EP52" si="232">100*((EP20/EO20)^4-1)</f>
        <v>0.37310438834390336</v>
      </c>
      <c r="EQ52" s="18">
        <f t="shared" ref="EQ52" si="233">100*((EQ20/EP20)^4-1)</f>
        <v>-3.6647630511536189</v>
      </c>
      <c r="ER52" s="18">
        <f t="shared" ref="ER52" si="234">100*((ER20/EQ20)^4-1)</f>
        <v>-1.29403847129127</v>
      </c>
      <c r="ES52" s="18">
        <f t="shared" ref="ES52" si="235">100*((ES20/ER20)^4-1)</f>
        <v>-6.9481149178129975E-2</v>
      </c>
      <c r="ET52" s="18">
        <f t="shared" ref="ET52" si="236">100*((ET20/ES20)^4-1)</f>
        <v>1.8382459960583741</v>
      </c>
      <c r="EU52" s="18">
        <f t="shared" ref="EU52" si="237">100*((EU20/ET20)^4-1)</f>
        <v>0.79443822074916071</v>
      </c>
      <c r="EV52" s="18">
        <f t="shared" ref="EV52" si="238">100*((EV20/EU20)^4-1)</f>
        <v>3.384853941581345</v>
      </c>
      <c r="EW52" s="18">
        <f t="shared" ref="EW52" si="239">100*((EW20/EV20)^4-1)</f>
        <v>2.6751726171550416</v>
      </c>
      <c r="EX52" s="18">
        <f t="shared" ref="EX52" si="240">100*((EX20/EW20)^4-1)</f>
        <v>1.4910880953134198</v>
      </c>
      <c r="EY52" s="18">
        <f t="shared" ref="EY52" si="241">100*((EY20/EX20)^4-1)</f>
        <v>-0.49064542871604111</v>
      </c>
      <c r="EZ52" s="18">
        <f t="shared" ref="EZ52" si="242">100*((EZ20/EY20)^4-1)</f>
        <v>1.2948337799559395</v>
      </c>
      <c r="FA52" s="18">
        <f t="shared" ref="FA52" si="243">100*((FA20/EZ20)^4-1)</f>
        <v>1.532196903708205</v>
      </c>
      <c r="FB52" s="18">
        <f t="shared" ref="FB52" si="244">100*((FB20/FA20)^4-1)</f>
        <v>0.65410945138206777</v>
      </c>
      <c r="FC52" s="18">
        <f t="shared" ref="FC52" si="245">100*((FC20/FB20)^4-1)</f>
        <v>-0.9034698123730811</v>
      </c>
      <c r="FD52" s="18">
        <f t="shared" ref="FD52" si="246">100*((FD20/FC20)^4-1)</f>
        <v>-0.17495202204318439</v>
      </c>
      <c r="FE52" s="18">
        <f t="shared" ref="FE52" si="247">100*((FE20/FD20)^4-1)</f>
        <v>-0.33044131513498831</v>
      </c>
      <c r="FF52" s="18">
        <f t="shared" ref="FF52" si="248">100*((FF20/FE20)^4-1)</f>
        <v>-0.54732055080320974</v>
      </c>
      <c r="FG52" s="18">
        <f t="shared" si="14"/>
        <v>-2.0926362351327832</v>
      </c>
      <c r="FH52" s="18">
        <f t="shared" si="15"/>
        <v>-0.6779994269366596</v>
      </c>
      <c r="FI52" s="18">
        <f t="shared" si="16"/>
        <v>-0.62373443752216096</v>
      </c>
      <c r="FJ52" s="18">
        <f t="shared" si="17"/>
        <v>-0.13023002665782935</v>
      </c>
    </row>
    <row r="53" spans="2:166" x14ac:dyDescent="0.2">
      <c r="B53" t="str">
        <f t="shared" si="7"/>
        <v xml:space="preserve">   Government</v>
      </c>
      <c r="C53" s="19"/>
      <c r="D53" s="19">
        <f t="shared" ref="D53:AA53" si="249">100*((D21/C21)^4-1)</f>
        <v>4.6786751082181999</v>
      </c>
      <c r="E53" s="19">
        <f t="shared" si="249"/>
        <v>7.8596750513025615</v>
      </c>
      <c r="F53" s="19">
        <f t="shared" si="249"/>
        <v>-1.6845461769714132</v>
      </c>
      <c r="G53" s="19">
        <f t="shared" si="249"/>
        <v>1.5320212362029073</v>
      </c>
      <c r="H53" s="19">
        <f t="shared" si="249"/>
        <v>10.66755227685996</v>
      </c>
      <c r="I53" s="19">
        <f t="shared" si="249"/>
        <v>3.7952334461909931</v>
      </c>
      <c r="J53" s="19">
        <f t="shared" si="249"/>
        <v>0.51835744600310374</v>
      </c>
      <c r="K53" s="19">
        <f t="shared" si="249"/>
        <v>6.5263473916784998</v>
      </c>
      <c r="L53" s="19">
        <f t="shared" si="249"/>
        <v>3.3469921873683139</v>
      </c>
      <c r="M53" s="19">
        <f t="shared" si="249"/>
        <v>-1.504675377216258</v>
      </c>
      <c r="N53" s="19">
        <f t="shared" si="249"/>
        <v>7.9926841729216713</v>
      </c>
      <c r="O53" s="19">
        <f t="shared" si="249"/>
        <v>-1.9720019368441588</v>
      </c>
      <c r="P53" s="19">
        <f t="shared" si="249"/>
        <v>3.2842839336922891</v>
      </c>
      <c r="Q53" s="19">
        <f t="shared" si="249"/>
        <v>1.5772239182302306</v>
      </c>
      <c r="R53" s="19">
        <f t="shared" si="249"/>
        <v>3.2446671483239875</v>
      </c>
      <c r="S53" s="19">
        <f t="shared" si="249"/>
        <v>-0.40712415366297439</v>
      </c>
      <c r="T53" s="19">
        <f t="shared" si="249"/>
        <v>3.3055075032077941</v>
      </c>
      <c r="U53" s="19">
        <f t="shared" si="249"/>
        <v>-3.5942386262333037</v>
      </c>
      <c r="V53" s="19">
        <f t="shared" si="249"/>
        <v>9.6461387099288984</v>
      </c>
      <c r="W53" s="19">
        <f t="shared" si="249"/>
        <v>1.5259236609675098</v>
      </c>
      <c r="X53" s="19">
        <f t="shared" si="249"/>
        <v>1.3593008500688342</v>
      </c>
      <c r="Y53" s="19">
        <f t="shared" si="249"/>
        <v>-2.823904682954248</v>
      </c>
      <c r="Z53" s="19">
        <f t="shared" si="249"/>
        <v>4.6300938961707949</v>
      </c>
      <c r="AA53" s="19">
        <f t="shared" si="249"/>
        <v>5.1498648037016093</v>
      </c>
      <c r="AB53" s="19">
        <f t="shared" ref="AB53:BG53" si="250">100*((AB21/AA21)^4-1)</f>
        <v>-0.69990982285814685</v>
      </c>
      <c r="AC53" s="19">
        <f t="shared" si="250"/>
        <v>-1.3212681704465878</v>
      </c>
      <c r="AD53" s="19">
        <f t="shared" si="250"/>
        <v>1.8941857582944976</v>
      </c>
      <c r="AE53" s="19">
        <f t="shared" si="250"/>
        <v>0</v>
      </c>
      <c r="AF53" s="19">
        <f t="shared" si="250"/>
        <v>8.6942287895466652</v>
      </c>
      <c r="AG53" s="19">
        <f t="shared" si="250"/>
        <v>-0.22898568988902746</v>
      </c>
      <c r="AH53" s="19">
        <f t="shared" si="250"/>
        <v>1.6148861342506704</v>
      </c>
      <c r="AI53" s="19">
        <f t="shared" si="250"/>
        <v>3.4702275680646988</v>
      </c>
      <c r="AJ53" s="19">
        <f t="shared" si="250"/>
        <v>3.4403829789682483</v>
      </c>
      <c r="AK53" s="19">
        <f t="shared" si="250"/>
        <v>1.960356414638853</v>
      </c>
      <c r="AL53" s="19">
        <f t="shared" si="250"/>
        <v>2.7846675452131153</v>
      </c>
      <c r="AM53" s="19">
        <f t="shared" si="250"/>
        <v>1.1142988428103129</v>
      </c>
      <c r="AN53" s="19">
        <f t="shared" si="250"/>
        <v>3.3613665625350286</v>
      </c>
      <c r="AO53" s="19">
        <f t="shared" si="250"/>
        <v>3.4834148368667162</v>
      </c>
      <c r="AP53" s="19">
        <f t="shared" si="250"/>
        <v>0.65448377273804592</v>
      </c>
      <c r="AQ53" s="19">
        <f t="shared" si="250"/>
        <v>2.2641301805799818</v>
      </c>
      <c r="AR53" s="19">
        <f t="shared" si="250"/>
        <v>3.649928011670589</v>
      </c>
      <c r="AS53" s="19">
        <f t="shared" si="250"/>
        <v>-2.404841383866152</v>
      </c>
      <c r="AT53" s="19">
        <f t="shared" si="250"/>
        <v>0.43157642783198114</v>
      </c>
      <c r="AU53" s="19">
        <f t="shared" si="250"/>
        <v>8.5846673669113684</v>
      </c>
      <c r="AV53" s="19">
        <f t="shared" si="250"/>
        <v>3.5602730870258448</v>
      </c>
      <c r="AW53" s="19">
        <f t="shared" si="250"/>
        <v>1.8941857582944976</v>
      </c>
      <c r="AX53" s="19">
        <f t="shared" si="250"/>
        <v>3.8683683425540183</v>
      </c>
      <c r="AY53" s="19">
        <f t="shared" si="250"/>
        <v>1.5195721713212373</v>
      </c>
      <c r="AZ53" s="19">
        <f t="shared" si="250"/>
        <v>1.583037304022672</v>
      </c>
      <c r="BA53" s="19">
        <f t="shared" si="250"/>
        <v>0.40955577839167923</v>
      </c>
      <c r="BB53" s="19">
        <f t="shared" si="250"/>
        <v>2.6124441323920333</v>
      </c>
      <c r="BC53" s="19">
        <f t="shared" si="250"/>
        <v>1.1549774163880144</v>
      </c>
      <c r="BD53" s="19">
        <f t="shared" si="250"/>
        <v>2.2446197046885885</v>
      </c>
      <c r="BE53" s="19">
        <f t="shared" si="250"/>
        <v>-2.72205784675148</v>
      </c>
      <c r="BF53" s="19">
        <f t="shared" si="250"/>
        <v>1.6309551663645561</v>
      </c>
      <c r="BG53" s="19">
        <f t="shared" si="250"/>
        <v>-1.4052479280952657</v>
      </c>
      <c r="BH53" s="19">
        <f t="shared" ref="BH53:CM53" si="251">100*((BH21/BG21)^4-1)</f>
        <v>0.67681653692346355</v>
      </c>
      <c r="BI53" s="19">
        <f t="shared" si="251"/>
        <v>0.81121774916375067</v>
      </c>
      <c r="BJ53" s="19">
        <f t="shared" si="251"/>
        <v>0.47165756676679216</v>
      </c>
      <c r="BK53" s="19">
        <f t="shared" si="251"/>
        <v>-2.2646875609929507</v>
      </c>
      <c r="BL53" s="19">
        <f t="shared" si="251"/>
        <v>0.54163721826723243</v>
      </c>
      <c r="BM53" s="19">
        <f t="shared" si="251"/>
        <v>0.67647315198149371</v>
      </c>
      <c r="BN53" s="19">
        <f t="shared" si="251"/>
        <v>0.60764446734513644</v>
      </c>
      <c r="BO53" s="19">
        <f t="shared" si="251"/>
        <v>0.87726172448139295</v>
      </c>
      <c r="BP53" s="19">
        <f t="shared" si="251"/>
        <v>-0.736213720317902</v>
      </c>
      <c r="BQ53" s="19">
        <f t="shared" si="251"/>
        <v>-6.7221239538572952E-2</v>
      </c>
      <c r="BR53" s="19">
        <f t="shared" si="251"/>
        <v>1.01256470870561</v>
      </c>
      <c r="BS53" s="19">
        <f t="shared" si="251"/>
        <v>0.3358237328188407</v>
      </c>
      <c r="BT53" s="19">
        <f t="shared" si="251"/>
        <v>1.0091586076526937</v>
      </c>
      <c r="BU53" s="19">
        <f t="shared" si="251"/>
        <v>2.9742777397956388</v>
      </c>
      <c r="BV53" s="19">
        <f t="shared" si="251"/>
        <v>0.86557964105236085</v>
      </c>
      <c r="BW53" s="19">
        <f t="shared" si="251"/>
        <v>2.0688395093794831</v>
      </c>
      <c r="BX53" s="19">
        <f t="shared" si="251"/>
        <v>0.32984222031202659</v>
      </c>
      <c r="BY53" s="19">
        <f t="shared" si="251"/>
        <v>7.5101340384186255</v>
      </c>
      <c r="BZ53" s="19">
        <f t="shared" si="251"/>
        <v>1.2993170644562957</v>
      </c>
      <c r="CA53" s="19">
        <f t="shared" si="251"/>
        <v>-1.6650292753128015</v>
      </c>
      <c r="CB53" s="19">
        <f t="shared" si="251"/>
        <v>2.152740302372691</v>
      </c>
      <c r="CC53" s="19">
        <f t="shared" si="251"/>
        <v>-2.1073740126800078</v>
      </c>
      <c r="CD53" s="19">
        <f t="shared" si="251"/>
        <v>-0.9671888348875779</v>
      </c>
      <c r="CE53" s="19">
        <f t="shared" si="251"/>
        <v>-1.2268803090030644</v>
      </c>
      <c r="CF53" s="19">
        <f t="shared" si="251"/>
        <v>6.4630061701483887</v>
      </c>
      <c r="CG53" s="19">
        <f t="shared" si="251"/>
        <v>-3.9130462040173342</v>
      </c>
      <c r="CH53" s="19">
        <f t="shared" si="251"/>
        <v>-3.8260844052007914</v>
      </c>
      <c r="CI53" s="19">
        <f t="shared" si="251"/>
        <v>-2.0101490755158991</v>
      </c>
      <c r="CJ53" s="19">
        <f t="shared" si="251"/>
        <v>-0.72042277437703861</v>
      </c>
      <c r="CK53" s="19">
        <f t="shared" si="251"/>
        <v>-3.1206950481887041</v>
      </c>
      <c r="CL53" s="19">
        <f t="shared" si="251"/>
        <v>1.6681598784755947</v>
      </c>
      <c r="CM53" s="19">
        <f t="shared" si="251"/>
        <v>0.92776052291445588</v>
      </c>
      <c r="CN53" s="19">
        <f t="shared" ref="CN53:DS53" si="252">100*((CN21/CM21)^4-1)</f>
        <v>-6.587072646130343E-2</v>
      </c>
      <c r="CO53" s="19">
        <f t="shared" si="252"/>
        <v>0.13186086886449733</v>
      </c>
      <c r="CP53" s="19">
        <f t="shared" si="252"/>
        <v>2.258671979853033</v>
      </c>
      <c r="CQ53" s="19">
        <f t="shared" si="252"/>
        <v>1.2504990092081725</v>
      </c>
      <c r="CR53" s="19">
        <f t="shared" si="252"/>
        <v>0.19606235437852337</v>
      </c>
      <c r="CS53" s="19">
        <f t="shared" si="252"/>
        <v>0.5232166733081689</v>
      </c>
      <c r="CT53" s="19">
        <f t="shared" si="252"/>
        <v>3.2995093937430164</v>
      </c>
      <c r="CU53" s="19">
        <f t="shared" si="252"/>
        <v>1.0386151155798995</v>
      </c>
      <c r="CV53" s="19">
        <f t="shared" si="252"/>
        <v>0.51696176671671701</v>
      </c>
      <c r="CW53" s="19">
        <f t="shared" si="252"/>
        <v>2.0117809387424801</v>
      </c>
      <c r="CX53" s="19">
        <f t="shared" si="252"/>
        <v>2.0017137254357609</v>
      </c>
      <c r="CY53" s="19">
        <f t="shared" si="252"/>
        <v>3.1618122011423999</v>
      </c>
      <c r="CZ53" s="19">
        <f t="shared" si="252"/>
        <v>3.0075499672073569</v>
      </c>
      <c r="DA53" s="19">
        <f t="shared" si="252"/>
        <v>3.1778875920934757</v>
      </c>
      <c r="DB53" s="19">
        <f t="shared" si="252"/>
        <v>1.4411924146841004</v>
      </c>
      <c r="DC53" s="19">
        <f t="shared" si="252"/>
        <v>1.3105371746731764</v>
      </c>
      <c r="DD53" s="19">
        <f t="shared" si="252"/>
        <v>3.7660686681377564</v>
      </c>
      <c r="DE53" s="19">
        <f t="shared" si="252"/>
        <v>1.9148557102034447</v>
      </c>
      <c r="DF53" s="19">
        <f t="shared" si="252"/>
        <v>2.8999278720817312</v>
      </c>
      <c r="DG53" s="19">
        <f t="shared" si="252"/>
        <v>0.5465712625546848</v>
      </c>
      <c r="DH53" s="19">
        <f t="shared" si="252"/>
        <v>2.0737340289513906</v>
      </c>
      <c r="DI53" s="19">
        <f t="shared" si="252"/>
        <v>0.30140887388228066</v>
      </c>
      <c r="DJ53" s="19">
        <f t="shared" si="252"/>
        <v>0.30118192677923705</v>
      </c>
      <c r="DK53" s="19">
        <f t="shared" si="252"/>
        <v>-2.9136520883082051</v>
      </c>
      <c r="DL53" s="19">
        <f t="shared" si="252"/>
        <v>-1.7449750459635704</v>
      </c>
      <c r="DM53" s="19">
        <f t="shared" si="252"/>
        <v>-2.2918228315516598</v>
      </c>
      <c r="DN53" s="19">
        <f t="shared" si="252"/>
        <v>-1.8231062789541896</v>
      </c>
      <c r="DO53" s="19">
        <f t="shared" si="252"/>
        <v>-5.0054035494881299</v>
      </c>
      <c r="DP53" s="19">
        <f t="shared" si="252"/>
        <v>2.5140194436312768</v>
      </c>
      <c r="DQ53" s="19">
        <f t="shared" si="252"/>
        <v>4.9789658302297868</v>
      </c>
      <c r="DR53" s="19">
        <f t="shared" si="252"/>
        <v>-3.2605942140505162</v>
      </c>
      <c r="DS53" s="19">
        <f t="shared" si="252"/>
        <v>5.4076016778454861</v>
      </c>
      <c r="DT53" s="19">
        <f t="shared" ref="DT53:EY53" si="253">100*((DT21/DS21)^4-1)</f>
        <v>-22.15223999699645</v>
      </c>
      <c r="DU53" s="19">
        <f t="shared" si="253"/>
        <v>10.562742498695442</v>
      </c>
      <c r="DV53" s="19">
        <f t="shared" si="253"/>
        <v>-15.215006095642769</v>
      </c>
      <c r="DW53" s="19">
        <f t="shared" si="253"/>
        <v>0.65984599778217135</v>
      </c>
      <c r="DX53" s="19">
        <f t="shared" si="253"/>
        <v>7.3575098068155098</v>
      </c>
      <c r="DY53" s="19">
        <f t="shared" si="253"/>
        <v>11.50485136003967</v>
      </c>
      <c r="DZ53" s="19">
        <f t="shared" si="253"/>
        <v>-7.1502647109741746</v>
      </c>
      <c r="EA53" s="19">
        <f t="shared" si="253"/>
        <v>-12.835418556370726</v>
      </c>
      <c r="EB53" s="19">
        <f t="shared" si="253"/>
        <v>-0.72660916276213738</v>
      </c>
      <c r="EC53" s="19">
        <f t="shared" si="253"/>
        <v>22.135482919037909</v>
      </c>
      <c r="ED53" s="19">
        <f t="shared" si="253"/>
        <v>-8.0752801813179573</v>
      </c>
      <c r="EE53" s="19">
        <f t="shared" si="253"/>
        <v>-0.12886596265194727</v>
      </c>
      <c r="EF53" s="19">
        <f t="shared" si="253"/>
        <v>18.215090837609949</v>
      </c>
      <c r="EG53" s="19">
        <f t="shared" si="253"/>
        <v>-1.7203899800922517</v>
      </c>
      <c r="EH53" s="19">
        <f t="shared" si="253"/>
        <v>-9.3430224104277038</v>
      </c>
      <c r="EI53" s="19">
        <f t="shared" si="253"/>
        <v>28.22732646198418</v>
      </c>
      <c r="EJ53" s="19">
        <f t="shared" si="253"/>
        <v>7.7527252348554399</v>
      </c>
      <c r="EK53" s="18">
        <f t="shared" si="253"/>
        <v>-3.4361013317309341</v>
      </c>
      <c r="EL53" s="18">
        <f t="shared" si="253"/>
        <v>-0.52171149535277239</v>
      </c>
      <c r="EM53" s="18">
        <f t="shared" si="253"/>
        <v>1.7897705586373158</v>
      </c>
      <c r="EN53" s="18">
        <f t="shared" si="253"/>
        <v>0.1839830525954822</v>
      </c>
      <c r="EO53" s="18">
        <f t="shared" si="253"/>
        <v>-1.3277646863973924E-2</v>
      </c>
      <c r="EP53" s="18">
        <f t="shared" si="253"/>
        <v>0.3458722199083164</v>
      </c>
      <c r="EQ53" s="18">
        <f t="shared" si="253"/>
        <v>0.56407623422760622</v>
      </c>
      <c r="ER53" s="18">
        <f t="shared" si="253"/>
        <v>0.32348202547798355</v>
      </c>
      <c r="ES53" s="18">
        <f t="shared" si="253"/>
        <v>0.30092883738519483</v>
      </c>
      <c r="ET53" s="18">
        <f t="shared" si="253"/>
        <v>0.32934260506343183</v>
      </c>
      <c r="EU53" s="18">
        <f t="shared" si="253"/>
        <v>0.30469433826223469</v>
      </c>
      <c r="EV53" s="18">
        <f t="shared" si="253"/>
        <v>0.25152392518308364</v>
      </c>
      <c r="EW53" s="18">
        <f t="shared" si="253"/>
        <v>0.32649747416710895</v>
      </c>
      <c r="EX53" s="18">
        <f t="shared" si="253"/>
        <v>0.36801388816727343</v>
      </c>
      <c r="EY53" s="18">
        <f t="shared" si="253"/>
        <v>0.46072228958751182</v>
      </c>
      <c r="EZ53" s="18">
        <f t="shared" ref="EZ53:FF53" si="254">100*((EZ21/EY21)^4-1)</f>
        <v>0.41811504947368849</v>
      </c>
      <c r="FA53" s="18">
        <f t="shared" si="254"/>
        <v>0.52938560546067492</v>
      </c>
      <c r="FB53" s="18">
        <f t="shared" si="254"/>
        <v>0.56647900405089047</v>
      </c>
      <c r="FC53" s="18">
        <f t="shared" si="254"/>
        <v>0.56532677995630998</v>
      </c>
      <c r="FD53" s="18">
        <f t="shared" si="254"/>
        <v>0.62169174500619206</v>
      </c>
      <c r="FE53" s="18">
        <f t="shared" si="254"/>
        <v>0.58623463172704504</v>
      </c>
      <c r="FF53" s="18">
        <f t="shared" si="254"/>
        <v>0.64377558862649398</v>
      </c>
      <c r="FG53" s="18">
        <f t="shared" si="14"/>
        <v>0.65740861836611764</v>
      </c>
      <c r="FH53" s="18">
        <f t="shared" si="15"/>
        <v>0.46643908580799032</v>
      </c>
      <c r="FI53" s="18">
        <f t="shared" si="16"/>
        <v>4.8352363060424342</v>
      </c>
      <c r="FJ53" s="18">
        <f t="shared" si="17"/>
        <v>-2.5517886469776263</v>
      </c>
    </row>
    <row r="54" spans="2:166" x14ac:dyDescent="0.2">
      <c r="B54" t="str">
        <f t="shared" si="7"/>
        <v xml:space="preserve">      State and local</v>
      </c>
      <c r="C54" s="19"/>
      <c r="D54" s="19">
        <f t="shared" ref="D54:AA54" si="255">100*((D22/C22)^4-1)</f>
        <v>3.5084402990630092</v>
      </c>
      <c r="E54" s="19">
        <f t="shared" si="255"/>
        <v>11.634488520721952</v>
      </c>
      <c r="F54" s="19">
        <f t="shared" si="255"/>
        <v>-0.20860488337435257</v>
      </c>
      <c r="G54" s="19">
        <f t="shared" si="255"/>
        <v>1.6815186024477624</v>
      </c>
      <c r="H54" s="19">
        <f t="shared" si="255"/>
        <v>11.940698384688186</v>
      </c>
      <c r="I54" s="19">
        <f t="shared" si="255"/>
        <v>3.2750625910480169</v>
      </c>
      <c r="J54" s="19">
        <f t="shared" si="255"/>
        <v>1.0067879392804624</v>
      </c>
      <c r="K54" s="19">
        <f t="shared" si="255"/>
        <v>7.2950287040999928</v>
      </c>
      <c r="L54" s="19">
        <f t="shared" si="255"/>
        <v>3.6871698954204613</v>
      </c>
      <c r="M54" s="19">
        <f t="shared" si="255"/>
        <v>-1.838141860039999</v>
      </c>
      <c r="N54" s="19">
        <f t="shared" si="255"/>
        <v>8.894856875936231</v>
      </c>
      <c r="O54" s="19">
        <f t="shared" si="255"/>
        <v>-3.2179085939887941</v>
      </c>
      <c r="P54" s="19">
        <f t="shared" si="255"/>
        <v>3.7214459630295682</v>
      </c>
      <c r="Q54" s="19">
        <f t="shared" si="255"/>
        <v>1.250135089186144</v>
      </c>
      <c r="R54" s="19">
        <f t="shared" si="255"/>
        <v>4.1666176896834495</v>
      </c>
      <c r="S54" s="19">
        <f t="shared" si="255"/>
        <v>-0.47141933278731507</v>
      </c>
      <c r="T54" s="19">
        <f t="shared" si="255"/>
        <v>3.7392609521699427</v>
      </c>
      <c r="U54" s="19">
        <f t="shared" si="255"/>
        <v>-3.7866590936564526</v>
      </c>
      <c r="V54" s="19">
        <f t="shared" si="255"/>
        <v>11.434418668610057</v>
      </c>
      <c r="W54" s="19">
        <f t="shared" si="255"/>
        <v>2.4156867603136734</v>
      </c>
      <c r="X54" s="19">
        <f t="shared" si="255"/>
        <v>1.565167652334698</v>
      </c>
      <c r="Y54" s="19">
        <f t="shared" si="255"/>
        <v>-2.8859424784817955</v>
      </c>
      <c r="Z54" s="19">
        <f t="shared" si="255"/>
        <v>5.4345800135762401</v>
      </c>
      <c r="AA54" s="19">
        <f t="shared" si="255"/>
        <v>6.0231363284435124</v>
      </c>
      <c r="AB54" s="19">
        <f t="shared" ref="AB54:BG54" si="256">100*((AB22/AA22)^4-1)</f>
        <v>-0.44588047857728741</v>
      </c>
      <c r="AC54" s="19">
        <f t="shared" si="256"/>
        <v>-0.80240316921295074</v>
      </c>
      <c r="AD54" s="19">
        <f t="shared" si="256"/>
        <v>1.5320212362029961</v>
      </c>
      <c r="AE54" s="19">
        <f t="shared" si="256"/>
        <v>-8.9235911902818543E-2</v>
      </c>
      <c r="AF54" s="19">
        <f t="shared" si="256"/>
        <v>9.8055130808853299</v>
      </c>
      <c r="AG54" s="19">
        <f t="shared" si="256"/>
        <v>-0.86937106668680819</v>
      </c>
      <c r="AH54" s="19">
        <f t="shared" si="256"/>
        <v>2.2032885016128434</v>
      </c>
      <c r="AI54" s="19">
        <f t="shared" si="256"/>
        <v>2.5451278800156629</v>
      </c>
      <c r="AJ54" s="19">
        <f t="shared" si="256"/>
        <v>4.0337003038845687</v>
      </c>
      <c r="AK54" s="19">
        <f t="shared" si="256"/>
        <v>1.5486913577242856</v>
      </c>
      <c r="AL54" s="19">
        <f t="shared" si="256"/>
        <v>2.1474591510843632</v>
      </c>
      <c r="AM54" s="19">
        <f t="shared" si="256"/>
        <v>8.479066826556636E-2</v>
      </c>
      <c r="AN54" s="19">
        <f t="shared" si="256"/>
        <v>5.006597678068192</v>
      </c>
      <c r="AO54" s="19">
        <f t="shared" si="256"/>
        <v>4.3384161668175381</v>
      </c>
      <c r="AP54" s="19">
        <f t="shared" si="256"/>
        <v>-8.2807158381725809E-2</v>
      </c>
      <c r="AQ54" s="19">
        <f t="shared" si="256"/>
        <v>2.5087637954450681</v>
      </c>
      <c r="AR54" s="19">
        <f t="shared" si="256"/>
        <v>-1.6366266789216599</v>
      </c>
      <c r="AS54" s="19">
        <f t="shared" si="256"/>
        <v>1.9152157496288957</v>
      </c>
      <c r="AT54" s="19">
        <f t="shared" si="256"/>
        <v>1.655936663515889</v>
      </c>
      <c r="AU54" s="19">
        <f t="shared" si="256"/>
        <v>8.5374620489190978</v>
      </c>
      <c r="AV54" s="19">
        <f t="shared" si="256"/>
        <v>4.4066095548117357</v>
      </c>
      <c r="AW54" s="19">
        <f t="shared" si="256"/>
        <v>1.8393999859203314</v>
      </c>
      <c r="AX54" s="19">
        <f t="shared" si="256"/>
        <v>4.0123462610046623</v>
      </c>
      <c r="AY54" s="19">
        <f t="shared" si="256"/>
        <v>1.8923189327385348</v>
      </c>
      <c r="AZ54" s="19">
        <f t="shared" si="256"/>
        <v>1.8044068002168956</v>
      </c>
      <c r="BA54" s="19">
        <f t="shared" si="256"/>
        <v>0.31067937773774368</v>
      </c>
      <c r="BB54" s="19">
        <f t="shared" si="256"/>
        <v>0.31043826100447536</v>
      </c>
      <c r="BC54" s="19">
        <f t="shared" si="256"/>
        <v>1.088848611869575</v>
      </c>
      <c r="BD54" s="19">
        <f t="shared" si="256"/>
        <v>2.8890285268709404</v>
      </c>
      <c r="BE54" s="19">
        <f t="shared" si="256"/>
        <v>-2.5824690660088634</v>
      </c>
      <c r="BF54" s="19">
        <f t="shared" si="256"/>
        <v>1.6311926974137414</v>
      </c>
      <c r="BG54" s="19">
        <f t="shared" si="256"/>
        <v>-1.3007956995341186</v>
      </c>
      <c r="BH54" s="19">
        <f t="shared" ref="BH54:CM54" si="257">100*((BH22/BG22)^4-1)</f>
        <v>0.6961203554707307</v>
      </c>
      <c r="BI54" s="19">
        <f t="shared" si="257"/>
        <v>1.1601928390961858</v>
      </c>
      <c r="BJ54" s="19">
        <f t="shared" si="257"/>
        <v>0.30751466841207886</v>
      </c>
      <c r="BK54" s="19">
        <f t="shared" si="257"/>
        <v>-1.6774313597111568</v>
      </c>
      <c r="BL54" s="19">
        <f t="shared" si="257"/>
        <v>0.85031891980484886</v>
      </c>
      <c r="BM54" s="19">
        <f t="shared" si="257"/>
        <v>0.53934193467954916</v>
      </c>
      <c r="BN54" s="19">
        <f t="shared" si="257"/>
        <v>1.6223715414994677</v>
      </c>
      <c r="BO54" s="19">
        <f t="shared" si="257"/>
        <v>1.306544317443592</v>
      </c>
      <c r="BP54" s="19">
        <f t="shared" si="257"/>
        <v>-0.60847893431548172</v>
      </c>
      <c r="BQ54" s="19">
        <f t="shared" si="257"/>
        <v>0</v>
      </c>
      <c r="BR54" s="19">
        <f t="shared" si="257"/>
        <v>0.99625632305819778</v>
      </c>
      <c r="BS54" s="19">
        <f t="shared" si="257"/>
        <v>0.45775244709931329</v>
      </c>
      <c r="BT54" s="19">
        <f t="shared" si="257"/>
        <v>1.2227599725744609</v>
      </c>
      <c r="BU54" s="19">
        <f t="shared" si="257"/>
        <v>3.3791198035936887</v>
      </c>
      <c r="BV54" s="19">
        <f t="shared" si="257"/>
        <v>0.75428668434838197</v>
      </c>
      <c r="BW54" s="19">
        <f t="shared" si="257"/>
        <v>2.1187308582962583</v>
      </c>
      <c r="BX54" s="19">
        <f t="shared" si="257"/>
        <v>0.37393621001362565</v>
      </c>
      <c r="BY54" s="19">
        <f t="shared" si="257"/>
        <v>8.3842249736271413</v>
      </c>
      <c r="BZ54" s="19">
        <f t="shared" si="257"/>
        <v>1.0277030699786582</v>
      </c>
      <c r="CA54" s="19">
        <f t="shared" si="257"/>
        <v>-1.9548691046687994</v>
      </c>
      <c r="CB54" s="19">
        <f t="shared" si="257"/>
        <v>0.73502079727552072</v>
      </c>
      <c r="CC54" s="19">
        <f t="shared" si="257"/>
        <v>-1.3829288788392624</v>
      </c>
      <c r="CD54" s="19">
        <f t="shared" si="257"/>
        <v>-0.58607900870458751</v>
      </c>
      <c r="CE54" s="19">
        <f t="shared" si="257"/>
        <v>-7.350913959532912E-2</v>
      </c>
      <c r="CF54" s="19">
        <f t="shared" si="257"/>
        <v>1.2561035747437499</v>
      </c>
      <c r="CG54" s="19">
        <f t="shared" si="257"/>
        <v>0.22012281871821582</v>
      </c>
      <c r="CH54" s="19">
        <f t="shared" si="257"/>
        <v>-3.3282164633776867</v>
      </c>
      <c r="CI54" s="19">
        <f t="shared" si="257"/>
        <v>-2.271177678805103</v>
      </c>
      <c r="CJ54" s="19">
        <f t="shared" si="257"/>
        <v>-0.66722035720153672</v>
      </c>
      <c r="CK54" s="19">
        <f t="shared" si="257"/>
        <v>-3.0175389470757263</v>
      </c>
      <c r="CL54" s="19">
        <f t="shared" si="257"/>
        <v>2.1933570456633689</v>
      </c>
      <c r="CM54" s="19">
        <f t="shared" si="257"/>
        <v>1.1991621750729209</v>
      </c>
      <c r="CN54" s="19">
        <f t="shared" ref="CN54:DS54" si="258">100*((CN22/CM22)^4-1)</f>
        <v>0.14886487934464565</v>
      </c>
      <c r="CO54" s="19">
        <f t="shared" si="258"/>
        <v>0.22327649700528696</v>
      </c>
      <c r="CP54" s="19">
        <f t="shared" si="258"/>
        <v>2.7025505334171696</v>
      </c>
      <c r="CQ54" s="19">
        <f t="shared" si="258"/>
        <v>1.7088867610662195</v>
      </c>
      <c r="CR54" s="19">
        <f t="shared" si="258"/>
        <v>0.81113051430004024</v>
      </c>
      <c r="CS54" s="19">
        <f t="shared" si="258"/>
        <v>0.95719520580321849</v>
      </c>
      <c r="CT54" s="19">
        <f t="shared" si="258"/>
        <v>3.936028847992179</v>
      </c>
      <c r="CU54" s="19">
        <f t="shared" si="258"/>
        <v>1.0917922713947537</v>
      </c>
      <c r="CV54" s="19">
        <f t="shared" si="258"/>
        <v>0.72489736102134827</v>
      </c>
      <c r="CW54" s="19">
        <f t="shared" si="258"/>
        <v>2.6968875055088937</v>
      </c>
      <c r="CX54" s="19">
        <f t="shared" si="258"/>
        <v>2.5326652501965086</v>
      </c>
      <c r="CY54" s="19">
        <f t="shared" si="258"/>
        <v>3.4635091307215315</v>
      </c>
      <c r="CZ54" s="19">
        <f t="shared" si="258"/>
        <v>3.2166147697339165</v>
      </c>
      <c r="DA54" s="19">
        <f t="shared" si="258"/>
        <v>3.4782463379123163</v>
      </c>
      <c r="DB54" s="19">
        <f t="shared" si="258"/>
        <v>1.5373582719132362</v>
      </c>
      <c r="DC54" s="19">
        <f t="shared" si="258"/>
        <v>1.4614807907398442</v>
      </c>
      <c r="DD54" s="19">
        <f t="shared" si="258"/>
        <v>4.1314744378613932</v>
      </c>
      <c r="DE54" s="19">
        <f t="shared" si="258"/>
        <v>2.0639154999858356</v>
      </c>
      <c r="DF54" s="19">
        <f t="shared" si="258"/>
        <v>2.9528449356515774</v>
      </c>
      <c r="DG54" s="19">
        <f t="shared" si="258"/>
        <v>0.47285233817659922</v>
      </c>
      <c r="DH54" s="19">
        <f t="shared" si="258"/>
        <v>2.5153866709327177</v>
      </c>
      <c r="DI54" s="19">
        <f t="shared" si="258"/>
        <v>0.53655144568356405</v>
      </c>
      <c r="DJ54" s="19">
        <f t="shared" si="258"/>
        <v>0.46873611869036047</v>
      </c>
      <c r="DK54" s="19">
        <f t="shared" si="258"/>
        <v>-2.7094665746142388</v>
      </c>
      <c r="DL54" s="19">
        <f t="shared" si="258"/>
        <v>-1.7364756807861981</v>
      </c>
      <c r="DM54" s="19">
        <f t="shared" si="258"/>
        <v>-2.4087218633232266</v>
      </c>
      <c r="DN54" s="19">
        <f t="shared" si="258"/>
        <v>-1.7546393844405928</v>
      </c>
      <c r="DO54" s="19">
        <f t="shared" si="258"/>
        <v>-5.151559033333875</v>
      </c>
      <c r="DP54" s="19">
        <f t="shared" si="258"/>
        <v>3.0065209827107031</v>
      </c>
      <c r="DQ54" s="19">
        <f t="shared" si="258"/>
        <v>5.2477839980484831</v>
      </c>
      <c r="DR54" s="19">
        <f t="shared" si="258"/>
        <v>-3.4113409115876903</v>
      </c>
      <c r="DS54" s="19">
        <f t="shared" si="258"/>
        <v>5.7238325352311437</v>
      </c>
      <c r="DT54" s="19">
        <f t="shared" ref="DT54:EY54" si="259">100*((DT22/DS22)^4-1)</f>
        <v>-24.52129054122285</v>
      </c>
      <c r="DU54" s="19">
        <f t="shared" si="259"/>
        <v>8.4259875587802782</v>
      </c>
      <c r="DV54" s="19">
        <f t="shared" si="259"/>
        <v>-15.017679871981482</v>
      </c>
      <c r="DW54" s="19">
        <f t="shared" si="259"/>
        <v>1.4844801044227474</v>
      </c>
      <c r="DX54" s="19">
        <f t="shared" si="259"/>
        <v>8.3384615146804499</v>
      </c>
      <c r="DY54" s="19">
        <f t="shared" si="259"/>
        <v>13.382616661518366</v>
      </c>
      <c r="DZ54" s="19">
        <f t="shared" si="259"/>
        <v>-7.7947393054239811</v>
      </c>
      <c r="EA54" s="19">
        <f t="shared" si="259"/>
        <v>-13.768805227819724</v>
      </c>
      <c r="EB54" s="19">
        <f t="shared" si="259"/>
        <v>7.3998701858180027E-2</v>
      </c>
      <c r="EC54" s="19">
        <f t="shared" si="259"/>
        <v>25.327011029654113</v>
      </c>
      <c r="ED54" s="19">
        <f t="shared" si="259"/>
        <v>-9.0434087882867669</v>
      </c>
      <c r="EE54" s="19">
        <f t="shared" si="259"/>
        <v>-0.42880052617980668</v>
      </c>
      <c r="EF54" s="19">
        <f t="shared" si="259"/>
        <v>19.809721830293835</v>
      </c>
      <c r="EG54" s="19">
        <f t="shared" si="259"/>
        <v>-2.241187897622432</v>
      </c>
      <c r="EH54" s="19">
        <f t="shared" si="259"/>
        <v>-10.447235970246481</v>
      </c>
      <c r="EI54" s="19">
        <f t="shared" si="259"/>
        <v>31.38955175994138</v>
      </c>
      <c r="EJ54" s="19">
        <f t="shared" si="259"/>
        <v>8.3864658940599135</v>
      </c>
      <c r="EK54" s="18">
        <f t="shared" si="259"/>
        <v>-3.8142971583537522</v>
      </c>
      <c r="EL54" s="18">
        <f t="shared" si="259"/>
        <v>-0.58014889086558386</v>
      </c>
      <c r="EM54" s="18">
        <f t="shared" si="259"/>
        <v>1.9789886694552949</v>
      </c>
      <c r="EN54" s="18">
        <f t="shared" si="259"/>
        <v>0.20327326167735027</v>
      </c>
      <c r="EO54" s="18">
        <f t="shared" si="259"/>
        <v>-1.4863497814965321E-2</v>
      </c>
      <c r="EP54" s="18">
        <f t="shared" si="259"/>
        <v>0.38233964412233146</v>
      </c>
      <c r="EQ54" s="18">
        <f t="shared" si="259"/>
        <v>0.62322679967565797</v>
      </c>
      <c r="ER54" s="18">
        <f t="shared" si="259"/>
        <v>0.35731701907431024</v>
      </c>
      <c r="ES54" s="18">
        <f t="shared" si="259"/>
        <v>0.33237386874327424</v>
      </c>
      <c r="ET54" s="18">
        <f t="shared" si="259"/>
        <v>0.36373217403675717</v>
      </c>
      <c r="EU54" s="18">
        <f t="shared" si="259"/>
        <v>0.33628298406811474</v>
      </c>
      <c r="EV54" s="18">
        <f t="shared" si="259"/>
        <v>0.27773361666203478</v>
      </c>
      <c r="EW54" s="18">
        <f t="shared" si="259"/>
        <v>0.36050661092787983</v>
      </c>
      <c r="EX54" s="18">
        <f t="shared" si="259"/>
        <v>0.40651430899565355</v>
      </c>
      <c r="EY54" s="18">
        <f t="shared" si="259"/>
        <v>0.5084526000402656</v>
      </c>
      <c r="EZ54" s="18">
        <f t="shared" ref="EZ54:FF54" si="260">100*((EZ22/EY22)^4-1)</f>
        <v>0.46154541820713213</v>
      </c>
      <c r="FA54" s="18">
        <f t="shared" si="260"/>
        <v>0.58433572510265819</v>
      </c>
      <c r="FB54" s="18">
        <f t="shared" si="260"/>
        <v>0.62539683506455113</v>
      </c>
      <c r="FC54" s="18">
        <f t="shared" si="260"/>
        <v>0.62364548142772591</v>
      </c>
      <c r="FD54" s="18">
        <f t="shared" si="260"/>
        <v>0.68595332317946678</v>
      </c>
      <c r="FE54" s="18">
        <f t="shared" si="260"/>
        <v>0.64671885838074594</v>
      </c>
      <c r="FF54" s="18">
        <f t="shared" si="260"/>
        <v>0.71010523450951712</v>
      </c>
      <c r="FG54" s="18">
        <f t="shared" si="14"/>
        <v>0.72502694263261169</v>
      </c>
      <c r="FH54" s="18">
        <f t="shared" si="15"/>
        <v>0.51429095018173943</v>
      </c>
      <c r="FI54" s="18">
        <f t="shared" si="16"/>
        <v>1.2725495018702127</v>
      </c>
      <c r="FJ54" s="18">
        <f t="shared" si="17"/>
        <v>0.58561072028591177</v>
      </c>
    </row>
    <row r="55" spans="2:166" x14ac:dyDescent="0.2">
      <c r="B55" t="str">
        <f t="shared" si="7"/>
        <v xml:space="preserve">      Federal</v>
      </c>
      <c r="C55" s="19"/>
      <c r="D55" s="19">
        <f t="shared" ref="D55:AA55" si="261">100*((D23/C23)^4-1)</f>
        <v>11.490369700295089</v>
      </c>
      <c r="E55" s="19">
        <f t="shared" si="261"/>
        <v>-11.399969049834535</v>
      </c>
      <c r="F55" s="19">
        <f t="shared" si="261"/>
        <v>-10.04339072536583</v>
      </c>
      <c r="G55" s="19">
        <f t="shared" si="261"/>
        <v>0.63240909742261486</v>
      </c>
      <c r="H55" s="19">
        <f t="shared" si="261"/>
        <v>3.1870020339953564</v>
      </c>
      <c r="I55" s="19">
        <f t="shared" si="261"/>
        <v>7.0542857652903246</v>
      </c>
      <c r="J55" s="19">
        <f t="shared" si="261"/>
        <v>-2.4351978020605181</v>
      </c>
      <c r="K55" s="19">
        <f t="shared" si="261"/>
        <v>1.8676538530619791</v>
      </c>
      <c r="L55" s="19">
        <f t="shared" si="261"/>
        <v>1.2364613653583101</v>
      </c>
      <c r="M55" s="19">
        <f t="shared" si="261"/>
        <v>0.61490979556095837</v>
      </c>
      <c r="N55" s="19">
        <f t="shared" si="261"/>
        <v>2.4728353850683504</v>
      </c>
      <c r="O55" s="19">
        <f t="shared" si="261"/>
        <v>6.2286977259376153</v>
      </c>
      <c r="P55" s="19">
        <f t="shared" si="261"/>
        <v>0.60105014941911339</v>
      </c>
      <c r="Q55" s="19">
        <f t="shared" si="261"/>
        <v>3.6415110611585977</v>
      </c>
      <c r="R55" s="19">
        <f t="shared" si="261"/>
        <v>-2.3528381993379255</v>
      </c>
      <c r="S55" s="19">
        <f t="shared" si="261"/>
        <v>0</v>
      </c>
      <c r="T55" s="19">
        <f t="shared" si="261"/>
        <v>0.59835285639942004</v>
      </c>
      <c r="U55" s="19">
        <f t="shared" si="261"/>
        <v>-2.3632634414757492</v>
      </c>
      <c r="V55" s="19">
        <f t="shared" si="261"/>
        <v>-1.194016471535142</v>
      </c>
      <c r="W55" s="19">
        <f t="shared" si="261"/>
        <v>-4.1445096339039367</v>
      </c>
      <c r="X55" s="19">
        <f t="shared" si="261"/>
        <v>0</v>
      </c>
      <c r="Y55" s="19">
        <f t="shared" si="261"/>
        <v>-2.409527920676513</v>
      </c>
      <c r="Z55" s="19">
        <f t="shared" si="261"/>
        <v>-0.6102194245410697</v>
      </c>
      <c r="AA55" s="19">
        <f t="shared" si="261"/>
        <v>-0.61115176350146072</v>
      </c>
      <c r="AB55" s="19">
        <f t="shared" ref="AB55:BG55" si="262">100*((AB23/AA23)^4-1)</f>
        <v>-2.4314972420469316</v>
      </c>
      <c r="AC55" s="19">
        <f t="shared" si="262"/>
        <v>-4.8475724782847562</v>
      </c>
      <c r="AD55" s="19">
        <f t="shared" si="262"/>
        <v>4.4473021513222744</v>
      </c>
      <c r="AE55" s="19">
        <f t="shared" si="262"/>
        <v>0.61967281753845249</v>
      </c>
      <c r="AF55" s="19">
        <f t="shared" si="262"/>
        <v>1.2402952629219977</v>
      </c>
      <c r="AG55" s="19">
        <f t="shared" si="262"/>
        <v>4.3777790419102569</v>
      </c>
      <c r="AH55" s="19">
        <f t="shared" si="262"/>
        <v>-2.4131618645819586</v>
      </c>
      <c r="AI55" s="19">
        <f t="shared" si="262"/>
        <v>10.167056522033246</v>
      </c>
      <c r="AJ55" s="19">
        <f t="shared" si="262"/>
        <v>-0.59656806040719879</v>
      </c>
      <c r="AK55" s="19">
        <f t="shared" si="262"/>
        <v>4.8771637221462605</v>
      </c>
      <c r="AL55" s="19">
        <f t="shared" si="262"/>
        <v>7.2919081589916113</v>
      </c>
      <c r="AM55" s="19">
        <f t="shared" si="262"/>
        <v>8.3913675143460367</v>
      </c>
      <c r="AN55" s="19">
        <f t="shared" si="262"/>
        <v>-7.2041745932285846</v>
      </c>
      <c r="AO55" s="19">
        <f t="shared" si="262"/>
        <v>-2.3020618455284581</v>
      </c>
      <c r="AP55" s="19">
        <f t="shared" si="262"/>
        <v>5.9685355059505119</v>
      </c>
      <c r="AQ55" s="19">
        <f t="shared" si="262"/>
        <v>0.57678293203577979</v>
      </c>
      <c r="AR55" s="19">
        <f t="shared" si="262"/>
        <v>46.716216888924137</v>
      </c>
      <c r="AS55" s="19">
        <f t="shared" si="262"/>
        <v>-26.604427535480312</v>
      </c>
      <c r="AT55" s="19">
        <f t="shared" si="262"/>
        <v>-7.6675674109172975</v>
      </c>
      <c r="AU55" s="19">
        <f t="shared" si="262"/>
        <v>8.9166252820602754</v>
      </c>
      <c r="AV55" s="19">
        <f t="shared" si="262"/>
        <v>-2.2345487116731899</v>
      </c>
      <c r="AW55" s="19">
        <f t="shared" si="262"/>
        <v>2.2856220497392998</v>
      </c>
      <c r="AX55" s="19">
        <f t="shared" si="262"/>
        <v>2.8467973547283254</v>
      </c>
      <c r="AY55" s="19">
        <f t="shared" si="262"/>
        <v>-1.1141952611760542</v>
      </c>
      <c r="AZ55" s="19">
        <f t="shared" si="262"/>
        <v>0</v>
      </c>
      <c r="BA55" s="19">
        <f t="shared" si="262"/>
        <v>1.1267494501550512</v>
      </c>
      <c r="BB55" s="19">
        <f t="shared" si="262"/>
        <v>20.421242409008311</v>
      </c>
      <c r="BC55" s="19">
        <f t="shared" si="262"/>
        <v>1.6117875612772226</v>
      </c>
      <c r="BD55" s="19">
        <f t="shared" si="262"/>
        <v>-2.1107436857807915</v>
      </c>
      <c r="BE55" s="19">
        <f t="shared" si="262"/>
        <v>-3.6910960302872553</v>
      </c>
      <c r="BF55" s="19">
        <f t="shared" si="262"/>
        <v>1.6292943839811391</v>
      </c>
      <c r="BG55" s="19">
        <f t="shared" si="262"/>
        <v>-2.1332566668726738</v>
      </c>
      <c r="BH55" s="19">
        <f t="shared" ref="BH55:CM55" si="263">100*((BH23/BG23)^4-1)</f>
        <v>0.54163721826723243</v>
      </c>
      <c r="BI55" s="19">
        <f t="shared" si="263"/>
        <v>-1.6096251011177731</v>
      </c>
      <c r="BJ55" s="19">
        <f t="shared" si="263"/>
        <v>1.6359578899582283</v>
      </c>
      <c r="BK55" s="19">
        <f t="shared" si="263"/>
        <v>-6.3220709094473531</v>
      </c>
      <c r="BL55" s="19">
        <f t="shared" si="263"/>
        <v>-1.6359573303024288</v>
      </c>
      <c r="BM55" s="19">
        <f t="shared" si="263"/>
        <v>1.6631660166672058</v>
      </c>
      <c r="BN55" s="19">
        <f t="shared" si="263"/>
        <v>-6.4235620629645158</v>
      </c>
      <c r="BO55" s="19">
        <f t="shared" si="263"/>
        <v>-2.2129157685279011</v>
      </c>
      <c r="BP55" s="19">
        <f t="shared" si="263"/>
        <v>-1.6724370119573284</v>
      </c>
      <c r="BQ55" s="19">
        <f t="shared" si="263"/>
        <v>-0.56219115886120274</v>
      </c>
      <c r="BR55" s="19">
        <f t="shared" si="263"/>
        <v>1.1331331730900507</v>
      </c>
      <c r="BS55" s="19">
        <f t="shared" si="263"/>
        <v>-0.56140212254304211</v>
      </c>
      <c r="BT55" s="19">
        <f t="shared" si="263"/>
        <v>-0.56219115886120274</v>
      </c>
      <c r="BU55" s="19">
        <f t="shared" si="263"/>
        <v>0</v>
      </c>
      <c r="BV55" s="19">
        <f t="shared" si="263"/>
        <v>1.703297416921945</v>
      </c>
      <c r="BW55" s="19">
        <f t="shared" si="263"/>
        <v>1.6960752756072006</v>
      </c>
      <c r="BX55" s="19">
        <f t="shared" si="263"/>
        <v>0</v>
      </c>
      <c r="BY55" s="19">
        <f t="shared" si="263"/>
        <v>1.1235844856065436</v>
      </c>
      <c r="BZ55" s="19">
        <f t="shared" si="263"/>
        <v>3.3895312955315227</v>
      </c>
      <c r="CA55" s="19">
        <f t="shared" si="263"/>
        <v>0.55439922683004905</v>
      </c>
      <c r="CB55" s="19">
        <f t="shared" si="263"/>
        <v>13.325630105703157</v>
      </c>
      <c r="CC55" s="19">
        <f t="shared" si="263"/>
        <v>-7.2885248438036232</v>
      </c>
      <c r="CD55" s="19">
        <f t="shared" si="263"/>
        <v>-3.7655465291789425</v>
      </c>
      <c r="CE55" s="19">
        <f t="shared" si="263"/>
        <v>-9.5545866373504378</v>
      </c>
      <c r="CF55" s="19">
        <f t="shared" si="263"/>
        <v>53.451747740847935</v>
      </c>
      <c r="CG55" s="19">
        <f t="shared" si="263"/>
        <v>-29.132303069653354</v>
      </c>
      <c r="CH55" s="19">
        <f t="shared" si="263"/>
        <v>-7.5234218300979876</v>
      </c>
      <c r="CI55" s="19">
        <f t="shared" si="263"/>
        <v>0</v>
      </c>
      <c r="CJ55" s="19">
        <f t="shared" si="263"/>
        <v>-1.1235843610883367</v>
      </c>
      <c r="CK55" s="19">
        <f t="shared" si="263"/>
        <v>-3.9019655517183449</v>
      </c>
      <c r="CL55" s="19">
        <f t="shared" si="263"/>
        <v>-2.2661969779258495</v>
      </c>
      <c r="CM55" s="19">
        <f t="shared" si="263"/>
        <v>-1.1444803524206626</v>
      </c>
      <c r="CN55" s="19">
        <f t="shared" ref="CN55:DS55" si="264">100*((CN23/CM23)^4-1)</f>
        <v>-1.7179271174538324</v>
      </c>
      <c r="CO55" s="19">
        <f t="shared" si="264"/>
        <v>-0.57761581855980682</v>
      </c>
      <c r="CP55" s="19">
        <f t="shared" si="264"/>
        <v>-1.1543890659955647</v>
      </c>
      <c r="CQ55" s="19">
        <f t="shared" si="264"/>
        <v>-2.3053786574226298</v>
      </c>
      <c r="CR55" s="19">
        <f t="shared" si="264"/>
        <v>-4.5969241384563269</v>
      </c>
      <c r="CS55" s="19">
        <f t="shared" si="264"/>
        <v>-2.9259169578454647</v>
      </c>
      <c r="CT55" s="19">
        <f t="shared" si="264"/>
        <v>-1.7764176905027962</v>
      </c>
      <c r="CU55" s="19">
        <f t="shared" si="264"/>
        <v>0.60014835380099996</v>
      </c>
      <c r="CV55" s="19">
        <f t="shared" si="264"/>
        <v>-1.1904629306030867</v>
      </c>
      <c r="CW55" s="19">
        <f t="shared" si="264"/>
        <v>-3.549939971372118</v>
      </c>
      <c r="CX55" s="19">
        <f t="shared" si="264"/>
        <v>-2.3986914581958563</v>
      </c>
      <c r="CY55" s="19">
        <f t="shared" si="264"/>
        <v>0.61021943537393764</v>
      </c>
      <c r="CZ55" s="19">
        <f t="shared" si="264"/>
        <v>1.2213598980915785</v>
      </c>
      <c r="DA55" s="19">
        <f t="shared" si="264"/>
        <v>0.60743940837972854</v>
      </c>
      <c r="DB55" s="19">
        <f t="shared" si="264"/>
        <v>0.60651835314065039</v>
      </c>
      <c r="DC55" s="19">
        <f t="shared" si="264"/>
        <v>0</v>
      </c>
      <c r="DD55" s="19">
        <f t="shared" si="264"/>
        <v>0.60560008684167332</v>
      </c>
      <c r="DE55" s="19">
        <f t="shared" si="264"/>
        <v>0.60468459683402642</v>
      </c>
      <c r="DF55" s="19">
        <f t="shared" si="264"/>
        <v>2.431499973418827</v>
      </c>
      <c r="DG55" s="19">
        <f t="shared" si="264"/>
        <v>1.2029939985406468</v>
      </c>
      <c r="DH55" s="19">
        <f t="shared" si="264"/>
        <v>-1.7790512393826119</v>
      </c>
      <c r="DI55" s="19">
        <f t="shared" si="264"/>
        <v>-1.7869989451240076</v>
      </c>
      <c r="DJ55" s="19">
        <f t="shared" si="264"/>
        <v>-1.1993867389319957</v>
      </c>
      <c r="DK55" s="19">
        <f t="shared" si="264"/>
        <v>-4.7469182257366409</v>
      </c>
      <c r="DL55" s="19">
        <f t="shared" si="264"/>
        <v>-1.8222757503195686</v>
      </c>
      <c r="DM55" s="19">
        <f t="shared" si="264"/>
        <v>-1.2232272027183133</v>
      </c>
      <c r="DN55" s="19">
        <f t="shared" si="264"/>
        <v>-2.4426328155010668</v>
      </c>
      <c r="DO55" s="19">
        <f t="shared" si="264"/>
        <v>-3.6693315112520275</v>
      </c>
      <c r="DP55" s="19">
        <f t="shared" si="264"/>
        <v>-1.8647507269308305</v>
      </c>
      <c r="DQ55" s="19">
        <f t="shared" si="264"/>
        <v>2.5395561757371343</v>
      </c>
      <c r="DR55" s="19">
        <f t="shared" si="264"/>
        <v>-1.8618575567006856</v>
      </c>
      <c r="DS55" s="19">
        <f t="shared" si="264"/>
        <v>2.5355319195727866</v>
      </c>
      <c r="DT55" s="19">
        <f t="shared" ref="DT55:EY55" si="265">100*((DT23/DS23)^4-1)</f>
        <v>2.5195616246617814</v>
      </c>
      <c r="DU55" s="19">
        <f t="shared" si="265"/>
        <v>30.208108208147767</v>
      </c>
      <c r="DV55" s="19">
        <f t="shared" si="265"/>
        <v>-16.818511653602275</v>
      </c>
      <c r="DW55" s="19">
        <f t="shared" si="265"/>
        <v>-5.9418464192744107</v>
      </c>
      <c r="DX55" s="19">
        <f t="shared" si="265"/>
        <v>-0.61585652207609698</v>
      </c>
      <c r="DY55" s="19">
        <f t="shared" si="265"/>
        <v>-3.6581469338114125</v>
      </c>
      <c r="DZ55" s="19">
        <f t="shared" si="265"/>
        <v>-1.2422209552294228</v>
      </c>
      <c r="EA55" s="19">
        <f t="shared" si="265"/>
        <v>-4.3103688579999471</v>
      </c>
      <c r="EB55" s="19">
        <f t="shared" si="265"/>
        <v>-7.3813503430197329</v>
      </c>
      <c r="EC55" s="19">
        <f t="shared" si="265"/>
        <v>-3.1869939713065842</v>
      </c>
      <c r="ED55" s="19">
        <f t="shared" si="265"/>
        <v>1.3071722056508195</v>
      </c>
      <c r="EE55" s="19">
        <f t="shared" si="265"/>
        <v>2.6185194695207858</v>
      </c>
      <c r="EF55" s="19">
        <f t="shared" si="265"/>
        <v>4.5856679050652716</v>
      </c>
      <c r="EG55" s="19">
        <f t="shared" si="265"/>
        <v>3.2229496539143421</v>
      </c>
      <c r="EH55" s="19">
        <f t="shared" si="265"/>
        <v>1.2698253740066612</v>
      </c>
      <c r="EI55" s="19">
        <f t="shared" si="265"/>
        <v>2.5435932257393157</v>
      </c>
      <c r="EJ55" s="19">
        <f t="shared" si="265"/>
        <v>1.8912006025792572</v>
      </c>
      <c r="EK55" s="18">
        <f t="shared" si="265"/>
        <v>0.25763170702901572</v>
      </c>
      <c r="EL55" s="18">
        <f t="shared" si="265"/>
        <v>3.5309060189914199E-2</v>
      </c>
      <c r="EM55" s="18">
        <f t="shared" si="265"/>
        <v>4.8563478294516571E-3</v>
      </c>
      <c r="EN55" s="18">
        <f t="shared" si="265"/>
        <v>7.4710985216164261E-4</v>
      </c>
      <c r="EO55" s="18">
        <f t="shared" si="265"/>
        <v>0</v>
      </c>
      <c r="EP55" s="18">
        <f t="shared" si="265"/>
        <v>0</v>
      </c>
      <c r="EQ55" s="18">
        <f t="shared" si="265"/>
        <v>0</v>
      </c>
      <c r="ER55" s="18">
        <f t="shared" si="265"/>
        <v>0</v>
      </c>
      <c r="ES55" s="18">
        <f t="shared" si="265"/>
        <v>0</v>
      </c>
      <c r="ET55" s="18">
        <f t="shared" si="265"/>
        <v>0</v>
      </c>
      <c r="EU55" s="18">
        <f t="shared" si="265"/>
        <v>0</v>
      </c>
      <c r="EV55" s="18">
        <f t="shared" si="265"/>
        <v>0</v>
      </c>
      <c r="EW55" s="18">
        <f t="shared" si="265"/>
        <v>0</v>
      </c>
      <c r="EX55" s="18">
        <f t="shared" si="265"/>
        <v>0</v>
      </c>
      <c r="EY55" s="18">
        <f t="shared" si="265"/>
        <v>0</v>
      </c>
      <c r="EZ55" s="18">
        <f t="shared" ref="EZ55:FF55" si="266">100*((EZ23/EY23)^4-1)</f>
        <v>0</v>
      </c>
      <c r="FA55" s="18">
        <f t="shared" si="266"/>
        <v>0</v>
      </c>
      <c r="FB55" s="18">
        <f t="shared" si="266"/>
        <v>0</v>
      </c>
      <c r="FC55" s="18">
        <f t="shared" si="266"/>
        <v>0</v>
      </c>
      <c r="FD55" s="18">
        <f t="shared" si="266"/>
        <v>0</v>
      </c>
      <c r="FE55" s="18">
        <f t="shared" si="266"/>
        <v>0</v>
      </c>
      <c r="FF55" s="18">
        <f t="shared" si="266"/>
        <v>0</v>
      </c>
      <c r="FG55" s="18">
        <f t="shared" si="14"/>
        <v>0</v>
      </c>
      <c r="FH55" s="18">
        <f t="shared" si="15"/>
        <v>0</v>
      </c>
      <c r="FI55" s="18">
        <f t="shared" si="16"/>
        <v>44.837369023474658</v>
      </c>
      <c r="FJ55" s="18">
        <f t="shared" si="17"/>
        <v>-27.453808693184278</v>
      </c>
    </row>
    <row r="56" spans="2:166" x14ac:dyDescent="0.2">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9"/>
      <c r="CU56" s="19"/>
      <c r="CV56" s="19"/>
      <c r="CW56" s="19"/>
      <c r="CX56" s="19"/>
      <c r="CY56" s="19"/>
      <c r="CZ56" s="19"/>
      <c r="DA56" s="19"/>
      <c r="DB56" s="19"/>
      <c r="DC56" s="19"/>
      <c r="DD56" s="19"/>
      <c r="DE56" s="19"/>
      <c r="DF56" s="19"/>
      <c r="DG56" s="19"/>
      <c r="DH56" s="19"/>
      <c r="DI56" s="19"/>
      <c r="DJ56" s="19"/>
      <c r="DK56" s="19"/>
      <c r="DL56" s="19"/>
      <c r="DM56" s="19"/>
      <c r="DN56" s="19"/>
      <c r="DO56" s="19"/>
      <c r="DP56" s="19"/>
      <c r="DQ56" s="19"/>
      <c r="DR56" s="19"/>
      <c r="DS56" s="19"/>
      <c r="DT56" s="19"/>
      <c r="DU56" s="19"/>
      <c r="DV56" s="19"/>
      <c r="DW56" s="19"/>
      <c r="DX56" s="19"/>
      <c r="DY56" s="19"/>
      <c r="DZ56" s="19"/>
      <c r="EA56" s="19"/>
      <c r="EB56" s="19"/>
      <c r="EC56" s="19"/>
      <c r="ED56" s="19"/>
      <c r="EE56" s="19"/>
      <c r="EF56" s="19"/>
      <c r="EG56" s="19"/>
      <c r="EH56" s="19"/>
      <c r="EI56" s="19"/>
      <c r="EJ56" s="19"/>
      <c r="EK56" s="18"/>
      <c r="EL56" s="18"/>
      <c r="EM56" s="18"/>
      <c r="EN56" s="18"/>
      <c r="EO56" s="18"/>
      <c r="EP56" s="18"/>
      <c r="EQ56" s="18"/>
      <c r="ER56" s="18"/>
      <c r="ES56" s="18"/>
      <c r="ET56" s="18"/>
      <c r="EU56" s="18"/>
      <c r="EV56" s="18"/>
      <c r="EW56" s="18"/>
      <c r="EX56" s="18"/>
      <c r="EY56" s="18"/>
      <c r="EZ56" s="18"/>
      <c r="FA56" s="18"/>
      <c r="FB56" s="18"/>
      <c r="FC56" s="18"/>
      <c r="FD56" s="18"/>
      <c r="FE56" s="18"/>
      <c r="FF56" s="18"/>
      <c r="FG56" s="18"/>
      <c r="FH56" s="18"/>
      <c r="FI56" s="18"/>
      <c r="FJ56" s="18"/>
    </row>
    <row r="57" spans="2:166" x14ac:dyDescent="0.2">
      <c r="B57" t="str">
        <f>B25</f>
        <v>Personal income (mil. $2012)</v>
      </c>
      <c r="C57" s="19"/>
      <c r="D57" s="19">
        <f t="shared" ref="D57:AA57" si="267">100*((D25/C25)^4-1)</f>
        <v>5.1248327948811179</v>
      </c>
      <c r="E57" s="19">
        <f t="shared" si="267"/>
        <v>1.9813630886007516</v>
      </c>
      <c r="F57" s="19">
        <f t="shared" si="267"/>
        <v>0.98771123054794963</v>
      </c>
      <c r="G57" s="19">
        <f t="shared" si="267"/>
        <v>4.7060784982529302</v>
      </c>
      <c r="H57" s="19">
        <f t="shared" si="267"/>
        <v>2.720225890352479</v>
      </c>
      <c r="I57" s="19">
        <f t="shared" si="267"/>
        <v>2.0443616941163478</v>
      </c>
      <c r="J57" s="19">
        <f t="shared" si="267"/>
        <v>3.665125971711336</v>
      </c>
      <c r="K57" s="19">
        <f t="shared" si="267"/>
        <v>8.0057197824096491</v>
      </c>
      <c r="L57" s="19">
        <f t="shared" si="267"/>
        <v>3.0436971895121179</v>
      </c>
      <c r="M57" s="19">
        <f t="shared" si="267"/>
        <v>3.7314853414782245</v>
      </c>
      <c r="N57" s="19">
        <f t="shared" si="267"/>
        <v>9.4210673158010128</v>
      </c>
      <c r="O57" s="19">
        <f t="shared" si="267"/>
        <v>-5.1757302023473724</v>
      </c>
      <c r="P57" s="19">
        <f t="shared" si="267"/>
        <v>2.45697331595367</v>
      </c>
      <c r="Q57" s="19">
        <f t="shared" si="267"/>
        <v>-3.485939621320866</v>
      </c>
      <c r="R57" s="19">
        <f t="shared" si="267"/>
        <v>1.0045844325317077</v>
      </c>
      <c r="S57" s="19">
        <f t="shared" si="267"/>
        <v>4.6521194775883901</v>
      </c>
      <c r="T57" s="19">
        <f t="shared" si="267"/>
        <v>6.5106690149870694</v>
      </c>
      <c r="U57" s="19">
        <f t="shared" si="267"/>
        <v>1.4860229145441384</v>
      </c>
      <c r="V57" s="19">
        <f t="shared" si="267"/>
        <v>8.243675667786853</v>
      </c>
      <c r="W57" s="19">
        <f t="shared" si="267"/>
        <v>2.4825380546152687</v>
      </c>
      <c r="X57" s="19">
        <f t="shared" si="267"/>
        <v>3.0752055722113258</v>
      </c>
      <c r="Y57" s="19">
        <f t="shared" si="267"/>
        <v>3.8481545084871005</v>
      </c>
      <c r="Z57" s="19">
        <f t="shared" si="267"/>
        <v>2.0765555486800258</v>
      </c>
      <c r="AA57" s="19">
        <f t="shared" si="267"/>
        <v>11.181868753084711</v>
      </c>
      <c r="AB57" s="19">
        <f t="shared" ref="AB57:BG57" si="268">100*((AB25/AA25)^4-1)</f>
        <v>6.7496866182867876</v>
      </c>
      <c r="AC57" s="19">
        <f t="shared" si="268"/>
        <v>5.7023972492505015</v>
      </c>
      <c r="AD57" s="19">
        <f t="shared" si="268"/>
        <v>3.9660416600106441</v>
      </c>
      <c r="AE57" s="19">
        <f t="shared" si="268"/>
        <v>10.87777707112676</v>
      </c>
      <c r="AF57" s="19">
        <f t="shared" si="268"/>
        <v>5.9284818408054996</v>
      </c>
      <c r="AG57" s="19">
        <f t="shared" si="268"/>
        <v>4.5701685778422707</v>
      </c>
      <c r="AH57" s="19">
        <f t="shared" si="268"/>
        <v>8.4185760914772025</v>
      </c>
      <c r="AI57" s="19">
        <f t="shared" si="268"/>
        <v>24.168255291454876</v>
      </c>
      <c r="AJ57" s="19">
        <f t="shared" si="268"/>
        <v>10.343319757744563</v>
      </c>
      <c r="AK57" s="19">
        <f t="shared" si="268"/>
        <v>9.6062350215835082</v>
      </c>
      <c r="AL57" s="19">
        <f t="shared" si="268"/>
        <v>6.9980079385014049</v>
      </c>
      <c r="AM57" s="19">
        <f t="shared" si="268"/>
        <v>10.287265363661579</v>
      </c>
      <c r="AN57" s="19">
        <f t="shared" si="268"/>
        <v>-1.6705667475531483</v>
      </c>
      <c r="AO57" s="19">
        <f t="shared" si="268"/>
        <v>11.131728057742762</v>
      </c>
      <c r="AP57" s="19">
        <f t="shared" si="268"/>
        <v>12.684366181639927</v>
      </c>
      <c r="AQ57" s="19">
        <f t="shared" si="268"/>
        <v>6.8599852873292955</v>
      </c>
      <c r="AR57" s="19">
        <f t="shared" si="268"/>
        <v>-5.3919025788449986</v>
      </c>
      <c r="AS57" s="19">
        <f t="shared" si="268"/>
        <v>-3.0752083328338564</v>
      </c>
      <c r="AT57" s="19">
        <f t="shared" si="268"/>
        <v>1.4404778890270142</v>
      </c>
      <c r="AU57" s="19">
        <f t="shared" si="268"/>
        <v>1.7725463984093359</v>
      </c>
      <c r="AV57" s="19">
        <f t="shared" si="268"/>
        <v>4.5876664821045576</v>
      </c>
      <c r="AW57" s="19">
        <f t="shared" si="268"/>
        <v>-8.4590452070960946</v>
      </c>
      <c r="AX57" s="19">
        <f t="shared" si="268"/>
        <v>0.54092438419632849</v>
      </c>
      <c r="AY57" s="19">
        <f t="shared" si="268"/>
        <v>2.298977565710314</v>
      </c>
      <c r="AZ57" s="19">
        <f t="shared" si="268"/>
        <v>-1.7965368608054089</v>
      </c>
      <c r="BA57" s="19">
        <f t="shared" si="268"/>
        <v>-0.23462183691440597</v>
      </c>
      <c r="BB57" s="19">
        <f t="shared" si="268"/>
        <v>0.5030798536056702</v>
      </c>
      <c r="BC57" s="19">
        <f t="shared" si="268"/>
        <v>-2.6016698571596497</v>
      </c>
      <c r="BD57" s="19">
        <f t="shared" si="268"/>
        <v>5.6881122916758065</v>
      </c>
      <c r="BE57" s="19">
        <f t="shared" si="268"/>
        <v>3.0462092590712864</v>
      </c>
      <c r="BF57" s="19">
        <f t="shared" si="268"/>
        <v>-2.4235744188683128</v>
      </c>
      <c r="BG57" s="19">
        <f t="shared" si="268"/>
        <v>2.4147405086003548</v>
      </c>
      <c r="BH57" s="19">
        <f t="shared" ref="BH57:CM57" si="269">100*((BH25/BG25)^4-1)</f>
        <v>9.9594858701561364</v>
      </c>
      <c r="BI57" s="19">
        <f t="shared" si="269"/>
        <v>3.0466327531582627</v>
      </c>
      <c r="BJ57" s="19">
        <f t="shared" si="269"/>
        <v>56.794933608174603</v>
      </c>
      <c r="BK57" s="19">
        <f t="shared" si="269"/>
        <v>-31.468185649912495</v>
      </c>
      <c r="BL57" s="19">
        <f t="shared" si="269"/>
        <v>-0.30471323060821121</v>
      </c>
      <c r="BM57" s="19">
        <f t="shared" si="269"/>
        <v>-2.9188058951772788</v>
      </c>
      <c r="BN57" s="19">
        <f t="shared" si="269"/>
        <v>4.5269091787519145</v>
      </c>
      <c r="BO57" s="19">
        <f t="shared" si="269"/>
        <v>16.080349067936449</v>
      </c>
      <c r="BP57" s="19">
        <f t="shared" si="269"/>
        <v>8.1390255580996431</v>
      </c>
      <c r="BQ57" s="19">
        <f t="shared" si="269"/>
        <v>6.1834456219104439</v>
      </c>
      <c r="BR57" s="19">
        <f t="shared" si="269"/>
        <v>13.339023874339562</v>
      </c>
      <c r="BS57" s="19">
        <f t="shared" si="269"/>
        <v>4.9327117248591623</v>
      </c>
      <c r="BT57" s="19">
        <f t="shared" si="269"/>
        <v>5.389697908002411</v>
      </c>
      <c r="BU57" s="19">
        <f t="shared" si="269"/>
        <v>1.2008812734326746</v>
      </c>
      <c r="BV57" s="19">
        <f t="shared" si="269"/>
        <v>-1.519340889996057E-2</v>
      </c>
      <c r="BW57" s="19">
        <f t="shared" si="269"/>
        <v>-0.14304397297634219</v>
      </c>
      <c r="BX57" s="19">
        <f t="shared" si="269"/>
        <v>7.6582260699048499</v>
      </c>
      <c r="BY57" s="19">
        <f t="shared" si="269"/>
        <v>-7.9468938955433277</v>
      </c>
      <c r="BZ57" s="19">
        <f t="shared" si="269"/>
        <v>-1.7378906629455626</v>
      </c>
      <c r="CA57" s="19">
        <f t="shared" si="269"/>
        <v>-12.43246144804675</v>
      </c>
      <c r="CB57" s="19">
        <f t="shared" si="269"/>
        <v>-4.6296178149778484</v>
      </c>
      <c r="CC57" s="19">
        <f t="shared" si="269"/>
        <v>-9.803288089967543</v>
      </c>
      <c r="CD57" s="19">
        <f t="shared" si="269"/>
        <v>-3.7225138949066761</v>
      </c>
      <c r="CE57" s="19">
        <f t="shared" si="269"/>
        <v>2.8569198990277878</v>
      </c>
      <c r="CF57" s="19">
        <f t="shared" si="269"/>
        <v>7.4194633641219143</v>
      </c>
      <c r="CG57" s="19">
        <f t="shared" si="269"/>
        <v>4.6456895796578523</v>
      </c>
      <c r="CH57" s="19">
        <f t="shared" si="269"/>
        <v>2.8408987542115183</v>
      </c>
      <c r="CI57" s="19">
        <f t="shared" si="269"/>
        <v>9.6022317738590388</v>
      </c>
      <c r="CJ57" s="19">
        <f t="shared" si="269"/>
        <v>-0.39214639152725939</v>
      </c>
      <c r="CK57" s="19">
        <f t="shared" si="269"/>
        <v>3.7661646092819634</v>
      </c>
      <c r="CL57" s="19">
        <f t="shared" si="269"/>
        <v>6.2987967190635707</v>
      </c>
      <c r="CM57" s="19">
        <f t="shared" si="269"/>
        <v>15.381104208986084</v>
      </c>
      <c r="CN57" s="19">
        <f t="shared" ref="CN57:DS57" si="270">100*((CN25/CM25)^4-1)</f>
        <v>10.192164411980986</v>
      </c>
      <c r="CO57" s="19">
        <f t="shared" si="270"/>
        <v>3.3364974145865034</v>
      </c>
      <c r="CP57" s="19">
        <f t="shared" si="270"/>
        <v>18.383765220643934</v>
      </c>
      <c r="CQ57" s="19">
        <f t="shared" si="270"/>
        <v>-12.961218830352085</v>
      </c>
      <c r="CR57" s="19">
        <f t="shared" si="270"/>
        <v>2.3761719046398566</v>
      </c>
      <c r="CS57" s="19">
        <f t="shared" si="270"/>
        <v>2.614318290789841</v>
      </c>
      <c r="CT57" s="19">
        <f t="shared" si="270"/>
        <v>-0.88688283842215387</v>
      </c>
      <c r="CU57" s="19">
        <f t="shared" si="270"/>
        <v>13.87975432868085</v>
      </c>
      <c r="CV57" s="19">
        <f t="shared" si="270"/>
        <v>10.52857433626051</v>
      </c>
      <c r="CW57" s="19">
        <f t="shared" si="270"/>
        <v>11.489901351177089</v>
      </c>
      <c r="CX57" s="19">
        <f t="shared" si="270"/>
        <v>11.597699184955857</v>
      </c>
      <c r="CY57" s="19">
        <f t="shared" si="270"/>
        <v>6.1252006572516393</v>
      </c>
      <c r="CZ57" s="19">
        <f t="shared" si="270"/>
        <v>1.7797355751582922</v>
      </c>
      <c r="DA57" s="19">
        <f t="shared" si="270"/>
        <v>2.1167044871661655</v>
      </c>
      <c r="DB57" s="19">
        <f t="shared" si="270"/>
        <v>1.6103789514688271</v>
      </c>
      <c r="DC57" s="19">
        <f t="shared" si="270"/>
        <v>11.55280236675711</v>
      </c>
      <c r="DD57" s="19">
        <f t="shared" si="270"/>
        <v>3.5148832563850485</v>
      </c>
      <c r="DE57" s="19">
        <f t="shared" si="270"/>
        <v>5.8711619316499375</v>
      </c>
      <c r="DF57" s="19">
        <f t="shared" si="270"/>
        <v>9.0675409097528572</v>
      </c>
      <c r="DG57" s="19">
        <f t="shared" si="270"/>
        <v>4.3575517575161982</v>
      </c>
      <c r="DH57" s="19">
        <f t="shared" si="270"/>
        <v>5.486477907623688</v>
      </c>
      <c r="DI57" s="19">
        <f t="shared" si="270"/>
        <v>5.0141664650585893</v>
      </c>
      <c r="DJ57" s="19">
        <f t="shared" si="270"/>
        <v>5.3781898737712774</v>
      </c>
      <c r="DK57" s="19">
        <f t="shared" si="270"/>
        <v>6.6375716372932825</v>
      </c>
      <c r="DL57" s="19">
        <f t="shared" si="270"/>
        <v>2.9010786979345893</v>
      </c>
      <c r="DM57" s="19">
        <f t="shared" si="270"/>
        <v>7.806670561229434</v>
      </c>
      <c r="DN57" s="19">
        <f t="shared" si="270"/>
        <v>5.5412738788689131</v>
      </c>
      <c r="DO57" s="19">
        <f t="shared" si="270"/>
        <v>12.908192446489664</v>
      </c>
      <c r="DP57" s="19">
        <f t="shared" si="270"/>
        <v>1.2207259729019038</v>
      </c>
      <c r="DQ57" s="19">
        <f t="shared" si="270"/>
        <v>2.1560394133444571</v>
      </c>
      <c r="DR57" s="19">
        <f t="shared" si="270"/>
        <v>3.8859175248722844</v>
      </c>
      <c r="DS57" s="16">
        <f t="shared" si="270"/>
        <v>5.63152531387483</v>
      </c>
      <c r="DT57" s="16">
        <f t="shared" ref="DT57:EY57" si="271">100*((DT25/DS25)^4-1)</f>
        <v>33.933059354610194</v>
      </c>
      <c r="DU57" s="16">
        <f t="shared" si="271"/>
        <v>-10.571561397893014</v>
      </c>
      <c r="DV57" s="16">
        <f t="shared" si="271"/>
        <v>-4.5271236548772524</v>
      </c>
      <c r="DW57" s="16">
        <f t="shared" si="271"/>
        <v>49.018965293209504</v>
      </c>
      <c r="DX57" s="16">
        <f t="shared" si="271"/>
        <v>-17.182378625285089</v>
      </c>
      <c r="DY57" s="16">
        <f t="shared" si="271"/>
        <v>-5.9837963061936001</v>
      </c>
      <c r="DZ57" s="16">
        <f t="shared" si="271"/>
        <v>-2.7456356276744698</v>
      </c>
      <c r="EA57" s="16">
        <f t="shared" si="271"/>
        <v>-1.808768744303646</v>
      </c>
      <c r="EB57" s="16">
        <f t="shared" si="271"/>
        <v>-3.91728297084879</v>
      </c>
      <c r="EC57" s="16">
        <f t="shared" si="271"/>
        <v>2.7273714189808063</v>
      </c>
      <c r="ED57" s="16">
        <f t="shared" si="271"/>
        <v>2.1338874716983813</v>
      </c>
      <c r="EE57" s="24">
        <f t="shared" si="271"/>
        <v>4.4710219473759194</v>
      </c>
      <c r="EF57" s="24">
        <f t="shared" si="271"/>
        <v>6.1272427604904367</v>
      </c>
      <c r="EG57" s="24">
        <f t="shared" si="271"/>
        <v>1.1591658555103912</v>
      </c>
      <c r="EH57" s="24">
        <f t="shared" si="271"/>
        <v>4.8806086093276413</v>
      </c>
      <c r="EI57" s="24">
        <f t="shared" si="271"/>
        <v>4.6431431223543429</v>
      </c>
      <c r="EJ57" s="24">
        <f t="shared" si="271"/>
        <v>-0.33304747221534203</v>
      </c>
      <c r="EK57" s="24">
        <f t="shared" si="271"/>
        <v>3.8722030739154256</v>
      </c>
      <c r="EL57" s="24">
        <f t="shared" si="271"/>
        <v>4.4242939634865142</v>
      </c>
      <c r="EM57" s="24">
        <f t="shared" si="271"/>
        <v>4.2806149350632872</v>
      </c>
      <c r="EN57" s="18">
        <f t="shared" si="271"/>
        <v>3.3425826874825759</v>
      </c>
      <c r="EO57" s="18">
        <f t="shared" si="271"/>
        <v>2.9591438358547606</v>
      </c>
      <c r="EP57" s="18">
        <f t="shared" si="271"/>
        <v>3.1683409045535571</v>
      </c>
      <c r="EQ57" s="18">
        <f t="shared" si="271"/>
        <v>4.0124942443575895</v>
      </c>
      <c r="ER57" s="18">
        <f t="shared" si="271"/>
        <v>3.2994622359047154</v>
      </c>
      <c r="ES57" s="18">
        <f t="shared" si="271"/>
        <v>2.4551778781511713</v>
      </c>
      <c r="ET57" s="18">
        <f t="shared" si="271"/>
        <v>2.9700658741307118</v>
      </c>
      <c r="EU57" s="18">
        <f t="shared" si="271"/>
        <v>4.0006835790016293</v>
      </c>
      <c r="EV57" s="18">
        <f t="shared" si="271"/>
        <v>3.2819472035492625</v>
      </c>
      <c r="EW57" s="18">
        <f t="shared" si="271"/>
        <v>3.2950115454881246</v>
      </c>
      <c r="EX57" s="18">
        <f t="shared" si="271"/>
        <v>2.9593877023093462</v>
      </c>
      <c r="EY57" s="18">
        <f t="shared" si="271"/>
        <v>3.6286475623947601</v>
      </c>
      <c r="EZ57" s="18">
        <f t="shared" ref="EZ57:FF57" si="272">100*((EZ25/EY25)^4-1)</f>
        <v>3.1946650683838174</v>
      </c>
      <c r="FA57" s="18">
        <f t="shared" si="272"/>
        <v>2.9334150360096789</v>
      </c>
      <c r="FB57" s="18">
        <f t="shared" si="272"/>
        <v>3.0733572805218712</v>
      </c>
      <c r="FC57" s="18">
        <f t="shared" si="272"/>
        <v>3.6156605384227047</v>
      </c>
      <c r="FD57" s="18">
        <f t="shared" si="272"/>
        <v>3.2042744624459552</v>
      </c>
      <c r="FE57" s="18">
        <f t="shared" si="272"/>
        <v>3.1973368459146334</v>
      </c>
      <c r="FF57" s="18">
        <f t="shared" si="272"/>
        <v>3.2277285525338595</v>
      </c>
      <c r="FG57" s="18">
        <f t="shared" ref="FG57:FG60" si="273">100*((FG25/FF25)^4-1)</f>
        <v>3.7924340773249021</v>
      </c>
      <c r="FH57" s="18">
        <f t="shared" ref="FH57:FH60" si="274">100*((FH25/FG25)^4-1)</f>
        <v>3.2928348643562533</v>
      </c>
      <c r="FI57" s="18">
        <f t="shared" ref="FI57:FI60" si="275">100*((FI25/FH25)^4-1)</f>
        <v>3.2951344585244957</v>
      </c>
      <c r="FJ57" s="18">
        <f t="shared" ref="FJ57:FJ60" si="276">100*((FJ25/FI25)^4-1)</f>
        <v>3.3955600384927953</v>
      </c>
    </row>
    <row r="58" spans="2:166" x14ac:dyDescent="0.2">
      <c r="B58" t="str">
        <f>B26</f>
        <v>Personal income (mil. $)</v>
      </c>
      <c r="C58" s="19"/>
      <c r="D58" s="19">
        <f t="shared" ref="D58:AA58" si="277">100*((D26/C26)^4-1)</f>
        <v>8.9960573473074632</v>
      </c>
      <c r="E58" s="19">
        <f t="shared" si="277"/>
        <v>7.2649085062046037</v>
      </c>
      <c r="F58" s="19">
        <f t="shared" si="277"/>
        <v>6.4393190518273524</v>
      </c>
      <c r="G58" s="19">
        <f t="shared" si="277"/>
        <v>6.9248647618365133</v>
      </c>
      <c r="H58" s="19">
        <f t="shared" si="277"/>
        <v>4.9809643441366402</v>
      </c>
      <c r="I58" s="19">
        <f t="shared" si="277"/>
        <v>4.8453970910918853</v>
      </c>
      <c r="J58" s="19">
        <f t="shared" si="277"/>
        <v>6.7099672976052016</v>
      </c>
      <c r="K58" s="19">
        <f t="shared" si="277"/>
        <v>10.738159695403304</v>
      </c>
      <c r="L58" s="19">
        <f t="shared" si="277"/>
        <v>5.8081934379910383</v>
      </c>
      <c r="M58" s="19">
        <f t="shared" si="277"/>
        <v>6.4021973880010297</v>
      </c>
      <c r="N58" s="19">
        <f t="shared" si="277"/>
        <v>12.508009119941899</v>
      </c>
      <c r="O58" s="19">
        <f t="shared" si="277"/>
        <v>-2.8935734232123922</v>
      </c>
      <c r="P58" s="19">
        <f t="shared" si="277"/>
        <v>5.2386197008177371</v>
      </c>
      <c r="Q58" s="19">
        <f t="shared" si="277"/>
        <v>-1.8028513205107344</v>
      </c>
      <c r="R58" s="19">
        <f t="shared" si="277"/>
        <v>3.356375465569772</v>
      </c>
      <c r="S58" s="19">
        <f t="shared" si="277"/>
        <v>6.161381048227077</v>
      </c>
      <c r="T58" s="19">
        <f t="shared" si="277"/>
        <v>8.9081288477163021</v>
      </c>
      <c r="U58" s="19">
        <f t="shared" si="277"/>
        <v>4.4270069074497709</v>
      </c>
      <c r="V58" s="19">
        <f t="shared" si="277"/>
        <v>10.292699648450586</v>
      </c>
      <c r="W58" s="19">
        <f t="shared" si="277"/>
        <v>4.5003635591900348</v>
      </c>
      <c r="X58" s="19">
        <f t="shared" si="277"/>
        <v>5.4997096498645703</v>
      </c>
      <c r="Y58" s="19">
        <f t="shared" si="277"/>
        <v>5.5535612270752654</v>
      </c>
      <c r="Z58" s="19">
        <f t="shared" si="277"/>
        <v>3.8860549229336572</v>
      </c>
      <c r="AA58" s="19">
        <f t="shared" si="277"/>
        <v>13.673463506951844</v>
      </c>
      <c r="AB58" s="19">
        <f t="shared" ref="AB58:BG58" si="278">100*((AB26/AA26)^4-1)</f>
        <v>9.6358190669709529</v>
      </c>
      <c r="AC58" s="19">
        <f t="shared" si="278"/>
        <v>7.5141066024598357</v>
      </c>
      <c r="AD58" s="19">
        <f t="shared" si="278"/>
        <v>6.8317506233856129</v>
      </c>
      <c r="AE58" s="19">
        <f t="shared" si="278"/>
        <v>12.847269462047484</v>
      </c>
      <c r="AF58" s="19">
        <f t="shared" si="278"/>
        <v>6.9959003969746192</v>
      </c>
      <c r="AG58" s="19">
        <f t="shared" si="278"/>
        <v>5.6752125001767295</v>
      </c>
      <c r="AH58" s="19">
        <f t="shared" si="278"/>
        <v>9.7908873748740355</v>
      </c>
      <c r="AI58" s="19">
        <f t="shared" si="278"/>
        <v>24.203379439685911</v>
      </c>
      <c r="AJ58" s="19">
        <f t="shared" si="278"/>
        <v>11.144413697572775</v>
      </c>
      <c r="AK58" s="19">
        <f t="shared" si="278"/>
        <v>10.967854424430135</v>
      </c>
      <c r="AL58" s="19">
        <f t="shared" si="278"/>
        <v>8.1287245146263167</v>
      </c>
      <c r="AM58" s="19">
        <f t="shared" si="278"/>
        <v>11.162883347918108</v>
      </c>
      <c r="AN58" s="19">
        <f t="shared" si="278"/>
        <v>0.58541306232440249</v>
      </c>
      <c r="AO58" s="19">
        <f t="shared" si="278"/>
        <v>13.597638444041316</v>
      </c>
      <c r="AP58" s="19">
        <f t="shared" si="278"/>
        <v>15.444087014622522</v>
      </c>
      <c r="AQ58" s="19">
        <f t="shared" si="278"/>
        <v>10.374824062872158</v>
      </c>
      <c r="AR58" s="19">
        <f t="shared" si="278"/>
        <v>-3.575158278727486</v>
      </c>
      <c r="AS58" s="19">
        <f t="shared" si="278"/>
        <v>-0.55300995058957803</v>
      </c>
      <c r="AT58" s="19">
        <f t="shared" si="278"/>
        <v>3.7506554252334734</v>
      </c>
      <c r="AU58" s="19">
        <f t="shared" si="278"/>
        <v>4.824184686569577</v>
      </c>
      <c r="AV58" s="19">
        <f t="shared" si="278"/>
        <v>6.5590172279525349</v>
      </c>
      <c r="AW58" s="19">
        <f t="shared" si="278"/>
        <v>-8.2742761222386321</v>
      </c>
      <c r="AX58" s="19">
        <f t="shared" si="278"/>
        <v>0.7063700044099841</v>
      </c>
      <c r="AY58" s="19">
        <f t="shared" si="278"/>
        <v>3.1260274837124902</v>
      </c>
      <c r="AZ58" s="19">
        <f t="shared" si="278"/>
        <v>1.1516289552832237</v>
      </c>
      <c r="BA58" s="19">
        <f t="shared" si="278"/>
        <v>1.8463394180256998</v>
      </c>
      <c r="BB58" s="19">
        <f t="shared" si="278"/>
        <v>2.3913412743547857</v>
      </c>
      <c r="BC58" s="19">
        <f t="shared" si="278"/>
        <v>0.41177504351157523</v>
      </c>
      <c r="BD58" s="19">
        <f t="shared" si="278"/>
        <v>6.1143230691879324</v>
      </c>
      <c r="BE58" s="19">
        <f t="shared" si="278"/>
        <v>5.7887520952887739</v>
      </c>
      <c r="BF58" s="19">
        <f t="shared" si="278"/>
        <v>-0.48965652280149596</v>
      </c>
      <c r="BG58" s="19">
        <f t="shared" si="278"/>
        <v>5.6104427080120756</v>
      </c>
      <c r="BH58" s="19">
        <f t="shared" ref="BH58:CM58" si="279">100*((BH26/BG26)^4-1)</f>
        <v>12.949116519767735</v>
      </c>
      <c r="BI58" s="19">
        <f t="shared" si="279"/>
        <v>5.0864397103933756</v>
      </c>
      <c r="BJ58" s="19">
        <f t="shared" si="279"/>
        <v>62.227517443428802</v>
      </c>
      <c r="BK58" s="19">
        <f t="shared" si="279"/>
        <v>-29.860489581128004</v>
      </c>
      <c r="BL58" s="19">
        <f t="shared" si="279"/>
        <v>2.2356092831200991</v>
      </c>
      <c r="BM58" s="19">
        <f t="shared" si="279"/>
        <v>1.3444176057421098</v>
      </c>
      <c r="BN58" s="19">
        <f t="shared" si="279"/>
        <v>7.8952301264529012</v>
      </c>
      <c r="BO58" s="19">
        <f t="shared" si="279"/>
        <v>18.510414689174404</v>
      </c>
      <c r="BP58" s="19">
        <f t="shared" si="279"/>
        <v>11.986157548734887</v>
      </c>
      <c r="BQ58" s="19">
        <f t="shared" si="279"/>
        <v>9.2728834986671949</v>
      </c>
      <c r="BR58" s="19">
        <f t="shared" si="279"/>
        <v>12.593830168598652</v>
      </c>
      <c r="BS58" s="19">
        <f t="shared" si="279"/>
        <v>8.820580417440361</v>
      </c>
      <c r="BT58" s="19">
        <f t="shared" si="279"/>
        <v>9.015991406579893</v>
      </c>
      <c r="BU58" s="19">
        <f t="shared" si="279"/>
        <v>3.5087626668019789</v>
      </c>
      <c r="BV58" s="19">
        <f t="shared" si="279"/>
        <v>4.1104884831794308</v>
      </c>
      <c r="BW58" s="19">
        <f t="shared" si="279"/>
        <v>3.1490105781614375</v>
      </c>
      <c r="BX58" s="19">
        <f t="shared" si="279"/>
        <v>11.913798121756948</v>
      </c>
      <c r="BY58" s="19">
        <f t="shared" si="279"/>
        <v>-3.9568680329110761</v>
      </c>
      <c r="BZ58" s="19">
        <f t="shared" si="279"/>
        <v>-7.8626607144777649</v>
      </c>
      <c r="CA58" s="19">
        <f t="shared" si="279"/>
        <v>-14.775769115802007</v>
      </c>
      <c r="CB58" s="19">
        <f t="shared" si="279"/>
        <v>-3.1020595705802845</v>
      </c>
      <c r="CC58" s="19">
        <f t="shared" si="279"/>
        <v>-7.2915971316775741</v>
      </c>
      <c r="CD58" s="19">
        <f t="shared" si="279"/>
        <v>-0.71563884568924818</v>
      </c>
      <c r="CE58" s="19">
        <f t="shared" si="279"/>
        <v>4.4554366487208119</v>
      </c>
      <c r="CF58" s="19">
        <f t="shared" si="279"/>
        <v>8.0880942839700154</v>
      </c>
      <c r="CG58" s="19">
        <f t="shared" si="279"/>
        <v>5.4497812370538412</v>
      </c>
      <c r="CH58" s="19">
        <f t="shared" si="279"/>
        <v>5.5030116095702741</v>
      </c>
      <c r="CI58" s="19">
        <f t="shared" si="279"/>
        <v>13.331587590457627</v>
      </c>
      <c r="CJ58" s="19">
        <f t="shared" si="279"/>
        <v>3.5837341167930026</v>
      </c>
      <c r="CK58" s="19">
        <f t="shared" si="279"/>
        <v>5.6995911807693922</v>
      </c>
      <c r="CL58" s="19">
        <f t="shared" si="279"/>
        <v>7.7114316640169323</v>
      </c>
      <c r="CM58" s="19">
        <f t="shared" si="279"/>
        <v>18.467853576423622</v>
      </c>
      <c r="CN58" s="19">
        <f t="shared" ref="CN58:DS58" si="280">100*((CN26/CM26)^4-1)</f>
        <v>11.259364629831081</v>
      </c>
      <c r="CO58" s="19">
        <f t="shared" si="280"/>
        <v>4.5424989372509383</v>
      </c>
      <c r="CP58" s="19">
        <f t="shared" si="280"/>
        <v>21.064374800426002</v>
      </c>
      <c r="CQ58" s="19">
        <f t="shared" si="280"/>
        <v>-11.73604539161418</v>
      </c>
      <c r="CR58" s="19">
        <f t="shared" si="280"/>
        <v>2.5865364053355044</v>
      </c>
      <c r="CS58" s="19">
        <f t="shared" si="280"/>
        <v>4.3137370572921219</v>
      </c>
      <c r="CT58" s="19">
        <f t="shared" si="280"/>
        <v>0.58048783867759024</v>
      </c>
      <c r="CU58" s="19">
        <f t="shared" si="280"/>
        <v>15.985957572611165</v>
      </c>
      <c r="CV58" s="19">
        <f t="shared" si="280"/>
        <v>12.52167841493379</v>
      </c>
      <c r="CW58" s="19">
        <f t="shared" si="280"/>
        <v>12.71161498947313</v>
      </c>
      <c r="CX58" s="19">
        <f t="shared" si="280"/>
        <v>11.007620674204265</v>
      </c>
      <c r="CY58" s="19">
        <f t="shared" si="280"/>
        <v>4.2350902392390255</v>
      </c>
      <c r="CZ58" s="19">
        <f t="shared" si="280"/>
        <v>3.825761543327455</v>
      </c>
      <c r="DA58" s="19">
        <f t="shared" si="280"/>
        <v>3.1828198716414402</v>
      </c>
      <c r="DB58" s="19">
        <f t="shared" si="280"/>
        <v>1.2983000061016936</v>
      </c>
      <c r="DC58" s="19">
        <f t="shared" si="280"/>
        <v>11.772660417231219</v>
      </c>
      <c r="DD58" s="19">
        <f t="shared" si="280"/>
        <v>6.167726565906384</v>
      </c>
      <c r="DE58" s="19">
        <f t="shared" si="280"/>
        <v>7.3413242765253628</v>
      </c>
      <c r="DF58" s="19">
        <f t="shared" si="280"/>
        <v>11.078925793367533</v>
      </c>
      <c r="DG58" s="19">
        <f t="shared" si="280"/>
        <v>6.8131313686329964</v>
      </c>
      <c r="DH58" s="19">
        <f t="shared" si="280"/>
        <v>6.3369652441332081</v>
      </c>
      <c r="DI58" s="19">
        <f t="shared" si="280"/>
        <v>6.504726926141613</v>
      </c>
      <c r="DJ58" s="19">
        <f t="shared" si="280"/>
        <v>7.9281638985310598</v>
      </c>
      <c r="DK58" s="19">
        <f t="shared" si="280"/>
        <v>9.6517547175285934</v>
      </c>
      <c r="DL58" s="19">
        <f t="shared" si="280"/>
        <v>5.0780678060914353</v>
      </c>
      <c r="DM58" s="19">
        <f t="shared" si="280"/>
        <v>9.2610975504254789</v>
      </c>
      <c r="DN58" s="19">
        <f t="shared" si="280"/>
        <v>7.1523083609789095</v>
      </c>
      <c r="DO58" s="19">
        <f t="shared" si="280"/>
        <v>13.830621278058587</v>
      </c>
      <c r="DP58" s="19">
        <f t="shared" si="280"/>
        <v>3.5033217882755263</v>
      </c>
      <c r="DQ58" s="19">
        <f t="shared" si="280"/>
        <v>3.1433679721002417</v>
      </c>
      <c r="DR58" s="19">
        <f t="shared" si="280"/>
        <v>5.5309164315007653</v>
      </c>
      <c r="DS58" s="19">
        <f t="shared" si="280"/>
        <v>6.9406691096051798</v>
      </c>
      <c r="DT58" s="19">
        <f t="shared" ref="DT58:EY58" si="281">100*((DT26/DS26)^4-1)</f>
        <v>31.811147050226918</v>
      </c>
      <c r="DU58" s="19">
        <f t="shared" si="281"/>
        <v>-7.6327036444900127</v>
      </c>
      <c r="DV58" s="19">
        <f t="shared" si="281"/>
        <v>-2.6630402242308282</v>
      </c>
      <c r="DW58" s="19">
        <f t="shared" si="281"/>
        <v>55.861800390388304</v>
      </c>
      <c r="DX58" s="19">
        <f t="shared" si="281"/>
        <v>-11.901660822552762</v>
      </c>
      <c r="DY58" s="19">
        <f t="shared" si="281"/>
        <v>-0.68566316934521865</v>
      </c>
      <c r="DZ58" s="19">
        <f t="shared" si="281"/>
        <v>3.8347537654813024</v>
      </c>
      <c r="EA58" s="19">
        <f t="shared" si="281"/>
        <v>5.7784970496783883</v>
      </c>
      <c r="EB58" s="19">
        <f t="shared" si="281"/>
        <v>3.3413962337668357</v>
      </c>
      <c r="EC58" s="19">
        <f t="shared" si="281"/>
        <v>7.5782558099935615</v>
      </c>
      <c r="ED58" s="19">
        <f t="shared" si="281"/>
        <v>6.2372704282553038</v>
      </c>
      <c r="EE58" s="18">
        <f t="shared" si="281"/>
        <v>8.5901613930456922</v>
      </c>
      <c r="EF58" s="18">
        <f t="shared" si="281"/>
        <v>9.2274036390949341</v>
      </c>
      <c r="EG58" s="18">
        <f t="shared" si="281"/>
        <v>3.8831067573465106</v>
      </c>
      <c r="EH58" s="18">
        <f t="shared" si="281"/>
        <v>6.6146619081439484</v>
      </c>
      <c r="EI58" s="18">
        <f t="shared" si="281"/>
        <v>8.226910787808329</v>
      </c>
      <c r="EJ58" s="18">
        <f t="shared" si="281"/>
        <v>2.1898130813275518</v>
      </c>
      <c r="EK58" s="18">
        <f t="shared" si="281"/>
        <v>4.3076648122555072</v>
      </c>
      <c r="EL58" s="18">
        <f t="shared" si="281"/>
        <v>6.4786164384470935</v>
      </c>
      <c r="EM58" s="18">
        <f t="shared" si="281"/>
        <v>7.0652290076698154</v>
      </c>
      <c r="EN58" s="18">
        <f t="shared" si="281"/>
        <v>5.7884677388190697</v>
      </c>
      <c r="EO58" s="18">
        <f t="shared" si="281"/>
        <v>5.6648529257072422</v>
      </c>
      <c r="EP58" s="18">
        <f t="shared" si="281"/>
        <v>6.0231800027095161</v>
      </c>
      <c r="EQ58" s="18">
        <f t="shared" si="281"/>
        <v>7.2781559174988741</v>
      </c>
      <c r="ER58" s="18">
        <f t="shared" si="281"/>
        <v>5.4376774153094498</v>
      </c>
      <c r="ES58" s="18">
        <f t="shared" si="281"/>
        <v>4.9218083361347809</v>
      </c>
      <c r="ET58" s="18">
        <f t="shared" si="281"/>
        <v>5.1708142647496125</v>
      </c>
      <c r="EU58" s="18">
        <f t="shared" si="281"/>
        <v>6.1051657307213514</v>
      </c>
      <c r="EV58" s="18">
        <f t="shared" si="281"/>
        <v>5.3842694984288952</v>
      </c>
      <c r="EW58" s="18">
        <f t="shared" si="281"/>
        <v>5.0430197501282636</v>
      </c>
      <c r="EX58" s="18">
        <f t="shared" si="281"/>
        <v>5.1005347938135603</v>
      </c>
      <c r="EY58" s="18">
        <f t="shared" si="281"/>
        <v>5.855790744407563</v>
      </c>
      <c r="EZ58" s="18">
        <f t="shared" ref="EZ58:FF58" si="282">100*((EZ26/EY26)^4-1)</f>
        <v>5.4252574017055188</v>
      </c>
      <c r="FA58" s="18">
        <f t="shared" si="282"/>
        <v>5.2457492116128268</v>
      </c>
      <c r="FB58" s="18">
        <f t="shared" si="282"/>
        <v>5.241419104537437</v>
      </c>
      <c r="FC58" s="18">
        <f t="shared" si="282"/>
        <v>5.6241053615128322</v>
      </c>
      <c r="FD58" s="18">
        <f t="shared" si="282"/>
        <v>5.3582086690820541</v>
      </c>
      <c r="FE58" s="18">
        <f t="shared" si="282"/>
        <v>5.4187764273906813</v>
      </c>
      <c r="FF58" s="18">
        <f t="shared" si="282"/>
        <v>5.4044329691798731</v>
      </c>
      <c r="FG58" s="18">
        <f t="shared" si="273"/>
        <v>5.9183228052804404</v>
      </c>
      <c r="FH58" s="18">
        <f t="shared" si="274"/>
        <v>5.4987095628026283</v>
      </c>
      <c r="FI58" s="18">
        <f t="shared" si="275"/>
        <v>5.4688778735374033</v>
      </c>
      <c r="FJ58" s="18">
        <f t="shared" si="276"/>
        <v>5.4718814369964175</v>
      </c>
    </row>
    <row r="59" spans="2:166" x14ac:dyDescent="0.2">
      <c r="B59" t="str">
        <f>B27</f>
        <v xml:space="preserve">  Wage and salary disbursements (mil. $)</v>
      </c>
      <c r="C59" s="19"/>
      <c r="D59" s="19">
        <f t="shared" ref="D59:AA59" si="283">100*((D27/C27)^4-1)</f>
        <v>11.034050762562387</v>
      </c>
      <c r="E59" s="19">
        <f t="shared" si="283"/>
        <v>7.4468959082407249</v>
      </c>
      <c r="F59" s="19">
        <f t="shared" si="283"/>
        <v>5.9362173891970738</v>
      </c>
      <c r="G59" s="19">
        <f t="shared" si="283"/>
        <v>3.669893818583736</v>
      </c>
      <c r="H59" s="19">
        <f t="shared" si="283"/>
        <v>5.4128888459016977</v>
      </c>
      <c r="I59" s="19">
        <f t="shared" si="283"/>
        <v>8.2230103529171039</v>
      </c>
      <c r="J59" s="19">
        <f t="shared" si="283"/>
        <v>8.3659427610160986</v>
      </c>
      <c r="K59" s="19">
        <f t="shared" si="283"/>
        <v>15.445884739989291</v>
      </c>
      <c r="L59" s="19">
        <f t="shared" si="283"/>
        <v>3.8081610428687629</v>
      </c>
      <c r="M59" s="19">
        <f t="shared" si="283"/>
        <v>5.4020836783767567</v>
      </c>
      <c r="N59" s="19">
        <f t="shared" si="283"/>
        <v>16.482592568935406</v>
      </c>
      <c r="O59" s="19">
        <f t="shared" si="283"/>
        <v>-10.210979168784572</v>
      </c>
      <c r="P59" s="19">
        <f t="shared" si="283"/>
        <v>3.5091049121017459</v>
      </c>
      <c r="Q59" s="19">
        <f t="shared" si="283"/>
        <v>-2.5474509776550303</v>
      </c>
      <c r="R59" s="19">
        <f t="shared" si="283"/>
        <v>-4.8119807410340387</v>
      </c>
      <c r="S59" s="19">
        <f t="shared" si="283"/>
        <v>9.8255827121336061</v>
      </c>
      <c r="T59" s="19">
        <f t="shared" si="283"/>
        <v>8.2788953554665099</v>
      </c>
      <c r="U59" s="19">
        <f t="shared" si="283"/>
        <v>0.58222808063914666</v>
      </c>
      <c r="V59" s="19">
        <f t="shared" si="283"/>
        <v>11.404410658054687</v>
      </c>
      <c r="W59" s="19">
        <f t="shared" si="283"/>
        <v>8.1335894118057084</v>
      </c>
      <c r="X59" s="19">
        <f t="shared" si="283"/>
        <v>3.9498038703500438</v>
      </c>
      <c r="Y59" s="19">
        <f t="shared" si="283"/>
        <v>6.4488900889539291</v>
      </c>
      <c r="Z59" s="19">
        <f t="shared" si="283"/>
        <v>-0.24289549087435081</v>
      </c>
      <c r="AA59" s="19">
        <f t="shared" si="283"/>
        <v>21.466561562266296</v>
      </c>
      <c r="AB59" s="19">
        <f t="shared" ref="AB59:BG59" si="284">100*((AB27/AA27)^4-1)</f>
        <v>9.7007510537510999</v>
      </c>
      <c r="AC59" s="19">
        <f t="shared" si="284"/>
        <v>13.01902968063111</v>
      </c>
      <c r="AD59" s="19">
        <f t="shared" si="284"/>
        <v>11.385736321054152</v>
      </c>
      <c r="AE59" s="19">
        <f t="shared" si="284"/>
        <v>22.95660439719811</v>
      </c>
      <c r="AF59" s="19">
        <f t="shared" si="284"/>
        <v>13.77465352046492</v>
      </c>
      <c r="AG59" s="19">
        <f t="shared" si="284"/>
        <v>6.409271860216581</v>
      </c>
      <c r="AH59" s="19">
        <f t="shared" si="284"/>
        <v>13.164625374000449</v>
      </c>
      <c r="AI59" s="19">
        <f t="shared" si="284"/>
        <v>26.119587948528931</v>
      </c>
      <c r="AJ59" s="19">
        <f t="shared" si="284"/>
        <v>10.922700168622445</v>
      </c>
      <c r="AK59" s="19">
        <f t="shared" si="284"/>
        <v>12.629526354105391</v>
      </c>
      <c r="AL59" s="19">
        <f t="shared" si="284"/>
        <v>9.0515721372463673</v>
      </c>
      <c r="AM59" s="19">
        <f t="shared" si="284"/>
        <v>23.723168450523136</v>
      </c>
      <c r="AN59" s="19">
        <f t="shared" si="284"/>
        <v>-2.0570881522363971</v>
      </c>
      <c r="AO59" s="19">
        <f t="shared" si="284"/>
        <v>19.531100649360724</v>
      </c>
      <c r="AP59" s="19">
        <f t="shared" si="284"/>
        <v>21.651147825347628</v>
      </c>
      <c r="AQ59" s="19">
        <f t="shared" si="284"/>
        <v>11.580601974298066</v>
      </c>
      <c r="AR59" s="19">
        <f t="shared" si="284"/>
        <v>-13.665701616894443</v>
      </c>
      <c r="AS59" s="19">
        <f t="shared" si="284"/>
        <v>-5.1593823184807537</v>
      </c>
      <c r="AT59" s="19">
        <f t="shared" si="284"/>
        <v>2.8067901919749394</v>
      </c>
      <c r="AU59" s="19">
        <f t="shared" si="284"/>
        <v>2.3433977933402295</v>
      </c>
      <c r="AV59" s="19">
        <f t="shared" si="284"/>
        <v>6.4270542649360163</v>
      </c>
      <c r="AW59" s="19">
        <f t="shared" si="284"/>
        <v>-15.456633355172688</v>
      </c>
      <c r="AX59" s="19">
        <f t="shared" si="284"/>
        <v>-0.62252079196909449</v>
      </c>
      <c r="AY59" s="19">
        <f t="shared" si="284"/>
        <v>0.92711524495716624</v>
      </c>
      <c r="AZ59" s="19">
        <f t="shared" si="284"/>
        <v>-0.98325935588208235</v>
      </c>
      <c r="BA59" s="19">
        <f t="shared" si="284"/>
        <v>0.87580404827245495</v>
      </c>
      <c r="BB59" s="19">
        <f t="shared" si="284"/>
        <v>-0.40052385177141714</v>
      </c>
      <c r="BC59" s="19">
        <f t="shared" si="284"/>
        <v>-3.5187761842693566</v>
      </c>
      <c r="BD59" s="19">
        <f t="shared" si="284"/>
        <v>6.630574019479063</v>
      </c>
      <c r="BE59" s="19">
        <f t="shared" si="284"/>
        <v>6.5957328036879925</v>
      </c>
      <c r="BF59" s="19">
        <f t="shared" si="284"/>
        <v>-4.1022358087032913</v>
      </c>
      <c r="BG59" s="19">
        <f t="shared" si="284"/>
        <v>-0.58786532777375111</v>
      </c>
      <c r="BH59" s="19">
        <f t="shared" ref="BH59:CM59" si="285">100*((BH27/BG27)^4-1)</f>
        <v>11.784204895881768</v>
      </c>
      <c r="BI59" s="19">
        <f t="shared" si="285"/>
        <v>1.4503417614144531</v>
      </c>
      <c r="BJ59" s="19">
        <f t="shared" si="285"/>
        <v>5.774393829832114</v>
      </c>
      <c r="BK59" s="19">
        <f t="shared" si="285"/>
        <v>3.0664405936073447</v>
      </c>
      <c r="BL59" s="19">
        <f t="shared" si="285"/>
        <v>4.7760202747320957</v>
      </c>
      <c r="BM59" s="19">
        <f t="shared" si="285"/>
        <v>5.8706345170836061</v>
      </c>
      <c r="BN59" s="19">
        <f t="shared" si="285"/>
        <v>13.206388957718772</v>
      </c>
      <c r="BO59" s="19">
        <f t="shared" si="285"/>
        <v>14.1810236821585</v>
      </c>
      <c r="BP59" s="19">
        <f t="shared" si="285"/>
        <v>5.928391043665715</v>
      </c>
      <c r="BQ59" s="19">
        <f t="shared" si="285"/>
        <v>6.6485188354460822</v>
      </c>
      <c r="BR59" s="19">
        <f t="shared" si="285"/>
        <v>11.619673532721464</v>
      </c>
      <c r="BS59" s="19">
        <f t="shared" si="285"/>
        <v>9.7926181080834063</v>
      </c>
      <c r="BT59" s="19">
        <f t="shared" si="285"/>
        <v>8.4599822709304551</v>
      </c>
      <c r="BU59" s="19">
        <f t="shared" si="285"/>
        <v>6.8898308530624508</v>
      </c>
      <c r="BV59" s="19">
        <f t="shared" si="285"/>
        <v>6.2430287613758795</v>
      </c>
      <c r="BW59" s="19">
        <f t="shared" si="285"/>
        <v>1.0218974906982314</v>
      </c>
      <c r="BX59" s="19">
        <f t="shared" si="285"/>
        <v>-0.34713317492603979</v>
      </c>
      <c r="BY59" s="19">
        <f t="shared" si="285"/>
        <v>4.1020303695956661</v>
      </c>
      <c r="BZ59" s="19">
        <f t="shared" si="285"/>
        <v>-6.9306416677637035</v>
      </c>
      <c r="CA59" s="19">
        <f t="shared" si="285"/>
        <v>-10.649495587094016</v>
      </c>
      <c r="CB59" s="19">
        <f t="shared" si="285"/>
        <v>1.9904713597146406</v>
      </c>
      <c r="CC59" s="19">
        <f t="shared" si="285"/>
        <v>-4.3920322183072731</v>
      </c>
      <c r="CD59" s="19">
        <f t="shared" si="285"/>
        <v>1.4273718581751416</v>
      </c>
      <c r="CE59" s="19">
        <f t="shared" si="285"/>
        <v>-3.8891501701197151</v>
      </c>
      <c r="CF59" s="19">
        <f t="shared" si="285"/>
        <v>8.0146723926497465</v>
      </c>
      <c r="CG59" s="19">
        <f t="shared" si="285"/>
        <v>5.6317485242068699</v>
      </c>
      <c r="CH59" s="19">
        <f t="shared" si="285"/>
        <v>5.4425491563277584</v>
      </c>
      <c r="CI59" s="19">
        <f t="shared" si="285"/>
        <v>8.135668184996824</v>
      </c>
      <c r="CJ59" s="19">
        <f t="shared" si="285"/>
        <v>4.9072857856048646</v>
      </c>
      <c r="CK59" s="19">
        <f t="shared" si="285"/>
        <v>7.8509282722225349</v>
      </c>
      <c r="CL59" s="19">
        <f t="shared" si="285"/>
        <v>5.4924986056688274</v>
      </c>
      <c r="CM59" s="19">
        <f t="shared" si="285"/>
        <v>13.129302222910111</v>
      </c>
      <c r="CN59" s="19">
        <f t="shared" ref="CN59:DS59" si="286">100*((CN27/CM27)^4-1)</f>
        <v>5.0638962898197137</v>
      </c>
      <c r="CO59" s="19">
        <f t="shared" si="286"/>
        <v>5.4462333550040709</v>
      </c>
      <c r="CP59" s="19">
        <f t="shared" si="286"/>
        <v>6.4272694663676244</v>
      </c>
      <c r="CQ59" s="19">
        <f t="shared" si="286"/>
        <v>4.1797254815929552</v>
      </c>
      <c r="CR59" s="19">
        <f t="shared" si="286"/>
        <v>3.8682522910108874</v>
      </c>
      <c r="CS59" s="19">
        <f t="shared" si="286"/>
        <v>4.4499403142911564</v>
      </c>
      <c r="CT59" s="19">
        <f t="shared" si="286"/>
        <v>3.0608895289315097</v>
      </c>
      <c r="CU59" s="19">
        <f t="shared" si="286"/>
        <v>15.804466640195525</v>
      </c>
      <c r="CV59" s="19">
        <f t="shared" si="286"/>
        <v>4.0232518235136849</v>
      </c>
      <c r="CW59" s="19">
        <f t="shared" si="286"/>
        <v>11.7760553568117</v>
      </c>
      <c r="CX59" s="19">
        <f t="shared" si="286"/>
        <v>8.7509242731009564</v>
      </c>
      <c r="CY59" s="19">
        <f t="shared" si="286"/>
        <v>1.5090662465356175</v>
      </c>
      <c r="CZ59" s="19">
        <f t="shared" si="286"/>
        <v>7.7837030100387006</v>
      </c>
      <c r="DA59" s="19">
        <f t="shared" si="286"/>
        <v>5.7568440540151755</v>
      </c>
      <c r="DB59" s="19">
        <f t="shared" si="286"/>
        <v>0.44113920775255</v>
      </c>
      <c r="DC59" s="19">
        <f t="shared" si="286"/>
        <v>13.083914883364244</v>
      </c>
      <c r="DD59" s="19">
        <f t="shared" si="286"/>
        <v>5.4976102427958695</v>
      </c>
      <c r="DE59" s="19">
        <f t="shared" si="286"/>
        <v>6.5600121619467044</v>
      </c>
      <c r="DF59" s="19">
        <f t="shared" si="286"/>
        <v>13.468389494124654</v>
      </c>
      <c r="DG59" s="19">
        <f t="shared" si="286"/>
        <v>6.018361982612741</v>
      </c>
      <c r="DH59" s="19">
        <f t="shared" si="286"/>
        <v>7.3976986095056096</v>
      </c>
      <c r="DI59" s="19">
        <f t="shared" si="286"/>
        <v>8.3529890941413498</v>
      </c>
      <c r="DJ59" s="19">
        <f t="shared" si="286"/>
        <v>10.321273025129752</v>
      </c>
      <c r="DK59" s="19">
        <f t="shared" si="286"/>
        <v>15.823525662160609</v>
      </c>
      <c r="DL59" s="19">
        <f t="shared" si="286"/>
        <v>5.3285153595252321</v>
      </c>
      <c r="DM59" s="19">
        <f t="shared" si="286"/>
        <v>12.341128016042369</v>
      </c>
      <c r="DN59" s="19">
        <f t="shared" si="286"/>
        <v>5.9689861691883728</v>
      </c>
      <c r="DO59" s="19">
        <f t="shared" si="286"/>
        <v>14.327678468691406</v>
      </c>
      <c r="DP59" s="19">
        <f t="shared" si="286"/>
        <v>2.2458891983943019</v>
      </c>
      <c r="DQ59" s="19">
        <f t="shared" si="286"/>
        <v>3.4586058834683131</v>
      </c>
      <c r="DR59" s="19">
        <f t="shared" si="286"/>
        <v>8.5005207642073533</v>
      </c>
      <c r="DS59" s="19">
        <f t="shared" si="286"/>
        <v>12.73503271089611</v>
      </c>
      <c r="DT59" s="19">
        <f t="shared" ref="DT59:EY59" si="287">100*((DT27/DS27)^4-1)</f>
        <v>-17.018272070559547</v>
      </c>
      <c r="DU59" s="19">
        <f t="shared" si="287"/>
        <v>24.162338779153501</v>
      </c>
      <c r="DV59" s="19">
        <f t="shared" si="287"/>
        <v>14.042547130353288</v>
      </c>
      <c r="DW59" s="19">
        <f t="shared" si="287"/>
        <v>9.312183616752435</v>
      </c>
      <c r="DX59" s="19">
        <f t="shared" si="287"/>
        <v>15.258949365429819</v>
      </c>
      <c r="DY59" s="19">
        <f t="shared" si="287"/>
        <v>8.2105623886134858</v>
      </c>
      <c r="DZ59" s="19">
        <f t="shared" si="287"/>
        <v>10.658763041020691</v>
      </c>
      <c r="EA59" s="19">
        <f t="shared" si="287"/>
        <v>2.6006051778355577</v>
      </c>
      <c r="EB59" s="19">
        <f t="shared" si="287"/>
        <v>1.3495171224178426</v>
      </c>
      <c r="EC59" s="19">
        <f t="shared" si="287"/>
        <v>8.2437332622798962</v>
      </c>
      <c r="ED59" s="19">
        <f t="shared" si="287"/>
        <v>0.28753358624895586</v>
      </c>
      <c r="EE59" s="18">
        <f t="shared" si="287"/>
        <v>10.148224933579474</v>
      </c>
      <c r="EF59" s="18">
        <f t="shared" si="287"/>
        <v>10.876633166575701</v>
      </c>
      <c r="EG59" s="18">
        <f t="shared" si="287"/>
        <v>3.3000016953367295</v>
      </c>
      <c r="EH59" s="18">
        <f t="shared" si="287"/>
        <v>9.3860291487582792</v>
      </c>
      <c r="EI59" s="18">
        <f t="shared" si="287"/>
        <v>5.563742682003614</v>
      </c>
      <c r="EJ59" s="18">
        <f t="shared" si="287"/>
        <v>3.560734792754694</v>
      </c>
      <c r="EK59" s="18">
        <f t="shared" si="287"/>
        <v>3.7188753778586214</v>
      </c>
      <c r="EL59" s="18">
        <f t="shared" si="287"/>
        <v>4.9696220022412696</v>
      </c>
      <c r="EM59" s="18">
        <f t="shared" si="287"/>
        <v>5.3850575243362897</v>
      </c>
      <c r="EN59" s="18">
        <f t="shared" si="287"/>
        <v>4.0327780434760374</v>
      </c>
      <c r="EO59" s="18">
        <f t="shared" si="287"/>
        <v>4.2372600624547729</v>
      </c>
      <c r="EP59" s="18">
        <f t="shared" si="287"/>
        <v>5.2389509659475975</v>
      </c>
      <c r="EQ59" s="18">
        <f t="shared" si="287"/>
        <v>6.3797462563218499</v>
      </c>
      <c r="ER59" s="18">
        <f t="shared" si="287"/>
        <v>4.9341528678115809</v>
      </c>
      <c r="ES59" s="18">
        <f t="shared" si="287"/>
        <v>4.150287911920314</v>
      </c>
      <c r="ET59" s="18">
        <f t="shared" si="287"/>
        <v>4.7767710777216754</v>
      </c>
      <c r="EU59" s="18">
        <f t="shared" si="287"/>
        <v>4.9588972849330171</v>
      </c>
      <c r="EV59" s="18">
        <f t="shared" si="287"/>
        <v>5.0011529100930208</v>
      </c>
      <c r="EW59" s="18">
        <f t="shared" si="287"/>
        <v>4.6890992575157497</v>
      </c>
      <c r="EX59" s="18">
        <f t="shared" si="287"/>
        <v>4.8107944636577082</v>
      </c>
      <c r="EY59" s="18">
        <f t="shared" si="287"/>
        <v>5.4616053664134023</v>
      </c>
      <c r="EZ59" s="18">
        <f t="shared" ref="EZ59:FF59" si="288">100*((EZ27/EY27)^4-1)</f>
        <v>5.2805679917607318</v>
      </c>
      <c r="FA59" s="18">
        <f t="shared" si="288"/>
        <v>5.0952384677982687</v>
      </c>
      <c r="FB59" s="18">
        <f t="shared" si="288"/>
        <v>5.0124576144174204</v>
      </c>
      <c r="FC59" s="18">
        <f t="shared" si="288"/>
        <v>4.9636055097746823</v>
      </c>
      <c r="FD59" s="18">
        <f t="shared" si="288"/>
        <v>5.1943286644037245</v>
      </c>
      <c r="FE59" s="18">
        <f t="shared" si="288"/>
        <v>5.3574320846489831</v>
      </c>
      <c r="FF59" s="18">
        <f t="shared" si="288"/>
        <v>5.3164507942471184</v>
      </c>
      <c r="FG59" s="18">
        <f t="shared" si="273"/>
        <v>5.3782979491099336</v>
      </c>
      <c r="FH59" s="18">
        <f t="shared" si="274"/>
        <v>5.5134175126452467</v>
      </c>
      <c r="FI59" s="18">
        <f t="shared" si="275"/>
        <v>5.5214595640976638</v>
      </c>
      <c r="FJ59" s="18">
        <f t="shared" si="276"/>
        <v>5.5342895136901271</v>
      </c>
    </row>
    <row r="60" spans="2:166" x14ac:dyDescent="0.2">
      <c r="B60" t="str">
        <f>B28</f>
        <v>Per capita personal income ($)</v>
      </c>
      <c r="C60" s="19"/>
      <c r="D60" s="19">
        <f t="shared" ref="D60:AA60" si="289">100*((D28/C28)^4-1)</f>
        <v>5.1247320270866537</v>
      </c>
      <c r="E60" s="19">
        <f t="shared" si="289"/>
        <v>3.551313031679082</v>
      </c>
      <c r="F60" s="19">
        <f t="shared" si="289"/>
        <v>3.0873892955997961</v>
      </c>
      <c r="G60" s="19">
        <f t="shared" si="289"/>
        <v>4.1260926841745205</v>
      </c>
      <c r="H60" s="19">
        <f t="shared" si="289"/>
        <v>2.9393561841894345</v>
      </c>
      <c r="I60" s="19">
        <f t="shared" si="289"/>
        <v>3.3393461437286165</v>
      </c>
      <c r="J60" s="19">
        <f t="shared" si="289"/>
        <v>5.4642001180308819</v>
      </c>
      <c r="K60" s="19">
        <f t="shared" si="289"/>
        <v>9.4803527795591194</v>
      </c>
      <c r="L60" s="19">
        <f t="shared" si="289"/>
        <v>4.4425202608105341</v>
      </c>
      <c r="M60" s="19">
        <f t="shared" si="289"/>
        <v>4.8736690104295377</v>
      </c>
      <c r="N60" s="19">
        <f t="shared" si="289"/>
        <v>10.791650453693503</v>
      </c>
      <c r="O60" s="19">
        <f t="shared" si="289"/>
        <v>-4.4070577951199734</v>
      </c>
      <c r="P60" s="19">
        <f t="shared" si="289"/>
        <v>3.6140632775959691</v>
      </c>
      <c r="Q60" s="19">
        <f t="shared" si="289"/>
        <v>-3.285564263119356</v>
      </c>
      <c r="R60" s="19">
        <f t="shared" si="289"/>
        <v>1.8425660265826815</v>
      </c>
      <c r="S60" s="19">
        <f t="shared" si="289"/>
        <v>4.6666519143291563</v>
      </c>
      <c r="T60" s="19">
        <f t="shared" si="289"/>
        <v>7.4444222300501961</v>
      </c>
      <c r="U60" s="19">
        <f t="shared" si="289"/>
        <v>3.0815216586478122</v>
      </c>
      <c r="V60" s="19">
        <f t="shared" si="289"/>
        <v>8.9193695184347952</v>
      </c>
      <c r="W60" s="19">
        <f t="shared" si="289"/>
        <v>3.2317288103177688</v>
      </c>
      <c r="X60" s="19">
        <f t="shared" si="289"/>
        <v>4.2393639303397679</v>
      </c>
      <c r="Y60" s="19">
        <f t="shared" si="289"/>
        <v>4.3013263068238938</v>
      </c>
      <c r="Z60" s="19">
        <f t="shared" si="289"/>
        <v>2.6510180571525543</v>
      </c>
      <c r="AA60" s="19">
        <f t="shared" si="289"/>
        <v>12.307133879457655</v>
      </c>
      <c r="AB60" s="19">
        <f t="shared" ref="AB60:BG60" si="290">100*((AB28/AA28)^4-1)</f>
        <v>8.2851441486190947</v>
      </c>
      <c r="AC60" s="19">
        <f t="shared" si="290"/>
        <v>6.1123477518650882</v>
      </c>
      <c r="AD60" s="19">
        <f t="shared" si="290"/>
        <v>5.3114707850823395</v>
      </c>
      <c r="AE60" s="19">
        <f t="shared" si="290"/>
        <v>11.054314461713076</v>
      </c>
      <c r="AF60" s="19">
        <f t="shared" si="290"/>
        <v>5.0904027304036648</v>
      </c>
      <c r="AG60" s="19">
        <f t="shared" si="290"/>
        <v>3.6433733892464071</v>
      </c>
      <c r="AH60" s="19">
        <f t="shared" si="290"/>
        <v>7.5989949089202868</v>
      </c>
      <c r="AI60" s="19">
        <f t="shared" si="290"/>
        <v>21.715038693815792</v>
      </c>
      <c r="AJ60" s="19">
        <f t="shared" si="290"/>
        <v>8.966834787722334</v>
      </c>
      <c r="AK60" s="19">
        <f t="shared" si="290"/>
        <v>8.8361368459431553</v>
      </c>
      <c r="AL60" s="19">
        <f t="shared" si="290"/>
        <v>6.0713655336817718</v>
      </c>
      <c r="AM60" s="19">
        <f t="shared" si="290"/>
        <v>9.0464774917981892</v>
      </c>
      <c r="AN60" s="19">
        <f t="shared" si="290"/>
        <v>-1.3358917470380982</v>
      </c>
      <c r="AO60" s="19">
        <f t="shared" si="290"/>
        <v>11.478736717046889</v>
      </c>
      <c r="AP60" s="19">
        <f t="shared" si="290"/>
        <v>13.416628998294765</v>
      </c>
      <c r="AQ60" s="19">
        <f t="shared" si="290"/>
        <v>8.6266481951354113</v>
      </c>
      <c r="AR60" s="19">
        <f t="shared" si="290"/>
        <v>-4.9020395093939184</v>
      </c>
      <c r="AS60" s="19">
        <f t="shared" si="290"/>
        <v>-1.7885434927179755</v>
      </c>
      <c r="AT60" s="19">
        <f t="shared" si="290"/>
        <v>2.4959887861846219</v>
      </c>
      <c r="AU60" s="19">
        <f t="shared" si="290"/>
        <v>3.4870155435953398</v>
      </c>
      <c r="AV60" s="19">
        <f t="shared" si="290"/>
        <v>5.060764549526775</v>
      </c>
      <c r="AW60" s="19">
        <f t="shared" si="290"/>
        <v>-9.6176467227711999</v>
      </c>
      <c r="AX60" s="19">
        <f t="shared" si="290"/>
        <v>-0.72236619903682797</v>
      </c>
      <c r="AY60" s="19">
        <f t="shared" si="290"/>
        <v>1.816489552713163</v>
      </c>
      <c r="AZ60" s="19">
        <f t="shared" si="290"/>
        <v>9.034268722887262E-2</v>
      </c>
      <c r="BA60" s="19">
        <f t="shared" si="290"/>
        <v>0.95119594536849927</v>
      </c>
      <c r="BB60" s="19">
        <f t="shared" si="290"/>
        <v>1.5834589941005728</v>
      </c>
      <c r="BC60" s="19">
        <f t="shared" si="290"/>
        <v>-0.37040324904593636</v>
      </c>
      <c r="BD60" s="19">
        <f t="shared" si="290"/>
        <v>5.2321999474660208</v>
      </c>
      <c r="BE60" s="19">
        <f t="shared" si="290"/>
        <v>4.8598521787491356</v>
      </c>
      <c r="BF60" s="19">
        <f t="shared" si="290"/>
        <v>-1.3877871540204922</v>
      </c>
      <c r="BG60" s="19">
        <f t="shared" si="290"/>
        <v>4.6547297490216799</v>
      </c>
      <c r="BH60" s="19">
        <f t="shared" ref="BH60:CM60" si="291">100*((BH28/BG28)^4-1)</f>
        <v>11.929132854286294</v>
      </c>
      <c r="BI60" s="19">
        <f t="shared" si="291"/>
        <v>4.0701303453491988</v>
      </c>
      <c r="BJ60" s="19">
        <f t="shared" si="291"/>
        <v>60.420565695217967</v>
      </c>
      <c r="BK60" s="19">
        <f t="shared" si="291"/>
        <v>-30.801620390363315</v>
      </c>
      <c r="BL60" s="19">
        <f t="shared" si="291"/>
        <v>0.58323191845681688</v>
      </c>
      <c r="BM60" s="19">
        <f t="shared" si="291"/>
        <v>-0.48517904310571014</v>
      </c>
      <c r="BN60" s="19">
        <f t="shared" si="291"/>
        <v>5.8686513052590872</v>
      </c>
      <c r="BO60" s="19">
        <f t="shared" si="291"/>
        <v>16.332869407169692</v>
      </c>
      <c r="BP60" s="19">
        <f t="shared" si="291"/>
        <v>10.075157070744156</v>
      </c>
      <c r="BQ60" s="19">
        <f t="shared" si="291"/>
        <v>7.5536427106345228</v>
      </c>
      <c r="BR60" s="19">
        <f t="shared" si="291"/>
        <v>10.950366567615033</v>
      </c>
      <c r="BS60" s="19">
        <f t="shared" si="291"/>
        <v>7.3351562679687676</v>
      </c>
      <c r="BT60" s="19">
        <f t="shared" si="291"/>
        <v>7.6147908477204096</v>
      </c>
      <c r="BU60" s="19">
        <f t="shared" si="291"/>
        <v>2.2617295352862277</v>
      </c>
      <c r="BV60" s="19">
        <f t="shared" si="291"/>
        <v>2.9450383519831869</v>
      </c>
      <c r="BW60" s="19">
        <f t="shared" si="291"/>
        <v>2.0872637513773107</v>
      </c>
      <c r="BX60" s="19">
        <f t="shared" si="291"/>
        <v>10.856620318792064</v>
      </c>
      <c r="BY60" s="19">
        <f t="shared" si="291"/>
        <v>-4.8270154330675723</v>
      </c>
      <c r="BZ60" s="19">
        <f t="shared" si="291"/>
        <v>-8.7132593337929336</v>
      </c>
      <c r="CA60" s="19">
        <f t="shared" si="291"/>
        <v>-15.624306943644706</v>
      </c>
      <c r="CB60" s="19">
        <f t="shared" si="291"/>
        <v>-4.1696335927602028</v>
      </c>
      <c r="CC60" s="19">
        <f t="shared" si="291"/>
        <v>-8.3646572108105879</v>
      </c>
      <c r="CD60" s="19">
        <f t="shared" si="291"/>
        <v>-1.8500360166673779</v>
      </c>
      <c r="CE60" s="19">
        <f t="shared" si="291"/>
        <v>3.350435796122575</v>
      </c>
      <c r="CF60" s="19">
        <f t="shared" si="291"/>
        <v>7.0942397379045063</v>
      </c>
      <c r="CG60" s="19">
        <f t="shared" si="291"/>
        <v>4.6166929230573084</v>
      </c>
      <c r="CH60" s="19">
        <f t="shared" si="291"/>
        <v>4.7803770263913581</v>
      </c>
      <c r="CI60" s="19">
        <f t="shared" si="291"/>
        <v>12.647034796819167</v>
      </c>
      <c r="CJ60" s="19">
        <f t="shared" si="291"/>
        <v>3.0078821274934997</v>
      </c>
      <c r="CK60" s="19">
        <f t="shared" si="291"/>
        <v>5.0911909913740283</v>
      </c>
      <c r="CL60" s="19">
        <f t="shared" si="291"/>
        <v>6.9883272897059978</v>
      </c>
      <c r="CM60" s="19">
        <f t="shared" si="291"/>
        <v>17.469910286952551</v>
      </c>
      <c r="CN60" s="19">
        <f t="shared" ref="CN60:DS60" si="292">100*((CN28/CM28)^4-1)</f>
        <v>10.069901919741419</v>
      </c>
      <c r="CO60" s="19">
        <f t="shared" si="292"/>
        <v>3.2076301071224167</v>
      </c>
      <c r="CP60" s="19">
        <f t="shared" si="292"/>
        <v>19.312003080506134</v>
      </c>
      <c r="CQ60" s="19">
        <f t="shared" si="292"/>
        <v>-13.131814666367415</v>
      </c>
      <c r="CR60" s="19">
        <f t="shared" si="292"/>
        <v>0.86334404605190596</v>
      </c>
      <c r="CS60" s="19">
        <f t="shared" si="292"/>
        <v>2.4925443942175107</v>
      </c>
      <c r="CT60" s="19">
        <f t="shared" si="292"/>
        <v>-1.2108458010230194</v>
      </c>
      <c r="CU60" s="19">
        <f t="shared" si="292"/>
        <v>13.914849400597218</v>
      </c>
      <c r="CV60" s="19">
        <f t="shared" si="292"/>
        <v>10.519006727391655</v>
      </c>
      <c r="CW60" s="19">
        <f t="shared" si="292"/>
        <v>10.636706700262287</v>
      </c>
      <c r="CX60" s="19">
        <f t="shared" si="292"/>
        <v>8.802204364591093</v>
      </c>
      <c r="CY60" s="19">
        <f t="shared" si="292"/>
        <v>1.9261887222616014</v>
      </c>
      <c r="CZ60" s="19">
        <f t="shared" si="292"/>
        <v>1.2550355711413053</v>
      </c>
      <c r="DA60" s="19">
        <f t="shared" si="292"/>
        <v>0.52018824063133628</v>
      </c>
      <c r="DB60" s="19">
        <f t="shared" si="292"/>
        <v>-1.2202108367310505</v>
      </c>
      <c r="DC60" s="19">
        <f t="shared" si="292"/>
        <v>9.3164209229072306</v>
      </c>
      <c r="DD60" s="19">
        <f t="shared" si="292"/>
        <v>4.2794880034069394</v>
      </c>
      <c r="DE60" s="19">
        <f t="shared" si="292"/>
        <v>5.7560437380584917</v>
      </c>
      <c r="DF60" s="19">
        <f t="shared" si="292"/>
        <v>9.5763321826402237</v>
      </c>
      <c r="DG60" s="19">
        <f t="shared" si="292"/>
        <v>5.3133599855496261</v>
      </c>
      <c r="DH60" s="19">
        <f t="shared" si="292"/>
        <v>4.6496869130843166</v>
      </c>
      <c r="DI60" s="19">
        <f t="shared" si="292"/>
        <v>4.6592792544950523</v>
      </c>
      <c r="DJ60" s="19">
        <f t="shared" si="292"/>
        <v>5.9836320225830075</v>
      </c>
      <c r="DK60" s="19">
        <f t="shared" si="292"/>
        <v>7.6834522139429762</v>
      </c>
      <c r="DL60" s="19">
        <f t="shared" si="292"/>
        <v>3.2538262547691543</v>
      </c>
      <c r="DM60" s="19">
        <f t="shared" si="292"/>
        <v>7.3894201639272961</v>
      </c>
      <c r="DN60" s="19">
        <f t="shared" si="292"/>
        <v>5.2803092716331212</v>
      </c>
      <c r="DO60" s="19">
        <f t="shared" si="292"/>
        <v>11.739489476701891</v>
      </c>
      <c r="DP60" s="19">
        <f t="shared" si="292"/>
        <v>1.4875881854164552</v>
      </c>
      <c r="DQ60" s="19">
        <f t="shared" si="292"/>
        <v>1.141048602018313</v>
      </c>
      <c r="DR60" s="19">
        <f t="shared" si="292"/>
        <v>3.6455143702342374</v>
      </c>
      <c r="DS60" s="19">
        <f t="shared" si="292"/>
        <v>5.3523484289564882</v>
      </c>
      <c r="DT60" s="19">
        <f t="shared" ref="DT60:EY60" si="293">100*((DT28/DS28)^4-1)</f>
        <v>30.371538900973061</v>
      </c>
      <c r="DU60" s="19">
        <f t="shared" si="293"/>
        <v>-8.3947687146093131</v>
      </c>
      <c r="DV60" s="19">
        <f t="shared" si="293"/>
        <v>-3.3810240681606096</v>
      </c>
      <c r="DW60" s="19">
        <f t="shared" si="293"/>
        <v>54.569900639379341</v>
      </c>
      <c r="DX60" s="19">
        <f t="shared" si="293"/>
        <v>-12.831070119097221</v>
      </c>
      <c r="DY60" s="19">
        <f t="shared" si="293"/>
        <v>-1.9242414162587207</v>
      </c>
      <c r="DZ60" s="19">
        <f t="shared" si="293"/>
        <v>2.4181676503399752</v>
      </c>
      <c r="EA60" s="19">
        <f t="shared" si="293"/>
        <v>4.2896592057429128</v>
      </c>
      <c r="EB60" s="19">
        <f t="shared" si="293"/>
        <v>1.9061481712745465</v>
      </c>
      <c r="EC60" s="19">
        <f t="shared" si="293"/>
        <v>6.1231090042872749</v>
      </c>
      <c r="ED60" s="19">
        <f t="shared" si="293"/>
        <v>4.8455972460618835</v>
      </c>
      <c r="EE60" s="18">
        <f t="shared" si="293"/>
        <v>7.2209609113338624</v>
      </c>
      <c r="EF60" s="18">
        <f t="shared" si="293"/>
        <v>7.9071331904993603</v>
      </c>
      <c r="EG60" s="18">
        <f t="shared" si="293"/>
        <v>2.671216515652719</v>
      </c>
      <c r="EH60" s="18">
        <f t="shared" si="293"/>
        <v>5.4018215279874049</v>
      </c>
      <c r="EI60" s="18">
        <f t="shared" si="293"/>
        <v>7.0075292063511263</v>
      </c>
      <c r="EJ60" s="18">
        <f t="shared" si="293"/>
        <v>1.0297138430916952</v>
      </c>
      <c r="EK60" s="18">
        <f t="shared" si="293"/>
        <v>3.1075904106828922</v>
      </c>
      <c r="EL60" s="18">
        <f t="shared" si="293"/>
        <v>5.2348594250310576</v>
      </c>
      <c r="EM60" s="18">
        <f t="shared" si="293"/>
        <v>7.1610040813414377</v>
      </c>
      <c r="EN60" s="18">
        <f t="shared" si="293"/>
        <v>4.8334724916799354</v>
      </c>
      <c r="EO60" s="18">
        <f t="shared" si="293"/>
        <v>4.6667168001500947</v>
      </c>
      <c r="EP60" s="18">
        <f t="shared" si="293"/>
        <v>5.0041797588750381</v>
      </c>
      <c r="EQ60" s="18">
        <f t="shared" si="293"/>
        <v>6.2621330382829354</v>
      </c>
      <c r="ER60" s="18">
        <f t="shared" si="293"/>
        <v>4.3951212180424415</v>
      </c>
      <c r="ES60" s="18">
        <f t="shared" si="293"/>
        <v>3.8579460722167891</v>
      </c>
      <c r="ET60" s="18">
        <f t="shared" si="293"/>
        <v>4.0760091400404708</v>
      </c>
      <c r="EU60" s="18">
        <f t="shared" si="293"/>
        <v>4.9552390958858661</v>
      </c>
      <c r="EV60" s="18">
        <f t="shared" si="293"/>
        <v>4.2490276957454221</v>
      </c>
      <c r="EW60" s="18">
        <f t="shared" si="293"/>
        <v>3.9095405139892625</v>
      </c>
      <c r="EX60" s="18">
        <f t="shared" si="293"/>
        <v>3.9713436588293183</v>
      </c>
      <c r="EY60" s="18">
        <f t="shared" si="293"/>
        <v>4.7477748743057768</v>
      </c>
      <c r="EZ60" s="18">
        <f t="shared" ref="EZ60:FF60" si="294">100*((EZ28/EY28)^4-1)</f>
        <v>4.321812436208039</v>
      </c>
      <c r="FA60" s="18">
        <f t="shared" si="294"/>
        <v>4.1570264597487583</v>
      </c>
      <c r="FB60" s="18">
        <f t="shared" si="294"/>
        <v>4.1650961910776552</v>
      </c>
      <c r="FC60" s="18">
        <f t="shared" si="294"/>
        <v>4.5360607785105866</v>
      </c>
      <c r="FD60" s="18">
        <f t="shared" si="294"/>
        <v>4.2858476537504853</v>
      </c>
      <c r="FE60" s="18">
        <f t="shared" si="294"/>
        <v>4.3459900925884254</v>
      </c>
      <c r="FF60" s="18">
        <f t="shared" si="294"/>
        <v>4.328488270374975</v>
      </c>
      <c r="FG60" s="18">
        <f t="shared" si="273"/>
        <v>4.8488758797560205</v>
      </c>
      <c r="FH60" s="18">
        <f t="shared" si="274"/>
        <v>4.4297142881995155</v>
      </c>
      <c r="FI60" s="18">
        <f t="shared" si="275"/>
        <v>4.4071356343489354</v>
      </c>
      <c r="FJ60" s="18">
        <f t="shared" si="276"/>
        <v>4.4213763015464425</v>
      </c>
    </row>
    <row r="61" spans="2:166" x14ac:dyDescent="0.2">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8"/>
      <c r="EL61" s="18"/>
      <c r="EM61" s="18"/>
      <c r="EN61" s="18"/>
      <c r="EO61" s="18"/>
      <c r="EP61" s="18"/>
      <c r="EQ61" s="18"/>
      <c r="ER61" s="18"/>
      <c r="ES61" s="18"/>
      <c r="ET61" s="18"/>
      <c r="EU61" s="18"/>
      <c r="EV61" s="18"/>
      <c r="EW61" s="18"/>
      <c r="EX61" s="18"/>
      <c r="EY61" s="18"/>
      <c r="EZ61" s="18"/>
      <c r="FA61" s="18"/>
      <c r="FB61" s="18"/>
      <c r="FC61" s="18"/>
      <c r="FD61" s="18"/>
      <c r="FE61" s="18"/>
      <c r="FF61" s="18"/>
      <c r="FG61" s="18"/>
      <c r="FH61" s="18"/>
      <c r="FI61" s="18"/>
      <c r="FJ61" s="18"/>
    </row>
    <row r="62" spans="2:166" x14ac:dyDescent="0.2">
      <c r="B62" t="str">
        <f>B30</f>
        <v>Seattle MSA CPI-U (1982-1984=100)</v>
      </c>
      <c r="C62" s="19"/>
      <c r="D62" s="19" t="e">
        <f t="shared" ref="D62:AA62" si="295">100*((D30/C30)^4-1)</f>
        <v>#DIV/0!</v>
      </c>
      <c r="E62" s="19" t="e">
        <f t="shared" si="295"/>
        <v>#DIV/0!</v>
      </c>
      <c r="F62" s="19" t="e">
        <f t="shared" si="295"/>
        <v>#DIV/0!</v>
      </c>
      <c r="G62" s="19" t="e">
        <f t="shared" si="295"/>
        <v>#DIV/0!</v>
      </c>
      <c r="H62" s="19" t="e">
        <f t="shared" si="295"/>
        <v>#DIV/0!</v>
      </c>
      <c r="I62" s="19" t="e">
        <f t="shared" si="295"/>
        <v>#DIV/0!</v>
      </c>
      <c r="J62" s="19" t="e">
        <f t="shared" si="295"/>
        <v>#DIV/0!</v>
      </c>
      <c r="K62" s="19" t="e">
        <f t="shared" si="295"/>
        <v>#DIV/0!</v>
      </c>
      <c r="L62" s="19" t="e">
        <f t="shared" si="295"/>
        <v>#DIV/0!</v>
      </c>
      <c r="M62" s="19" t="e">
        <f t="shared" si="295"/>
        <v>#DIV/0!</v>
      </c>
      <c r="N62" s="19" t="e">
        <f t="shared" si="295"/>
        <v>#DIV/0!</v>
      </c>
      <c r="O62" s="19" t="e">
        <f t="shared" si="295"/>
        <v>#DIV/0!</v>
      </c>
      <c r="P62" s="19" t="e">
        <f t="shared" si="295"/>
        <v>#DIV/0!</v>
      </c>
      <c r="Q62" s="19" t="e">
        <f t="shared" si="295"/>
        <v>#DIV/0!</v>
      </c>
      <c r="R62" s="19" t="e">
        <f t="shared" si="295"/>
        <v>#DIV/0!</v>
      </c>
      <c r="S62" s="19" t="e">
        <f t="shared" si="295"/>
        <v>#DIV/0!</v>
      </c>
      <c r="T62" s="19" t="e">
        <f t="shared" si="295"/>
        <v>#DIV/0!</v>
      </c>
      <c r="U62" s="19" t="e">
        <f t="shared" si="295"/>
        <v>#DIV/0!</v>
      </c>
      <c r="V62" s="19" t="e">
        <f t="shared" si="295"/>
        <v>#DIV/0!</v>
      </c>
      <c r="W62" s="19" t="e">
        <f t="shared" si="295"/>
        <v>#DIV/0!</v>
      </c>
      <c r="X62" s="19" t="e">
        <f t="shared" si="295"/>
        <v>#DIV/0!</v>
      </c>
      <c r="Y62" s="19" t="e">
        <f t="shared" si="295"/>
        <v>#DIV/0!</v>
      </c>
      <c r="Z62" s="19" t="e">
        <f t="shared" si="295"/>
        <v>#DIV/0!</v>
      </c>
      <c r="AA62" s="19" t="e">
        <f t="shared" si="295"/>
        <v>#DIV/0!</v>
      </c>
      <c r="AB62" s="19" t="e">
        <f t="shared" ref="AB62:BG62" si="296">100*((AB30/AA30)^4-1)</f>
        <v>#DIV/0!</v>
      </c>
      <c r="AC62" s="19" t="e">
        <f t="shared" si="296"/>
        <v>#DIV/0!</v>
      </c>
      <c r="AD62" s="19" t="e">
        <f t="shared" si="296"/>
        <v>#DIV/0!</v>
      </c>
      <c r="AE62" s="19" t="e">
        <f t="shared" si="296"/>
        <v>#DIV/0!</v>
      </c>
      <c r="AF62" s="19" t="e">
        <f t="shared" si="296"/>
        <v>#DIV/0!</v>
      </c>
      <c r="AG62" s="19" t="e">
        <f t="shared" si="296"/>
        <v>#DIV/0!</v>
      </c>
      <c r="AH62" s="19" t="e">
        <f t="shared" si="296"/>
        <v>#DIV/0!</v>
      </c>
      <c r="AI62" s="19" t="e">
        <f t="shared" si="296"/>
        <v>#DIV/0!</v>
      </c>
      <c r="AJ62" s="19">
        <f t="shared" si="296"/>
        <v>1.0854717444232165</v>
      </c>
      <c r="AK62" s="19">
        <f t="shared" si="296"/>
        <v>3.7657255923197575</v>
      </c>
      <c r="AL62" s="19">
        <f t="shared" si="296"/>
        <v>2.0331238173112443</v>
      </c>
      <c r="AM62" s="19">
        <f t="shared" si="296"/>
        <v>2.9853154030485829</v>
      </c>
      <c r="AN62" s="19">
        <f t="shared" si="296"/>
        <v>4.4086997890248281</v>
      </c>
      <c r="AO62" s="19">
        <f t="shared" si="296"/>
        <v>2.2218126324587528</v>
      </c>
      <c r="AP62" s="19">
        <f t="shared" si="296"/>
        <v>2.6793332807547809</v>
      </c>
      <c r="AQ62" s="19">
        <f t="shared" si="296"/>
        <v>3.5995839398343055</v>
      </c>
      <c r="AR62" s="19">
        <f t="shared" si="296"/>
        <v>5.5639076103945584</v>
      </c>
      <c r="AS62" s="19">
        <f t="shared" si="296"/>
        <v>4.095037288778669</v>
      </c>
      <c r="AT62" s="19">
        <f t="shared" si="296"/>
        <v>3.3695459528334304</v>
      </c>
      <c r="AU62" s="19">
        <f t="shared" si="296"/>
        <v>4.9290586017168403</v>
      </c>
      <c r="AV62" s="19">
        <f t="shared" si="296"/>
        <v>2.7452077367398076</v>
      </c>
      <c r="AW62" s="19">
        <f t="shared" si="296"/>
        <v>3.3890681360347896</v>
      </c>
      <c r="AX62" s="19">
        <f t="shared" si="296"/>
        <v>0.42895380828489316</v>
      </c>
      <c r="AY62" s="19">
        <f t="shared" si="296"/>
        <v>1.2896125826503235</v>
      </c>
      <c r="AZ62" s="19">
        <f t="shared" si="296"/>
        <v>3.2368581972116228</v>
      </c>
      <c r="BA62" s="19">
        <f t="shared" si="296"/>
        <v>2.5626037613593944</v>
      </c>
      <c r="BB62" s="19">
        <f t="shared" si="296"/>
        <v>0.31566462378198601</v>
      </c>
      <c r="BC62" s="19">
        <f t="shared" si="296"/>
        <v>1.7972327021423817</v>
      </c>
      <c r="BD62" s="19">
        <f t="shared" si="296"/>
        <v>1.471722977602119</v>
      </c>
      <c r="BE62" s="19">
        <f t="shared" si="296"/>
        <v>5.0945336914062445</v>
      </c>
      <c r="BF62" s="19">
        <f t="shared" si="296"/>
        <v>-4.1518532241689554</v>
      </c>
      <c r="BG62" s="19">
        <f t="shared" si="296"/>
        <v>2.4130062883304104</v>
      </c>
      <c r="BH62" s="19">
        <f t="shared" ref="BH62:CM62" si="297">100*((BH30/BG30)^4-1)</f>
        <v>2.7145417070310263</v>
      </c>
      <c r="BI62" s="19">
        <f t="shared" si="297"/>
        <v>-0.4100455904568423</v>
      </c>
      <c r="BJ62" s="19">
        <f t="shared" si="297"/>
        <v>2.4895074878089174</v>
      </c>
      <c r="BK62" s="19">
        <f t="shared" si="297"/>
        <v>3.7282404858548501</v>
      </c>
      <c r="BL62" s="19">
        <f t="shared" si="297"/>
        <v>6.1067235554217447</v>
      </c>
      <c r="BM62" s="19">
        <f t="shared" si="297"/>
        <v>-1.2901456248342269</v>
      </c>
      <c r="BN62" s="19">
        <f t="shared" si="297"/>
        <v>4.4754084214676748</v>
      </c>
      <c r="BO62" s="19">
        <f t="shared" si="297"/>
        <v>3.0020434193088086</v>
      </c>
      <c r="BP62" s="19">
        <f t="shared" si="297"/>
        <v>8.5103284940152299</v>
      </c>
      <c r="BQ62" s="19">
        <f t="shared" si="297"/>
        <v>3.5101505781220954</v>
      </c>
      <c r="BR62" s="19">
        <f t="shared" si="297"/>
        <v>-9.5385709205575431E-2</v>
      </c>
      <c r="BS62" s="19">
        <f t="shared" si="297"/>
        <v>4.1755002176269373</v>
      </c>
      <c r="BT62" s="19">
        <f t="shared" si="297"/>
        <v>7.6437833667263977</v>
      </c>
      <c r="BU62" s="19">
        <f t="shared" si="297"/>
        <v>0.63124646497407788</v>
      </c>
      <c r="BV62" s="19">
        <f t="shared" si="297"/>
        <v>5.1306307195331025</v>
      </c>
      <c r="BW62" s="19">
        <f t="shared" si="297"/>
        <v>5.6610270672180496</v>
      </c>
      <c r="BX62" s="19">
        <f t="shared" si="297"/>
        <v>7.2310635255684375</v>
      </c>
      <c r="BY62" s="19">
        <f t="shared" si="297"/>
        <v>3.7988716086673868</v>
      </c>
      <c r="BZ62" s="19">
        <f t="shared" si="297"/>
        <v>-6.0027742630257785</v>
      </c>
      <c r="CA62" s="19">
        <f t="shared" si="297"/>
        <v>0.87600547731794265</v>
      </c>
      <c r="CB62" s="19">
        <f t="shared" si="297"/>
        <v>3.3345313667718868</v>
      </c>
      <c r="CC62" s="19">
        <f t="shared" si="297"/>
        <v>0.97535730194113768</v>
      </c>
      <c r="CD62" s="19">
        <f t="shared" si="297"/>
        <v>-2.0991646467125813</v>
      </c>
      <c r="CE62" s="19">
        <f t="shared" si="297"/>
        <v>0.26316503936154589</v>
      </c>
      <c r="CF62" s="19">
        <f t="shared" si="297"/>
        <v>0.40843530791678795</v>
      </c>
      <c r="CG62" s="19">
        <f t="shared" si="297"/>
        <v>2.3706043199601456</v>
      </c>
      <c r="CH62" s="19">
        <f t="shared" si="297"/>
        <v>-1.0300632574525403</v>
      </c>
      <c r="CI62" s="19">
        <f t="shared" si="297"/>
        <v>4.3419019105481738</v>
      </c>
      <c r="CJ62" s="19">
        <f t="shared" si="297"/>
        <v>4.9706102753705128</v>
      </c>
      <c r="CK62" s="19">
        <f t="shared" si="297"/>
        <v>2.6573621532563152</v>
      </c>
      <c r="CL62" s="19">
        <f t="shared" si="297"/>
        <v>2.6851915184255226</v>
      </c>
      <c r="CM62" s="19">
        <f t="shared" si="297"/>
        <v>0.64737388490110348</v>
      </c>
      <c r="CN62" s="19">
        <f t="shared" ref="CN62:DS62" si="298">100*((CN30/CM30)^4-1)</f>
        <v>5.1732806803379772</v>
      </c>
      <c r="CO62" s="19">
        <f t="shared" si="298"/>
        <v>2.4986191567339722</v>
      </c>
      <c r="CP62" s="19">
        <f t="shared" si="298"/>
        <v>-0.89452038991051364</v>
      </c>
      <c r="CQ62" s="19">
        <f t="shared" si="298"/>
        <v>0.37436555030332386</v>
      </c>
      <c r="CR62" s="19">
        <f t="shared" si="298"/>
        <v>3.2459758975220465</v>
      </c>
      <c r="CS62" s="19">
        <f t="shared" si="298"/>
        <v>1.5731598661729684</v>
      </c>
      <c r="CT62" s="19">
        <f t="shared" si="298"/>
        <v>-1.3866596771561324</v>
      </c>
      <c r="CU62" s="19">
        <f t="shared" si="298"/>
        <v>1.4111709180788079</v>
      </c>
      <c r="CV62" s="19">
        <f t="shared" si="298"/>
        <v>7.3778673177079535</v>
      </c>
      <c r="CW62" s="19">
        <f t="shared" si="298"/>
        <v>9.067173414523122E-2</v>
      </c>
      <c r="CX62" s="19">
        <f t="shared" si="298"/>
        <v>-1.1808904169055667</v>
      </c>
      <c r="CY62" s="19">
        <f t="shared" si="298"/>
        <v>-1.5426156998869289</v>
      </c>
      <c r="CZ62" s="19">
        <f t="shared" si="298"/>
        <v>6.8846837153582197</v>
      </c>
      <c r="DA62" s="19">
        <f t="shared" si="298"/>
        <v>3.2444612273127893</v>
      </c>
      <c r="DB62" s="19">
        <f t="shared" si="298"/>
        <v>-1.5944025703269693</v>
      </c>
      <c r="DC62" s="19">
        <f t="shared" si="298"/>
        <v>0.53417018704573493</v>
      </c>
      <c r="DD62" s="19">
        <f t="shared" si="298"/>
        <v>6.5542887236822001</v>
      </c>
      <c r="DE62" s="19">
        <f t="shared" si="298"/>
        <v>3.0954257899598714</v>
      </c>
      <c r="DF62" s="19">
        <f t="shared" si="298"/>
        <v>-4.0475430117103972E-2</v>
      </c>
      <c r="DG62" s="19">
        <f t="shared" si="298"/>
        <v>4.1457612483685402</v>
      </c>
      <c r="DH62" s="19">
        <f t="shared" si="298"/>
        <v>4.9525513315780589</v>
      </c>
      <c r="DI62" s="19">
        <f t="shared" si="298"/>
        <v>1.0319220675258478</v>
      </c>
      <c r="DJ62" s="19">
        <f t="shared" si="298"/>
        <v>2.9461825528859231</v>
      </c>
      <c r="DK62" s="19">
        <f t="shared" si="298"/>
        <v>4.2578375051778306</v>
      </c>
      <c r="DL62" s="19">
        <f t="shared" si="298"/>
        <v>5.0490189417725206</v>
      </c>
      <c r="DM62" s="19">
        <f t="shared" si="298"/>
        <v>0.40303703441848526</v>
      </c>
      <c r="DN62" s="19">
        <f t="shared" si="298"/>
        <v>2.1135568747385314</v>
      </c>
      <c r="DO62" s="19">
        <f t="shared" si="298"/>
        <v>3.3445847480570778</v>
      </c>
      <c r="DP62" s="19">
        <f t="shared" si="298"/>
        <v>3.5239708681810145</v>
      </c>
      <c r="DQ62" s="19">
        <f t="shared" si="298"/>
        <v>3.780226730214209</v>
      </c>
      <c r="DR62" s="19">
        <f t="shared" si="298"/>
        <v>-1.7501666424837192</v>
      </c>
      <c r="DS62" s="19">
        <f t="shared" si="298"/>
        <v>4.4641481356378909</v>
      </c>
      <c r="DT62" s="19">
        <f t="shared" ref="DT62:EY62" si="299">100*((DT30/DS30)^4-1)</f>
        <v>-1.8941280900951707</v>
      </c>
      <c r="DU62" s="19">
        <f t="shared" si="299"/>
        <v>6.0231174391975673</v>
      </c>
      <c r="DV62" s="19">
        <f t="shared" si="299"/>
        <v>-1.32434164236086</v>
      </c>
      <c r="DW62" s="19">
        <f t="shared" si="299"/>
        <v>4.2832600681619537</v>
      </c>
      <c r="DX62" s="19">
        <f t="shared" si="299"/>
        <v>9.180417374683314</v>
      </c>
      <c r="DY62" s="19">
        <f t="shared" si="299"/>
        <v>8.9934728421492629</v>
      </c>
      <c r="DZ62" s="19">
        <f t="shared" si="299"/>
        <v>5.826784009047703</v>
      </c>
      <c r="EA62" s="19">
        <f t="shared" si="299"/>
        <v>8.2724741668016364</v>
      </c>
      <c r="EB62" s="19">
        <f t="shared" si="299"/>
        <v>15.698845912798532</v>
      </c>
      <c r="EC62" s="19">
        <f t="shared" si="299"/>
        <v>6.6336032723469218</v>
      </c>
      <c r="ED62" s="19">
        <f t="shared" si="299"/>
        <v>4.3975723903078467</v>
      </c>
      <c r="EE62" s="19">
        <f t="shared" si="299"/>
        <v>5.75830595341702</v>
      </c>
      <c r="EF62" s="19">
        <f t="shared" si="299"/>
        <v>6.2596412449664518</v>
      </c>
      <c r="EG62" s="19">
        <f t="shared" si="299"/>
        <v>5.2009238569838523</v>
      </c>
      <c r="EH62" s="19">
        <f t="shared" si="299"/>
        <v>1.2108631074033926</v>
      </c>
      <c r="EI62" s="19">
        <f t="shared" si="299"/>
        <v>4.4739031608892921</v>
      </c>
      <c r="EJ62" s="19">
        <f t="shared" si="299"/>
        <v>5.7013518661796381</v>
      </c>
      <c r="EK62" s="18">
        <f t="shared" si="299"/>
        <v>5.8064922738076952E-2</v>
      </c>
      <c r="EL62" s="18">
        <f t="shared" si="299"/>
        <v>1.0240811062431909</v>
      </c>
      <c r="EM62" s="18">
        <f t="shared" si="299"/>
        <v>4.240301139171021</v>
      </c>
      <c r="EN62" s="18">
        <f t="shared" si="299"/>
        <v>4.8912609717287836</v>
      </c>
      <c r="EO62" s="18">
        <f t="shared" si="299"/>
        <v>2.0931518873151367</v>
      </c>
      <c r="EP62" s="18">
        <f t="shared" si="299"/>
        <v>1.9263166695984379</v>
      </c>
      <c r="EQ62" s="18">
        <f t="shared" si="299"/>
        <v>5.1000142340371202</v>
      </c>
      <c r="ER62" s="18">
        <f t="shared" si="299"/>
        <v>4.6332917892845105</v>
      </c>
      <c r="ES62" s="18">
        <f t="shared" si="299"/>
        <v>2.7704105481648256</v>
      </c>
      <c r="ET62" s="18">
        <f t="shared" si="299"/>
        <v>1.3415906868578853</v>
      </c>
      <c r="EU62" s="18">
        <f t="shared" si="299"/>
        <v>3.5020387237612471</v>
      </c>
      <c r="EV62" s="18">
        <f t="shared" si="299"/>
        <v>4.4773628799563703</v>
      </c>
      <c r="EW62" s="18">
        <f t="shared" si="299"/>
        <v>1.3805281646736445</v>
      </c>
      <c r="EX62" s="18">
        <f t="shared" si="299"/>
        <v>1.0306422319503739</v>
      </c>
      <c r="EY62" s="18">
        <f t="shared" si="299"/>
        <v>3.0410877629440503</v>
      </c>
      <c r="EZ62" s="18">
        <f t="shared" ref="EZ62:FF62" si="300">100*((EZ30/EY30)^4-1)</f>
        <v>4.6227827129905474</v>
      </c>
      <c r="FA62" s="18">
        <f t="shared" si="300"/>
        <v>2.0466920618676276</v>
      </c>
      <c r="FB62" s="18">
        <f t="shared" si="300"/>
        <v>1.0014487260491256</v>
      </c>
      <c r="FC62" s="18">
        <f t="shared" si="300"/>
        <v>2.7944929972007815</v>
      </c>
      <c r="FD62" s="18">
        <f t="shared" si="300"/>
        <v>4.5882364116907937</v>
      </c>
      <c r="FE62" s="18">
        <f t="shared" si="300"/>
        <v>2.0505326676273583</v>
      </c>
      <c r="FF62" s="18">
        <f t="shared" si="300"/>
        <v>0.96050899713320259</v>
      </c>
      <c r="FG62" s="18">
        <f t="shared" ref="FG62:FG66" si="301">100*((FG30/FF30)^4-1)</f>
        <v>2.873837423883141</v>
      </c>
      <c r="FH62" s="18">
        <f t="shared" ref="FH62:FH66" si="302">100*((FH30/FG30)^4-1)</f>
        <v>4.6880254301076896</v>
      </c>
      <c r="FI62" s="18">
        <f t="shared" ref="FI62:FI66" si="303">100*((FI30/FH30)^4-1)</f>
        <v>2.0206494611477499</v>
      </c>
      <c r="FJ62" s="18">
        <f t="shared" ref="FJ62:FJ66" si="304">100*((FJ30/FI30)^4-1)</f>
        <v>0.82811384339585015</v>
      </c>
    </row>
    <row r="63" spans="2:166" x14ac:dyDescent="0.2">
      <c r="B63" t="str">
        <f>B31</f>
        <v>Seattle MSA CPI-W (1982-1984=100)</v>
      </c>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f t="shared" ref="AJ63:BO63" si="305">100*((AJ31/AI31)^4-1)</f>
        <v>0.37042713874819722</v>
      </c>
      <c r="AK63" s="19">
        <f t="shared" si="305"/>
        <v>3.6206751986068264</v>
      </c>
      <c r="AL63" s="19">
        <f t="shared" si="305"/>
        <v>2.7133828503040469</v>
      </c>
      <c r="AM63" s="19">
        <f t="shared" si="305"/>
        <v>2.6951017599548655</v>
      </c>
      <c r="AN63" s="19">
        <f t="shared" si="305"/>
        <v>4.6575183264621733</v>
      </c>
      <c r="AO63" s="19">
        <f t="shared" si="305"/>
        <v>2.1614350084107059</v>
      </c>
      <c r="AP63" s="19">
        <f t="shared" si="305"/>
        <v>3.23763441443361</v>
      </c>
      <c r="AQ63" s="19">
        <f t="shared" si="305"/>
        <v>3.4525786500446465</v>
      </c>
      <c r="AR63" s="19">
        <f t="shared" si="305"/>
        <v>5.4700602154843736</v>
      </c>
      <c r="AS63" s="19">
        <f t="shared" si="305"/>
        <v>3.495157099290469</v>
      </c>
      <c r="AT63" s="19">
        <f t="shared" si="305"/>
        <v>4.2861463212144457</v>
      </c>
      <c r="AU63" s="19">
        <f t="shared" si="305"/>
        <v>4.4737168635321289</v>
      </c>
      <c r="AV63" s="19">
        <f t="shared" si="305"/>
        <v>2.5917800671866775</v>
      </c>
      <c r="AW63" s="19">
        <f t="shared" si="305"/>
        <v>2.5750957108561012</v>
      </c>
      <c r="AX63" s="19">
        <f t="shared" si="305"/>
        <v>1.3288854412334405</v>
      </c>
      <c r="AY63" s="19">
        <f t="shared" si="305"/>
        <v>0.88153737119955888</v>
      </c>
      <c r="AZ63" s="19">
        <f t="shared" si="305"/>
        <v>2.9918979943811985</v>
      </c>
      <c r="BA63" s="19">
        <f t="shared" si="305"/>
        <v>2.0829779449630381</v>
      </c>
      <c r="BB63" s="19">
        <f t="shared" si="305"/>
        <v>0.54222459496942044</v>
      </c>
      <c r="BC63" s="19">
        <f t="shared" si="305"/>
        <v>2.5090830763418781</v>
      </c>
      <c r="BD63" s="19">
        <f t="shared" si="305"/>
        <v>0.32262374667673122</v>
      </c>
      <c r="BE63" s="19">
        <f t="shared" si="305"/>
        <v>4.0305484277707526</v>
      </c>
      <c r="BF63" s="19">
        <f t="shared" si="305"/>
        <v>-3.4610575108131258</v>
      </c>
      <c r="BG63" s="19">
        <f t="shared" si="305"/>
        <v>2.707306079221361</v>
      </c>
      <c r="BH63" s="19">
        <f t="shared" si="305"/>
        <v>4.2184924178831684</v>
      </c>
      <c r="BI63" s="19">
        <f t="shared" si="305"/>
        <v>-0.31583078388541796</v>
      </c>
      <c r="BJ63" s="19">
        <f t="shared" si="305"/>
        <v>2.8786647189805281</v>
      </c>
      <c r="BK63" s="19">
        <f t="shared" si="305"/>
        <v>3.0722175934289941</v>
      </c>
      <c r="BL63" s="19">
        <f t="shared" si="305"/>
        <v>6.6023493866580685</v>
      </c>
      <c r="BM63" s="19">
        <f t="shared" si="305"/>
        <v>-0.40857964990022033</v>
      </c>
      <c r="BN63" s="19">
        <f t="shared" si="305"/>
        <v>4.2652406097428708</v>
      </c>
      <c r="BO63" s="19">
        <f t="shared" si="305"/>
        <v>1.323979441139933</v>
      </c>
      <c r="BP63" s="19">
        <f t="shared" ref="BP63:CU63" si="306">100*((BP31/BO31)^4-1)</f>
        <v>10.817039982552522</v>
      </c>
      <c r="BQ63" s="19">
        <f t="shared" si="306"/>
        <v>3.8951644466576285</v>
      </c>
      <c r="BR63" s="19">
        <f t="shared" si="306"/>
        <v>-1.9360511703141126</v>
      </c>
      <c r="BS63" s="19">
        <f t="shared" si="306"/>
        <v>3.2651032837471172</v>
      </c>
      <c r="BT63" s="19">
        <f t="shared" si="306"/>
        <v>9.5032345694867395</v>
      </c>
      <c r="BU63" s="19">
        <f t="shared" si="306"/>
        <v>-0.47238970297005523</v>
      </c>
      <c r="BV63" s="19">
        <f t="shared" si="306"/>
        <v>6.5192893231878601</v>
      </c>
      <c r="BW63" s="19">
        <f t="shared" si="306"/>
        <v>5.2831024808458915</v>
      </c>
      <c r="BX63" s="19">
        <f t="shared" si="306"/>
        <v>8.9697900742921952</v>
      </c>
      <c r="BY63" s="19">
        <f t="shared" si="306"/>
        <v>4.1251536955243306</v>
      </c>
      <c r="BZ63" s="19">
        <f t="shared" si="306"/>
        <v>-8.1874331950654859</v>
      </c>
      <c r="CA63" s="19">
        <f t="shared" si="306"/>
        <v>0.36011935498159175</v>
      </c>
      <c r="CB63" s="19">
        <f t="shared" si="306"/>
        <v>4.3640127850333776</v>
      </c>
      <c r="CC63" s="19">
        <f t="shared" si="306"/>
        <v>1.4048959256801385</v>
      </c>
      <c r="CD63" s="19">
        <f t="shared" si="306"/>
        <v>-1.3470689954150239</v>
      </c>
      <c r="CE63" s="19">
        <f t="shared" si="306"/>
        <v>0.16833908463866898</v>
      </c>
      <c r="CF63" s="19">
        <f t="shared" si="306"/>
        <v>1.578775660601317</v>
      </c>
      <c r="CG63" s="19">
        <f t="shared" si="306"/>
        <v>2.4739618929182861</v>
      </c>
      <c r="CH63" s="19">
        <f t="shared" si="306"/>
        <v>-0.82360179438145664</v>
      </c>
      <c r="CI63" s="19">
        <f t="shared" si="306"/>
        <v>5.1321855958891716</v>
      </c>
      <c r="CJ63" s="19">
        <f t="shared" si="306"/>
        <v>6.1653493366981449</v>
      </c>
      <c r="CK63" s="19">
        <f t="shared" si="306"/>
        <v>2.404532011179783</v>
      </c>
      <c r="CL63" s="19">
        <f t="shared" si="306"/>
        <v>2.5200221399195089</v>
      </c>
      <c r="CM63" s="19">
        <f t="shared" si="306"/>
        <v>0.14490813638572408</v>
      </c>
      <c r="CN63" s="19">
        <f t="shared" si="306"/>
        <v>6.0512867239369106</v>
      </c>
      <c r="CO63" s="19">
        <f t="shared" si="306"/>
        <v>2.1140873309801078</v>
      </c>
      <c r="CP63" s="19">
        <f t="shared" si="306"/>
        <v>-0.81271719509208307</v>
      </c>
      <c r="CQ63" s="19">
        <f t="shared" si="306"/>
        <v>0.46553800160267222</v>
      </c>
      <c r="CR63" s="19">
        <f t="shared" si="306"/>
        <v>2.8057201341759708</v>
      </c>
      <c r="CS63" s="19">
        <f t="shared" si="306"/>
        <v>1.960647218232392</v>
      </c>
      <c r="CT63" s="19">
        <f t="shared" si="306"/>
        <v>-1.0835475209510004</v>
      </c>
      <c r="CU63" s="19">
        <f t="shared" si="306"/>
        <v>1.5421962851123849</v>
      </c>
      <c r="CV63" s="19">
        <f t="shared" ref="CV63:EA63" si="307">100*((CV31/CU31)^4-1)</f>
        <v>7.5228535114394202</v>
      </c>
      <c r="CW63" s="19">
        <f t="shared" si="307"/>
        <v>0.78841327866852051</v>
      </c>
      <c r="CX63" s="19">
        <f t="shared" si="307"/>
        <v>-3.1741535878476057</v>
      </c>
      <c r="CY63" s="19">
        <f t="shared" si="307"/>
        <v>-2.8917234726501762</v>
      </c>
      <c r="CZ63" s="19">
        <f t="shared" si="307"/>
        <v>7.3560285686022464</v>
      </c>
      <c r="DA63" s="19">
        <f t="shared" si="307"/>
        <v>4.0680534700777704</v>
      </c>
      <c r="DB63" s="19">
        <f t="shared" si="307"/>
        <v>-2.0423508184074013</v>
      </c>
      <c r="DC63" s="19">
        <f t="shared" si="307"/>
        <v>0.38638220529518819</v>
      </c>
      <c r="DD63" s="19">
        <f t="shared" si="307"/>
        <v>6.9209466316492607</v>
      </c>
      <c r="DE63" s="19">
        <f t="shared" si="307"/>
        <v>2.8566694563703976</v>
      </c>
      <c r="DF63" s="19">
        <f t="shared" si="307"/>
        <v>0.11019118912096726</v>
      </c>
      <c r="DG63" s="19">
        <f t="shared" si="307"/>
        <v>4.8525309384001902</v>
      </c>
      <c r="DH63" s="19">
        <f t="shared" si="307"/>
        <v>4.9371617828530834</v>
      </c>
      <c r="DI63" s="19">
        <f t="shared" si="307"/>
        <v>1.4941788374687626</v>
      </c>
      <c r="DJ63" s="19">
        <f t="shared" si="307"/>
        <v>3.6294956485583008</v>
      </c>
      <c r="DK63" s="19">
        <f t="shared" si="307"/>
        <v>4.0713949222796808</v>
      </c>
      <c r="DL63" s="19">
        <f t="shared" si="307"/>
        <v>5.1817461657555297</v>
      </c>
      <c r="DM63" s="19">
        <f t="shared" si="307"/>
        <v>-0.12165959465356702</v>
      </c>
      <c r="DN63" s="19">
        <f t="shared" si="307"/>
        <v>2.7734126567646511</v>
      </c>
      <c r="DO63" s="19">
        <f t="shared" si="307"/>
        <v>2.1605056090402863</v>
      </c>
      <c r="DP63" s="19">
        <f t="shared" si="307"/>
        <v>2.8359077264316745</v>
      </c>
      <c r="DQ63" s="19">
        <f t="shared" si="307"/>
        <v>2.334961303814187</v>
      </c>
      <c r="DR63" s="19">
        <f t="shared" si="307"/>
        <v>0.19831137557571044</v>
      </c>
      <c r="DS63" s="19">
        <f t="shared" si="307"/>
        <v>5.0821385741511182</v>
      </c>
      <c r="DT63" s="19">
        <f t="shared" si="307"/>
        <v>-2.4872379567023706</v>
      </c>
      <c r="DU63" s="19">
        <f t="shared" si="307"/>
        <v>7.1243563648662578</v>
      </c>
      <c r="DV63" s="19">
        <f t="shared" si="307"/>
        <v>-1.9785253806091307</v>
      </c>
      <c r="DW63" s="19">
        <f t="shared" si="307"/>
        <v>4.4553587527872418</v>
      </c>
      <c r="DX63" s="19">
        <f t="shared" si="307"/>
        <v>10.82158269848199</v>
      </c>
      <c r="DY63" s="19">
        <f t="shared" si="307"/>
        <v>7.4458178534677621</v>
      </c>
      <c r="DZ63" s="19">
        <f t="shared" si="307"/>
        <v>5.6626108397082264</v>
      </c>
      <c r="EA63" s="19">
        <f t="shared" si="307"/>
        <v>8.5353002466257202</v>
      </c>
      <c r="EB63" s="19">
        <f t="shared" ref="EB63:FF63" si="308">100*((EB31/EA31)^4-1)</f>
        <v>14.571690916727697</v>
      </c>
      <c r="EC63" s="19">
        <f t="shared" si="308"/>
        <v>8.325726564432756</v>
      </c>
      <c r="ED63" s="19">
        <f t="shared" si="308"/>
        <v>3.4370554175227719</v>
      </c>
      <c r="EE63" s="19">
        <f t="shared" si="308"/>
        <v>4.0090983146538584</v>
      </c>
      <c r="EF63" s="19">
        <f t="shared" si="308"/>
        <v>6.8564064109698064</v>
      </c>
      <c r="EG63" s="19">
        <f t="shared" si="308"/>
        <v>6.028572877793259</v>
      </c>
      <c r="EH63" s="19">
        <f t="shared" si="308"/>
        <v>0.61906917605925038</v>
      </c>
      <c r="EI63" s="19">
        <f t="shared" si="308"/>
        <v>3.3750558409423981</v>
      </c>
      <c r="EJ63" s="19">
        <f t="shared" si="308"/>
        <v>6.3297433350748777</v>
      </c>
      <c r="EK63" s="18">
        <f t="shared" si="308"/>
        <v>-3.8190461841869361E-2</v>
      </c>
      <c r="EL63" s="18">
        <f t="shared" si="308"/>
        <v>0.71030230128468208</v>
      </c>
      <c r="EM63" s="18">
        <f t="shared" si="308"/>
        <v>3.9045988866220238</v>
      </c>
      <c r="EN63" s="18">
        <f t="shared" si="308"/>
        <v>5.3632116372879679</v>
      </c>
      <c r="EO63" s="18">
        <f t="shared" si="308"/>
        <v>2.3461187127381988</v>
      </c>
      <c r="EP63" s="18">
        <f t="shared" si="308"/>
        <v>1.6361416342945523</v>
      </c>
      <c r="EQ63" s="18">
        <f t="shared" si="308"/>
        <v>4.9027904840496017</v>
      </c>
      <c r="ER63" s="18">
        <f t="shared" si="308"/>
        <v>5.226764250614746</v>
      </c>
      <c r="ES63" s="18">
        <f t="shared" si="308"/>
        <v>2.7102519421349447</v>
      </c>
      <c r="ET63" s="18">
        <f t="shared" si="308"/>
        <v>1.0419839304794953</v>
      </c>
      <c r="EU63" s="18">
        <f t="shared" si="308"/>
        <v>3.3034538438173611</v>
      </c>
      <c r="EV63" s="18">
        <f t="shared" si="308"/>
        <v>4.944849977482968</v>
      </c>
      <c r="EW63" s="18">
        <f t="shared" si="308"/>
        <v>1.3785599100529122</v>
      </c>
      <c r="EX63" s="18">
        <f t="shared" si="308"/>
        <v>0.86039952528389474</v>
      </c>
      <c r="EY63" s="18">
        <f t="shared" si="308"/>
        <v>2.8523475903402984</v>
      </c>
      <c r="EZ63" s="18">
        <f t="shared" si="308"/>
        <v>5.1657284295790751</v>
      </c>
      <c r="FA63" s="18">
        <f t="shared" si="308"/>
        <v>2.0451877870325763</v>
      </c>
      <c r="FB63" s="18">
        <f t="shared" si="308"/>
        <v>0.84105001099632481</v>
      </c>
      <c r="FC63" s="18">
        <f t="shared" si="308"/>
        <v>2.5821201466227794</v>
      </c>
      <c r="FD63" s="18">
        <f t="shared" si="308"/>
        <v>5.0748724964192027</v>
      </c>
      <c r="FE63" s="18">
        <f t="shared" si="308"/>
        <v>2.0464440797160144</v>
      </c>
      <c r="FF63" s="18">
        <f t="shared" si="308"/>
        <v>0.82969338498886103</v>
      </c>
      <c r="FG63" s="18">
        <f t="shared" si="301"/>
        <v>2.6660532219106692</v>
      </c>
      <c r="FH63" s="18">
        <f t="shared" si="302"/>
        <v>5.1568360354582232</v>
      </c>
      <c r="FI63" s="18">
        <f t="shared" si="303"/>
        <v>2.024041858660075</v>
      </c>
      <c r="FJ63" s="18">
        <f t="shared" si="304"/>
        <v>0.69627631532855894</v>
      </c>
    </row>
    <row r="64" spans="2:166" x14ac:dyDescent="0.2">
      <c r="B64" t="str">
        <f>B32</f>
        <v>Seattle MSA S&amp;P CoreLogic Case-Shilller Home Price Index</v>
      </c>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f t="shared" ref="AJ64" si="309">100*((AJ32/AI32)^4-1)</f>
        <v>10.572511878628532</v>
      </c>
      <c r="AK64" s="19">
        <f t="shared" ref="AK64" si="310">100*((AK32/AJ32)^4-1)</f>
        <v>10.164640582505235</v>
      </c>
      <c r="AL64" s="19">
        <f t="shared" ref="AL64" si="311">100*((AL32/AK32)^4-1)</f>
        <v>8.7171685986239709</v>
      </c>
      <c r="AM64" s="19">
        <f t="shared" ref="AM64" si="312">100*((AM32/AL32)^4-1)</f>
        <v>6.8594316056438842</v>
      </c>
      <c r="AN64" s="19">
        <f t="shared" ref="AN64" si="313">100*((AN32/AM32)^4-1)</f>
        <v>10.037823869122043</v>
      </c>
      <c r="AO64" s="19">
        <f t="shared" ref="AO64" si="314">100*((AO32/AN32)^4-1)</f>
        <v>8.5744400209742722</v>
      </c>
      <c r="AP64" s="19">
        <f t="shared" ref="AP64" si="315">100*((AP32/AO32)^4-1)</f>
        <v>10.471179569047617</v>
      </c>
      <c r="AQ64" s="19">
        <f t="shared" ref="AQ64" si="316">100*((AQ32/AP32)^4-1)</f>
        <v>8.0973539069089551</v>
      </c>
      <c r="AR64" s="19">
        <f t="shared" ref="AR64" si="317">100*((AR32/AQ32)^4-1)</f>
        <v>8.7149057521608739</v>
      </c>
      <c r="AS64" s="19">
        <f t="shared" ref="AS64" si="318">100*((AS32/AR32)^4-1)</f>
        <v>4.7573280344278324</v>
      </c>
      <c r="AT64" s="19">
        <f t="shared" ref="AT64" si="319">100*((AT32/AS32)^4-1)</f>
        <v>4.8056119308339307</v>
      </c>
      <c r="AU64" s="19">
        <f t="shared" ref="AU64" si="320">100*((AU32/AT32)^4-1)</f>
        <v>5.5153408888193534</v>
      </c>
      <c r="AV64" s="19">
        <f t="shared" ref="AV64" si="321">100*((AV32/AU32)^4-1)</f>
        <v>5.2719654472464628</v>
      </c>
      <c r="AW64" s="19">
        <f t="shared" ref="AW64" si="322">100*((AW32/AV32)^4-1)</f>
        <v>4.6469528649265124</v>
      </c>
      <c r="AX64" s="19">
        <f t="shared" ref="AX64" si="323">100*((AX32/AW32)^4-1)</f>
        <v>4.8394466930927305</v>
      </c>
      <c r="AY64" s="19">
        <f t="shared" ref="AY64" si="324">100*((AY32/AX32)^4-1)</f>
        <v>4.8195407496061327</v>
      </c>
      <c r="AZ64" s="19">
        <f t="shared" ref="AZ64" si="325">100*((AZ32/AY32)^4-1)</f>
        <v>1.9390294924276796</v>
      </c>
      <c r="BA64" s="19">
        <f t="shared" ref="BA64" si="326">100*((BA32/AZ32)^4-1)</f>
        <v>3.5012498724183327</v>
      </c>
      <c r="BB64" s="19">
        <f t="shared" ref="BB64" si="327">100*((BB32/BA32)^4-1)</f>
        <v>4.3860303572020198</v>
      </c>
      <c r="BC64" s="19">
        <f t="shared" ref="BC64" si="328">100*((BC32/BB32)^4-1)</f>
        <v>5.0987871839185628</v>
      </c>
      <c r="BD64" s="19">
        <f t="shared" ref="BD64" si="329">100*((BD32/BC32)^4-1)</f>
        <v>5.0761896942121965</v>
      </c>
      <c r="BE64" s="19">
        <f t="shared" ref="BE64" si="330">100*((BE32/BD32)^4-1)</f>
        <v>6.8622056811121102</v>
      </c>
      <c r="BF64" s="19">
        <f t="shared" ref="BF64" si="331">100*((BF32/BE32)^4-1)</f>
        <v>9.7196422084856238</v>
      </c>
      <c r="BG64" s="19">
        <f t="shared" ref="BG64" si="332">100*((BG32/BF32)^4-1)</f>
        <v>9.4814478209268582</v>
      </c>
      <c r="BH64" s="19">
        <f t="shared" ref="BH64" si="333">100*((BH32/BG32)^4-1)</f>
        <v>10.82186944317467</v>
      </c>
      <c r="BI64" s="19">
        <f t="shared" ref="BI64" si="334">100*((BI32/BH32)^4-1)</f>
        <v>10.713642192835749</v>
      </c>
      <c r="BJ64" s="19">
        <f t="shared" ref="BJ64" si="335">100*((BJ32/BI32)^4-1)</f>
        <v>12.591741180055415</v>
      </c>
      <c r="BK64" s="19">
        <f t="shared" ref="BK64" si="336">100*((BK32/BJ32)^4-1)</f>
        <v>19.066188563948174</v>
      </c>
      <c r="BL64" s="19">
        <f t="shared" ref="BL64" si="337">100*((BL32/BK32)^4-1)</f>
        <v>16.084312863592508</v>
      </c>
      <c r="BM64" s="19">
        <f t="shared" ref="BM64" si="338">100*((BM32/BL32)^4-1)</f>
        <v>18.282606014501823</v>
      </c>
      <c r="BN64" s="19">
        <f t="shared" ref="BN64" si="339">100*((BN32/BM32)^4-1)</f>
        <v>19.974158378637831</v>
      </c>
      <c r="BO64" s="19">
        <f t="shared" ref="BO64" si="340">100*((BO32/BN32)^4-1)</f>
        <v>18.902193941699629</v>
      </c>
      <c r="BP64" s="19">
        <f t="shared" ref="BP64" si="341">100*((BP32/BO32)^4-1)</f>
        <v>12.864163914174309</v>
      </c>
      <c r="BQ64" s="19">
        <f t="shared" ref="BQ64" si="342">100*((BQ32/BP32)^4-1)</f>
        <v>11.736862627027733</v>
      </c>
      <c r="BR64" s="19">
        <f t="shared" ref="BR64" si="343">100*((BR32/BQ32)^4-1)</f>
        <v>8.562217162157971</v>
      </c>
      <c r="BS64" s="19">
        <f t="shared" ref="BS64" si="344">100*((BS32/BR32)^4-1)</f>
        <v>10.333327615112719</v>
      </c>
      <c r="BT64" s="19">
        <f t="shared" ref="BT64" si="345">100*((BT32/BS32)^4-1)</f>
        <v>4.9962289255039982</v>
      </c>
      <c r="BU64" s="19">
        <f t="shared" ref="BU64" si="346">100*((BU32/BT32)^4-1)</f>
        <v>-1.353097516783619</v>
      </c>
      <c r="BV64" s="19">
        <f t="shared" ref="BV64" si="347">100*((BV32/BU32)^4-1)</f>
        <v>-6.0807189030015358</v>
      </c>
      <c r="BW64" s="19">
        <f t="shared" ref="BW64" si="348">100*((BW32/BV32)^4-1)</f>
        <v>-7.1758055520371844</v>
      </c>
      <c r="BX64" s="19">
        <f t="shared" ref="BX64" si="349">100*((BX32/BW32)^4-1)</f>
        <v>-9.768589609136324</v>
      </c>
      <c r="BY64" s="19">
        <f t="shared" ref="BY64" si="350">100*((BY32/BX32)^4-1)</f>
        <v>-13.275011288109917</v>
      </c>
      <c r="BZ64" s="19">
        <f t="shared" ref="BZ64" si="351">100*((BZ32/BY32)^4-1)</f>
        <v>-15.899834434727678</v>
      </c>
      <c r="CA64" s="19">
        <f t="shared" ref="CA64" si="352">100*((CA32/BZ32)^4-1)</f>
        <v>-22.071502826386503</v>
      </c>
      <c r="CB64" s="19">
        <f t="shared" ref="CB64" si="353">100*((CB32/CA32)^4-1)</f>
        <v>-14.862492589213616</v>
      </c>
      <c r="CC64" s="19">
        <f t="shared" ref="CC64" si="354">100*((CC32/CB32)^4-1)</f>
        <v>-5.3963723668530754</v>
      </c>
      <c r="CD64" s="19">
        <f t="shared" ref="CD64" si="355">100*((CD32/CC32)^4-1)</f>
        <v>3.1240874632654014</v>
      </c>
      <c r="CE64" s="19">
        <f t="shared" ref="CE64" si="356">100*((CE32/CD32)^4-1)</f>
        <v>-1.4567705895550009</v>
      </c>
      <c r="CF64" s="19">
        <f t="shared" ref="CF64" si="357">100*((CF32/CE32)^4-1)</f>
        <v>-4.6857084911298248</v>
      </c>
      <c r="CG64" s="19">
        <f t="shared" ref="CG64" si="358">100*((CG32/CF32)^4-1)</f>
        <v>-6.1046775640036248</v>
      </c>
      <c r="CH64" s="19">
        <f t="shared" ref="CH64" si="359">100*((CH32/CG32)^4-1)</f>
        <v>-6.8943103369605634</v>
      </c>
      <c r="CI64" s="19">
        <f t="shared" ref="CI64" si="360">100*((CI32/CH32)^4-1)</f>
        <v>-10.511221140886406</v>
      </c>
      <c r="CJ64" s="19">
        <f t="shared" ref="CJ64" si="361">100*((CJ32/CI32)^4-1)</f>
        <v>-4.0641486543309906</v>
      </c>
      <c r="CK64" s="19">
        <f t="shared" ref="CK64" si="362">100*((CK32/CJ32)^4-1)</f>
        <v>-4.0766323506432283</v>
      </c>
      <c r="CL64" s="19">
        <f t="shared" ref="CL64" si="363">100*((CL32/CK32)^4-1)</f>
        <v>-4.5589293215120508</v>
      </c>
      <c r="CM64" s="19">
        <f t="shared" ref="CM64" si="364">100*((CM32/CL32)^4-1)</f>
        <v>2.0493223589487464</v>
      </c>
      <c r="CN64" s="19">
        <f t="shared" ref="CN64" si="365">100*((CN32/CM32)^4-1)</f>
        <v>8.1076983432355032</v>
      </c>
      <c r="CO64" s="19">
        <f t="shared" ref="CO64" si="366">100*((CO32/CN32)^4-1)</f>
        <v>9.9709473554678638</v>
      </c>
      <c r="CP64" s="19">
        <f t="shared" ref="CP64" si="367">100*((CP32/CO32)^4-1)</f>
        <v>9.5427386963688132</v>
      </c>
      <c r="CQ64" s="19">
        <f t="shared" ref="CQ64" si="368">100*((CQ32/CP32)^4-1)</f>
        <v>10.28481218980164</v>
      </c>
      <c r="CR64" s="19">
        <f t="shared" ref="CR64" si="369">100*((CR32/CQ32)^4-1)</f>
        <v>16.12009031602264</v>
      </c>
      <c r="CS64" s="19">
        <f t="shared" ref="CS64" si="370">100*((CS32/CR32)^4-1)</f>
        <v>16.457284553693729</v>
      </c>
      <c r="CT64" s="19">
        <f t="shared" ref="CT64" si="371">100*((CT32/CS32)^4-1)</f>
        <v>8.9618947643217428</v>
      </c>
      <c r="CU64" s="19">
        <f t="shared" ref="CU64" si="372">100*((CU32/CT32)^4-1)</f>
        <v>6.5904721313298831</v>
      </c>
      <c r="CV64" s="19">
        <f t="shared" ref="CV64" si="373">100*((CV32/CU32)^4-1)</f>
        <v>6.0677393954328362</v>
      </c>
      <c r="CW64" s="19">
        <f t="shared" ref="CW64" si="374">100*((CW32/CV32)^4-1)</f>
        <v>5.0535384533488159</v>
      </c>
      <c r="CX64" s="19">
        <f t="shared" ref="CX64" si="375">100*((CX32/CW32)^4-1)</f>
        <v>8.2023925952632979</v>
      </c>
      <c r="CY64" s="19">
        <f t="shared" ref="CY64" si="376">100*((CY32/CX32)^4-1)</f>
        <v>8.3461622065957197</v>
      </c>
      <c r="CZ64" s="19">
        <f t="shared" ref="CZ64" si="377">100*((CZ32/CY32)^4-1)</f>
        <v>7.05105675865485</v>
      </c>
      <c r="DA64" s="19">
        <f t="shared" ref="DA64" si="378">100*((DA32/CZ32)^4-1)</f>
        <v>7.8222028238052577</v>
      </c>
      <c r="DB64" s="19">
        <f t="shared" ref="DB64" si="379">100*((DB32/DA32)^4-1)</f>
        <v>15.54661439215932</v>
      </c>
      <c r="DC64" s="19">
        <f t="shared" ref="DC64" si="380">100*((DC32/DB32)^4-1)</f>
        <v>11.565765997172717</v>
      </c>
      <c r="DD64" s="19">
        <f t="shared" ref="DD64" si="381">100*((DD32/DC32)^4-1)</f>
        <v>7.4867582880927097</v>
      </c>
      <c r="DE64" s="19">
        <f t="shared" ref="DE64" si="382">100*((DE32/DD32)^4-1)</f>
        <v>10.953653275219377</v>
      </c>
      <c r="DF64" s="19">
        <f t="shared" ref="DF64" si="383">100*((DF32/DE32)^4-1)</f>
        <v>13.377190462404309</v>
      </c>
      <c r="DG64" s="19">
        <f t="shared" ref="DG64" si="384">100*((DG32/DF32)^4-1)</f>
        <v>14.955165463007747</v>
      </c>
      <c r="DH64" s="19">
        <f t="shared" ref="DH64" si="385">100*((DH32/DG32)^4-1)</f>
        <v>12.70285764785346</v>
      </c>
      <c r="DI64" s="19">
        <f t="shared" ref="DI64" si="386">100*((DI32/DH32)^4-1)</f>
        <v>12.473075621294694</v>
      </c>
      <c r="DJ64" s="19">
        <f t="shared" ref="DJ64" si="387">100*((DJ32/DI32)^4-1)</f>
        <v>11.753689309589287</v>
      </c>
      <c r="DK64" s="19">
        <f t="shared" ref="DK64" si="388">100*((DK32/DJ32)^4-1)</f>
        <v>13.62305587920336</v>
      </c>
      <c r="DL64" s="19">
        <f t="shared" ref="DL64" si="389">100*((DL32/DK32)^4-1)</f>
        <v>13.718867645219035</v>
      </c>
      <c r="DM64" s="19">
        <f t="shared" ref="DM64" si="390">100*((DM32/DL32)^4-1)</f>
        <v>1.1438064655854507</v>
      </c>
      <c r="DN64" s="19">
        <f t="shared" ref="DN64" si="391">100*((DN32/DM32)^4-1)</f>
        <v>-1.6762212445087465</v>
      </c>
      <c r="DO64" s="19">
        <f t="shared" ref="DO64" si="392">100*((DO32/DN32)^4-1)</f>
        <v>-1.5895467239394612</v>
      </c>
      <c r="DP64" s="19">
        <f t="shared" ref="DP64" si="393">100*((DP32/DO32)^4-1)</f>
        <v>-1.9146089948133271</v>
      </c>
      <c r="DQ64" s="19">
        <f t="shared" ref="DQ64" si="394">100*((DQ32/DP32)^4-1)</f>
        <v>8.4023636081409734</v>
      </c>
      <c r="DR64" s="19">
        <f t="shared" ref="DR64" si="395">100*((DR32/DQ32)^4-1)</f>
        <v>9.514002046690063</v>
      </c>
      <c r="DS64" s="19">
        <f t="shared" ref="DS64" si="396">100*((DS32/DR32)^4-1)</f>
        <v>8.5916019333439166</v>
      </c>
      <c r="DT64" s="19">
        <f t="shared" ref="DT64" si="397">100*((DT32/DS32)^4-1)</f>
        <v>0.71698201219154711</v>
      </c>
      <c r="DU64" s="19">
        <f t="shared" ref="DU64" si="398">100*((DU32/DT32)^4-1)</f>
        <v>16.51587691678791</v>
      </c>
      <c r="DV64" s="19">
        <f t="shared" ref="DV64" si="399">100*((DV32/DU32)^4-1)</f>
        <v>27.373539553916395</v>
      </c>
      <c r="DW64" s="19">
        <f t="shared" ref="DW64" si="400">100*((DW32/DV32)^4-1)</f>
        <v>21.66785591109668</v>
      </c>
      <c r="DX64" s="19">
        <f t="shared" ref="DX64" si="401">100*((DX32/DW32)^4-1)</f>
        <v>26.212901464501282</v>
      </c>
      <c r="DY64" s="19">
        <f t="shared" ref="DY64" si="402">100*((DY32/DX32)^4-1)</f>
        <v>22.564882592062197</v>
      </c>
      <c r="DZ64" s="19">
        <f t="shared" ref="DZ64" si="403">100*((DZ32/DY32)^4-1)</f>
        <v>23.629698634376673</v>
      </c>
      <c r="EA64" s="19">
        <f t="shared" ref="EA64" si="404">100*((EA32/DZ32)^4-1)</f>
        <v>33.315547727405857</v>
      </c>
      <c r="EB64" s="19">
        <f t="shared" ref="EB64" si="405">100*((EB32/EA32)^4-1)</f>
        <v>12.048172990302319</v>
      </c>
      <c r="EC64" s="19">
        <f t="shared" ref="EC64" si="406">100*((EC32/EB32)^4-1)</f>
        <v>-20.182914671991693</v>
      </c>
      <c r="ED64" s="19">
        <f t="shared" ref="ED64" si="407">100*((ED32/EC32)^4-1)</f>
        <v>-11.245309894215548</v>
      </c>
      <c r="EE64" s="19">
        <f t="shared" ref="EE64" si="408">100*((EE32/ED32)^4-1)</f>
        <v>-11.573165732290613</v>
      </c>
      <c r="EF64" s="19">
        <f t="shared" ref="EF64" si="409">100*((EF32/EE32)^4-1)</f>
        <v>2.9396853692372771</v>
      </c>
      <c r="EG64" s="19">
        <f t="shared" ref="EG64" si="410">100*((EG32/EF32)^4-1)</f>
        <v>17.637942475746904</v>
      </c>
      <c r="EH64" s="19">
        <f t="shared" ref="EH64" si="411">100*((EH32/EG32)^4-1)</f>
        <v>4.6639664877186293</v>
      </c>
      <c r="EI64" s="19">
        <f t="shared" ref="EI64" si="412">100*((EI32/EH32)^4-1)</f>
        <v>2.1264628969441812</v>
      </c>
      <c r="EJ64" s="19">
        <f t="shared" ref="EJ64" si="413">100*((EJ32/EI32)^4-1)</f>
        <v>4.2499128360514504</v>
      </c>
      <c r="EK64" s="18">
        <f t="shared" ref="EK64" si="414">100*((EK32/EJ32)^4-1)</f>
        <v>-2.1039331895934654</v>
      </c>
      <c r="EL64" s="18">
        <f t="shared" ref="EL64" si="415">100*((EL32/EK32)^4-1)</f>
        <v>6.1127016536935308</v>
      </c>
      <c r="EM64" s="18">
        <f t="shared" ref="EM64" si="416">100*((EM32/EL32)^4-1)</f>
        <v>9.212702346134094</v>
      </c>
      <c r="EN64" s="18">
        <f t="shared" ref="EN64" si="417">100*((EN32/EM32)^4-1)</f>
        <v>-5.2390929228141925</v>
      </c>
      <c r="EO64" s="18">
        <f t="shared" ref="EO64" si="418">100*((EO32/EN32)^4-1)</f>
        <v>-1.2425003319032513</v>
      </c>
      <c r="EP64" s="18">
        <f t="shared" ref="EP64" si="419">100*((EP32/EO32)^4-1)</f>
        <v>9.7979536494362307</v>
      </c>
      <c r="EQ64" s="18">
        <f t="shared" ref="EQ64" si="420">100*((EQ32/EP32)^4-1)</f>
        <v>8.6922610300557821</v>
      </c>
      <c r="ER64" s="18">
        <f t="shared" ref="ER64" si="421">100*((ER32/EQ32)^4-1)</f>
        <v>-4.4694324318914846</v>
      </c>
      <c r="ES64" s="18">
        <f t="shared" ref="ES64" si="422">100*((ES32/ER32)^4-1)</f>
        <v>-0.26351709267727896</v>
      </c>
      <c r="ET64" s="18">
        <f t="shared" ref="ET64" si="423">100*((ET32/ES32)^4-1)</f>
        <v>10.175319087262302</v>
      </c>
      <c r="EU64" s="18">
        <f t="shared" ref="EU64" si="424">100*((EU32/ET32)^4-1)</f>
        <v>9.331198540853137</v>
      </c>
      <c r="EV64" s="18">
        <f t="shared" ref="EV64" si="425">100*((EV32/EU32)^4-1)</f>
        <v>-3.9113143522250149</v>
      </c>
      <c r="EW64" s="18">
        <f t="shared" ref="EW64" si="426">100*((EW32/EV32)^4-1)</f>
        <v>0.13485383467279899</v>
      </c>
      <c r="EX64" s="18">
        <f t="shared" ref="EX64" si="427">100*((EX32/EW32)^4-1)</f>
        <v>10.247217543580511</v>
      </c>
      <c r="EY64" s="18">
        <f t="shared" ref="EY64" si="428">100*((EY32/EX32)^4-1)</f>
        <v>9.4911452668525733</v>
      </c>
      <c r="EZ64" s="18">
        <f t="shared" ref="EZ64" si="429">100*((EZ32/EY32)^4-1)</f>
        <v>-3.8475590320269482</v>
      </c>
      <c r="FA64" s="18">
        <f t="shared" ref="FA64" si="430">100*((FA32/EZ32)^4-1)</f>
        <v>0.25978763753575773</v>
      </c>
      <c r="FB64" s="18">
        <f t="shared" ref="FB64" si="431">100*((FB32/FA32)^4-1)</f>
        <v>10.368041638946025</v>
      </c>
      <c r="FC64" s="18">
        <f t="shared" ref="FC64" si="432">100*((FC32/FB32)^4-1)</f>
        <v>9.5552712454136657</v>
      </c>
      <c r="FD64" s="18">
        <f t="shared" ref="FD64" si="433">100*((FD32/FC32)^4-1)</f>
        <v>-3.7078785724281693</v>
      </c>
      <c r="FE64" s="18">
        <f t="shared" ref="FE64" si="434">100*((FE32/FD32)^4-1)</f>
        <v>0.20084555207828814</v>
      </c>
      <c r="FF64" s="18">
        <f t="shared" ref="FF64" si="435">100*((FF32/FE32)^4-1)</f>
        <v>10.199179538862225</v>
      </c>
      <c r="FG64" s="18">
        <f t="shared" si="301"/>
        <v>9.3878517989292032</v>
      </c>
      <c r="FH64" s="18">
        <f t="shared" si="302"/>
        <v>-3.9154134616059433</v>
      </c>
      <c r="FI64" s="18">
        <f t="shared" si="303"/>
        <v>5.9145481357081309E-2</v>
      </c>
      <c r="FJ64" s="18">
        <f t="shared" si="304"/>
        <v>9.8130148214476307</v>
      </c>
    </row>
    <row r="65" spans="2:166" x14ac:dyDescent="0.2">
      <c r="B65" t="str">
        <f>B33</f>
        <v>Housing permits (thous.)</v>
      </c>
      <c r="C65" s="19"/>
      <c r="D65" s="19">
        <f t="shared" ref="D65:AA65" si="436">100*((D33/C33)^4-1)</f>
        <v>-55.77991420377446</v>
      </c>
      <c r="E65" s="19">
        <f t="shared" si="436"/>
        <v>-57.031712043647872</v>
      </c>
      <c r="F65" s="19">
        <f t="shared" si="436"/>
        <v>-74.480126144255621</v>
      </c>
      <c r="G65" s="19">
        <f t="shared" si="436"/>
        <v>-84.653776613581869</v>
      </c>
      <c r="H65" s="19">
        <f t="shared" si="436"/>
        <v>160.8253917897832</v>
      </c>
      <c r="I65" s="19">
        <f t="shared" si="436"/>
        <v>18.887504799335318</v>
      </c>
      <c r="J65" s="19">
        <f t="shared" si="436"/>
        <v>-79.07329261504789</v>
      </c>
      <c r="K65" s="19">
        <f t="shared" si="436"/>
        <v>417.04816288745235</v>
      </c>
      <c r="L65" s="19">
        <f t="shared" si="436"/>
        <v>174.86318282692309</v>
      </c>
      <c r="M65" s="19">
        <f t="shared" si="436"/>
        <v>-61.645690146893607</v>
      </c>
      <c r="N65" s="19">
        <f t="shared" si="436"/>
        <v>-15.378339960918197</v>
      </c>
      <c r="O65" s="19">
        <f t="shared" si="436"/>
        <v>-61.937860093665108</v>
      </c>
      <c r="P65" s="19">
        <f t="shared" si="436"/>
        <v>289.42444499989631</v>
      </c>
      <c r="Q65" s="19">
        <f t="shared" si="436"/>
        <v>14.164056216828925</v>
      </c>
      <c r="R65" s="19">
        <f t="shared" si="436"/>
        <v>68.44206008203868</v>
      </c>
      <c r="S65" s="19">
        <f t="shared" si="436"/>
        <v>-70.562489587279842</v>
      </c>
      <c r="T65" s="19">
        <f t="shared" si="436"/>
        <v>241.77031424136212</v>
      </c>
      <c r="U65" s="19">
        <f t="shared" si="436"/>
        <v>58.353884382402256</v>
      </c>
      <c r="V65" s="19">
        <f t="shared" si="436"/>
        <v>-54.329099223792745</v>
      </c>
      <c r="W65" s="19">
        <f t="shared" si="436"/>
        <v>-48.702030455905479</v>
      </c>
      <c r="X65" s="19">
        <f t="shared" si="436"/>
        <v>165.75166359537343</v>
      </c>
      <c r="Y65" s="19">
        <f t="shared" si="436"/>
        <v>-39.247040054858672</v>
      </c>
      <c r="Z65" s="19">
        <f t="shared" si="436"/>
        <v>-3.7373727834823733</v>
      </c>
      <c r="AA65" s="19">
        <f t="shared" si="436"/>
        <v>3.0496350902735392</v>
      </c>
      <c r="AB65" s="19">
        <f t="shared" ref="AB65:AI65" si="437">100*((AB33/AA33)^4-1)</f>
        <v>112.58013689132559</v>
      </c>
      <c r="AC65" s="19">
        <f t="shared" si="437"/>
        <v>8.5551369312139478</v>
      </c>
      <c r="AD65" s="19">
        <f t="shared" si="437"/>
        <v>-17.89482176136098</v>
      </c>
      <c r="AE65" s="19">
        <f t="shared" si="437"/>
        <v>-8.0822712327799024</v>
      </c>
      <c r="AF65" s="19">
        <f t="shared" si="437"/>
        <v>8.2602303575268543</v>
      </c>
      <c r="AG65" s="19">
        <f t="shared" si="437"/>
        <v>345.83606793687727</v>
      </c>
      <c r="AH65" s="19">
        <f t="shared" si="437"/>
        <v>-81.20382344664273</v>
      </c>
      <c r="AI65" s="19">
        <f t="shared" si="437"/>
        <v>71.582936668901382</v>
      </c>
      <c r="AJ65" s="19">
        <f t="shared" ref="AJ65:BO65" si="438">100*((AJ33/AI33)^4-1)</f>
        <v>55.335128023218246</v>
      </c>
      <c r="AK65" s="19">
        <f t="shared" si="438"/>
        <v>94.79829373661039</v>
      </c>
      <c r="AL65" s="19">
        <f t="shared" si="438"/>
        <v>-10.070119804911492</v>
      </c>
      <c r="AM65" s="19">
        <f t="shared" si="438"/>
        <v>-82.615632476680432</v>
      </c>
      <c r="AN65" s="19">
        <f t="shared" si="438"/>
        <v>740.21658558859599</v>
      </c>
      <c r="AO65" s="19">
        <f t="shared" si="438"/>
        <v>-58.346027820615973</v>
      </c>
      <c r="AP65" s="19">
        <f t="shared" si="438"/>
        <v>-31.946782454121781</v>
      </c>
      <c r="AQ65" s="19">
        <f t="shared" si="438"/>
        <v>-10.287137096804377</v>
      </c>
      <c r="AR65" s="19">
        <f t="shared" si="438"/>
        <v>48.192349094642935</v>
      </c>
      <c r="AS65" s="19">
        <f t="shared" si="438"/>
        <v>13.440446260073458</v>
      </c>
      <c r="AT65" s="19">
        <f t="shared" si="438"/>
        <v>-52.52056057684635</v>
      </c>
      <c r="AU65" s="19">
        <f t="shared" si="438"/>
        <v>-15.145707950378839</v>
      </c>
      <c r="AV65" s="19">
        <f t="shared" si="438"/>
        <v>86.203757355787403</v>
      </c>
      <c r="AW65" s="19">
        <f t="shared" si="438"/>
        <v>-52.034731186418348</v>
      </c>
      <c r="AX65" s="19">
        <f t="shared" si="438"/>
        <v>-74.169294134049778</v>
      </c>
      <c r="AY65" s="19">
        <f t="shared" si="438"/>
        <v>19.171499412775805</v>
      </c>
      <c r="AZ65" s="19">
        <f t="shared" si="438"/>
        <v>702.96767491960281</v>
      </c>
      <c r="BA65" s="19">
        <f t="shared" si="438"/>
        <v>-73.745218867856167</v>
      </c>
      <c r="BB65" s="19">
        <f t="shared" si="438"/>
        <v>-15.009331039104467</v>
      </c>
      <c r="BC65" s="19">
        <f t="shared" si="438"/>
        <v>-9.0899223693383426</v>
      </c>
      <c r="BD65" s="19">
        <f t="shared" si="438"/>
        <v>208.12377375233223</v>
      </c>
      <c r="BE65" s="19">
        <f t="shared" si="438"/>
        <v>47.551758777645169</v>
      </c>
      <c r="BF65" s="19">
        <f t="shared" si="438"/>
        <v>-84.561537681419622</v>
      </c>
      <c r="BG65" s="19">
        <f t="shared" si="438"/>
        <v>134.19931073574281</v>
      </c>
      <c r="BH65" s="19">
        <f t="shared" si="438"/>
        <v>90.530512236011234</v>
      </c>
      <c r="BI65" s="19">
        <f t="shared" si="438"/>
        <v>96.945132649066636</v>
      </c>
      <c r="BJ65" s="19">
        <f t="shared" si="438"/>
        <v>-59.786829426447326</v>
      </c>
      <c r="BK65" s="19">
        <f t="shared" si="438"/>
        <v>2.8150204558916814</v>
      </c>
      <c r="BL65" s="19">
        <f t="shared" si="438"/>
        <v>50.347179452967936</v>
      </c>
      <c r="BM65" s="19">
        <f t="shared" si="438"/>
        <v>44.43631331389706</v>
      </c>
      <c r="BN65" s="19">
        <f t="shared" si="438"/>
        <v>-17.363857493987702</v>
      </c>
      <c r="BO65" s="19">
        <f t="shared" si="438"/>
        <v>-59.644317515165056</v>
      </c>
      <c r="BP65" s="19">
        <f t="shared" ref="BP65:CU65" si="439">100*((BP33/BO33)^4-1)</f>
        <v>390.72598585508916</v>
      </c>
      <c r="BQ65" s="19">
        <f t="shared" si="439"/>
        <v>58.93533924447334</v>
      </c>
      <c r="BR65" s="19">
        <f t="shared" si="439"/>
        <v>-90.207168178700357</v>
      </c>
      <c r="BS65" s="19">
        <f t="shared" si="439"/>
        <v>862.43477865084958</v>
      </c>
      <c r="BT65" s="19">
        <f t="shared" si="439"/>
        <v>-59.653909518846106</v>
      </c>
      <c r="BU65" s="19">
        <f t="shared" si="439"/>
        <v>59.005801017509405</v>
      </c>
      <c r="BV65" s="19">
        <f t="shared" si="439"/>
        <v>-75.941823441273257</v>
      </c>
      <c r="BW65" s="19">
        <f t="shared" si="439"/>
        <v>-39.754121333318736</v>
      </c>
      <c r="BX65" s="19">
        <f t="shared" si="439"/>
        <v>117.28113781414552</v>
      </c>
      <c r="BY65" s="19">
        <f t="shared" si="439"/>
        <v>-65.183599078336769</v>
      </c>
      <c r="BZ65" s="19">
        <f t="shared" si="439"/>
        <v>-91.896795115753221</v>
      </c>
      <c r="CA65" s="19">
        <f t="shared" si="439"/>
        <v>-67.334660070399991</v>
      </c>
      <c r="CB65" s="19">
        <f t="shared" si="439"/>
        <v>13.315998179643863</v>
      </c>
      <c r="CC65" s="19">
        <f t="shared" si="439"/>
        <v>0</v>
      </c>
      <c r="CD65" s="19">
        <f t="shared" si="439"/>
        <v>-10.139399129078619</v>
      </c>
      <c r="CE65" s="19">
        <f t="shared" si="439"/>
        <v>569.77800219684332</v>
      </c>
      <c r="CF65" s="19">
        <f t="shared" si="439"/>
        <v>-73.151274430544191</v>
      </c>
      <c r="CG65" s="19">
        <f t="shared" si="439"/>
        <v>470.02371181311389</v>
      </c>
      <c r="CH65" s="19">
        <f t="shared" si="439"/>
        <v>-53.755192759656133</v>
      </c>
      <c r="CI65" s="19">
        <f t="shared" si="439"/>
        <v>-81.677013955392226</v>
      </c>
      <c r="CJ65" s="19">
        <f t="shared" si="439"/>
        <v>3397.1297889344141</v>
      </c>
      <c r="CK65" s="19">
        <f t="shared" si="439"/>
        <v>-65.045538506681197</v>
      </c>
      <c r="CL65" s="19">
        <f t="shared" si="439"/>
        <v>-61.313135141718831</v>
      </c>
      <c r="CM65" s="19">
        <f t="shared" si="439"/>
        <v>411.98242697702608</v>
      </c>
      <c r="CN65" s="19">
        <f t="shared" si="439"/>
        <v>319.07474972554849</v>
      </c>
      <c r="CO65" s="19">
        <f t="shared" si="439"/>
        <v>24.233494990160253</v>
      </c>
      <c r="CP65" s="19">
        <f t="shared" si="439"/>
        <v>-67.974915685481776</v>
      </c>
      <c r="CQ65" s="19">
        <f t="shared" si="439"/>
        <v>-1.9643355281047326</v>
      </c>
      <c r="CR65" s="19">
        <f t="shared" si="439"/>
        <v>79.154609144262579</v>
      </c>
      <c r="CS65" s="19">
        <f t="shared" si="439"/>
        <v>86.373809765197024</v>
      </c>
      <c r="CT65" s="19">
        <f t="shared" si="439"/>
        <v>-16.439957222244715</v>
      </c>
      <c r="CU65" s="19">
        <f t="shared" si="439"/>
        <v>-69.41109022059419</v>
      </c>
      <c r="CV65" s="19">
        <f t="shared" ref="CV65:EA65" si="440">100*((CV33/CU33)^4-1)</f>
        <v>739.60269140394053</v>
      </c>
      <c r="CW65" s="19">
        <f t="shared" si="440"/>
        <v>-7.956097536094509</v>
      </c>
      <c r="CX65" s="19">
        <f t="shared" si="440"/>
        <v>-50.893422260642637</v>
      </c>
      <c r="CY65" s="19">
        <f t="shared" si="440"/>
        <v>478.46106226347513</v>
      </c>
      <c r="CZ65" s="19">
        <f t="shared" si="440"/>
        <v>-71.470212450191013</v>
      </c>
      <c r="DA65" s="19">
        <f t="shared" si="440"/>
        <v>120.13250512533963</v>
      </c>
      <c r="DB65" s="19">
        <f t="shared" si="440"/>
        <v>-65.127998631366708</v>
      </c>
      <c r="DC65" s="19">
        <f t="shared" si="440"/>
        <v>-61.615210420177746</v>
      </c>
      <c r="DD65" s="19">
        <f t="shared" si="440"/>
        <v>758.06379915205935</v>
      </c>
      <c r="DE65" s="19">
        <f t="shared" si="440"/>
        <v>-39.835836862532069</v>
      </c>
      <c r="DF65" s="19">
        <f t="shared" si="440"/>
        <v>68.051319869170541</v>
      </c>
      <c r="DG65" s="19">
        <f t="shared" si="440"/>
        <v>-77.56623509688508</v>
      </c>
      <c r="DH65" s="19">
        <f t="shared" si="440"/>
        <v>94.118670680793983</v>
      </c>
      <c r="DI65" s="19">
        <f t="shared" si="440"/>
        <v>61.174491789025879</v>
      </c>
      <c r="DJ65" s="19">
        <f t="shared" si="440"/>
        <v>111.21918614718034</v>
      </c>
      <c r="DK65" s="19">
        <f t="shared" si="440"/>
        <v>-72.340005213244282</v>
      </c>
      <c r="DL65" s="19">
        <f t="shared" si="440"/>
        <v>-11.505370047752283</v>
      </c>
      <c r="DM65" s="19">
        <f t="shared" si="440"/>
        <v>-49.751125060423604</v>
      </c>
      <c r="DN65" s="19">
        <f t="shared" si="440"/>
        <v>215.89306772294918</v>
      </c>
      <c r="DO65" s="19">
        <f t="shared" si="440"/>
        <v>-68.281032419091886</v>
      </c>
      <c r="DP65" s="19">
        <f t="shared" si="440"/>
        <v>512.69816565052406</v>
      </c>
      <c r="DQ65" s="19">
        <f t="shared" si="440"/>
        <v>-39.958472282436915</v>
      </c>
      <c r="DR65" s="19">
        <f t="shared" si="440"/>
        <v>78.03819446799973</v>
      </c>
      <c r="DS65" s="19">
        <f t="shared" si="440"/>
        <v>-85.356099776973906</v>
      </c>
      <c r="DT65" s="19">
        <f t="shared" si="440"/>
        <v>184.09821619608317</v>
      </c>
      <c r="DU65" s="19">
        <f t="shared" si="440"/>
        <v>-10.631117857218586</v>
      </c>
      <c r="DV65" s="19">
        <f t="shared" si="440"/>
        <v>-27.665335111533619</v>
      </c>
      <c r="DW65" s="19">
        <f t="shared" si="440"/>
        <v>102.07160059894113</v>
      </c>
      <c r="DX65" s="19">
        <f t="shared" si="440"/>
        <v>-61.693340822231058</v>
      </c>
      <c r="DY65" s="19">
        <f t="shared" si="440"/>
        <v>253.861670823445</v>
      </c>
      <c r="DZ65" s="19">
        <f t="shared" si="440"/>
        <v>251.392624202246</v>
      </c>
      <c r="EA65" s="19">
        <f t="shared" si="440"/>
        <v>-82.0581945281114</v>
      </c>
      <c r="EB65" s="19">
        <f t="shared" ref="EB65:FF65" si="441">100*((EB33/EA33)^4-1)</f>
        <v>122.59045093875423</v>
      </c>
      <c r="EC65" s="19">
        <f t="shared" si="441"/>
        <v>-66.906115168163723</v>
      </c>
      <c r="ED65" s="19">
        <f t="shared" si="441"/>
        <v>-40.640607025522712</v>
      </c>
      <c r="EE65" s="19">
        <f t="shared" si="441"/>
        <v>-38.428322333036178</v>
      </c>
      <c r="EF65" s="19">
        <f t="shared" si="441"/>
        <v>0.20806234843144811</v>
      </c>
      <c r="EG65" s="19">
        <f t="shared" si="441"/>
        <v>-60.560998371799023</v>
      </c>
      <c r="EH65" s="19">
        <f t="shared" si="441"/>
        <v>123.87093326013327</v>
      </c>
      <c r="EI65" s="19">
        <f t="shared" si="441"/>
        <v>55.875435404740138</v>
      </c>
      <c r="EJ65" s="19">
        <f t="shared" si="441"/>
        <v>-69.457642559425665</v>
      </c>
      <c r="EK65" s="18">
        <f t="shared" si="441"/>
        <v>84.931315230866673</v>
      </c>
      <c r="EL65" s="18">
        <f t="shared" si="441"/>
        <v>49.009567166454481</v>
      </c>
      <c r="EM65" s="18">
        <f t="shared" si="441"/>
        <v>39.766126584827454</v>
      </c>
      <c r="EN65" s="18">
        <f t="shared" si="441"/>
        <v>-10.199316936880798</v>
      </c>
      <c r="EO65" s="18">
        <f t="shared" si="441"/>
        <v>-7.7769063466872961</v>
      </c>
      <c r="EP65" s="18">
        <f t="shared" si="441"/>
        <v>56.293395796748278</v>
      </c>
      <c r="EQ65" s="18">
        <f t="shared" si="441"/>
        <v>7.1472244301470589</v>
      </c>
      <c r="ER65" s="18">
        <f t="shared" si="441"/>
        <v>-7.0932654379999409</v>
      </c>
      <c r="ES65" s="18">
        <f t="shared" si="441"/>
        <v>-6.0130281612307375</v>
      </c>
      <c r="ET65" s="18">
        <f t="shared" si="441"/>
        <v>16.505720190085849</v>
      </c>
      <c r="EU65" s="18">
        <f t="shared" si="441"/>
        <v>9.5749264760420552</v>
      </c>
      <c r="EV65" s="18">
        <f t="shared" si="441"/>
        <v>-12.053664394298968</v>
      </c>
      <c r="EW65" s="18">
        <f t="shared" si="441"/>
        <v>-2.0551921274826634</v>
      </c>
      <c r="EX65" s="18">
        <f t="shared" si="441"/>
        <v>10.50295425512655</v>
      </c>
      <c r="EY65" s="18">
        <f t="shared" si="441"/>
        <v>10.49443822828351</v>
      </c>
      <c r="EZ65" s="18">
        <f t="shared" si="441"/>
        <v>0.84647516891989127</v>
      </c>
      <c r="FA65" s="18">
        <f t="shared" si="441"/>
        <v>2.243548528157091</v>
      </c>
      <c r="FB65" s="18">
        <f t="shared" si="441"/>
        <v>12.900857774904484</v>
      </c>
      <c r="FC65" s="18">
        <f t="shared" si="441"/>
        <v>6.7974048147271704</v>
      </c>
      <c r="FD65" s="18">
        <f t="shared" si="441"/>
        <v>-2.8769036969068185</v>
      </c>
      <c r="FE65" s="18">
        <f t="shared" si="441"/>
        <v>-1.6380700138238113</v>
      </c>
      <c r="FF65" s="18">
        <f t="shared" si="441"/>
        <v>5.267905107041071</v>
      </c>
      <c r="FG65" s="18">
        <f t="shared" si="301"/>
        <v>3.2226144346559904</v>
      </c>
      <c r="FH65" s="18">
        <f t="shared" si="302"/>
        <v>-3.6051503642536953</v>
      </c>
      <c r="FI65" s="18">
        <f t="shared" si="303"/>
        <v>-3.2495634819680763</v>
      </c>
      <c r="FJ65" s="18">
        <f t="shared" si="304"/>
        <v>3.1907734468222815</v>
      </c>
    </row>
    <row r="66" spans="2:166" x14ac:dyDescent="0.2">
      <c r="B66" t="str">
        <f>B34</f>
        <v>Population (thous.)</v>
      </c>
      <c r="C66" s="19"/>
      <c r="D66" s="19">
        <f t="shared" ref="D66:AA66" si="442">100*((D34/C34)^4-1)</f>
        <v>3.6826018440868413</v>
      </c>
      <c r="E66" s="19">
        <f t="shared" si="442"/>
        <v>3.5862369735374156</v>
      </c>
      <c r="F66" s="19">
        <f t="shared" si="442"/>
        <v>3.2515419966801185</v>
      </c>
      <c r="G66" s="19">
        <f t="shared" si="442"/>
        <v>2.6878681467006782</v>
      </c>
      <c r="H66" s="19">
        <f t="shared" si="442"/>
        <v>1.9833115687008629</v>
      </c>
      <c r="I66" s="19">
        <f t="shared" si="442"/>
        <v>1.4573838557761398</v>
      </c>
      <c r="J66" s="19">
        <f t="shared" si="442"/>
        <v>1.1812228018418747</v>
      </c>
      <c r="K66" s="19">
        <f t="shared" si="442"/>
        <v>1.1488882561210279</v>
      </c>
      <c r="L66" s="19">
        <f t="shared" si="442"/>
        <v>1.3075835146166392</v>
      </c>
      <c r="M66" s="19">
        <f t="shared" si="442"/>
        <v>1.4574949002875037</v>
      </c>
      <c r="N66" s="19">
        <f t="shared" si="442"/>
        <v>1.5491769092886409</v>
      </c>
      <c r="O66" s="19">
        <f t="shared" si="442"/>
        <v>1.5832595346462419</v>
      </c>
      <c r="P66" s="19">
        <f t="shared" si="442"/>
        <v>1.5678918206975201</v>
      </c>
      <c r="Q66" s="19">
        <f t="shared" si="442"/>
        <v>1.5330833823427259</v>
      </c>
      <c r="R66" s="19">
        <f t="shared" si="442"/>
        <v>1.4864211479038492</v>
      </c>
      <c r="S66" s="19">
        <f t="shared" si="442"/>
        <v>1.4280853610579403</v>
      </c>
      <c r="T66" s="19">
        <f t="shared" si="442"/>
        <v>1.3622918596296385</v>
      </c>
      <c r="U66" s="19">
        <f t="shared" si="442"/>
        <v>1.305263278182367</v>
      </c>
      <c r="V66" s="19">
        <f t="shared" si="442"/>
        <v>1.260868600403886</v>
      </c>
      <c r="W66" s="19">
        <f t="shared" si="442"/>
        <v>1.2289194063612729</v>
      </c>
      <c r="X66" s="19">
        <f t="shared" si="442"/>
        <v>1.2090880757553046</v>
      </c>
      <c r="Y66" s="19">
        <f t="shared" si="442"/>
        <v>1.2005934771794236</v>
      </c>
      <c r="Z66" s="19">
        <f t="shared" si="442"/>
        <v>1.2031413707884742</v>
      </c>
      <c r="AA66" s="19">
        <f t="shared" si="442"/>
        <v>1.2166009231085573</v>
      </c>
      <c r="AB66" s="19">
        <f t="shared" ref="AB66:AI66" si="443">100*((AB34/AA34)^4-1)</f>
        <v>1.2473316898373943</v>
      </c>
      <c r="AC66" s="19">
        <f t="shared" si="443"/>
        <v>1.3210138879149902</v>
      </c>
      <c r="AD66" s="19">
        <f t="shared" si="443"/>
        <v>1.4436032722454195</v>
      </c>
      <c r="AE66" s="19">
        <f t="shared" si="443"/>
        <v>1.614484776233116</v>
      </c>
      <c r="AF66" s="19">
        <f t="shared" si="443"/>
        <v>1.8131985576830711</v>
      </c>
      <c r="AG66" s="19">
        <f t="shared" si="443"/>
        <v>1.960413912136505</v>
      </c>
      <c r="AH66" s="19">
        <f t="shared" si="443"/>
        <v>2.0370938109682157</v>
      </c>
      <c r="AI66" s="19">
        <f t="shared" si="443"/>
        <v>2.0443987633522509</v>
      </c>
      <c r="AJ66" s="19">
        <f t="shared" ref="AJ66:BO66" si="444">100*((AJ34/AI34)^4-1)</f>
        <v>1.9983868615552458</v>
      </c>
      <c r="AK66" s="19">
        <f t="shared" si="444"/>
        <v>1.958648699102894</v>
      </c>
      <c r="AL66" s="19">
        <f t="shared" si="444"/>
        <v>1.9395988451674118</v>
      </c>
      <c r="AM66" s="19">
        <f t="shared" si="444"/>
        <v>1.9408291810976586</v>
      </c>
      <c r="AN66" s="19">
        <f t="shared" si="444"/>
        <v>1.9473188815902098</v>
      </c>
      <c r="AO66" s="19">
        <f t="shared" si="444"/>
        <v>1.9007227650710279</v>
      </c>
      <c r="AP66" s="19">
        <f t="shared" si="444"/>
        <v>1.7876197117074666</v>
      </c>
      <c r="AQ66" s="19">
        <f t="shared" si="444"/>
        <v>1.6093434684612662</v>
      </c>
      <c r="AR66" s="19">
        <f t="shared" si="444"/>
        <v>1.3952783254458812</v>
      </c>
      <c r="AS66" s="19">
        <f t="shared" si="444"/>
        <v>1.258034027869992</v>
      </c>
      <c r="AT66" s="19">
        <f t="shared" si="444"/>
        <v>1.2241129178880872</v>
      </c>
      <c r="AU66" s="19">
        <f t="shared" si="444"/>
        <v>1.292112963109715</v>
      </c>
      <c r="AV66" s="19">
        <f t="shared" si="444"/>
        <v>1.4260820248641837</v>
      </c>
      <c r="AW66" s="19">
        <f t="shared" si="444"/>
        <v>1.4863195655153705</v>
      </c>
      <c r="AX66" s="19">
        <f t="shared" si="444"/>
        <v>1.4391320066222235</v>
      </c>
      <c r="AY66" s="19">
        <f t="shared" si="444"/>
        <v>1.2861747019094372</v>
      </c>
      <c r="AZ66" s="19">
        <f t="shared" si="444"/>
        <v>1.0603283389395868</v>
      </c>
      <c r="BA66" s="19">
        <f t="shared" si="444"/>
        <v>0.88670913135251439</v>
      </c>
      <c r="BB66" s="19">
        <f t="shared" si="444"/>
        <v>0.79528920185820695</v>
      </c>
      <c r="BC66" s="19">
        <f t="shared" si="444"/>
        <v>0.78508627763771432</v>
      </c>
      <c r="BD66" s="19">
        <f t="shared" si="444"/>
        <v>0.83826349934910116</v>
      </c>
      <c r="BE66" s="19">
        <f t="shared" si="444"/>
        <v>0.88584896625274467</v>
      </c>
      <c r="BF66" s="19">
        <f t="shared" si="444"/>
        <v>0.91077018281884303</v>
      </c>
      <c r="BG66" s="19">
        <f t="shared" si="444"/>
        <v>0.91320570153137215</v>
      </c>
      <c r="BH66" s="19">
        <f t="shared" si="444"/>
        <v>0.91127630445360097</v>
      </c>
      <c r="BI66" s="19">
        <f t="shared" si="444"/>
        <v>0.97656201800806475</v>
      </c>
      <c r="BJ66" s="19">
        <f t="shared" si="444"/>
        <v>1.1263841019260479</v>
      </c>
      <c r="BK66" s="19">
        <f t="shared" si="444"/>
        <v>1.3600474672159413</v>
      </c>
      <c r="BL66" s="19">
        <f t="shared" si="444"/>
        <v>1.6427960537227504</v>
      </c>
      <c r="BM66" s="19">
        <f t="shared" si="444"/>
        <v>1.838516746807306</v>
      </c>
      <c r="BN66" s="19">
        <f t="shared" si="444"/>
        <v>1.9142388197148641</v>
      </c>
      <c r="BO66" s="19">
        <f t="shared" si="444"/>
        <v>1.8718228933072512</v>
      </c>
      <c r="BP66" s="19">
        <f t="shared" ref="BP66:CU66" si="445">100*((BP34/BO34)^4-1)</f>
        <v>1.7360869871505535</v>
      </c>
      <c r="BQ66" s="19">
        <f t="shared" si="445"/>
        <v>1.5984961036217049</v>
      </c>
      <c r="BR66" s="19">
        <f t="shared" si="445"/>
        <v>1.4812601813099846</v>
      </c>
      <c r="BS66" s="19">
        <f t="shared" si="445"/>
        <v>1.3839120388132509</v>
      </c>
      <c r="BT66" s="19">
        <f t="shared" si="445"/>
        <v>1.3020520207507547</v>
      </c>
      <c r="BU66" s="19">
        <f t="shared" si="445"/>
        <v>1.2194524160531239</v>
      </c>
      <c r="BV66" s="19">
        <f t="shared" si="445"/>
        <v>1.1321090844723436</v>
      </c>
      <c r="BW66" s="19">
        <f t="shared" si="445"/>
        <v>1.0400384805786089</v>
      </c>
      <c r="BX66" s="19">
        <f t="shared" si="445"/>
        <v>0.9536442658315547</v>
      </c>
      <c r="BY66" s="19">
        <f t="shared" si="445"/>
        <v>0.91427982858365286</v>
      </c>
      <c r="BZ66" s="19">
        <f t="shared" si="445"/>
        <v>0.93178769787098936</v>
      </c>
      <c r="CA66" s="19">
        <f t="shared" si="445"/>
        <v>1.005666202084976</v>
      </c>
      <c r="CB66" s="19">
        <f t="shared" si="445"/>
        <v>1.1140247733617104</v>
      </c>
      <c r="CC66" s="19">
        <f t="shared" si="445"/>
        <v>1.1710111475237595</v>
      </c>
      <c r="CD66" s="19">
        <f t="shared" si="445"/>
        <v>1.1557795081521549</v>
      </c>
      <c r="CE66" s="19">
        <f t="shared" si="445"/>
        <v>1.0691787064914138</v>
      </c>
      <c r="CF66" s="19">
        <f t="shared" si="445"/>
        <v>0.92801867635248225</v>
      </c>
      <c r="CG66" s="19">
        <f t="shared" si="445"/>
        <v>0.79632445905097882</v>
      </c>
      <c r="CH66" s="19">
        <f t="shared" si="445"/>
        <v>0.68966595052126767</v>
      </c>
      <c r="CI66" s="19">
        <f t="shared" si="445"/>
        <v>0.6076971265806641</v>
      </c>
      <c r="CJ66" s="19">
        <f t="shared" si="445"/>
        <v>0.5590368206841001</v>
      </c>
      <c r="CK66" s="19">
        <f t="shared" si="445"/>
        <v>0.57892596292425935</v>
      </c>
      <c r="CL66" s="19">
        <f t="shared" si="445"/>
        <v>0.67587221207128234</v>
      </c>
      <c r="CM66" s="19">
        <f t="shared" si="445"/>
        <v>0.84953098800650828</v>
      </c>
      <c r="CN66" s="19">
        <f t="shared" si="445"/>
        <v>1.0806430180676285</v>
      </c>
      <c r="CO66" s="19">
        <f t="shared" si="445"/>
        <v>1.2933819221922827</v>
      </c>
      <c r="CP66" s="19">
        <f t="shared" si="445"/>
        <v>1.4687304501438403</v>
      </c>
      <c r="CQ66" s="19">
        <f t="shared" si="445"/>
        <v>1.6067669301396803</v>
      </c>
      <c r="CR66" s="19">
        <f t="shared" si="445"/>
        <v>1.7084426216295245</v>
      </c>
      <c r="CS66" s="19">
        <f t="shared" si="445"/>
        <v>1.7769025774888147</v>
      </c>
      <c r="CT66" s="19">
        <f t="shared" si="445"/>
        <v>1.8132897828972094</v>
      </c>
      <c r="CU66" s="19">
        <f t="shared" si="445"/>
        <v>1.8181195716904019</v>
      </c>
      <c r="CV66" s="19">
        <f t="shared" ref="CV66:EA66" si="446">100*((CV34/CU34)^4-1)</f>
        <v>1.8120608815115347</v>
      </c>
      <c r="CW66" s="19">
        <f t="shared" si="446"/>
        <v>1.8754248486736236</v>
      </c>
      <c r="CX66" s="19">
        <f t="shared" si="446"/>
        <v>2.0269959809112059</v>
      </c>
      <c r="CY66" s="19">
        <f t="shared" si="446"/>
        <v>2.2652681768265293</v>
      </c>
      <c r="CZ66" s="19">
        <f t="shared" si="446"/>
        <v>2.5388623466334304</v>
      </c>
      <c r="DA66" s="19">
        <f t="shared" si="446"/>
        <v>2.6488526112148802</v>
      </c>
      <c r="DB66" s="19">
        <f t="shared" si="446"/>
        <v>2.5496216019149198</v>
      </c>
      <c r="DC66" s="19">
        <f t="shared" si="446"/>
        <v>2.2469080798538599</v>
      </c>
      <c r="DD66" s="19">
        <f t="shared" si="446"/>
        <v>1.8107478264927757</v>
      </c>
      <c r="DE66" s="19">
        <f t="shared" si="446"/>
        <v>1.4989975820136836</v>
      </c>
      <c r="DF66" s="19">
        <f t="shared" si="446"/>
        <v>1.3712756950312599</v>
      </c>
      <c r="DG66" s="19">
        <f t="shared" si="446"/>
        <v>1.4241036306212207</v>
      </c>
      <c r="DH66" s="19">
        <f t="shared" si="446"/>
        <v>1.6123109211500619</v>
      </c>
      <c r="DI66" s="19">
        <f t="shared" si="446"/>
        <v>1.7632910190017448</v>
      </c>
      <c r="DJ66" s="19">
        <f t="shared" si="446"/>
        <v>1.8347473462070329</v>
      </c>
      <c r="DK66" s="19">
        <f t="shared" si="446"/>
        <v>1.8278597715042144</v>
      </c>
      <c r="DL66" s="19">
        <f t="shared" si="446"/>
        <v>1.7667544317641282</v>
      </c>
      <c r="DM66" s="19">
        <f t="shared" si="446"/>
        <v>1.7428880644305034</v>
      </c>
      <c r="DN66" s="19">
        <f t="shared" si="446"/>
        <v>1.7781094131437358</v>
      </c>
      <c r="DO66" s="19">
        <f t="shared" si="446"/>
        <v>1.8714348983961404</v>
      </c>
      <c r="DP66" s="19">
        <f t="shared" si="446"/>
        <v>1.9861873150206044</v>
      </c>
      <c r="DQ66" s="19">
        <f t="shared" si="446"/>
        <v>1.9797296921063356</v>
      </c>
      <c r="DR66" s="19">
        <f t="shared" si="446"/>
        <v>1.8190869838627721</v>
      </c>
      <c r="DS66" s="19">
        <f t="shared" si="446"/>
        <v>1.5076272188841333</v>
      </c>
      <c r="DT66" s="19">
        <f t="shared" si="446"/>
        <v>1.1042349897758985</v>
      </c>
      <c r="DU66" s="19">
        <f t="shared" si="446"/>
        <v>0.83190125653973546</v>
      </c>
      <c r="DV66" s="19">
        <f t="shared" si="446"/>
        <v>0.74310852190802024</v>
      </c>
      <c r="DW66" s="19">
        <f t="shared" si="446"/>
        <v>0.8358029251910537</v>
      </c>
      <c r="DX66" s="19">
        <f t="shared" si="446"/>
        <v>1.0662162513802809</v>
      </c>
      <c r="DY66" s="19">
        <f t="shared" si="446"/>
        <v>1.262879089388802</v>
      </c>
      <c r="DZ66" s="19">
        <f t="shared" si="446"/>
        <v>1.3831394835901234</v>
      </c>
      <c r="EA66" s="19">
        <f t="shared" si="446"/>
        <v>1.4275987238564714</v>
      </c>
      <c r="EB66" s="19">
        <f t="shared" ref="EB66:FF66" si="447">100*((EB34/EA34)^4-1)</f>
        <v>1.4084018366390394</v>
      </c>
      <c r="EC66" s="19">
        <f t="shared" si="447"/>
        <v>1.371187500403348</v>
      </c>
      <c r="ED66" s="19">
        <f t="shared" si="447"/>
        <v>1.3273549092645442</v>
      </c>
      <c r="EE66" s="19">
        <f t="shared" si="447"/>
        <v>1.2769895644229923</v>
      </c>
      <c r="EF66" s="19">
        <f t="shared" si="447"/>
        <v>1.2235247194128718</v>
      </c>
      <c r="EG66" s="19">
        <f t="shared" si="447"/>
        <v>1.1803602633938093</v>
      </c>
      <c r="EH66" s="19">
        <f t="shared" si="447"/>
        <v>1.1506825618136984</v>
      </c>
      <c r="EI66" s="19">
        <f t="shared" si="447"/>
        <v>1.1395287700791457</v>
      </c>
      <c r="EJ66" s="19">
        <f t="shared" si="447"/>
        <v>1.1482752886320613</v>
      </c>
      <c r="EK66" s="18">
        <f t="shared" si="447"/>
        <v>1.1639760720069336</v>
      </c>
      <c r="EL66" s="18">
        <f t="shared" si="447"/>
        <v>1.1818116994099848</v>
      </c>
      <c r="EM66" s="18">
        <f t="shared" si="447"/>
        <v>-8.9274083101786861E-2</v>
      </c>
      <c r="EN66" s="18">
        <f t="shared" si="447"/>
        <v>0.91072990531795295</v>
      </c>
      <c r="EO66" s="18">
        <f t="shared" si="447"/>
        <v>0.95373132906870772</v>
      </c>
      <c r="EP66" s="18">
        <f t="shared" si="447"/>
        <v>0.97034440836727409</v>
      </c>
      <c r="EQ66" s="18">
        <f t="shared" si="447"/>
        <v>0.9562231440582547</v>
      </c>
      <c r="ER66" s="18">
        <f t="shared" si="447"/>
        <v>0.99873038483382359</v>
      </c>
      <c r="ES66" s="18">
        <f t="shared" si="447"/>
        <v>1.0243831475586829</v>
      </c>
      <c r="ET66" s="18">
        <f t="shared" si="447"/>
        <v>1.0518174704269967</v>
      </c>
      <c r="EU66" s="18">
        <f t="shared" si="447"/>
        <v>1.0956170608798832</v>
      </c>
      <c r="EV66" s="18">
        <f t="shared" si="447"/>
        <v>1.0891679708382229</v>
      </c>
      <c r="EW66" s="18">
        <f t="shared" si="447"/>
        <v>1.0908560131955625</v>
      </c>
      <c r="EX66" s="18">
        <f t="shared" si="447"/>
        <v>1.0860511525278893</v>
      </c>
      <c r="EY66" s="18">
        <f t="shared" si="447"/>
        <v>1.0575665085088115</v>
      </c>
      <c r="EZ66" s="18">
        <f t="shared" si="447"/>
        <v>1.0577890807816237</v>
      </c>
      <c r="FA66" s="18">
        <f t="shared" si="447"/>
        <v>1.0453240273470499</v>
      </c>
      <c r="FB66" s="18">
        <f t="shared" si="447"/>
        <v>1.0333653189305902</v>
      </c>
      <c r="FC66" s="18">
        <f t="shared" si="447"/>
        <v>1.0407705127641664</v>
      </c>
      <c r="FD66" s="18">
        <f t="shared" si="447"/>
        <v>1.028136472204233</v>
      </c>
      <c r="FE66" s="18">
        <f t="shared" si="447"/>
        <v>1.0282319519797189</v>
      </c>
      <c r="FF66" s="18">
        <f t="shared" si="447"/>
        <v>1.0314399384379502</v>
      </c>
      <c r="FG66" s="18">
        <f t="shared" si="301"/>
        <v>1.0198874378545497</v>
      </c>
      <c r="FH66" s="18">
        <f t="shared" si="302"/>
        <v>1.0236917460736628</v>
      </c>
      <c r="FI66" s="18">
        <f t="shared" si="303"/>
        <v>1.0169310657111907</v>
      </c>
      <c r="FJ66" s="18">
        <f t="shared" si="304"/>
        <v>1.0059249375045987</v>
      </c>
    </row>
    <row r="67" spans="2:166" x14ac:dyDescent="0.2">
      <c r="DS67" s="16"/>
      <c r="DT67" s="16"/>
      <c r="DU67" s="16"/>
      <c r="DV67" s="16"/>
      <c r="DW67" s="16"/>
      <c r="DX67" s="16"/>
      <c r="DY67" s="16"/>
      <c r="DZ67" s="16"/>
      <c r="EA67" s="16"/>
      <c r="EB67" s="16"/>
      <c r="EC67" s="16"/>
      <c r="ED67" s="16"/>
      <c r="EE67" s="16"/>
      <c r="EF67" s="16"/>
      <c r="EG67" s="16"/>
      <c r="EH67" s="16"/>
      <c r="EI67" s="16"/>
      <c r="EJ67" s="16"/>
      <c r="EK67" s="16"/>
      <c r="EL67" s="16"/>
      <c r="EM67" s="16"/>
    </row>
    <row r="68" spans="2:166" x14ac:dyDescent="0.2">
      <c r="B68" s="1" t="s">
        <v>168</v>
      </c>
      <c r="DS68" s="16"/>
      <c r="DT68" s="16"/>
      <c r="DU68" s="16"/>
      <c r="DV68" s="16"/>
      <c r="DW68" s="16"/>
      <c r="DX68" s="16"/>
      <c r="DY68" s="16"/>
      <c r="DZ68" s="16"/>
      <c r="EA68" s="16"/>
      <c r="EB68" s="16"/>
      <c r="EC68" s="16"/>
      <c r="ED68" s="16"/>
      <c r="EE68" s="16"/>
      <c r="EF68" s="16"/>
      <c r="EG68" s="16"/>
      <c r="EH68" s="16"/>
      <c r="EI68" s="16"/>
      <c r="EJ68" s="16"/>
      <c r="EK68" s="16"/>
      <c r="EL68" s="16"/>
      <c r="EM68" s="16"/>
    </row>
    <row r="69" spans="2:166" x14ac:dyDescent="0.2">
      <c r="B69" s="1"/>
      <c r="C69" s="15" t="str">
        <f t="shared" ref="C69:Z69" si="448">C4</f>
        <v>1990Q1</v>
      </c>
      <c r="D69" s="15" t="str">
        <f t="shared" si="448"/>
        <v>1990Q2</v>
      </c>
      <c r="E69" s="15" t="str">
        <f t="shared" si="448"/>
        <v>1990Q3</v>
      </c>
      <c r="F69" s="15" t="str">
        <f t="shared" si="448"/>
        <v>1990Q4</v>
      </c>
      <c r="G69" s="15" t="str">
        <f t="shared" si="448"/>
        <v>1991Q1</v>
      </c>
      <c r="H69" s="15" t="str">
        <f t="shared" si="448"/>
        <v>1991Q2</v>
      </c>
      <c r="I69" s="15" t="str">
        <f t="shared" si="448"/>
        <v>1991Q3</v>
      </c>
      <c r="J69" s="15" t="str">
        <f t="shared" si="448"/>
        <v>1991Q4</v>
      </c>
      <c r="K69" s="15" t="str">
        <f t="shared" si="448"/>
        <v>1992Q1</v>
      </c>
      <c r="L69" s="15" t="str">
        <f t="shared" si="448"/>
        <v>1992Q2</v>
      </c>
      <c r="M69" s="15" t="str">
        <f t="shared" si="448"/>
        <v>1992Q3</v>
      </c>
      <c r="N69" s="15" t="str">
        <f t="shared" si="448"/>
        <v>1992Q4</v>
      </c>
      <c r="O69" s="15" t="str">
        <f t="shared" si="448"/>
        <v>1993Q1</v>
      </c>
      <c r="P69" s="15" t="str">
        <f t="shared" si="448"/>
        <v>1993Q2</v>
      </c>
      <c r="Q69" s="15" t="str">
        <f t="shared" si="448"/>
        <v>1993Q3</v>
      </c>
      <c r="R69" s="15" t="str">
        <f t="shared" si="448"/>
        <v>1993Q4</v>
      </c>
      <c r="S69" s="15" t="str">
        <f t="shared" si="448"/>
        <v>1994Q1</v>
      </c>
      <c r="T69" s="15" t="str">
        <f t="shared" si="448"/>
        <v>1994Q2</v>
      </c>
      <c r="U69" s="15" t="str">
        <f t="shared" si="448"/>
        <v>1994Q3</v>
      </c>
      <c r="V69" s="15" t="str">
        <f t="shared" si="448"/>
        <v>1994Q4</v>
      </c>
      <c r="W69" s="15" t="str">
        <f t="shared" si="448"/>
        <v>1995Q1</v>
      </c>
      <c r="X69" s="15" t="str">
        <f t="shared" si="448"/>
        <v>1995Q2</v>
      </c>
      <c r="Y69" s="15" t="str">
        <f t="shared" si="448"/>
        <v>1995Q3</v>
      </c>
      <c r="Z69" s="15" t="str">
        <f t="shared" si="448"/>
        <v>1995Q4</v>
      </c>
      <c r="AA69" s="15" t="str">
        <f t="shared" ref="AA69:BF69" si="449">AA4</f>
        <v>1996Q1</v>
      </c>
      <c r="AB69" s="15" t="str">
        <f t="shared" si="449"/>
        <v>1996Q2</v>
      </c>
      <c r="AC69" s="15" t="str">
        <f t="shared" si="449"/>
        <v>1996Q3</v>
      </c>
      <c r="AD69" s="15" t="str">
        <f t="shared" si="449"/>
        <v>1996Q4</v>
      </c>
      <c r="AE69" s="15" t="str">
        <f t="shared" si="449"/>
        <v>1997Q1</v>
      </c>
      <c r="AF69" s="15" t="str">
        <f t="shared" si="449"/>
        <v>1997Q2</v>
      </c>
      <c r="AG69" s="15" t="str">
        <f t="shared" si="449"/>
        <v>1997Q3</v>
      </c>
      <c r="AH69" s="15" t="str">
        <f t="shared" si="449"/>
        <v>1997Q4</v>
      </c>
      <c r="AI69" s="15" t="str">
        <f t="shared" si="449"/>
        <v>1998Q1</v>
      </c>
      <c r="AJ69" s="15" t="str">
        <f t="shared" si="449"/>
        <v>1998Q2</v>
      </c>
      <c r="AK69" s="15" t="str">
        <f t="shared" si="449"/>
        <v>1998Q3</v>
      </c>
      <c r="AL69" s="15" t="str">
        <f t="shared" si="449"/>
        <v>1998Q4</v>
      </c>
      <c r="AM69" s="15" t="str">
        <f t="shared" si="449"/>
        <v>1999Q1</v>
      </c>
      <c r="AN69" s="15" t="str">
        <f t="shared" si="449"/>
        <v>1999Q2</v>
      </c>
      <c r="AO69" s="15" t="str">
        <f t="shared" si="449"/>
        <v>1999Q3</v>
      </c>
      <c r="AP69" s="15" t="str">
        <f t="shared" si="449"/>
        <v>1999Q4</v>
      </c>
      <c r="AQ69" s="15" t="str">
        <f t="shared" si="449"/>
        <v>2000Q1</v>
      </c>
      <c r="AR69" s="15" t="str">
        <f t="shared" si="449"/>
        <v>2000Q2</v>
      </c>
      <c r="AS69" s="15" t="str">
        <f t="shared" si="449"/>
        <v>2000Q3</v>
      </c>
      <c r="AT69" s="15" t="str">
        <f t="shared" si="449"/>
        <v>2000Q4</v>
      </c>
      <c r="AU69" s="15" t="str">
        <f t="shared" si="449"/>
        <v>2001Q1</v>
      </c>
      <c r="AV69" s="15" t="str">
        <f t="shared" si="449"/>
        <v>2001Q2</v>
      </c>
      <c r="AW69" s="15" t="str">
        <f t="shared" si="449"/>
        <v>2001Q3</v>
      </c>
      <c r="AX69" s="15" t="str">
        <f t="shared" si="449"/>
        <v>2001Q4</v>
      </c>
      <c r="AY69" s="15" t="str">
        <f t="shared" si="449"/>
        <v>2002Q1</v>
      </c>
      <c r="AZ69" s="15" t="str">
        <f t="shared" si="449"/>
        <v>2002Q2</v>
      </c>
      <c r="BA69" s="15" t="str">
        <f t="shared" si="449"/>
        <v>2002Q3</v>
      </c>
      <c r="BB69" s="15" t="str">
        <f t="shared" si="449"/>
        <v>2002Q4</v>
      </c>
      <c r="BC69" s="15" t="str">
        <f t="shared" si="449"/>
        <v>2003Q1</v>
      </c>
      <c r="BD69" s="15" t="str">
        <f t="shared" si="449"/>
        <v>2003Q2</v>
      </c>
      <c r="BE69" s="15" t="str">
        <f t="shared" si="449"/>
        <v>2003Q3</v>
      </c>
      <c r="BF69" s="15" t="str">
        <f t="shared" si="449"/>
        <v>2003Q4</v>
      </c>
      <c r="BG69" s="15" t="str">
        <f t="shared" ref="BG69:CL69" si="450">BG4</f>
        <v>2004Q1</v>
      </c>
      <c r="BH69" s="15" t="str">
        <f t="shared" si="450"/>
        <v>2004Q2</v>
      </c>
      <c r="BI69" s="15" t="str">
        <f t="shared" si="450"/>
        <v>2004Q3</v>
      </c>
      <c r="BJ69" s="15" t="str">
        <f t="shared" si="450"/>
        <v>2004Q4</v>
      </c>
      <c r="BK69" s="15" t="str">
        <f t="shared" si="450"/>
        <v>2005Q1</v>
      </c>
      <c r="BL69" s="15" t="str">
        <f t="shared" si="450"/>
        <v>2005Q2</v>
      </c>
      <c r="BM69" s="15" t="str">
        <f t="shared" si="450"/>
        <v>2005Q3</v>
      </c>
      <c r="BN69" s="15" t="str">
        <f t="shared" si="450"/>
        <v>2005Q4</v>
      </c>
      <c r="BO69" s="15" t="str">
        <f t="shared" si="450"/>
        <v>2006Q1</v>
      </c>
      <c r="BP69" s="15" t="str">
        <f t="shared" si="450"/>
        <v>2006Q2</v>
      </c>
      <c r="BQ69" s="15" t="str">
        <f t="shared" si="450"/>
        <v>2006Q3</v>
      </c>
      <c r="BR69" s="15" t="str">
        <f t="shared" si="450"/>
        <v>2006Q4</v>
      </c>
      <c r="BS69" s="15" t="str">
        <f t="shared" si="450"/>
        <v>2007Q1</v>
      </c>
      <c r="BT69" s="15" t="str">
        <f t="shared" si="450"/>
        <v>2007Q2</v>
      </c>
      <c r="BU69" s="15" t="str">
        <f t="shared" si="450"/>
        <v>2007Q3</v>
      </c>
      <c r="BV69" s="15" t="str">
        <f t="shared" si="450"/>
        <v>2007Q4</v>
      </c>
      <c r="BW69" s="15" t="str">
        <f t="shared" si="450"/>
        <v>2008Q1</v>
      </c>
      <c r="BX69" s="15" t="str">
        <f t="shared" si="450"/>
        <v>2008Q2</v>
      </c>
      <c r="BY69" s="15" t="str">
        <f t="shared" si="450"/>
        <v>2008Q3</v>
      </c>
      <c r="BZ69" s="15" t="str">
        <f t="shared" si="450"/>
        <v>2008Q4</v>
      </c>
      <c r="CA69" s="15" t="str">
        <f t="shared" si="450"/>
        <v>2009Q1</v>
      </c>
      <c r="CB69" s="15" t="str">
        <f t="shared" si="450"/>
        <v>2009Q2</v>
      </c>
      <c r="CC69" s="15" t="str">
        <f t="shared" si="450"/>
        <v>2009Q3</v>
      </c>
      <c r="CD69" s="15" t="str">
        <f t="shared" si="450"/>
        <v>2009Q4</v>
      </c>
      <c r="CE69" s="15" t="str">
        <f t="shared" si="450"/>
        <v>2010Q1</v>
      </c>
      <c r="CF69" s="15" t="str">
        <f t="shared" si="450"/>
        <v>2010Q2</v>
      </c>
      <c r="CG69" s="15" t="str">
        <f t="shared" si="450"/>
        <v>2010Q3</v>
      </c>
      <c r="CH69" s="15" t="str">
        <f t="shared" si="450"/>
        <v>2010Q4</v>
      </c>
      <c r="CI69" s="15" t="str">
        <f t="shared" si="450"/>
        <v>2011Q1</v>
      </c>
      <c r="CJ69" s="15" t="str">
        <f t="shared" si="450"/>
        <v>2011Q2</v>
      </c>
      <c r="CK69" s="15" t="str">
        <f t="shared" si="450"/>
        <v>2011Q3</v>
      </c>
      <c r="CL69" s="15" t="str">
        <f t="shared" si="450"/>
        <v>2011Q4</v>
      </c>
      <c r="CM69" s="15" t="str">
        <f t="shared" ref="CM69:DR69" si="451">CM4</f>
        <v>2012Q1</v>
      </c>
      <c r="CN69" s="15" t="str">
        <f t="shared" si="451"/>
        <v>2012Q2</v>
      </c>
      <c r="CO69" s="15" t="str">
        <f t="shared" si="451"/>
        <v>2012Q3</v>
      </c>
      <c r="CP69" s="15" t="str">
        <f t="shared" si="451"/>
        <v>2012Q4</v>
      </c>
      <c r="CQ69" s="15" t="str">
        <f t="shared" si="451"/>
        <v>2013Q1</v>
      </c>
      <c r="CR69" s="15" t="str">
        <f t="shared" si="451"/>
        <v>2013Q2</v>
      </c>
      <c r="CS69" s="15" t="str">
        <f t="shared" si="451"/>
        <v>2013Q3</v>
      </c>
      <c r="CT69" s="15" t="str">
        <f t="shared" si="451"/>
        <v>2013Q4</v>
      </c>
      <c r="CU69" s="15" t="str">
        <f t="shared" si="451"/>
        <v>2014Q1</v>
      </c>
      <c r="CV69" s="15" t="str">
        <f t="shared" si="451"/>
        <v>2014Q2</v>
      </c>
      <c r="CW69" s="15" t="str">
        <f t="shared" si="451"/>
        <v>2014Q3</v>
      </c>
      <c r="CX69" s="15" t="str">
        <f t="shared" si="451"/>
        <v>2014Q4</v>
      </c>
      <c r="CY69" s="15" t="str">
        <f t="shared" si="451"/>
        <v>2015Q1</v>
      </c>
      <c r="CZ69" s="15" t="str">
        <f t="shared" si="451"/>
        <v>2015Q2</v>
      </c>
      <c r="DA69" s="15" t="str">
        <f t="shared" si="451"/>
        <v>2015Q3</v>
      </c>
      <c r="DB69" s="15" t="str">
        <f t="shared" si="451"/>
        <v>2015Q4</v>
      </c>
      <c r="DC69" s="15" t="str">
        <f t="shared" si="451"/>
        <v>2016Q1</v>
      </c>
      <c r="DD69" s="15" t="str">
        <f t="shared" si="451"/>
        <v>2016Q2</v>
      </c>
      <c r="DE69" s="15" t="str">
        <f t="shared" si="451"/>
        <v>2016Q3</v>
      </c>
      <c r="DF69" s="15" t="str">
        <f t="shared" si="451"/>
        <v>2016Q4</v>
      </c>
      <c r="DG69" s="15" t="str">
        <f t="shared" si="451"/>
        <v>2017Q1</v>
      </c>
      <c r="DH69" s="15" t="str">
        <f t="shared" si="451"/>
        <v>2017Q2</v>
      </c>
      <c r="DI69" s="15" t="str">
        <f t="shared" si="451"/>
        <v>2017Q3</v>
      </c>
      <c r="DJ69" s="15" t="str">
        <f t="shared" si="451"/>
        <v>2017Q4</v>
      </c>
      <c r="DK69" s="15" t="str">
        <f t="shared" si="451"/>
        <v>2018Q1</v>
      </c>
      <c r="DL69" s="15" t="str">
        <f t="shared" si="451"/>
        <v>2018Q2</v>
      </c>
      <c r="DM69" s="15" t="str">
        <f t="shared" si="451"/>
        <v>2018Q3</v>
      </c>
      <c r="DN69" s="15" t="str">
        <f t="shared" si="451"/>
        <v>2018Q4</v>
      </c>
      <c r="DO69" s="15" t="str">
        <f t="shared" si="451"/>
        <v>2019Q1</v>
      </c>
      <c r="DP69" s="15" t="str">
        <f t="shared" si="451"/>
        <v>2019Q2</v>
      </c>
      <c r="DQ69" s="15" t="str">
        <f t="shared" si="451"/>
        <v>2019Q3</v>
      </c>
      <c r="DR69" s="15" t="str">
        <f t="shared" si="451"/>
        <v>2019Q4</v>
      </c>
      <c r="DS69" s="15" t="str">
        <f t="shared" ref="DS69:EX69" si="452">DS4</f>
        <v>2020Q1</v>
      </c>
      <c r="DT69" s="15" t="str">
        <f t="shared" si="452"/>
        <v>2020Q2</v>
      </c>
      <c r="DU69" s="15" t="str">
        <f t="shared" si="452"/>
        <v>2020Q3</v>
      </c>
      <c r="DV69" s="15" t="str">
        <f t="shared" si="452"/>
        <v>2020Q4</v>
      </c>
      <c r="DW69" s="15" t="str">
        <f t="shared" si="452"/>
        <v>2021Q1</v>
      </c>
      <c r="DX69" s="15" t="str">
        <f t="shared" si="452"/>
        <v>2021Q2</v>
      </c>
      <c r="DY69" s="15" t="str">
        <f t="shared" si="452"/>
        <v>2021Q3</v>
      </c>
      <c r="DZ69" s="15" t="str">
        <f t="shared" si="452"/>
        <v>2021Q4</v>
      </c>
      <c r="EA69" s="15" t="str">
        <f t="shared" si="452"/>
        <v>2022Q1</v>
      </c>
      <c r="EB69" s="15" t="str">
        <f t="shared" si="452"/>
        <v>2022Q2</v>
      </c>
      <c r="EC69" s="15" t="str">
        <f t="shared" si="452"/>
        <v>2022Q3</v>
      </c>
      <c r="ED69" s="15" t="str">
        <f t="shared" si="452"/>
        <v>2022Q4</v>
      </c>
      <c r="EE69" s="15" t="str">
        <f t="shared" si="452"/>
        <v>2023Q1</v>
      </c>
      <c r="EF69" s="15" t="str">
        <f t="shared" si="452"/>
        <v>2023Q2</v>
      </c>
      <c r="EG69" s="15" t="str">
        <f t="shared" si="452"/>
        <v>2023Q3</v>
      </c>
      <c r="EH69" s="15" t="str">
        <f t="shared" si="452"/>
        <v>2023Q4</v>
      </c>
      <c r="EI69" s="15" t="str">
        <f t="shared" si="452"/>
        <v>2024Q1</v>
      </c>
      <c r="EJ69" s="15" t="str">
        <f t="shared" si="452"/>
        <v>2024Q2</v>
      </c>
      <c r="EK69" s="15" t="str">
        <f t="shared" si="452"/>
        <v>2024Q3</v>
      </c>
      <c r="EL69" s="15" t="str">
        <f t="shared" si="452"/>
        <v>2024Q4</v>
      </c>
      <c r="EM69" s="15" t="str">
        <f t="shared" si="452"/>
        <v>2025Q1</v>
      </c>
      <c r="EN69" s="15" t="str">
        <f t="shared" si="452"/>
        <v>2025Q2</v>
      </c>
      <c r="EO69" s="15" t="str">
        <f t="shared" si="452"/>
        <v>2025Q3</v>
      </c>
      <c r="EP69" s="15" t="str">
        <f t="shared" si="452"/>
        <v>2025Q4</v>
      </c>
      <c r="EQ69" s="15" t="str">
        <f t="shared" si="452"/>
        <v>2026Q1</v>
      </c>
      <c r="ER69" s="15" t="str">
        <f t="shared" si="452"/>
        <v>2026Q2</v>
      </c>
      <c r="ES69" s="15" t="str">
        <f t="shared" si="452"/>
        <v>2026Q3</v>
      </c>
      <c r="ET69" s="15" t="str">
        <f t="shared" si="452"/>
        <v>2026Q4</v>
      </c>
      <c r="EU69" s="15" t="str">
        <f t="shared" si="452"/>
        <v>2027Q1</v>
      </c>
      <c r="EV69" s="15" t="str">
        <f t="shared" si="452"/>
        <v>2027Q2</v>
      </c>
      <c r="EW69" s="15" t="str">
        <f t="shared" si="452"/>
        <v>2027Q3</v>
      </c>
      <c r="EX69" s="15" t="str">
        <f t="shared" si="452"/>
        <v>2027Q4</v>
      </c>
      <c r="EY69" s="15" t="str">
        <f t="shared" ref="EY69:FF69" si="453">EY4</f>
        <v>2028Q1</v>
      </c>
      <c r="EZ69" s="15" t="str">
        <f t="shared" si="453"/>
        <v>2028Q2</v>
      </c>
      <c r="FA69" s="15" t="str">
        <f t="shared" si="453"/>
        <v>2028Q3</v>
      </c>
      <c r="FB69" s="15" t="str">
        <f t="shared" si="453"/>
        <v>2028Q4</v>
      </c>
      <c r="FC69" s="15" t="str">
        <f t="shared" si="453"/>
        <v>2029Q1</v>
      </c>
      <c r="FD69" s="15" t="str">
        <f t="shared" si="453"/>
        <v>2029Q2</v>
      </c>
      <c r="FE69" s="15" t="str">
        <f t="shared" si="453"/>
        <v>2029Q3</v>
      </c>
      <c r="FF69" s="15" t="str">
        <f t="shared" si="453"/>
        <v>2029Q4</v>
      </c>
      <c r="FG69" s="15" t="str">
        <f t="shared" ref="FG69:FJ69" si="454">FG4</f>
        <v>2030Q1</v>
      </c>
      <c r="FH69" s="15" t="str">
        <f t="shared" si="454"/>
        <v>2030Q2</v>
      </c>
      <c r="FI69" s="15" t="str">
        <f t="shared" si="454"/>
        <v>2030Q3</v>
      </c>
      <c r="FJ69" s="15" t="str">
        <f t="shared" si="454"/>
        <v>2030Q4</v>
      </c>
    </row>
    <row r="70" spans="2:166" x14ac:dyDescent="0.2">
      <c r="B70" t="str">
        <f t="shared" ref="B70:B83" si="455">B39</f>
        <v>Employment (thous.)</v>
      </c>
      <c r="C70" s="11"/>
      <c r="D70" s="11">
        <f t="shared" ref="D70:AA70" si="456">C7/C$7*D39</f>
        <v>3.4916194810620471</v>
      </c>
      <c r="E70" s="11">
        <f t="shared" si="456"/>
        <v>3.6219730703875852</v>
      </c>
      <c r="F70" s="11">
        <f t="shared" si="456"/>
        <v>-2.0591026776163313</v>
      </c>
      <c r="G70" s="11">
        <f t="shared" si="456"/>
        <v>-0.9794479504099729</v>
      </c>
      <c r="H70" s="11">
        <f t="shared" si="456"/>
        <v>1.1829905217786596</v>
      </c>
      <c r="I70" s="11">
        <f t="shared" si="456"/>
        <v>1.627526606709262</v>
      </c>
      <c r="J70" s="11">
        <f t="shared" si="456"/>
        <v>0.38245444606082035</v>
      </c>
      <c r="K70" s="11">
        <f t="shared" si="456"/>
        <v>3.3927538369392218</v>
      </c>
      <c r="L70" s="11">
        <f t="shared" si="456"/>
        <v>0.52127958812482333</v>
      </c>
      <c r="M70" s="11">
        <f t="shared" si="456"/>
        <v>-0.95308855739890674</v>
      </c>
      <c r="N70" s="11">
        <f t="shared" si="456"/>
        <v>1.499839919999979</v>
      </c>
      <c r="O70" s="11">
        <f t="shared" si="456"/>
        <v>1.1012818642381683</v>
      </c>
      <c r="P70" s="11">
        <f t="shared" si="456"/>
        <v>1.2643674040954567</v>
      </c>
      <c r="Q70" s="11">
        <f t="shared" si="456"/>
        <v>5.3445289260875439</v>
      </c>
      <c r="R70" s="11">
        <f t="shared" si="456"/>
        <v>-4.984315609606826</v>
      </c>
      <c r="S70" s="11">
        <f t="shared" si="456"/>
        <v>2.2695473748032491</v>
      </c>
      <c r="T70" s="11">
        <f t="shared" si="456"/>
        <v>1.6418092612877855</v>
      </c>
      <c r="U70" s="11">
        <f t="shared" si="456"/>
        <v>1.1658965160420198</v>
      </c>
      <c r="V70" s="11">
        <f t="shared" si="456"/>
        <v>4.3160798134064704</v>
      </c>
      <c r="W70" s="11">
        <f t="shared" si="456"/>
        <v>3.5157162691551447</v>
      </c>
      <c r="X70" s="11">
        <f t="shared" si="456"/>
        <v>-4.5410682131408198E-2</v>
      </c>
      <c r="Y70" s="11">
        <f t="shared" si="456"/>
        <v>0.76301845104540522</v>
      </c>
      <c r="Z70" s="11">
        <f t="shared" si="456"/>
        <v>-2.2810934219755552</v>
      </c>
      <c r="AA70" s="11">
        <f t="shared" si="456"/>
        <v>10.391110554124495</v>
      </c>
      <c r="AB70" s="11">
        <f t="shared" ref="AB70:BG70" si="457">AA7/AA$7*AB39</f>
        <v>2.9913310404453108</v>
      </c>
      <c r="AC70" s="11">
        <f t="shared" si="457"/>
        <v>4.5923788477328253</v>
      </c>
      <c r="AD70" s="11">
        <f t="shared" si="457"/>
        <v>7.2409122202014231</v>
      </c>
      <c r="AE70" s="11">
        <f t="shared" si="457"/>
        <v>4.7932406252591431</v>
      </c>
      <c r="AF70" s="11">
        <f t="shared" si="457"/>
        <v>7.9675868868370081</v>
      </c>
      <c r="AG70" s="11">
        <f t="shared" si="457"/>
        <v>4.4299744279772568</v>
      </c>
      <c r="AH70" s="11">
        <f t="shared" si="457"/>
        <v>6.5984164077894203</v>
      </c>
      <c r="AI70" s="11">
        <f t="shared" si="457"/>
        <v>3.4668800334623606</v>
      </c>
      <c r="AJ70" s="11">
        <f t="shared" si="457"/>
        <v>5.4285542646120399</v>
      </c>
      <c r="AK70" s="11">
        <f t="shared" si="457"/>
        <v>3.5743952504072585</v>
      </c>
      <c r="AL70" s="11">
        <f t="shared" si="457"/>
        <v>3.3311845997390455</v>
      </c>
      <c r="AM70" s="11">
        <f t="shared" si="457"/>
        <v>1.4496066188771861</v>
      </c>
      <c r="AN70" s="11">
        <f t="shared" si="457"/>
        <v>1.4149400270789592</v>
      </c>
      <c r="AO70" s="11">
        <f t="shared" si="457"/>
        <v>3.2998033706148622</v>
      </c>
      <c r="AP70" s="11">
        <f t="shared" si="457"/>
        <v>2.8998037133901811</v>
      </c>
      <c r="AQ70" s="11">
        <f t="shared" si="457"/>
        <v>1.8030092587374869</v>
      </c>
      <c r="AR70" s="11">
        <f t="shared" si="457"/>
        <v>2.2473988192494021</v>
      </c>
      <c r="AS70" s="11">
        <f t="shared" si="457"/>
        <v>1.8231417639691161</v>
      </c>
      <c r="AT70" s="11">
        <f t="shared" si="457"/>
        <v>2.1197333114381767</v>
      </c>
      <c r="AU70" s="11">
        <f t="shared" si="457"/>
        <v>-2.0941198135399963</v>
      </c>
      <c r="AV70" s="11">
        <f t="shared" si="457"/>
        <v>-2.7411858964963454</v>
      </c>
      <c r="AW70" s="11">
        <f t="shared" si="457"/>
        <v>-4.0314632979535077</v>
      </c>
      <c r="AX70" s="11">
        <f t="shared" si="457"/>
        <v>-6.4391573388594576</v>
      </c>
      <c r="AY70" s="11">
        <f t="shared" si="457"/>
        <v>-4.6187445784334642</v>
      </c>
      <c r="AZ70" s="11">
        <f t="shared" si="457"/>
        <v>-2.3476528467364588</v>
      </c>
      <c r="BA70" s="11">
        <f t="shared" si="457"/>
        <v>1.231610444149811</v>
      </c>
      <c r="BB70" s="11">
        <f t="shared" si="457"/>
        <v>-1.5190403837174959</v>
      </c>
      <c r="BC70" s="11">
        <f t="shared" si="457"/>
        <v>-0.91700675399607467</v>
      </c>
      <c r="BD70" s="11">
        <f t="shared" si="457"/>
        <v>-1.4302569912930663</v>
      </c>
      <c r="BE70" s="11">
        <f t="shared" si="457"/>
        <v>-0.18897240946562643</v>
      </c>
      <c r="BF70" s="11">
        <f t="shared" si="457"/>
        <v>0.87915950786239261</v>
      </c>
      <c r="BG70" s="11">
        <f t="shared" si="457"/>
        <v>8.945321162019404E-2</v>
      </c>
      <c r="BH70" s="11">
        <f t="shared" ref="BH70:CM70" si="458">BG7/BG$7*BH39</f>
        <v>1.8101577231977251</v>
      </c>
      <c r="BI70" s="11">
        <f t="shared" si="458"/>
        <v>1.1620711181217436</v>
      </c>
      <c r="BJ70" s="11">
        <f t="shared" si="458"/>
        <v>2.8199216480160771</v>
      </c>
      <c r="BK70" s="11">
        <f t="shared" si="458"/>
        <v>1.8835078148654594</v>
      </c>
      <c r="BL70" s="11">
        <f t="shared" si="458"/>
        <v>3.6253551880486512</v>
      </c>
      <c r="BM70" s="11">
        <f t="shared" si="458"/>
        <v>2.5748500284036968</v>
      </c>
      <c r="BN70" s="11">
        <f t="shared" si="458"/>
        <v>4.5885454757958133</v>
      </c>
      <c r="BO70" s="11">
        <f t="shared" si="458"/>
        <v>3.1596867585059529</v>
      </c>
      <c r="BP70" s="11">
        <f t="shared" si="458"/>
        <v>3.0289345205471996</v>
      </c>
      <c r="BQ70" s="11">
        <f t="shared" si="458"/>
        <v>2.6052963148935904</v>
      </c>
      <c r="BR70" s="11">
        <f t="shared" si="458"/>
        <v>2.3519312064630649</v>
      </c>
      <c r="BS70" s="11">
        <f t="shared" si="458"/>
        <v>4.47834444245514</v>
      </c>
      <c r="BT70" s="11">
        <f t="shared" si="458"/>
        <v>2.889834088331722</v>
      </c>
      <c r="BU70" s="11">
        <f t="shared" si="458"/>
        <v>2.693205327643633</v>
      </c>
      <c r="BV70" s="11">
        <f t="shared" si="458"/>
        <v>2.463996925775902</v>
      </c>
      <c r="BW70" s="11">
        <f t="shared" si="458"/>
        <v>2.6131480879363345</v>
      </c>
      <c r="BX70" s="11">
        <f t="shared" si="458"/>
        <v>-0.14227911135813454</v>
      </c>
      <c r="BY70" s="11">
        <f t="shared" si="458"/>
        <v>0.78553517005581774</v>
      </c>
      <c r="BZ70" s="11">
        <f t="shared" si="458"/>
        <v>-6.9781407096372146</v>
      </c>
      <c r="CA70" s="11">
        <f t="shared" si="458"/>
        <v>-6.0792846933879314</v>
      </c>
      <c r="CB70" s="11">
        <f t="shared" si="458"/>
        <v>-8.3868238546906504</v>
      </c>
      <c r="CC70" s="11">
        <f t="shared" si="458"/>
        <v>-4.4413329035471012</v>
      </c>
      <c r="CD70" s="11">
        <f t="shared" si="458"/>
        <v>-2.6797728430945411</v>
      </c>
      <c r="CE70" s="11">
        <f t="shared" si="458"/>
        <v>-1.6158979471976198</v>
      </c>
      <c r="CF70" s="11">
        <f t="shared" si="458"/>
        <v>1.8077873928973975</v>
      </c>
      <c r="CG70" s="11">
        <f t="shared" si="458"/>
        <v>0.69967505029477906</v>
      </c>
      <c r="CH70" s="11">
        <f t="shared" si="458"/>
        <v>2.3974382951674533</v>
      </c>
      <c r="CI70" s="11">
        <f t="shared" si="458"/>
        <v>1.1719601990306971</v>
      </c>
      <c r="CJ70" s="11">
        <f t="shared" si="458"/>
        <v>2.8100663195996356</v>
      </c>
      <c r="CK70" s="11">
        <f t="shared" si="458"/>
        <v>2.0445171788143979</v>
      </c>
      <c r="CL70" s="11">
        <f t="shared" si="458"/>
        <v>2.2715388279537674</v>
      </c>
      <c r="CM70" s="11">
        <f t="shared" si="458"/>
        <v>2.4194723945947239</v>
      </c>
      <c r="CN70" s="11">
        <f t="shared" ref="CN70:DS70" si="459">CM7/CM$7*CN39</f>
        <v>3.7374357672964154</v>
      </c>
      <c r="CO70" s="11">
        <f t="shared" si="459"/>
        <v>1.787768217542629</v>
      </c>
      <c r="CP70" s="11">
        <f t="shared" si="459"/>
        <v>3.7424501312318226</v>
      </c>
      <c r="CQ70" s="11">
        <f t="shared" si="459"/>
        <v>2.7828393441287513</v>
      </c>
      <c r="CR70" s="11">
        <f t="shared" si="459"/>
        <v>2.6355194989419184</v>
      </c>
      <c r="CS70" s="11">
        <f t="shared" si="459"/>
        <v>2.5637707297362811</v>
      </c>
      <c r="CT70" s="11">
        <f t="shared" si="459"/>
        <v>3.398230127160895</v>
      </c>
      <c r="CU70" s="11">
        <f t="shared" si="459"/>
        <v>2.6692692588320632</v>
      </c>
      <c r="CV70" s="11">
        <f t="shared" si="459"/>
        <v>1.25323011969245</v>
      </c>
      <c r="CW70" s="11">
        <f t="shared" si="459"/>
        <v>4.6530682490151909</v>
      </c>
      <c r="CX70" s="11">
        <f t="shared" si="459"/>
        <v>2.490416549051333</v>
      </c>
      <c r="CY70" s="11">
        <f t="shared" si="459"/>
        <v>3.0156567704248349</v>
      </c>
      <c r="CZ70" s="11">
        <f t="shared" si="459"/>
        <v>3.3751595021213721</v>
      </c>
      <c r="DA70" s="11">
        <f t="shared" si="459"/>
        <v>4.0037345374629218</v>
      </c>
      <c r="DB70" s="11">
        <f t="shared" si="459"/>
        <v>2.632683364601407</v>
      </c>
      <c r="DC70" s="11">
        <f t="shared" si="459"/>
        <v>3.3769287780717194</v>
      </c>
      <c r="DD70" s="11">
        <f t="shared" si="459"/>
        <v>4.0232856190302924</v>
      </c>
      <c r="DE70" s="11">
        <f t="shared" si="459"/>
        <v>2.6839464411227087</v>
      </c>
      <c r="DF70" s="11">
        <f t="shared" si="459"/>
        <v>1.8206104209448126</v>
      </c>
      <c r="DG70" s="11">
        <f t="shared" si="459"/>
        <v>2.3919236135892863</v>
      </c>
      <c r="DH70" s="11">
        <f t="shared" si="459"/>
        <v>3.4880344191375867</v>
      </c>
      <c r="DI70" s="11">
        <f t="shared" si="459"/>
        <v>1.6176743112240155</v>
      </c>
      <c r="DJ70" s="11">
        <f t="shared" si="459"/>
        <v>1.7229859958520999</v>
      </c>
      <c r="DK70" s="11">
        <f t="shared" si="459"/>
        <v>3.1312214571185271</v>
      </c>
      <c r="DL70" s="11">
        <f t="shared" si="459"/>
        <v>1.7576133619501055</v>
      </c>
      <c r="DM70" s="11">
        <f t="shared" si="459"/>
        <v>1.9702686273044057</v>
      </c>
      <c r="DN70" s="11">
        <f t="shared" si="459"/>
        <v>2.5024371800880685</v>
      </c>
      <c r="DO70" s="11">
        <f t="shared" si="459"/>
        <v>1.5596053896933082</v>
      </c>
      <c r="DP70" s="11">
        <f t="shared" si="459"/>
        <v>3.4227979051029145</v>
      </c>
      <c r="DQ70" s="11">
        <f t="shared" si="459"/>
        <v>3.3548927890776348</v>
      </c>
      <c r="DR70" s="11">
        <f t="shared" si="459"/>
        <v>1.147959473724125</v>
      </c>
      <c r="DS70" s="11">
        <f t="shared" si="459"/>
        <v>0.98594646872587344</v>
      </c>
      <c r="DT70" s="42">
        <f t="shared" ref="DT70:EY70" si="460">DS7/DS$7*DT39</f>
        <v>-37.887440037304209</v>
      </c>
      <c r="DU70" s="42">
        <f t="shared" si="460"/>
        <v>13.741851502680147</v>
      </c>
      <c r="DV70" s="42">
        <f t="shared" si="460"/>
        <v>3.0699075492653272</v>
      </c>
      <c r="DW70" s="11">
        <f t="shared" si="460"/>
        <v>-0.34774488687531191</v>
      </c>
      <c r="DX70" s="11">
        <f t="shared" si="460"/>
        <v>6.0659459746881916</v>
      </c>
      <c r="DY70" s="11">
        <f t="shared" si="460"/>
        <v>8.7464942757617727</v>
      </c>
      <c r="DZ70" s="11">
        <f t="shared" si="460"/>
        <v>7.3584163496699384</v>
      </c>
      <c r="EA70" s="11">
        <f t="shared" si="460"/>
        <v>1.6232179945100622</v>
      </c>
      <c r="EB70" s="11">
        <f t="shared" si="460"/>
        <v>3.7632563483636305</v>
      </c>
      <c r="EC70" s="11">
        <f t="shared" si="460"/>
        <v>5.2167636598450917</v>
      </c>
      <c r="ED70" s="11">
        <f t="shared" si="460"/>
        <v>-0.97706686180347724</v>
      </c>
      <c r="EE70" s="11">
        <f t="shared" si="460"/>
        <v>0.9262422319112007</v>
      </c>
      <c r="EF70" s="11">
        <f t="shared" si="460"/>
        <v>1.907742403341306</v>
      </c>
      <c r="EG70" s="11">
        <f t="shared" si="460"/>
        <v>-1.1278780157356283</v>
      </c>
      <c r="EH70" s="11">
        <f t="shared" si="460"/>
        <v>2.2420896187291817E-2</v>
      </c>
      <c r="EI70" s="11">
        <f t="shared" si="460"/>
        <v>1.0578048399228601</v>
      </c>
      <c r="EJ70" s="11">
        <f t="shared" si="460"/>
        <v>3.182435887860291</v>
      </c>
      <c r="EK70" s="12">
        <f t="shared" si="460"/>
        <v>-0.14914375535612923</v>
      </c>
      <c r="EL70" s="12">
        <f t="shared" si="460"/>
        <v>-0.76786587161354891</v>
      </c>
      <c r="EM70" s="12">
        <f t="shared" si="460"/>
        <v>4.2320425334684053</v>
      </c>
      <c r="EN70" s="12">
        <f t="shared" si="460"/>
        <v>0.57538148675644329</v>
      </c>
      <c r="EO70" s="12">
        <f t="shared" si="460"/>
        <v>0.14665216371316792</v>
      </c>
      <c r="EP70" s="12">
        <f t="shared" si="460"/>
        <v>0.82762556207167659</v>
      </c>
      <c r="EQ70" s="12">
        <f t="shared" si="460"/>
        <v>1.2003053117843665</v>
      </c>
      <c r="ER70" s="12">
        <f t="shared" si="460"/>
        <v>0.77265948104199289</v>
      </c>
      <c r="ES70" s="12">
        <f t="shared" si="460"/>
        <v>0.61548455354556442</v>
      </c>
      <c r="ET70" s="12">
        <f t="shared" si="460"/>
        <v>0.54759965182011872</v>
      </c>
      <c r="EU70" s="12">
        <f t="shared" si="460"/>
        <v>0.39296620745210564</v>
      </c>
      <c r="EV70" s="12">
        <f t="shared" si="460"/>
        <v>0.28191453947725709</v>
      </c>
      <c r="EW70" s="12">
        <f t="shared" si="460"/>
        <v>0.47835576674950531</v>
      </c>
      <c r="EX70" s="12">
        <f t="shared" si="460"/>
        <v>0.59864127449837934</v>
      </c>
      <c r="EY70" s="12">
        <f t="shared" si="460"/>
        <v>0.82090242412682368</v>
      </c>
      <c r="EZ70" s="12">
        <f t="shared" ref="EZ70:FF70" si="461">EY7/EY$7*EZ39</f>
        <v>0.74422315863664767</v>
      </c>
      <c r="FA70" s="12">
        <f t="shared" si="461"/>
        <v>0.9690621656274212</v>
      </c>
      <c r="FB70" s="12">
        <f t="shared" si="461"/>
        <v>1.0501980121006671</v>
      </c>
      <c r="FC70" s="12">
        <f t="shared" si="461"/>
        <v>1.076654689415113</v>
      </c>
      <c r="FD70" s="12">
        <f t="shared" si="461"/>
        <v>1.1931472617545458</v>
      </c>
      <c r="FE70" s="12">
        <f t="shared" si="461"/>
        <v>1.0824059516746143</v>
      </c>
      <c r="FF70" s="12">
        <f t="shared" si="461"/>
        <v>1.1327108099653316</v>
      </c>
      <c r="FG70" s="12">
        <f t="shared" ref="FG70:FG86" si="462">FF7/FF$7*FG39</f>
        <v>1.1778972841122615</v>
      </c>
      <c r="FH70" s="12">
        <f t="shared" ref="FH70:FH86" si="463">FG7/FG$7*FH39</f>
        <v>1.0419206906101541</v>
      </c>
      <c r="FI70" s="12">
        <f t="shared" ref="FI70:FI86" si="464">FH7/FH$7*FI39</f>
        <v>1.9778563173493913</v>
      </c>
      <c r="FJ70" s="12">
        <f t="shared" ref="FJ70:FJ86" si="465">FI7/FI$7*FJ39</f>
        <v>0.77758694255660732</v>
      </c>
    </row>
    <row r="71" spans="2:166" x14ac:dyDescent="0.2">
      <c r="B71" t="str">
        <f t="shared" si="455"/>
        <v xml:space="preserve"> Goods producing</v>
      </c>
      <c r="C71" s="11"/>
      <c r="D71" s="11">
        <f t="shared" ref="D71:AA71" si="466">C8/C$7*D40</f>
        <v>0.19474700771705736</v>
      </c>
      <c r="E71" s="11">
        <f t="shared" si="466"/>
        <v>0.48479178845693555</v>
      </c>
      <c r="F71" s="11">
        <f t="shared" si="466"/>
        <v>-2.0450464469768188</v>
      </c>
      <c r="G71" s="11">
        <f t="shared" si="466"/>
        <v>-0.86355813053425823</v>
      </c>
      <c r="H71" s="11">
        <f t="shared" si="466"/>
        <v>-0.53634410029214052</v>
      </c>
      <c r="I71" s="11">
        <f t="shared" si="466"/>
        <v>0.77605529044400257</v>
      </c>
      <c r="J71" s="11">
        <f t="shared" si="466"/>
        <v>-0.54436165302436001</v>
      </c>
      <c r="K71" s="11">
        <f t="shared" si="466"/>
        <v>0</v>
      </c>
      <c r="L71" s="11">
        <f t="shared" si="466"/>
        <v>2.3657103734272857E-2</v>
      </c>
      <c r="M71" s="11">
        <f t="shared" si="466"/>
        <v>-0.80446470436240092</v>
      </c>
      <c r="N71" s="11">
        <f t="shared" si="466"/>
        <v>-1.3436671327735805</v>
      </c>
      <c r="O71" s="11">
        <f t="shared" si="466"/>
        <v>-1.6970809198075445</v>
      </c>
      <c r="P71" s="11">
        <f t="shared" si="466"/>
        <v>-1.3677386719424396</v>
      </c>
      <c r="Q71" s="11">
        <f t="shared" si="466"/>
        <v>0.48456029397486883</v>
      </c>
      <c r="R71" s="11">
        <f t="shared" si="466"/>
        <v>-2.6816874974413092</v>
      </c>
      <c r="S71" s="11">
        <f t="shared" si="466"/>
        <v>-1.1712491043578335</v>
      </c>
      <c r="T71" s="11">
        <f t="shared" si="466"/>
        <v>-0.50826418490390357</v>
      </c>
      <c r="U71" s="11">
        <f t="shared" si="466"/>
        <v>-0.2312152381411243</v>
      </c>
      <c r="V71" s="11">
        <f t="shared" si="466"/>
        <v>0.15087481187017093</v>
      </c>
      <c r="W71" s="11">
        <f t="shared" si="466"/>
        <v>1.1213784452668984</v>
      </c>
      <c r="X71" s="11">
        <f t="shared" si="466"/>
        <v>-0.87174681860913539</v>
      </c>
      <c r="Y71" s="11">
        <f t="shared" si="466"/>
        <v>-1.469656433833181</v>
      </c>
      <c r="Z71" s="11">
        <f t="shared" si="466"/>
        <v>-5.1572716749878298</v>
      </c>
      <c r="AA71" s="11">
        <f t="shared" si="466"/>
        <v>7.0011972290826598</v>
      </c>
      <c r="AB71" s="11">
        <f t="shared" ref="AB71:BG71" si="467">AA8/AA$7*AB40</f>
        <v>1.4735824482669475</v>
      </c>
      <c r="AC71" s="11">
        <f t="shared" si="467"/>
        <v>1.836676886732888</v>
      </c>
      <c r="AD71" s="11">
        <f t="shared" si="467"/>
        <v>2.7482539525126852</v>
      </c>
      <c r="AE71" s="11">
        <f t="shared" si="467"/>
        <v>2.8498474851713222</v>
      </c>
      <c r="AF71" s="11">
        <f t="shared" si="467"/>
        <v>2.0873808348972274</v>
      </c>
      <c r="AG71" s="11">
        <f t="shared" si="467"/>
        <v>2.2024502503105059</v>
      </c>
      <c r="AH71" s="11">
        <f t="shared" si="467"/>
        <v>2.8810503483921681</v>
      </c>
      <c r="AI71" s="11">
        <f t="shared" si="467"/>
        <v>0.15228967124260154</v>
      </c>
      <c r="AJ71" s="11">
        <f t="shared" si="467"/>
        <v>1.2509922648718446</v>
      </c>
      <c r="AK71" s="11">
        <f t="shared" si="467"/>
        <v>0.47951623857888059</v>
      </c>
      <c r="AL71" s="11">
        <f t="shared" si="467"/>
        <v>-0.11762426794285766</v>
      </c>
      <c r="AM71" s="11">
        <f t="shared" si="467"/>
        <v>-1.6548630562508264</v>
      </c>
      <c r="AN71" s="11">
        <f t="shared" si="467"/>
        <v>-0.80359550832256399</v>
      </c>
      <c r="AO71" s="11">
        <f t="shared" si="467"/>
        <v>-1.0157932434022814</v>
      </c>
      <c r="AP71" s="11">
        <f t="shared" si="467"/>
        <v>-0.52258912688660775</v>
      </c>
      <c r="AQ71" s="11">
        <f t="shared" si="467"/>
        <v>-1.6515924833930793</v>
      </c>
      <c r="AR71" s="11">
        <f t="shared" si="467"/>
        <v>0.68210579659228909</v>
      </c>
      <c r="AS71" s="11">
        <f t="shared" si="467"/>
        <v>-0.43025090757533596</v>
      </c>
      <c r="AT71" s="11">
        <f t="shared" si="467"/>
        <v>-1.8770764851121061E-2</v>
      </c>
      <c r="AU71" s="11">
        <f t="shared" si="467"/>
        <v>-0.71824500315298323</v>
      </c>
      <c r="AV71" s="11">
        <f t="shared" si="467"/>
        <v>-0.99414274017515125</v>
      </c>
      <c r="AW71" s="11">
        <f t="shared" si="467"/>
        <v>-0.77272667496387581</v>
      </c>
      <c r="AX71" s="11">
        <f t="shared" si="467"/>
        <v>-2.4772507604709557</v>
      </c>
      <c r="AY71" s="11">
        <f t="shared" si="467"/>
        <v>-2.4443727198676712</v>
      </c>
      <c r="AZ71" s="11">
        <f t="shared" si="467"/>
        <v>-1.5594286298386484</v>
      </c>
      <c r="BA71" s="11">
        <f t="shared" si="467"/>
        <v>-1.1386281062425596</v>
      </c>
      <c r="BB71" s="11">
        <f t="shared" si="467"/>
        <v>-1.4789671933987736</v>
      </c>
      <c r="BC71" s="11">
        <f t="shared" si="467"/>
        <v>-1.5759023229465892</v>
      </c>
      <c r="BD71" s="11">
        <f t="shared" si="467"/>
        <v>-0.97971298766229187</v>
      </c>
      <c r="BE71" s="11">
        <f t="shared" si="467"/>
        <v>-0.67630103044632606</v>
      </c>
      <c r="BF71" s="11">
        <f t="shared" si="467"/>
        <v>-0.30654719222738686</v>
      </c>
      <c r="BG71" s="11">
        <f t="shared" si="467"/>
        <v>-9.9336734104401893E-3</v>
      </c>
      <c r="BH71" s="11">
        <f t="shared" ref="BH71:CM71" si="468">BG8/BG$7*BH40</f>
        <v>2.9821243947372594E-2</v>
      </c>
      <c r="BI71" s="11">
        <f t="shared" si="468"/>
        <v>0.35891184793376629</v>
      </c>
      <c r="BJ71" s="11">
        <f t="shared" si="468"/>
        <v>1.0496730973527628</v>
      </c>
      <c r="BK71" s="11">
        <f t="shared" si="468"/>
        <v>0.80748030448237651</v>
      </c>
      <c r="BL71" s="11">
        <f t="shared" si="468"/>
        <v>1.4171557436222988</v>
      </c>
      <c r="BM71" s="11">
        <f t="shared" si="468"/>
        <v>8.7111335576656776E-2</v>
      </c>
      <c r="BN71" s="11">
        <f t="shared" si="468"/>
        <v>2.7450557031895255</v>
      </c>
      <c r="BO71" s="11">
        <f t="shared" si="468"/>
        <v>1.4179414286508591</v>
      </c>
      <c r="BP71" s="11">
        <f t="shared" si="468"/>
        <v>1.1282445857209302</v>
      </c>
      <c r="BQ71" s="11">
        <f t="shared" si="468"/>
        <v>0.6635519942352196</v>
      </c>
      <c r="BR71" s="11">
        <f t="shared" si="468"/>
        <v>0.73570869027218522</v>
      </c>
      <c r="BS71" s="11">
        <f t="shared" si="468"/>
        <v>1.4947916650659263</v>
      </c>
      <c r="BT71" s="11">
        <f t="shared" si="468"/>
        <v>1.2364301202417964</v>
      </c>
      <c r="BU71" s="11">
        <f t="shared" si="468"/>
        <v>0.86768382389773935</v>
      </c>
      <c r="BV71" s="11">
        <f t="shared" si="468"/>
        <v>0.29001656644131013</v>
      </c>
      <c r="BW71" s="11">
        <f t="shared" si="468"/>
        <v>4.4815147449671001E-2</v>
      </c>
      <c r="BX71" s="11">
        <f t="shared" si="468"/>
        <v>-0.45823201585154349</v>
      </c>
      <c r="BY71" s="11">
        <f t="shared" si="468"/>
        <v>-0.52809838269045817</v>
      </c>
      <c r="BZ71" s="11">
        <f t="shared" si="468"/>
        <v>-3.8514814277750427</v>
      </c>
      <c r="CA71" s="11">
        <f t="shared" si="468"/>
        <v>-1.5875516844765323</v>
      </c>
      <c r="CB71" s="11">
        <f t="shared" si="468"/>
        <v>-2.9617624062310517</v>
      </c>
      <c r="CC71" s="11">
        <f t="shared" si="468"/>
        <v>-2.0984979414006832</v>
      </c>
      <c r="CD71" s="11">
        <f t="shared" si="468"/>
        <v>-1.5638296213616489</v>
      </c>
      <c r="CE71" s="11">
        <f t="shared" si="468"/>
        <v>-0.73283958250577175</v>
      </c>
      <c r="CF71" s="11">
        <f t="shared" si="468"/>
        <v>-0.4088438689197097</v>
      </c>
      <c r="CG71" s="11">
        <f t="shared" si="468"/>
        <v>6.702523246883231E-2</v>
      </c>
      <c r="CH71" s="11">
        <f t="shared" si="468"/>
        <v>0.18211254140495675</v>
      </c>
      <c r="CI71" s="11">
        <f t="shared" si="468"/>
        <v>0.11415359096562699</v>
      </c>
      <c r="CJ71" s="11">
        <f t="shared" si="468"/>
        <v>0.9480769582065548</v>
      </c>
      <c r="CK71" s="11">
        <f t="shared" si="468"/>
        <v>0.98052084623549285</v>
      </c>
      <c r="CL71" s="11">
        <f t="shared" si="468"/>
        <v>0.76115047814119885</v>
      </c>
      <c r="CM71" s="11">
        <f t="shared" si="468"/>
        <v>0.52691988228397946</v>
      </c>
      <c r="CN71" s="11">
        <f t="shared" ref="CN71:DS71" si="469">CM8/CM$7*CN40</f>
        <v>1.0506379357264326</v>
      </c>
      <c r="CO71" s="11">
        <f t="shared" si="469"/>
        <v>0.88758660787051025</v>
      </c>
      <c r="CP71" s="11">
        <f t="shared" si="469"/>
        <v>0.90240156876038291</v>
      </c>
      <c r="CQ71" s="11">
        <f t="shared" si="469"/>
        <v>0.66005666677423847</v>
      </c>
      <c r="CR71" s="11">
        <f t="shared" si="469"/>
        <v>0.33439315716017459</v>
      </c>
      <c r="CS71" s="11">
        <f t="shared" si="469"/>
        <v>0.4592376842854155</v>
      </c>
      <c r="CT71" s="11">
        <f t="shared" si="469"/>
        <v>0.13322256904847629</v>
      </c>
      <c r="CU71" s="11">
        <f t="shared" si="469"/>
        <v>0.22063938118781726</v>
      </c>
      <c r="CV71" s="11">
        <f t="shared" si="469"/>
        <v>0.29864148498297088</v>
      </c>
      <c r="CW71" s="11">
        <f t="shared" si="469"/>
        <v>0.96900693752489686</v>
      </c>
      <c r="CX71" s="11">
        <f t="shared" si="469"/>
        <v>0.82347825981981049</v>
      </c>
      <c r="CY71" s="11">
        <f t="shared" si="469"/>
        <v>0.75626347504034586</v>
      </c>
      <c r="CZ71" s="11">
        <f t="shared" si="469"/>
        <v>0.23878524544334265</v>
      </c>
      <c r="DA71" s="11">
        <f t="shared" si="469"/>
        <v>0.51060825910577179</v>
      </c>
      <c r="DB71" s="11">
        <f t="shared" si="469"/>
        <v>0.12530220782464152</v>
      </c>
      <c r="DC71" s="11">
        <f t="shared" si="469"/>
        <v>0.45154055905037527</v>
      </c>
      <c r="DD71" s="11">
        <f t="shared" si="469"/>
        <v>0.30581382678992974</v>
      </c>
      <c r="DE71" s="11">
        <f t="shared" si="469"/>
        <v>-0.10538267698393725</v>
      </c>
      <c r="DF71" s="11">
        <f t="shared" si="469"/>
        <v>-0.37603572434220667</v>
      </c>
      <c r="DG71" s="11">
        <f t="shared" si="469"/>
        <v>-8.8214992377141518E-2</v>
      </c>
      <c r="DH71" s="11">
        <f t="shared" si="469"/>
        <v>-3.990732522285876E-2</v>
      </c>
      <c r="DI71" s="11">
        <f t="shared" si="469"/>
        <v>-0.52390820480511813</v>
      </c>
      <c r="DJ71" s="11">
        <f t="shared" si="469"/>
        <v>8.6966833242147726E-2</v>
      </c>
      <c r="DK71" s="11">
        <f t="shared" si="469"/>
        <v>0.61395917743678574</v>
      </c>
      <c r="DL71" s="11">
        <f t="shared" si="469"/>
        <v>0.43328274834938529</v>
      </c>
      <c r="DM71" s="11">
        <f t="shared" si="469"/>
        <v>0.51076844279657718</v>
      </c>
      <c r="DN71" s="11">
        <f t="shared" si="469"/>
        <v>0.90769108788829245</v>
      </c>
      <c r="DO71" s="11">
        <f t="shared" si="469"/>
        <v>5.3802528403183558E-2</v>
      </c>
      <c r="DP71" s="11">
        <f t="shared" si="469"/>
        <v>0.58939261839025081</v>
      </c>
      <c r="DQ71" s="11">
        <f t="shared" si="469"/>
        <v>6.835448904709189E-2</v>
      </c>
      <c r="DR71" s="11">
        <f t="shared" si="469"/>
        <v>0</v>
      </c>
      <c r="DS71" s="11">
        <f t="shared" si="469"/>
        <v>-0.11216954336717221</v>
      </c>
      <c r="DT71" s="42">
        <f t="shared" ref="DT71:EY71" si="470">DS8/DS$7*DT40</f>
        <v>-4.9258156424931814</v>
      </c>
      <c r="DU71" s="42">
        <f t="shared" si="470"/>
        <v>0.42560244802074676</v>
      </c>
      <c r="DV71" s="42">
        <f t="shared" si="470"/>
        <v>-0.45176935676105912</v>
      </c>
      <c r="DW71" s="11">
        <f t="shared" si="470"/>
        <v>-0.59812023182196594</v>
      </c>
      <c r="DX71" s="11">
        <f t="shared" si="470"/>
        <v>-5.6651417806580888E-2</v>
      </c>
      <c r="DY71" s="11">
        <f t="shared" si="470"/>
        <v>2.3973582285066779E-2</v>
      </c>
      <c r="DZ71" s="11">
        <f t="shared" si="470"/>
        <v>0.70076750923467723</v>
      </c>
      <c r="EA71" s="11">
        <f t="shared" si="470"/>
        <v>-0.15303665113179263</v>
      </c>
      <c r="EB71" s="11">
        <f t="shared" si="470"/>
        <v>0.55121166320314174</v>
      </c>
      <c r="EC71" s="11">
        <f t="shared" si="470"/>
        <v>0.90029053481755761</v>
      </c>
      <c r="ED71" s="11">
        <f t="shared" si="470"/>
        <v>0.28662354359151815</v>
      </c>
      <c r="EE71" s="11">
        <f t="shared" si="470"/>
        <v>-6.7419597207226067E-2</v>
      </c>
      <c r="EF71" s="11">
        <f t="shared" si="470"/>
        <v>0.1352493000173684</v>
      </c>
      <c r="EG71" s="11">
        <f t="shared" si="470"/>
        <v>-3.7222440159502615E-2</v>
      </c>
      <c r="EH71" s="11">
        <f t="shared" si="470"/>
        <v>0.44607424526573852</v>
      </c>
      <c r="EI71" s="11">
        <f t="shared" si="470"/>
        <v>-0.47956248985790484</v>
      </c>
      <c r="EJ71" s="11">
        <f t="shared" si="470"/>
        <v>0.26266443483351753</v>
      </c>
      <c r="EK71" s="12">
        <f t="shared" si="470"/>
        <v>0.1066089931291069</v>
      </c>
      <c r="EL71" s="12">
        <f t="shared" si="470"/>
        <v>-2.0284224471588983</v>
      </c>
      <c r="EM71" s="12">
        <f t="shared" si="470"/>
        <v>1.5024551085716209</v>
      </c>
      <c r="EN71" s="12">
        <f t="shared" si="470"/>
        <v>-0.40653810325432294</v>
      </c>
      <c r="EO71" s="12">
        <f t="shared" si="470"/>
        <v>-0.22492008090938068</v>
      </c>
      <c r="EP71" s="12">
        <f t="shared" si="470"/>
        <v>0.11726092574611928</v>
      </c>
      <c r="EQ71" s="12">
        <f t="shared" si="470"/>
        <v>0.18323675048816801</v>
      </c>
      <c r="ER71" s="12">
        <f t="shared" si="470"/>
        <v>0.21947990080814841</v>
      </c>
      <c r="ES71" s="12">
        <f t="shared" si="470"/>
        <v>0.31482095005248928</v>
      </c>
      <c r="ET71" s="12">
        <f t="shared" si="470"/>
        <v>0.27161548401826074</v>
      </c>
      <c r="EU71" s="12">
        <f t="shared" si="470"/>
        <v>0.25651937580941481</v>
      </c>
      <c r="EV71" s="12">
        <f t="shared" si="470"/>
        <v>0.19230293729210082</v>
      </c>
      <c r="EW71" s="12">
        <f t="shared" si="470"/>
        <v>0.19999831265488588</v>
      </c>
      <c r="EX71" s="12">
        <f t="shared" si="470"/>
        <v>0.20286917140213756</v>
      </c>
      <c r="EY71" s="12">
        <f t="shared" si="470"/>
        <v>0.23209612303225299</v>
      </c>
      <c r="EZ71" s="12">
        <f t="shared" ref="EZ71:FF71" si="471">EY8/EY$7*EZ40</f>
        <v>0.1994140143330001</v>
      </c>
      <c r="FA71" s="12">
        <f t="shared" si="471"/>
        <v>0.18969029162420331</v>
      </c>
      <c r="FB71" s="12">
        <f t="shared" si="471"/>
        <v>0.18812168567093543</v>
      </c>
      <c r="FC71" s="12">
        <f t="shared" si="471"/>
        <v>0.19083663964860981</v>
      </c>
      <c r="FD71" s="12">
        <f t="shared" si="471"/>
        <v>0.20347515107187547</v>
      </c>
      <c r="FE71" s="12">
        <f t="shared" si="471"/>
        <v>0.15365723739709081</v>
      </c>
      <c r="FF71" s="12">
        <f t="shared" si="471"/>
        <v>0.16137757555747545</v>
      </c>
      <c r="FG71" s="12">
        <f t="shared" si="462"/>
        <v>0.13781505177865871</v>
      </c>
      <c r="FH71" s="12">
        <f t="shared" si="463"/>
        <v>0.11491129852479361</v>
      </c>
      <c r="FI71" s="12">
        <f t="shared" si="464"/>
        <v>0.12308922880899026</v>
      </c>
      <c r="FJ71" s="12">
        <f t="shared" si="465"/>
        <v>7.9128838182020267E-2</v>
      </c>
    </row>
    <row r="72" spans="2:166" x14ac:dyDescent="0.2">
      <c r="B72" t="str">
        <f t="shared" si="455"/>
        <v xml:space="preserve">   Natural resources</v>
      </c>
      <c r="C72" s="11"/>
      <c r="D72" s="11">
        <f t="shared" ref="D72:AA72" si="472">C9/C$7*D41</f>
        <v>3.9386633897157082E-2</v>
      </c>
      <c r="E72" s="11">
        <f t="shared" si="472"/>
        <v>0</v>
      </c>
      <c r="F72" s="11">
        <f t="shared" si="472"/>
        <v>1.2227901072604229E-2</v>
      </c>
      <c r="G72" s="11">
        <f t="shared" si="472"/>
        <v>-5.2967488543793087E-2</v>
      </c>
      <c r="H72" s="11">
        <f t="shared" si="472"/>
        <v>-1.1700047948860523E-2</v>
      </c>
      <c r="I72" s="11">
        <f t="shared" si="472"/>
        <v>-2.2689909552555468E-2</v>
      </c>
      <c r="J72" s="11">
        <f t="shared" si="472"/>
        <v>1.2276638794689409E-2</v>
      </c>
      <c r="K72" s="11">
        <f t="shared" si="472"/>
        <v>-4.2650494661355405E-2</v>
      </c>
      <c r="L72" s="11">
        <f t="shared" si="472"/>
        <v>-4.1917739217830846E-2</v>
      </c>
      <c r="M72" s="11">
        <f t="shared" si="472"/>
        <v>-1.1429295612636725E-2</v>
      </c>
      <c r="N72" s="11">
        <f t="shared" si="472"/>
        <v>3.9222958754208753E-2</v>
      </c>
      <c r="O72" s="11">
        <f t="shared" si="472"/>
        <v>1.2166829274593019E-2</v>
      </c>
      <c r="P72" s="11">
        <f t="shared" si="472"/>
        <v>0</v>
      </c>
      <c r="Q72" s="11">
        <f t="shared" si="472"/>
        <v>-1.1369976238524674E-2</v>
      </c>
      <c r="R72" s="11">
        <f t="shared" si="472"/>
        <v>1.193908622408928E-2</v>
      </c>
      <c r="S72" s="11">
        <f t="shared" si="472"/>
        <v>-1.1367310827696913E-2</v>
      </c>
      <c r="T72" s="11">
        <f t="shared" si="472"/>
        <v>-1.1296483095943022E-2</v>
      </c>
      <c r="U72" s="11">
        <f t="shared" si="472"/>
        <v>-2.1776347398399742E-2</v>
      </c>
      <c r="V72" s="11">
        <f t="shared" si="472"/>
        <v>3.8353556983107308E-2</v>
      </c>
      <c r="W72" s="11">
        <f t="shared" si="472"/>
        <v>1.1816020482051425E-2</v>
      </c>
      <c r="X72" s="11">
        <f t="shared" si="472"/>
        <v>-1.1011719351254253E-2</v>
      </c>
      <c r="Y72" s="11">
        <f t="shared" si="472"/>
        <v>0</v>
      </c>
      <c r="Z72" s="11">
        <f t="shared" si="472"/>
        <v>0</v>
      </c>
      <c r="AA72" s="11">
        <f t="shared" si="472"/>
        <v>2.4264801541309951E-2</v>
      </c>
      <c r="AB72" s="11">
        <f t="shared" ref="AB72:BG72" si="473">AA9/AA$7*AB41</f>
        <v>-3.0480320302507885E-2</v>
      </c>
      <c r="AC72" s="11">
        <f t="shared" si="473"/>
        <v>1.1397328274318726E-2</v>
      </c>
      <c r="AD72" s="11">
        <f t="shared" si="473"/>
        <v>3.5950458289552685E-2</v>
      </c>
      <c r="AE72" s="11">
        <f t="shared" si="473"/>
        <v>3.51354537657469E-2</v>
      </c>
      <c r="AF72" s="11">
        <f t="shared" si="473"/>
        <v>0</v>
      </c>
      <c r="AG72" s="11">
        <f t="shared" si="473"/>
        <v>2.198751818148309E-2</v>
      </c>
      <c r="AH72" s="11">
        <f t="shared" si="473"/>
        <v>3.3438419867257776E-2</v>
      </c>
      <c r="AI72" s="11">
        <f t="shared" si="473"/>
        <v>-5.9237483065727618E-2</v>
      </c>
      <c r="AJ72" s="11">
        <f t="shared" si="473"/>
        <v>1.0333770971400636E-2</v>
      </c>
      <c r="AK72" s="11">
        <f t="shared" si="473"/>
        <v>4.4351299092041142E-2</v>
      </c>
      <c r="AL72" s="11">
        <f t="shared" si="473"/>
        <v>0.14353482680820914</v>
      </c>
      <c r="AM72" s="11">
        <f t="shared" si="473"/>
        <v>-4.3595376092970414E-2</v>
      </c>
      <c r="AN72" s="11">
        <f t="shared" si="473"/>
        <v>0</v>
      </c>
      <c r="AO72" s="11">
        <f t="shared" si="473"/>
        <v>9.9055688946819848E-3</v>
      </c>
      <c r="AP72" s="11">
        <f t="shared" si="473"/>
        <v>-9.3720862264397558E-3</v>
      </c>
      <c r="AQ72" s="11">
        <f t="shared" si="473"/>
        <v>0</v>
      </c>
      <c r="AR72" s="11">
        <f t="shared" si="473"/>
        <v>9.7120466249800644E-3</v>
      </c>
      <c r="AS72" s="11">
        <f t="shared" si="473"/>
        <v>0</v>
      </c>
      <c r="AT72" s="11">
        <f t="shared" si="473"/>
        <v>-9.1710232555692762E-3</v>
      </c>
      <c r="AU72" s="11">
        <f t="shared" si="473"/>
        <v>3.0084705521145175E-2</v>
      </c>
      <c r="AV72" s="11">
        <f t="shared" si="473"/>
        <v>-4.187569360517443E-2</v>
      </c>
      <c r="AW72" s="11">
        <f t="shared" si="473"/>
        <v>-3.4258870566373396E-2</v>
      </c>
      <c r="AX72" s="11">
        <f t="shared" si="473"/>
        <v>-4.183727301128292E-2</v>
      </c>
      <c r="AY72" s="11">
        <f t="shared" si="473"/>
        <v>-9.4361449204413209E-3</v>
      </c>
      <c r="AZ72" s="11">
        <f t="shared" si="473"/>
        <v>-2.6983681016892112E-2</v>
      </c>
      <c r="BA72" s="11">
        <f t="shared" si="473"/>
        <v>0</v>
      </c>
      <c r="BB72" s="11">
        <f t="shared" si="473"/>
        <v>-2.6911297072901783E-2</v>
      </c>
      <c r="BC72" s="11">
        <f t="shared" si="473"/>
        <v>1.0229103361397649E-2</v>
      </c>
      <c r="BD72" s="11">
        <f t="shared" si="473"/>
        <v>-4.8840558096693833E-2</v>
      </c>
      <c r="BE72" s="11">
        <f t="shared" si="473"/>
        <v>-2.6664595722710176E-2</v>
      </c>
      <c r="BF72" s="11">
        <f t="shared" si="473"/>
        <v>2.1589094472000935E-2</v>
      </c>
      <c r="BG72" s="11">
        <f t="shared" si="473"/>
        <v>-1.8394814563079554E-2</v>
      </c>
      <c r="BH72" s="11">
        <f t="shared" ref="BH72:CM72" si="474">BG9/BG$7*BH41</f>
        <v>1.0343715064666166E-2</v>
      </c>
      <c r="BI72" s="11">
        <f t="shared" si="474"/>
        <v>-1.8271089126178107E-2</v>
      </c>
      <c r="BJ72" s="11">
        <f t="shared" si="474"/>
        <v>0</v>
      </c>
      <c r="BK72" s="11">
        <f t="shared" si="474"/>
        <v>-1.8012342723829573E-2</v>
      </c>
      <c r="BL72" s="11">
        <f t="shared" si="474"/>
        <v>-9.3251886660837766E-3</v>
      </c>
      <c r="BM72" s="11">
        <f t="shared" si="474"/>
        <v>0</v>
      </c>
      <c r="BN72" s="11">
        <f t="shared" si="474"/>
        <v>0</v>
      </c>
      <c r="BO72" s="11">
        <f t="shared" si="474"/>
        <v>0</v>
      </c>
      <c r="BP72" s="11">
        <f t="shared" si="474"/>
        <v>0</v>
      </c>
      <c r="BQ72" s="11">
        <f t="shared" si="474"/>
        <v>0</v>
      </c>
      <c r="BR72" s="11">
        <f t="shared" si="474"/>
        <v>0</v>
      </c>
      <c r="BS72" s="11">
        <f t="shared" si="474"/>
        <v>-8.8235376236087057E-3</v>
      </c>
      <c r="BT72" s="11">
        <f t="shared" si="474"/>
        <v>9.5714570746913696E-3</v>
      </c>
      <c r="BU72" s="11">
        <f t="shared" si="474"/>
        <v>9.4901122412354225E-3</v>
      </c>
      <c r="BV72" s="11">
        <f t="shared" si="474"/>
        <v>-8.6196769599399085E-3</v>
      </c>
      <c r="BW72" s="11">
        <f t="shared" si="474"/>
        <v>-2.3417931838529346E-2</v>
      </c>
      <c r="BX72" s="11">
        <f t="shared" si="474"/>
        <v>0</v>
      </c>
      <c r="BY72" s="11">
        <f t="shared" si="474"/>
        <v>0</v>
      </c>
      <c r="BZ72" s="11">
        <f t="shared" si="474"/>
        <v>-1.6066984150484062E-2</v>
      </c>
      <c r="CA72" s="11">
        <f t="shared" si="474"/>
        <v>-1.6242553889184313E-2</v>
      </c>
      <c r="CB72" s="11">
        <f t="shared" si="474"/>
        <v>-1.6362352182745607E-2</v>
      </c>
      <c r="CC72" s="11">
        <f t="shared" si="474"/>
        <v>0</v>
      </c>
      <c r="CD72" s="11">
        <f t="shared" si="474"/>
        <v>-1.6751913153684697E-2</v>
      </c>
      <c r="CE72" s="11">
        <f t="shared" si="474"/>
        <v>2.1896732709296238E-2</v>
      </c>
      <c r="CF72" s="11">
        <f t="shared" si="474"/>
        <v>-9.018801868833963E-3</v>
      </c>
      <c r="CG72" s="11">
        <f t="shared" si="474"/>
        <v>1.020125992739386E-2</v>
      </c>
      <c r="CH72" s="11">
        <f t="shared" si="474"/>
        <v>-1.6829845758536507E-2</v>
      </c>
      <c r="CI72" s="11">
        <f t="shared" si="474"/>
        <v>-8.859108919085798E-3</v>
      </c>
      <c r="CJ72" s="11">
        <f t="shared" si="474"/>
        <v>0</v>
      </c>
      <c r="CK72" s="11">
        <f t="shared" si="474"/>
        <v>0</v>
      </c>
      <c r="CL72" s="11">
        <f t="shared" si="474"/>
        <v>2.1536396972594175E-2</v>
      </c>
      <c r="CM72" s="11">
        <f t="shared" si="474"/>
        <v>-8.7051504029520416E-3</v>
      </c>
      <c r="CN72" s="11">
        <f t="shared" ref="CN72:DS72" si="475">CM9/CM$7*CN41</f>
        <v>-8.6274875296961165E-3</v>
      </c>
      <c r="CO72" s="11">
        <f t="shared" si="475"/>
        <v>0</v>
      </c>
      <c r="CP72" s="11">
        <f t="shared" si="475"/>
        <v>0</v>
      </c>
      <c r="CQ72" s="11">
        <f t="shared" si="475"/>
        <v>9.6961114351477237E-3</v>
      </c>
      <c r="CR72" s="11">
        <f t="shared" si="475"/>
        <v>9.5988467486262732E-3</v>
      </c>
      <c r="CS72" s="11">
        <f t="shared" si="475"/>
        <v>0</v>
      </c>
      <c r="CT72" s="11">
        <f t="shared" si="475"/>
        <v>-1.552970205429725E-2</v>
      </c>
      <c r="CU72" s="11">
        <f t="shared" si="475"/>
        <v>0</v>
      </c>
      <c r="CV72" s="11">
        <f t="shared" si="475"/>
        <v>0</v>
      </c>
      <c r="CW72" s="11">
        <f t="shared" si="475"/>
        <v>0</v>
      </c>
      <c r="CX72" s="11">
        <f t="shared" si="475"/>
        <v>1.9811170717530049E-2</v>
      </c>
      <c r="CY72" s="11">
        <f t="shared" si="475"/>
        <v>9.1184166269747367E-3</v>
      </c>
      <c r="CZ72" s="11">
        <f t="shared" si="475"/>
        <v>0</v>
      </c>
      <c r="DA72" s="11">
        <f t="shared" si="475"/>
        <v>0</v>
      </c>
      <c r="DB72" s="11">
        <f t="shared" si="475"/>
        <v>0</v>
      </c>
      <c r="DC72" s="11">
        <f t="shared" si="475"/>
        <v>-1.459450129954519E-2</v>
      </c>
      <c r="DD72" s="11">
        <f t="shared" si="475"/>
        <v>1.8790962931102904E-2</v>
      </c>
      <c r="DE72" s="11">
        <f t="shared" si="475"/>
        <v>0</v>
      </c>
      <c r="DF72" s="11">
        <f t="shared" si="475"/>
        <v>0</v>
      </c>
      <c r="DG72" s="11">
        <f t="shared" si="475"/>
        <v>0</v>
      </c>
      <c r="DH72" s="11">
        <f t="shared" si="475"/>
        <v>0</v>
      </c>
      <c r="DI72" s="11">
        <f t="shared" si="475"/>
        <v>0</v>
      </c>
      <c r="DJ72" s="11">
        <f t="shared" si="475"/>
        <v>0</v>
      </c>
      <c r="DK72" s="11">
        <f t="shared" si="475"/>
        <v>0</v>
      </c>
      <c r="DL72" s="11">
        <f t="shared" si="475"/>
        <v>0</v>
      </c>
      <c r="DM72" s="11">
        <f t="shared" si="475"/>
        <v>0</v>
      </c>
      <c r="DN72" s="11">
        <f t="shared" si="475"/>
        <v>0</v>
      </c>
      <c r="DO72" s="11">
        <f t="shared" si="475"/>
        <v>0</v>
      </c>
      <c r="DP72" s="11">
        <f t="shared" si="475"/>
        <v>0</v>
      </c>
      <c r="DQ72" s="11">
        <f t="shared" si="475"/>
        <v>0</v>
      </c>
      <c r="DR72" s="11">
        <f t="shared" si="475"/>
        <v>0</v>
      </c>
      <c r="DS72" s="11">
        <f t="shared" si="475"/>
        <v>0</v>
      </c>
      <c r="DT72" s="42">
        <f t="shared" ref="DT72:EY72" si="476">DS9/DS$7*DT41</f>
        <v>-1.8572840305569077E-2</v>
      </c>
      <c r="DU72" s="42">
        <f t="shared" si="476"/>
        <v>1.9415965571981074E-2</v>
      </c>
      <c r="DV72" s="42">
        <f t="shared" si="476"/>
        <v>0</v>
      </c>
      <c r="DW72" s="11">
        <f t="shared" si="476"/>
        <v>-1.4202680729698818E-2</v>
      </c>
      <c r="DX72" s="11">
        <f t="shared" si="476"/>
        <v>1.8675582883516745E-2</v>
      </c>
      <c r="DY72" s="11">
        <f t="shared" si="476"/>
        <v>-1.4007303837498153E-2</v>
      </c>
      <c r="DZ72" s="11">
        <f t="shared" si="476"/>
        <v>1.8020895020882662E-2</v>
      </c>
      <c r="EA72" s="11">
        <f t="shared" si="476"/>
        <v>-7.1963000248286306E-3</v>
      </c>
      <c r="EB72" s="11">
        <f t="shared" si="476"/>
        <v>-7.1460281134285899E-3</v>
      </c>
      <c r="EC72" s="11">
        <f t="shared" si="476"/>
        <v>0</v>
      </c>
      <c r="ED72" s="11">
        <f t="shared" si="476"/>
        <v>0</v>
      </c>
      <c r="EE72" s="11">
        <f t="shared" si="476"/>
        <v>0</v>
      </c>
      <c r="EF72" s="11">
        <f t="shared" si="476"/>
        <v>0</v>
      </c>
      <c r="EG72" s="11">
        <f t="shared" si="476"/>
        <v>0</v>
      </c>
      <c r="EH72" s="11">
        <f t="shared" si="476"/>
        <v>0</v>
      </c>
      <c r="EI72" s="11">
        <f t="shared" si="476"/>
        <v>-1.2942475182092766E-2</v>
      </c>
      <c r="EJ72" s="11">
        <f t="shared" si="476"/>
        <v>-6.8849358391620255E-3</v>
      </c>
      <c r="EK72" s="12">
        <f t="shared" si="476"/>
        <v>6.6593255892957457E-3</v>
      </c>
      <c r="EL72" s="12">
        <f t="shared" si="476"/>
        <v>5.320346984659532E-3</v>
      </c>
      <c r="EM72" s="12">
        <f t="shared" si="476"/>
        <v>4.234208338576499E-3</v>
      </c>
      <c r="EN72" s="12">
        <f t="shared" si="476"/>
        <v>3.3145204902625147E-3</v>
      </c>
      <c r="EO72" s="12">
        <f t="shared" si="476"/>
        <v>2.6091724571989544E-3</v>
      </c>
      <c r="EP72" s="12">
        <f t="shared" si="476"/>
        <v>2.0507424234221762E-3</v>
      </c>
      <c r="EQ72" s="12">
        <f t="shared" si="476"/>
        <v>1.60581241513406E-3</v>
      </c>
      <c r="ER72" s="12">
        <f t="shared" si="476"/>
        <v>1.2542729318282936E-3</v>
      </c>
      <c r="ES72" s="12">
        <f t="shared" si="476"/>
        <v>9.7949227230383074E-4</v>
      </c>
      <c r="ET72" s="12">
        <f t="shared" si="476"/>
        <v>7.6448688033856473E-4</v>
      </c>
      <c r="EU72" s="12">
        <f t="shared" si="476"/>
        <v>5.9630697432755148E-4</v>
      </c>
      <c r="EV72" s="12">
        <f t="shared" si="476"/>
        <v>4.6501003899661786E-4</v>
      </c>
      <c r="EW72" s="12">
        <f t="shared" si="476"/>
        <v>3.6258719555333437E-4</v>
      </c>
      <c r="EX72" s="12">
        <f t="shared" si="476"/>
        <v>2.8248520426412126E-4</v>
      </c>
      <c r="EY72" s="12">
        <f t="shared" si="476"/>
        <v>2.199194246924809E-4</v>
      </c>
      <c r="EZ72" s="12">
        <f t="shared" ref="EZ72:FF72" si="477">EY9/EY$7*EZ41</f>
        <v>1.7111885606639989E-4</v>
      </c>
      <c r="FA72" s="12">
        <f t="shared" si="477"/>
        <v>1.331152885380457E-4</v>
      </c>
      <c r="FB72" s="12">
        <f t="shared" si="477"/>
        <v>1.0350500041659435E-4</v>
      </c>
      <c r="FC72" s="12">
        <f t="shared" si="477"/>
        <v>8.0443573510048007E-5</v>
      </c>
      <c r="FD72" s="12">
        <f t="shared" si="477"/>
        <v>6.2522690459519144E-5</v>
      </c>
      <c r="FE72" s="12">
        <f t="shared" si="477"/>
        <v>4.85566924628504E-5</v>
      </c>
      <c r="FF72" s="12">
        <f t="shared" si="477"/>
        <v>3.7731929199223494E-5</v>
      </c>
      <c r="FG72" s="12">
        <f t="shared" si="462"/>
        <v>2.9321180875584475E-5</v>
      </c>
      <c r="FH72" s="12">
        <f t="shared" si="463"/>
        <v>2.2777269313283499E-5</v>
      </c>
      <c r="FI72" s="12">
        <f t="shared" si="464"/>
        <v>1.76924085344453E-5</v>
      </c>
      <c r="FJ72" s="12">
        <f t="shared" si="465"/>
        <v>1.3718710655483955E-5</v>
      </c>
    </row>
    <row r="73" spans="2:166" x14ac:dyDescent="0.2">
      <c r="B73" t="str">
        <f t="shared" si="455"/>
        <v xml:space="preserve">   Construction</v>
      </c>
      <c r="C73" s="11"/>
      <c r="D73" s="11">
        <f t="shared" ref="D73:AA73" si="478">C10/C$7*D42</f>
        <v>0.69779477463002071</v>
      </c>
      <c r="E73" s="11">
        <f t="shared" si="478"/>
        <v>0</v>
      </c>
      <c r="F73" s="11">
        <f t="shared" si="478"/>
        <v>-1.0614720291617563</v>
      </c>
      <c r="G73" s="11">
        <f t="shared" si="478"/>
        <v>-9.5276291963537971E-2</v>
      </c>
      <c r="H73" s="11">
        <f t="shared" si="478"/>
        <v>-0.27118168060604464</v>
      </c>
      <c r="I73" s="11">
        <f t="shared" si="478"/>
        <v>0.29344764512531957</v>
      </c>
      <c r="J73" s="11">
        <f t="shared" si="478"/>
        <v>0.15683210195672612</v>
      </c>
      <c r="K73" s="11">
        <f t="shared" si="478"/>
        <v>0.25475456613121045</v>
      </c>
      <c r="L73" s="11">
        <f t="shared" si="478"/>
        <v>0.47600421848421043</v>
      </c>
      <c r="M73" s="11">
        <f t="shared" si="478"/>
        <v>-0.22098903341839823</v>
      </c>
      <c r="N73" s="11">
        <f t="shared" si="478"/>
        <v>-0.25583513940225461</v>
      </c>
      <c r="O73" s="11">
        <f t="shared" si="478"/>
        <v>-0.43443985202310859</v>
      </c>
      <c r="P73" s="11">
        <f t="shared" si="478"/>
        <v>-0.63921256603222165</v>
      </c>
      <c r="Q73" s="11">
        <f t="shared" si="478"/>
        <v>5.8872658663350792E-2</v>
      </c>
      <c r="R73" s="11">
        <f t="shared" si="478"/>
        <v>-1.1562478737731825E-2</v>
      </c>
      <c r="S73" s="11">
        <f t="shared" si="478"/>
        <v>-8.155733562837543E-2</v>
      </c>
      <c r="T73" s="11">
        <f t="shared" si="478"/>
        <v>-0.11555652498095528</v>
      </c>
      <c r="U73" s="11">
        <f t="shared" si="478"/>
        <v>-3.473457596944015E-2</v>
      </c>
      <c r="V73" s="11">
        <f t="shared" si="478"/>
        <v>0.22357395028703761</v>
      </c>
      <c r="W73" s="11">
        <f t="shared" si="478"/>
        <v>0.12717914593695065</v>
      </c>
      <c r="X73" s="11">
        <f t="shared" si="478"/>
        <v>-4.5263640505073671E-2</v>
      </c>
      <c r="Y73" s="11">
        <f t="shared" si="478"/>
        <v>4.5579194014019227E-2</v>
      </c>
      <c r="Z73" s="11">
        <f t="shared" si="478"/>
        <v>-0.32065152139340714</v>
      </c>
      <c r="AA73" s="11">
        <f t="shared" si="478"/>
        <v>0.43553027085665708</v>
      </c>
      <c r="AB73" s="11">
        <f t="shared" ref="AB73:BG73" si="479">AA10/AA$7*AB42</f>
        <v>0.28400031633584882</v>
      </c>
      <c r="AC73" s="11">
        <f t="shared" si="479"/>
        <v>0.32801931109953647</v>
      </c>
      <c r="AD73" s="11">
        <f t="shared" si="479"/>
        <v>0.65210113272483727</v>
      </c>
      <c r="AE73" s="11">
        <f t="shared" si="479"/>
        <v>0.8059758368453509</v>
      </c>
      <c r="AF73" s="11">
        <f t="shared" si="479"/>
        <v>0.20441912038692786</v>
      </c>
      <c r="AG73" s="11">
        <f t="shared" si="479"/>
        <v>0.23270074629639487</v>
      </c>
      <c r="AH73" s="11">
        <f t="shared" si="479"/>
        <v>0.85102883782677685</v>
      </c>
      <c r="AI73" s="11">
        <f t="shared" si="479"/>
        <v>6.1023016240361293E-2</v>
      </c>
      <c r="AJ73" s="11">
        <f t="shared" si="479"/>
        <v>0.58545964922767846</v>
      </c>
      <c r="AK73" s="11">
        <f t="shared" si="479"/>
        <v>0.51315742260068453</v>
      </c>
      <c r="AL73" s="11">
        <f t="shared" si="479"/>
        <v>0.55043056872907703</v>
      </c>
      <c r="AM73" s="11">
        <f t="shared" si="479"/>
        <v>0.29819776796349212</v>
      </c>
      <c r="AN73" s="11">
        <f t="shared" si="479"/>
        <v>0.50166604221087363</v>
      </c>
      <c r="AO73" s="11">
        <f t="shared" si="479"/>
        <v>0.54091026105693252</v>
      </c>
      <c r="AP73" s="11">
        <f t="shared" si="479"/>
        <v>0.43408149906454974</v>
      </c>
      <c r="AQ73" s="11">
        <f t="shared" si="479"/>
        <v>0.47110005007637884</v>
      </c>
      <c r="AR73" s="11">
        <f t="shared" si="479"/>
        <v>0.32920015425235766</v>
      </c>
      <c r="AS73" s="11">
        <f t="shared" si="479"/>
        <v>4.7298521555098144E-2</v>
      </c>
      <c r="AT73" s="11">
        <f t="shared" si="479"/>
        <v>0.41426236561013347</v>
      </c>
      <c r="AU73" s="11">
        <f t="shared" si="479"/>
        <v>-2.7969471481570012E-2</v>
      </c>
      <c r="AV73" s="11">
        <f t="shared" si="479"/>
        <v>-0.65640515817505718</v>
      </c>
      <c r="AW73" s="11">
        <f t="shared" si="479"/>
        <v>-0.37807809275381393</v>
      </c>
      <c r="AX73" s="11">
        <f t="shared" si="479"/>
        <v>-0.91455880525919364</v>
      </c>
      <c r="AY73" s="11">
        <f t="shared" si="479"/>
        <v>-4.8407093223605417E-2</v>
      </c>
      <c r="AZ73" s="11">
        <f t="shared" si="479"/>
        <v>-0.46652171507300427</v>
      </c>
      <c r="BA73" s="11">
        <f t="shared" si="479"/>
        <v>2.9719290441455059E-2</v>
      </c>
      <c r="BB73" s="11">
        <f t="shared" si="479"/>
        <v>-0.2614193399993795</v>
      </c>
      <c r="BC73" s="11">
        <f t="shared" si="479"/>
        <v>-0.27190028096803442</v>
      </c>
      <c r="BD73" s="11">
        <f t="shared" si="479"/>
        <v>5.974524963353451E-2</v>
      </c>
      <c r="BE73" s="11">
        <f t="shared" si="479"/>
        <v>3.9919520749799334E-2</v>
      </c>
      <c r="BF73" s="11">
        <f t="shared" si="479"/>
        <v>0.26347107825493243</v>
      </c>
      <c r="BG73" s="11">
        <f t="shared" si="479"/>
        <v>0.27313290390794986</v>
      </c>
      <c r="BH73" s="11">
        <f t="shared" ref="BH73:CM73" si="480">BG10/BG$7*BH42</f>
        <v>0</v>
      </c>
      <c r="BI73" s="11">
        <f t="shared" si="480"/>
        <v>0.13973035085572311</v>
      </c>
      <c r="BJ73" s="11">
        <f t="shared" si="480"/>
        <v>0.56216621803644984</v>
      </c>
      <c r="BK73" s="11">
        <f t="shared" si="480"/>
        <v>0.30962934051043722</v>
      </c>
      <c r="BL73" s="11">
        <f t="shared" si="480"/>
        <v>0.54452172599661353</v>
      </c>
      <c r="BM73" s="11">
        <f t="shared" si="480"/>
        <v>0.72704028243984153</v>
      </c>
      <c r="BN73" s="11">
        <f t="shared" si="480"/>
        <v>0.78444279327581656</v>
      </c>
      <c r="BO73" s="11">
        <f t="shared" si="480"/>
        <v>0.67140662329289669</v>
      </c>
      <c r="BP73" s="11">
        <f t="shared" si="480"/>
        <v>0.75744853418254687</v>
      </c>
      <c r="BQ73" s="11">
        <f t="shared" si="480"/>
        <v>0.24656150927023324</v>
      </c>
      <c r="BR73" s="11">
        <f t="shared" si="480"/>
        <v>0.26407743933346656</v>
      </c>
      <c r="BS73" s="11">
        <f t="shared" si="480"/>
        <v>1.046616640425839</v>
      </c>
      <c r="BT73" s="11">
        <f t="shared" si="480"/>
        <v>0.96195983713720312</v>
      </c>
      <c r="BU73" s="11">
        <f t="shared" si="480"/>
        <v>0.21101793832617047</v>
      </c>
      <c r="BV73" s="11">
        <f t="shared" si="480"/>
        <v>-9.0049290711353668E-3</v>
      </c>
      <c r="BW73" s="11">
        <f t="shared" si="480"/>
        <v>-0.18609169903552231</v>
      </c>
      <c r="BX73" s="11">
        <f t="shared" si="480"/>
        <v>-0.39992265881171235</v>
      </c>
      <c r="BY73" s="11">
        <f t="shared" si="480"/>
        <v>-0.48437844194198398</v>
      </c>
      <c r="BZ73" s="11">
        <f t="shared" si="480"/>
        <v>-1.3670971035324944</v>
      </c>
      <c r="CA73" s="11">
        <f t="shared" si="480"/>
        <v>-1.9613976148234016</v>
      </c>
      <c r="CB73" s="11">
        <f t="shared" si="480"/>
        <v>-1.4817466951878089</v>
      </c>
      <c r="CC73" s="11">
        <f t="shared" si="480"/>
        <v>-1.1679390193404995</v>
      </c>
      <c r="CD73" s="11">
        <f t="shared" si="480"/>
        <v>-0.8857759309811355</v>
      </c>
      <c r="CE73" s="11">
        <f t="shared" si="480"/>
        <v>-0.52285196981918736</v>
      </c>
      <c r="CF73" s="11">
        <f t="shared" si="480"/>
        <v>-0.37271702137874285</v>
      </c>
      <c r="CG73" s="11">
        <f t="shared" si="480"/>
        <v>-6.6558813506232731E-2</v>
      </c>
      <c r="CH73" s="11">
        <f t="shared" si="480"/>
        <v>-0.16940953905852657</v>
      </c>
      <c r="CI73" s="11">
        <f t="shared" si="480"/>
        <v>-0.4298678286272154</v>
      </c>
      <c r="CJ73" s="11">
        <f t="shared" si="480"/>
        <v>2.8444623534395849E-2</v>
      </c>
      <c r="CK73" s="11">
        <f t="shared" si="480"/>
        <v>7.5627863197910677E-2</v>
      </c>
      <c r="CL73" s="11">
        <f t="shared" si="480"/>
        <v>0</v>
      </c>
      <c r="CM73" s="11">
        <f t="shared" si="480"/>
        <v>5.6028495732703201E-2</v>
      </c>
      <c r="CN73" s="11">
        <f t="shared" ref="CN73:DS73" si="481">CM10/CM$7*CN42</f>
        <v>0.51047908220149441</v>
      </c>
      <c r="CO73" s="11">
        <f t="shared" si="481"/>
        <v>0.33875975653643509</v>
      </c>
      <c r="CP73" s="11">
        <f t="shared" si="481"/>
        <v>0.54220588635423561</v>
      </c>
      <c r="CQ73" s="11">
        <f t="shared" si="481"/>
        <v>0.42959577831604423</v>
      </c>
      <c r="CR73" s="11">
        <f t="shared" si="481"/>
        <v>0.29363828366612821</v>
      </c>
      <c r="CS73" s="11">
        <f t="shared" si="481"/>
        <v>0.54799917291944877</v>
      </c>
      <c r="CT73" s="11">
        <f t="shared" si="481"/>
        <v>0.19775409354641077</v>
      </c>
      <c r="CU73" s="11">
        <f t="shared" si="481"/>
        <v>0.36088370953962756</v>
      </c>
      <c r="CV73" s="11">
        <f t="shared" si="481"/>
        <v>0.27605680474354949</v>
      </c>
      <c r="CW73" s="11">
        <f t="shared" si="481"/>
        <v>0.83999177846121642</v>
      </c>
      <c r="CX73" s="11">
        <f t="shared" si="481"/>
        <v>0.82860043801478023</v>
      </c>
      <c r="CY73" s="11">
        <f t="shared" si="481"/>
        <v>0.63344486766735975</v>
      </c>
      <c r="CZ73" s="11">
        <f t="shared" si="481"/>
        <v>0.35628292011464746</v>
      </c>
      <c r="DA73" s="11">
        <f t="shared" si="481"/>
        <v>0.23071010807468018</v>
      </c>
      <c r="DB73" s="11">
        <f t="shared" si="481"/>
        <v>0.29746658534164389</v>
      </c>
      <c r="DC73" s="11">
        <f t="shared" si="481"/>
        <v>0.61173067648128576</v>
      </c>
      <c r="DD73" s="11">
        <f t="shared" si="481"/>
        <v>0.44791667059137286</v>
      </c>
      <c r="DE73" s="11">
        <f t="shared" si="481"/>
        <v>0.33219551056722996</v>
      </c>
      <c r="DF73" s="11">
        <f t="shared" si="481"/>
        <v>0.22945334163892475</v>
      </c>
      <c r="DG73" s="11">
        <f t="shared" si="481"/>
        <v>0.3535335349414217</v>
      </c>
      <c r="DH73" s="11">
        <f t="shared" si="481"/>
        <v>0.20235324866006127</v>
      </c>
      <c r="DI73" s="11">
        <f t="shared" si="481"/>
        <v>0.11170028876791817</v>
      </c>
      <c r="DJ73" s="11">
        <f t="shared" si="481"/>
        <v>0.24850349836249164</v>
      </c>
      <c r="DK73" s="11">
        <f t="shared" si="481"/>
        <v>0.56984558805377739</v>
      </c>
      <c r="DL73" s="11">
        <f t="shared" si="481"/>
        <v>0.26150619464137859</v>
      </c>
      <c r="DM73" s="11">
        <f t="shared" si="481"/>
        <v>0.26032324158857961</v>
      </c>
      <c r="DN73" s="11">
        <f t="shared" si="481"/>
        <v>0.29097265681616385</v>
      </c>
      <c r="DO73" s="11">
        <f t="shared" si="481"/>
        <v>-0.32329483676411025</v>
      </c>
      <c r="DP73" s="11">
        <f t="shared" si="481"/>
        <v>0.35172899257293155</v>
      </c>
      <c r="DQ73" s="11">
        <f t="shared" si="481"/>
        <v>4.562579326591254E-2</v>
      </c>
      <c r="DR73" s="11">
        <f t="shared" si="481"/>
        <v>3.0138154315690436E-2</v>
      </c>
      <c r="DS73" s="11">
        <f t="shared" si="481"/>
        <v>9.8092309819625204E-2</v>
      </c>
      <c r="DT73" s="42">
        <f t="shared" ref="DT73:EY73" si="482">DS10/DS$7*DT42</f>
        <v>-2.3257940088460742</v>
      </c>
      <c r="DU73" s="42">
        <f t="shared" si="482"/>
        <v>2.2578242718796426</v>
      </c>
      <c r="DV73" s="42">
        <f t="shared" si="482"/>
        <v>0.58268700376923588</v>
      </c>
      <c r="DW73" s="11">
        <f t="shared" si="482"/>
        <v>0.10593987167229835</v>
      </c>
      <c r="DX73" s="11">
        <f t="shared" si="482"/>
        <v>0.29691834468573991</v>
      </c>
      <c r="DY73" s="11">
        <f t="shared" si="482"/>
        <v>7.2187974689550585E-2</v>
      </c>
      <c r="DZ73" s="11">
        <f t="shared" si="482"/>
        <v>0.18986483059551174</v>
      </c>
      <c r="EA73" s="11">
        <f t="shared" si="482"/>
        <v>-0.34575875329475253</v>
      </c>
      <c r="EB73" s="11">
        <f t="shared" si="482"/>
        <v>0.3120471402135202</v>
      </c>
      <c r="EC73" s="11">
        <f t="shared" si="482"/>
        <v>0.4280580932750877</v>
      </c>
      <c r="ED73" s="11">
        <f t="shared" si="482"/>
        <v>-1.4957999373380135E-2</v>
      </c>
      <c r="EE73" s="11">
        <f t="shared" si="482"/>
        <v>-9.6964433476261006E-2</v>
      </c>
      <c r="EF73" s="11">
        <f t="shared" si="482"/>
        <v>-0.14098841582078461</v>
      </c>
      <c r="EG73" s="11">
        <f t="shared" si="482"/>
        <v>-0.29964541879428558</v>
      </c>
      <c r="EH73" s="11">
        <f t="shared" si="482"/>
        <v>0.18142749053595983</v>
      </c>
      <c r="EI73" s="11">
        <f t="shared" si="482"/>
        <v>-0.77993467722363108</v>
      </c>
      <c r="EJ73" s="11">
        <f t="shared" si="482"/>
        <v>0.47640760068608751</v>
      </c>
      <c r="EK73" s="12">
        <f t="shared" si="482"/>
        <v>-9.0380227909910904E-2</v>
      </c>
      <c r="EL73" s="12">
        <f t="shared" si="482"/>
        <v>0.10322204799827138</v>
      </c>
      <c r="EM73" s="12">
        <f t="shared" si="482"/>
        <v>9.6277835862273675E-2</v>
      </c>
      <c r="EN73" s="12">
        <f t="shared" si="482"/>
        <v>3.5225145893053415E-2</v>
      </c>
      <c r="EO73" s="12">
        <f t="shared" si="482"/>
        <v>2.4827845157956826E-2</v>
      </c>
      <c r="EP73" s="12">
        <f t="shared" si="482"/>
        <v>9.5376782865502774E-2</v>
      </c>
      <c r="EQ73" s="12">
        <f t="shared" si="482"/>
        <v>0.11297563364538332</v>
      </c>
      <c r="ER73" s="12">
        <f t="shared" si="482"/>
        <v>0.11523024314247735</v>
      </c>
      <c r="ES73" s="12">
        <f t="shared" si="482"/>
        <v>0.11469452535217706</v>
      </c>
      <c r="ET73" s="12">
        <f t="shared" si="482"/>
        <v>0.13294834293473679</v>
      </c>
      <c r="EU73" s="12">
        <f t="shared" si="482"/>
        <v>0.15198654770371717</v>
      </c>
      <c r="EV73" s="12">
        <f t="shared" si="482"/>
        <v>0.13443548356618346</v>
      </c>
      <c r="EW73" s="12">
        <f t="shared" si="482"/>
        <v>0.15450236996967837</v>
      </c>
      <c r="EX73" s="12">
        <f t="shared" si="482"/>
        <v>0.16887164580107003</v>
      </c>
      <c r="EY73" s="12">
        <f t="shared" si="482"/>
        <v>0.18667415996092523</v>
      </c>
      <c r="EZ73" s="12">
        <f t="shared" ref="EZ73:FF73" si="483">EY10/EY$7*EZ42</f>
        <v>0.16955142298890083</v>
      </c>
      <c r="FA73" s="12">
        <f t="shared" si="483"/>
        <v>0.17907691468312276</v>
      </c>
      <c r="FB73" s="12">
        <f t="shared" si="483"/>
        <v>0.1984078074050056</v>
      </c>
      <c r="FC73" s="12">
        <f t="shared" si="483"/>
        <v>0.18894871763495849</v>
      </c>
      <c r="FD73" s="12">
        <f t="shared" si="483"/>
        <v>0.20368411867257008</v>
      </c>
      <c r="FE73" s="12">
        <f t="shared" si="483"/>
        <v>0.16164968860452411</v>
      </c>
      <c r="FF73" s="12">
        <f t="shared" si="483"/>
        <v>0.17899862047556345</v>
      </c>
      <c r="FG73" s="12">
        <f t="shared" si="462"/>
        <v>0.16675828422839761</v>
      </c>
      <c r="FH73" s="12">
        <f t="shared" si="463"/>
        <v>0.14517255965322529</v>
      </c>
      <c r="FI73" s="12">
        <f t="shared" si="464"/>
        <v>0.15312668217309922</v>
      </c>
      <c r="FJ73" s="12">
        <f t="shared" si="465"/>
        <v>0.10812190998539678</v>
      </c>
    </row>
    <row r="74" spans="2:166" x14ac:dyDescent="0.2">
      <c r="B74" t="str">
        <f t="shared" si="455"/>
        <v xml:space="preserve">   Manufacturing</v>
      </c>
      <c r="C74" s="11"/>
      <c r="D74" s="11">
        <f t="shared" ref="D74:AA74" si="484">C11/C$7*D43</f>
        <v>-0.50475469232152992</v>
      </c>
      <c r="E74" s="11">
        <f t="shared" si="484"/>
        <v>0.48587000264882368</v>
      </c>
      <c r="F74" s="11">
        <f t="shared" si="484"/>
        <v>-0.9593652735251379</v>
      </c>
      <c r="G74" s="11">
        <f t="shared" si="484"/>
        <v>-0.70915387228015214</v>
      </c>
      <c r="H74" s="11">
        <f t="shared" si="484"/>
        <v>-0.25111598091442183</v>
      </c>
      <c r="I74" s="11">
        <f t="shared" si="484"/>
        <v>0.50837695930285876</v>
      </c>
      <c r="J74" s="11">
        <f t="shared" si="484"/>
        <v>-0.70589659443088071</v>
      </c>
      <c r="K74" s="11">
        <f t="shared" si="484"/>
        <v>-0.20186663833715504</v>
      </c>
      <c r="L74" s="11">
        <f t="shared" si="484"/>
        <v>-0.38710047931637265</v>
      </c>
      <c r="M74" s="11">
        <f t="shared" si="484"/>
        <v>-0.57178756677240405</v>
      </c>
      <c r="N74" s="11">
        <f t="shared" si="484"/>
        <v>-1.1212424458882559</v>
      </c>
      <c r="O74" s="11">
        <f t="shared" si="484"/>
        <v>-1.2733650762416189</v>
      </c>
      <c r="P74" s="11">
        <f t="shared" si="484"/>
        <v>-0.71780829231624144</v>
      </c>
      <c r="Q74" s="11">
        <f t="shared" si="484"/>
        <v>0.43791293092144368</v>
      </c>
      <c r="R74" s="11">
        <f t="shared" si="484"/>
        <v>-2.6430562383829006</v>
      </c>
      <c r="S74" s="11">
        <f t="shared" si="484"/>
        <v>-1.074635216820522</v>
      </c>
      <c r="T74" s="11">
        <f t="shared" si="484"/>
        <v>-0.38122816736083337</v>
      </c>
      <c r="U74" s="11">
        <f t="shared" si="484"/>
        <v>-0.17341770907590376</v>
      </c>
      <c r="V74" s="11">
        <f t="shared" si="484"/>
        <v>-0.10391792518910349</v>
      </c>
      <c r="W74" s="11">
        <f t="shared" si="484"/>
        <v>0.98430635196994809</v>
      </c>
      <c r="X74" s="11">
        <f t="shared" si="484"/>
        <v>-0.81278747604539614</v>
      </c>
      <c r="Y74" s="11">
        <f t="shared" si="484"/>
        <v>-1.4987510330990339</v>
      </c>
      <c r="Z74" s="11">
        <f t="shared" si="484"/>
        <v>-4.7288956056640741</v>
      </c>
      <c r="AA74" s="11">
        <f t="shared" si="484"/>
        <v>6.7092407615424348</v>
      </c>
      <c r="AB74" s="11">
        <f t="shared" ref="AB74:BG74" si="485">AA11/AA$7*AB43</f>
        <v>1.225805151604006</v>
      </c>
      <c r="AC74" s="11">
        <f t="shared" si="485"/>
        <v>1.4985953728435755</v>
      </c>
      <c r="AD74" s="11">
        <f t="shared" si="485"/>
        <v>2.0610121341638505</v>
      </c>
      <c r="AE74" s="11">
        <f t="shared" si="485"/>
        <v>2.0105798931979431</v>
      </c>
      <c r="AF74" s="11">
        <f t="shared" si="485"/>
        <v>1.8920116326919703</v>
      </c>
      <c r="AG74" s="11">
        <f t="shared" si="485"/>
        <v>1.9557365079063147</v>
      </c>
      <c r="AH74" s="11">
        <f t="shared" si="485"/>
        <v>1.9994994546111409</v>
      </c>
      <c r="AI74" s="11">
        <f t="shared" si="485"/>
        <v>0.16261666705682462</v>
      </c>
      <c r="AJ74" s="11">
        <f t="shared" si="485"/>
        <v>0.66239541792950329</v>
      </c>
      <c r="AK74" s="11">
        <f t="shared" si="485"/>
        <v>-5.9370807189739978E-2</v>
      </c>
      <c r="AL74" s="11">
        <f t="shared" si="485"/>
        <v>-0.743191242180542</v>
      </c>
      <c r="AM74" s="11">
        <f t="shared" si="485"/>
        <v>-1.860788618058681</v>
      </c>
      <c r="AN74" s="11">
        <f t="shared" si="485"/>
        <v>-1.2600526806983094</v>
      </c>
      <c r="AO74" s="11">
        <f t="shared" si="485"/>
        <v>-1.506690825235276</v>
      </c>
      <c r="AP74" s="11">
        <f t="shared" si="485"/>
        <v>-0.91764695334035407</v>
      </c>
      <c r="AQ74" s="11">
        <f t="shared" si="485"/>
        <v>-2.0417382618146624</v>
      </c>
      <c r="AR74" s="11">
        <f t="shared" si="485"/>
        <v>0.34465617036774399</v>
      </c>
      <c r="AS74" s="11">
        <f t="shared" si="485"/>
        <v>-0.47463875905136688</v>
      </c>
      <c r="AT74" s="11">
        <f t="shared" si="485"/>
        <v>-0.40835046814621612</v>
      </c>
      <c r="AU74" s="11">
        <f t="shared" si="485"/>
        <v>-0.71357163567508197</v>
      </c>
      <c r="AV74" s="11">
        <f t="shared" si="485"/>
        <v>-0.27941386359908826</v>
      </c>
      <c r="AW74" s="11">
        <f t="shared" si="485"/>
        <v>-0.35560619056400683</v>
      </c>
      <c r="AX74" s="11">
        <f t="shared" si="485"/>
        <v>-1.5155162620782261</v>
      </c>
      <c r="AY74" s="11">
        <f t="shared" si="485"/>
        <v>-2.3386544682260926</v>
      </c>
      <c r="AZ74" s="11">
        <f t="shared" si="485"/>
        <v>-1.064948604554468</v>
      </c>
      <c r="BA74" s="11">
        <f t="shared" si="485"/>
        <v>-1.1533701910251917</v>
      </c>
      <c r="BB74" s="11">
        <f t="shared" si="485"/>
        <v>-1.1853021585113028</v>
      </c>
      <c r="BC74" s="11">
        <f t="shared" si="485"/>
        <v>-1.3068225344675586</v>
      </c>
      <c r="BD74" s="11">
        <f t="shared" si="485"/>
        <v>-0.96907208724844951</v>
      </c>
      <c r="BE74" s="11">
        <f t="shared" si="485"/>
        <v>-0.68058755793077119</v>
      </c>
      <c r="BF74" s="11">
        <f t="shared" si="485"/>
        <v>-0.57584670338948218</v>
      </c>
      <c r="BG74" s="11">
        <f t="shared" si="485"/>
        <v>-0.2560331878185414</v>
      </c>
      <c r="BH74" s="11">
        <f t="shared" ref="BH74:CM74" si="486">BG11/BG$7*BH43</f>
        <v>1.9881135315754712E-2</v>
      </c>
      <c r="BI74" s="11">
        <f t="shared" si="486"/>
        <v>0.23931868816062543</v>
      </c>
      <c r="BJ74" s="11">
        <f t="shared" si="486"/>
        <v>0.49137782804192975</v>
      </c>
      <c r="BK74" s="11">
        <f t="shared" si="486"/>
        <v>0.5182801342843546</v>
      </c>
      <c r="BL74" s="11">
        <f t="shared" si="486"/>
        <v>0.88342421093856238</v>
      </c>
      <c r="BM74" s="11">
        <f t="shared" si="486"/>
        <v>-0.59608614201070942</v>
      </c>
      <c r="BN74" s="11">
        <f t="shared" si="486"/>
        <v>1.9647325252961381</v>
      </c>
      <c r="BO74" s="11">
        <f t="shared" si="486"/>
        <v>0.74913384167706121</v>
      </c>
      <c r="BP74" s="11">
        <f t="shared" si="486"/>
        <v>0.38152397112035769</v>
      </c>
      <c r="BQ74" s="11">
        <f t="shared" si="486"/>
        <v>0.41703404022968732</v>
      </c>
      <c r="BR74" s="11">
        <f t="shared" si="486"/>
        <v>0.47168084853456826</v>
      </c>
      <c r="BS74" s="11">
        <f t="shared" si="486"/>
        <v>0.47839727814243549</v>
      </c>
      <c r="BT74" s="11">
        <f t="shared" si="486"/>
        <v>0.28583869029173309</v>
      </c>
      <c r="BU74" s="11">
        <f t="shared" si="486"/>
        <v>0.64839379003498232</v>
      </c>
      <c r="BV74" s="11">
        <f t="shared" si="486"/>
        <v>0.30943187548297885</v>
      </c>
      <c r="BW74" s="11">
        <f t="shared" si="486"/>
        <v>0.26192143143575963</v>
      </c>
      <c r="BX74" s="11">
        <f t="shared" si="486"/>
        <v>-5.3289136432888677E-2</v>
      </c>
      <c r="BY74" s="11">
        <f t="shared" si="486"/>
        <v>-3.5559579705011314E-2</v>
      </c>
      <c r="BZ74" s="11">
        <f t="shared" si="486"/>
        <v>-2.4682495339035455</v>
      </c>
      <c r="CA74" s="11">
        <f t="shared" si="486"/>
        <v>0.63771931957794814</v>
      </c>
      <c r="CB74" s="11">
        <f t="shared" si="486"/>
        <v>-1.4322781316244491</v>
      </c>
      <c r="CC74" s="11">
        <f t="shared" si="486"/>
        <v>-0.90076796210654397</v>
      </c>
      <c r="CD74" s="11">
        <f t="shared" si="486"/>
        <v>-0.64080458711927579</v>
      </c>
      <c r="CE74" s="11">
        <f t="shared" si="486"/>
        <v>-0.21828898940508878</v>
      </c>
      <c r="CF74" s="11">
        <f t="shared" si="486"/>
        <v>-1.919213401232675E-2</v>
      </c>
      <c r="CG74" s="11">
        <f t="shared" si="486"/>
        <v>0.12481315090299275</v>
      </c>
      <c r="CH74" s="11">
        <f t="shared" si="486"/>
        <v>0.37702076033990622</v>
      </c>
      <c r="CI74" s="11">
        <f t="shared" si="486"/>
        <v>0.58053542549390647</v>
      </c>
      <c r="CJ74" s="11">
        <f t="shared" si="486"/>
        <v>0.92672322420286668</v>
      </c>
      <c r="CK74" s="11">
        <f t="shared" si="486"/>
        <v>0.90978372751721659</v>
      </c>
      <c r="CL74" s="11">
        <f t="shared" si="486"/>
        <v>0.7469499419389225</v>
      </c>
      <c r="CM74" s="11">
        <f t="shared" si="486"/>
        <v>0.48146633893857416</v>
      </c>
      <c r="CN74" s="11">
        <f t="shared" ref="CN74:DS74" si="487">CM11/CM$7*CN43</f>
        <v>0.55492741561250447</v>
      </c>
      <c r="CO74" s="11">
        <f t="shared" si="487"/>
        <v>0.54974392729160337</v>
      </c>
      <c r="CP74" s="11">
        <f t="shared" si="487"/>
        <v>0.36890017696279481</v>
      </c>
      <c r="CQ74" s="11">
        <f t="shared" si="487"/>
        <v>0.22742716507337674</v>
      </c>
      <c r="CR74" s="11">
        <f t="shared" si="487"/>
        <v>3.5916526394088072E-2</v>
      </c>
      <c r="CS74" s="11">
        <f t="shared" si="487"/>
        <v>-7.1116911428950103E-2</v>
      </c>
      <c r="CT74" s="11">
        <f t="shared" si="487"/>
        <v>-4.4206397505127511E-2</v>
      </c>
      <c r="CU74" s="11">
        <f t="shared" si="487"/>
        <v>-0.13112989950395543</v>
      </c>
      <c r="CV74" s="11">
        <f t="shared" si="487"/>
        <v>2.6192007485222019E-2</v>
      </c>
      <c r="CW74" s="11">
        <f t="shared" si="487"/>
        <v>0.15735640938884438</v>
      </c>
      <c r="CX74" s="11">
        <f t="shared" si="487"/>
        <v>8.6000503016824461E-3</v>
      </c>
      <c r="CY74" s="11">
        <f t="shared" si="487"/>
        <v>0.12873717420425351</v>
      </c>
      <c r="CZ74" s="11">
        <f t="shared" si="487"/>
        <v>-0.10984218506740917</v>
      </c>
      <c r="DA74" s="11">
        <f t="shared" si="487"/>
        <v>0.28027593662870737</v>
      </c>
      <c r="DB74" s="11">
        <f t="shared" si="487"/>
        <v>-0.16561894495118229</v>
      </c>
      <c r="DC74" s="11">
        <f t="shared" si="487"/>
        <v>-0.12358770835118808</v>
      </c>
      <c r="DD74" s="11">
        <f t="shared" si="487"/>
        <v>-0.1469476850114794</v>
      </c>
      <c r="DE74" s="11">
        <f t="shared" si="487"/>
        <v>-0.42403033551697561</v>
      </c>
      <c r="DF74" s="11">
        <f t="shared" si="487"/>
        <v>-0.59209058261722569</v>
      </c>
      <c r="DG74" s="11">
        <f t="shared" si="487"/>
        <v>-0.42694715987425952</v>
      </c>
      <c r="DH74" s="11">
        <f t="shared" si="487"/>
        <v>-0.23748858826462516</v>
      </c>
      <c r="DI74" s="11">
        <f t="shared" si="487"/>
        <v>-0.62581469994801542</v>
      </c>
      <c r="DJ74" s="11">
        <f t="shared" si="487"/>
        <v>-0.15680210140339917</v>
      </c>
      <c r="DK74" s="11">
        <f t="shared" si="487"/>
        <v>5.511010589175671E-2</v>
      </c>
      <c r="DL74" s="11">
        <f t="shared" si="487"/>
        <v>0.17268137547805784</v>
      </c>
      <c r="DM74" s="11">
        <f t="shared" si="487"/>
        <v>0.25085319343488283</v>
      </c>
      <c r="DN74" s="11">
        <f t="shared" si="487"/>
        <v>0.61714950080888498</v>
      </c>
      <c r="DO74" s="11">
        <f t="shared" si="487"/>
        <v>0.38969028117192644</v>
      </c>
      <c r="DP74" s="11">
        <f t="shared" si="487"/>
        <v>0.23926496226084509</v>
      </c>
      <c r="DQ74" s="11">
        <f t="shared" si="487"/>
        <v>2.2767554461554991E-2</v>
      </c>
      <c r="DR74" s="11">
        <f t="shared" si="487"/>
        <v>-3.004425006442682E-2</v>
      </c>
      <c r="DS74" s="11">
        <f t="shared" si="487"/>
        <v>-0.20820588894909775</v>
      </c>
      <c r="DT74" s="42">
        <f t="shared" ref="DT74:EY74" si="488">DS11/DS$7*DT43</f>
        <v>-2.5507603048237311</v>
      </c>
      <c r="DU74" s="42">
        <f t="shared" si="488"/>
        <v>-1.4894387772312954</v>
      </c>
      <c r="DV74" s="42">
        <f t="shared" si="488"/>
        <v>-0.97728196091848329</v>
      </c>
      <c r="DW74" s="11">
        <f t="shared" si="488"/>
        <v>-0.67568396538922071</v>
      </c>
      <c r="DX74" s="11">
        <f t="shared" si="488"/>
        <v>-0.35888274520641905</v>
      </c>
      <c r="DY74" s="11">
        <f t="shared" si="488"/>
        <v>-3.1898876315390297E-2</v>
      </c>
      <c r="DZ74" s="11">
        <f t="shared" si="488"/>
        <v>0.49586751483953151</v>
      </c>
      <c r="EA74" s="11">
        <f t="shared" si="488"/>
        <v>0.20944701730884543</v>
      </c>
      <c r="EB74" s="11">
        <f t="shared" si="488"/>
        <v>0.24765898586103149</v>
      </c>
      <c r="EC74" s="11">
        <f t="shared" si="488"/>
        <v>0.47250614554278519</v>
      </c>
      <c r="ED74" s="11">
        <f t="shared" si="488"/>
        <v>0.3036192074204801</v>
      </c>
      <c r="EE74" s="11">
        <f t="shared" si="488"/>
        <v>3.0058912466236647E-2</v>
      </c>
      <c r="EF74" s="11">
        <f t="shared" si="488"/>
        <v>0.28056203276544295</v>
      </c>
      <c r="EG74" s="11">
        <f t="shared" si="488"/>
        <v>0.27157139669391217</v>
      </c>
      <c r="EH74" s="11">
        <f t="shared" si="488"/>
        <v>0.26466201955478602</v>
      </c>
      <c r="EI74" s="11">
        <f t="shared" si="488"/>
        <v>0.35677962987968453</v>
      </c>
      <c r="EJ74" s="11">
        <f t="shared" si="488"/>
        <v>-0.19211305202656376</v>
      </c>
      <c r="EK74" s="12">
        <f t="shared" si="488"/>
        <v>0.19266668411261928</v>
      </c>
      <c r="EL74" s="12">
        <f t="shared" si="488"/>
        <v>-2.0375315799114584</v>
      </c>
      <c r="EM74" s="12">
        <f t="shared" si="488"/>
        <v>1.4333669624794603</v>
      </c>
      <c r="EN74" s="12">
        <f t="shared" si="488"/>
        <v>-0.44015775300879234</v>
      </c>
      <c r="EO74" s="12">
        <f t="shared" si="488"/>
        <v>-0.25063479978460818</v>
      </c>
      <c r="EP74" s="12">
        <f t="shared" si="488"/>
        <v>2.0140770379961592E-2</v>
      </c>
      <c r="EQ74" s="12">
        <f t="shared" si="488"/>
        <v>6.8794766683798428E-2</v>
      </c>
      <c r="ER74" s="12">
        <f t="shared" si="488"/>
        <v>0.10305183817030518</v>
      </c>
      <c r="ES74" s="12">
        <f t="shared" si="488"/>
        <v>0.1991932433265742</v>
      </c>
      <c r="ET74" s="12">
        <f t="shared" si="488"/>
        <v>0.13793720818197067</v>
      </c>
      <c r="EU74" s="12">
        <f t="shared" si="488"/>
        <v>0.10415239634624933</v>
      </c>
      <c r="EV74" s="12">
        <f t="shared" si="488"/>
        <v>5.7696566981831537E-2</v>
      </c>
      <c r="EW74" s="12">
        <f t="shared" si="488"/>
        <v>4.5676504543618594E-2</v>
      </c>
      <c r="EX74" s="12">
        <f t="shared" si="488"/>
        <v>3.445376233469119E-2</v>
      </c>
      <c r="EY74" s="12">
        <f t="shared" si="488"/>
        <v>4.6032264689871136E-2</v>
      </c>
      <c r="EZ74" s="12">
        <f t="shared" ref="EZ74:FF74" si="489">EY11/EY$7*EZ43</f>
        <v>3.0451657917032405E-2</v>
      </c>
      <c r="FA74" s="12">
        <f t="shared" si="489"/>
        <v>1.1504086856085555E-2</v>
      </c>
      <c r="FB74" s="12">
        <f t="shared" si="489"/>
        <v>-8.9270302746444138E-3</v>
      </c>
      <c r="FC74" s="12">
        <f t="shared" si="489"/>
        <v>2.9838997096720611E-3</v>
      </c>
      <c r="FD74" s="12">
        <f t="shared" si="489"/>
        <v>1.1560134780514088E-3</v>
      </c>
      <c r="FE74" s="12">
        <f t="shared" si="489"/>
        <v>-7.083515755415425E-3</v>
      </c>
      <c r="FF74" s="12">
        <f t="shared" si="489"/>
        <v>-1.6398426512347165E-2</v>
      </c>
      <c r="FG74" s="12">
        <f t="shared" si="462"/>
        <v>-2.7790000977506706E-2</v>
      </c>
      <c r="FH74" s="12">
        <f t="shared" si="463"/>
        <v>-2.9354971041012663E-2</v>
      </c>
      <c r="FI74" s="12">
        <f t="shared" si="464"/>
        <v>-2.9005317643615525E-2</v>
      </c>
      <c r="FJ74" s="12">
        <f t="shared" si="465"/>
        <v>-2.842370981948995E-2</v>
      </c>
    </row>
    <row r="75" spans="2:166" x14ac:dyDescent="0.2">
      <c r="B75" t="str">
        <f t="shared" si="455"/>
        <v xml:space="preserve">      Aerospace</v>
      </c>
      <c r="C75" s="11"/>
      <c r="D75" s="11">
        <f t="shared" ref="D75:AA75" si="490">C12/C$7*D44</f>
        <v>-0.70927593349196194</v>
      </c>
      <c r="E75" s="11">
        <f t="shared" si="490"/>
        <v>-0.17929055120105952</v>
      </c>
      <c r="F75" s="11">
        <f t="shared" si="490"/>
        <v>-2.3831463059771508E-2</v>
      </c>
      <c r="G75" s="11">
        <f t="shared" si="490"/>
        <v>0.35221580071087277</v>
      </c>
      <c r="H75" s="11">
        <f t="shared" si="490"/>
        <v>-5.9957333879300787E-2</v>
      </c>
      <c r="I75" s="11">
        <f t="shared" si="490"/>
        <v>0.33972497362141374</v>
      </c>
      <c r="J75" s="11">
        <f t="shared" si="490"/>
        <v>-0.20137068772060798</v>
      </c>
      <c r="K75" s="11">
        <f t="shared" si="490"/>
        <v>-0.16589106087249061</v>
      </c>
      <c r="L75" s="11">
        <f t="shared" si="490"/>
        <v>-0.757747915327456</v>
      </c>
      <c r="M75" s="11">
        <f t="shared" si="490"/>
        <v>-0.61095476013636985</v>
      </c>
      <c r="N75" s="11">
        <f t="shared" si="490"/>
        <v>-0.54438493899681417</v>
      </c>
      <c r="O75" s="11">
        <f t="shared" si="490"/>
        <v>-0.67679394604402399</v>
      </c>
      <c r="P75" s="11">
        <f t="shared" si="490"/>
        <v>-1.1637342042893335</v>
      </c>
      <c r="Q75" s="11">
        <f t="shared" si="490"/>
        <v>-0.74893280513191118</v>
      </c>
      <c r="R75" s="11">
        <f t="shared" si="490"/>
        <v>-1.5690970654720056</v>
      </c>
      <c r="S75" s="11">
        <f t="shared" si="490"/>
        <v>-1.0374391895288557</v>
      </c>
      <c r="T75" s="11">
        <f t="shared" si="490"/>
        <v>-0.77429501867554118</v>
      </c>
      <c r="U75" s="11">
        <f t="shared" si="490"/>
        <v>-0.2748577303658622</v>
      </c>
      <c r="V75" s="11">
        <f t="shared" si="490"/>
        <v>0.1515867624452806</v>
      </c>
      <c r="W75" s="11">
        <f t="shared" si="490"/>
        <v>-0.26001580011285808</v>
      </c>
      <c r="X75" s="11">
        <f t="shared" si="490"/>
        <v>-0.6900447990516404</v>
      </c>
      <c r="Y75" s="11">
        <f t="shared" si="490"/>
        <v>-2.1165218114725159</v>
      </c>
      <c r="Z75" s="11">
        <f t="shared" si="490"/>
        <v>-3.9111633189684154</v>
      </c>
      <c r="AA75" s="11">
        <f t="shared" si="490"/>
        <v>7.6420396698514992</v>
      </c>
      <c r="AB75" s="11">
        <f t="shared" ref="AB75:BG75" si="491">AA12/AA$7*AB44</f>
        <v>0.65730086956606726</v>
      </c>
      <c r="AC75" s="11">
        <f t="shared" si="491"/>
        <v>1.4524629336821224</v>
      </c>
      <c r="AD75" s="11">
        <f t="shared" si="491"/>
        <v>2.1708929104891559</v>
      </c>
      <c r="AE75" s="11">
        <f t="shared" si="491"/>
        <v>1.7474736477782944</v>
      </c>
      <c r="AF75" s="11">
        <f t="shared" si="491"/>
        <v>1.058479032295387</v>
      </c>
      <c r="AG75" s="11">
        <f t="shared" si="491"/>
        <v>1.6227041300082008</v>
      </c>
      <c r="AH75" s="11">
        <f t="shared" si="491"/>
        <v>1.4940093569777471</v>
      </c>
      <c r="AI75" s="11">
        <f t="shared" si="491"/>
        <v>0</v>
      </c>
      <c r="AJ75" s="11">
        <f t="shared" si="491"/>
        <v>0.17203467306102158</v>
      </c>
      <c r="AK75" s="11">
        <f t="shared" si="491"/>
        <v>-0.14760560264724043</v>
      </c>
      <c r="AL75" s="11">
        <f t="shared" si="491"/>
        <v>-0.47047856065339688</v>
      </c>
      <c r="AM75" s="11">
        <f t="shared" si="491"/>
        <v>-1.2682577459087381</v>
      </c>
      <c r="AN75" s="11">
        <f t="shared" si="491"/>
        <v>-1.4352899171644935</v>
      </c>
      <c r="AO75" s="11">
        <f t="shared" si="491"/>
        <v>-1.3666982493148367</v>
      </c>
      <c r="AP75" s="11">
        <f t="shared" si="491"/>
        <v>-0.85656825411035387</v>
      </c>
      <c r="AQ75" s="11">
        <f t="shared" si="491"/>
        <v>-1.8340652642957551</v>
      </c>
      <c r="AR75" s="11">
        <f t="shared" si="491"/>
        <v>0.79700347181389208</v>
      </c>
      <c r="AS75" s="11">
        <f t="shared" si="491"/>
        <v>-0.29607877410693845</v>
      </c>
      <c r="AT75" s="11">
        <f t="shared" si="491"/>
        <v>2.8217560231597005E-2</v>
      </c>
      <c r="AU75" s="11">
        <f t="shared" si="491"/>
        <v>0.18906453972069584</v>
      </c>
      <c r="AV75" s="11">
        <f t="shared" si="491"/>
        <v>7.5475015878149809E-2</v>
      </c>
      <c r="AW75" s="11">
        <f t="shared" si="491"/>
        <v>0.17202477859111004</v>
      </c>
      <c r="AX75" s="11">
        <f t="shared" si="491"/>
        <v>-0.40039023038639637</v>
      </c>
      <c r="AY75" s="11">
        <f t="shared" si="491"/>
        <v>-1.5517548282751088</v>
      </c>
      <c r="AZ75" s="11">
        <f t="shared" si="491"/>
        <v>-0.84280904607863039</v>
      </c>
      <c r="BA75" s="11">
        <f t="shared" si="491"/>
        <v>-0.86316787504686487</v>
      </c>
      <c r="BB75" s="11">
        <f t="shared" si="491"/>
        <v>-0.47568277273478021</v>
      </c>
      <c r="BC75" s="11">
        <f t="shared" si="491"/>
        <v>-0.88586219633296504</v>
      </c>
      <c r="BD75" s="11">
        <f t="shared" si="491"/>
        <v>-0.67595080081368797</v>
      </c>
      <c r="BE75" s="11">
        <f t="shared" si="491"/>
        <v>-0.65031734028832588</v>
      </c>
      <c r="BF75" s="11">
        <f t="shared" si="491"/>
        <v>-0.41336350068681765</v>
      </c>
      <c r="BG75" s="11">
        <f t="shared" si="491"/>
        <v>-0.28122213769472326</v>
      </c>
      <c r="BH75" s="11">
        <f t="shared" ref="BH75:CM75" si="492">BG12/BG$7*BH44</f>
        <v>-0.12771665679544966</v>
      </c>
      <c r="BI75" s="11">
        <f t="shared" si="492"/>
        <v>3.969279267815852E-2</v>
      </c>
      <c r="BJ75" s="11">
        <f t="shared" si="492"/>
        <v>0.38706100370004576</v>
      </c>
      <c r="BK75" s="11">
        <f t="shared" si="492"/>
        <v>0.46809352408927535</v>
      </c>
      <c r="BL75" s="11">
        <f t="shared" si="492"/>
        <v>0.43405199744195044</v>
      </c>
      <c r="BM75" s="11">
        <f t="shared" si="492"/>
        <v>-0.75871953883354348</v>
      </c>
      <c r="BN75" s="11">
        <f t="shared" si="492"/>
        <v>2.1470284256644838</v>
      </c>
      <c r="BO75" s="11">
        <f t="shared" si="492"/>
        <v>0.49281580617358117</v>
      </c>
      <c r="BP75" s="11">
        <f t="shared" si="492"/>
        <v>0.21058939154502168</v>
      </c>
      <c r="BQ75" s="11">
        <f t="shared" si="492"/>
        <v>0.47468800991143312</v>
      </c>
      <c r="BR75" s="11">
        <f t="shared" si="492"/>
        <v>0.54125524125289748</v>
      </c>
      <c r="BS75" s="11">
        <f t="shared" si="492"/>
        <v>0.44837932686284254</v>
      </c>
      <c r="BT75" s="11">
        <f t="shared" si="492"/>
        <v>0.28917158858976677</v>
      </c>
      <c r="BU75" s="11">
        <f t="shared" si="492"/>
        <v>0.55658443497268861</v>
      </c>
      <c r="BV75" s="11">
        <f t="shared" si="492"/>
        <v>0.45575772354169641</v>
      </c>
      <c r="BW75" s="11">
        <f t="shared" si="492"/>
        <v>0.35802202704235836</v>
      </c>
      <c r="BX75" s="11">
        <f t="shared" si="492"/>
        <v>9.8546863337641996E-2</v>
      </c>
      <c r="BY75" s="11">
        <f t="shared" si="492"/>
        <v>0.32769156897197188</v>
      </c>
      <c r="BZ75" s="11">
        <f t="shared" si="492"/>
        <v>-1.8044942377607371</v>
      </c>
      <c r="CA75" s="11">
        <f t="shared" si="492"/>
        <v>2.3446651480615164</v>
      </c>
      <c r="CB75" s="11">
        <f t="shared" si="492"/>
        <v>-0.47982465913902339</v>
      </c>
      <c r="CC75" s="11">
        <f t="shared" si="492"/>
        <v>-0.25833865635987985</v>
      </c>
      <c r="CD75" s="11">
        <f t="shared" si="492"/>
        <v>-0.21527432300274557</v>
      </c>
      <c r="CE75" s="11">
        <f t="shared" si="492"/>
        <v>-0.1326809630632555</v>
      </c>
      <c r="CF75" s="11">
        <f t="shared" si="492"/>
        <v>-0.17083099706564997</v>
      </c>
      <c r="CG75" s="11">
        <f t="shared" si="492"/>
        <v>9.6223986552532947E-2</v>
      </c>
      <c r="CH75" s="11">
        <f t="shared" si="492"/>
        <v>0.19336401205029766</v>
      </c>
      <c r="CI75" s="11">
        <f t="shared" si="492"/>
        <v>0.34955409408491833</v>
      </c>
      <c r="CJ75" s="11">
        <f t="shared" si="492"/>
        <v>0.62026603705547989</v>
      </c>
      <c r="CK75" s="11">
        <f t="shared" si="492"/>
        <v>0.93586226186385624</v>
      </c>
      <c r="CL75" s="11">
        <f t="shared" si="492"/>
        <v>0.55115097659044776</v>
      </c>
      <c r="CM75" s="11">
        <f t="shared" si="492"/>
        <v>0.33199712859309816</v>
      </c>
      <c r="CN75" s="11">
        <f t="shared" ref="CN75:DS75" si="493">CM12/CM$7*CN44</f>
        <v>0.36848073764485573</v>
      </c>
      <c r="CO75" s="11">
        <f t="shared" si="493"/>
        <v>0.666710436466462</v>
      </c>
      <c r="CP75" s="11">
        <f t="shared" si="493"/>
        <v>0.27798103224242388</v>
      </c>
      <c r="CQ75" s="11">
        <f t="shared" si="493"/>
        <v>6.3455025634227211E-2</v>
      </c>
      <c r="CR75" s="11">
        <f t="shared" si="493"/>
        <v>-9.8064142987863284E-2</v>
      </c>
      <c r="CS75" s="11">
        <f t="shared" si="493"/>
        <v>-8.8617751950106932E-2</v>
      </c>
      <c r="CT75" s="11">
        <f t="shared" si="493"/>
        <v>-0.35492228430614875</v>
      </c>
      <c r="CU75" s="11">
        <f t="shared" si="493"/>
        <v>-0.20792766738401422</v>
      </c>
      <c r="CV75" s="11">
        <f t="shared" si="493"/>
        <v>-3.4813299279247228E-2</v>
      </c>
      <c r="CW75" s="11">
        <f t="shared" si="493"/>
        <v>0.14925304642140219</v>
      </c>
      <c r="CX75" s="11">
        <f t="shared" si="493"/>
        <v>-0.14477110778585331</v>
      </c>
      <c r="CY75" s="11">
        <f t="shared" si="493"/>
        <v>-7.6513792621706628E-2</v>
      </c>
      <c r="CZ75" s="11">
        <f t="shared" si="493"/>
        <v>-4.2288050279986424E-2</v>
      </c>
      <c r="DA75" s="11">
        <f t="shared" si="493"/>
        <v>8.4593126537924612E-2</v>
      </c>
      <c r="DB75" s="11">
        <f t="shared" si="493"/>
        <v>-0.22148487845584744</v>
      </c>
      <c r="DC75" s="11">
        <f t="shared" si="493"/>
        <v>-0.13932270674018973</v>
      </c>
      <c r="DD75" s="11">
        <f t="shared" si="493"/>
        <v>-0.23406651225691402</v>
      </c>
      <c r="DE75" s="11">
        <f t="shared" si="493"/>
        <v>-0.33307286111801904</v>
      </c>
      <c r="DF75" s="11">
        <f t="shared" si="493"/>
        <v>-0.60861124992745741</v>
      </c>
      <c r="DG75" s="11">
        <f t="shared" si="493"/>
        <v>-0.30605101773219295</v>
      </c>
      <c r="DH75" s="11">
        <f t="shared" si="493"/>
        <v>-0.40224648036035071</v>
      </c>
      <c r="DI75" s="11">
        <f t="shared" si="493"/>
        <v>-0.42072034393298868</v>
      </c>
      <c r="DJ75" s="11">
        <f t="shared" si="493"/>
        <v>-0.30748430734205912</v>
      </c>
      <c r="DK75" s="11">
        <f t="shared" si="493"/>
        <v>8.7040497241898371E-2</v>
      </c>
      <c r="DL75" s="11">
        <f t="shared" si="493"/>
        <v>0.14198130395247568</v>
      </c>
      <c r="DM75" s="11">
        <f t="shared" si="493"/>
        <v>0.35962985297341343</v>
      </c>
      <c r="DN75" s="11">
        <f t="shared" si="493"/>
        <v>0.33319758163776253</v>
      </c>
      <c r="DO75" s="11">
        <f t="shared" si="493"/>
        <v>0.26660617226480871</v>
      </c>
      <c r="DP75" s="11">
        <f t="shared" si="493"/>
        <v>0.25752974554858094</v>
      </c>
      <c r="DQ75" s="11">
        <f t="shared" si="493"/>
        <v>0.19247071607548269</v>
      </c>
      <c r="DR75" s="11">
        <f t="shared" si="493"/>
        <v>-0.11916310400846923</v>
      </c>
      <c r="DS75" s="11">
        <f t="shared" si="493"/>
        <v>7.5032014717451856E-3</v>
      </c>
      <c r="DT75" s="42">
        <f t="shared" ref="DT75:EY75" si="494">DS12/DS$7*DT44</f>
        <v>-1.0238294074114767</v>
      </c>
      <c r="DU75" s="42">
        <f t="shared" si="494"/>
        <v>-1.3489887138679015</v>
      </c>
      <c r="DV75" s="42">
        <f t="shared" si="494"/>
        <v>-1.0878473839152543</v>
      </c>
      <c r="DW75" s="11">
        <f t="shared" si="494"/>
        <v>-0.60261954908372073</v>
      </c>
      <c r="DX75" s="11">
        <f t="shared" si="494"/>
        <v>-0.29127717962490518</v>
      </c>
      <c r="DY75" s="11">
        <f t="shared" si="494"/>
        <v>-3.977179169757427E-2</v>
      </c>
      <c r="DZ75" s="11">
        <f t="shared" si="494"/>
        <v>0.18322132203200286</v>
      </c>
      <c r="EA75" s="11">
        <f t="shared" si="494"/>
        <v>0.23603021848210137</v>
      </c>
      <c r="EB75" s="11">
        <f t="shared" si="494"/>
        <v>0.32391996861832095</v>
      </c>
      <c r="EC75" s="11">
        <f t="shared" si="494"/>
        <v>0.67033694459332127</v>
      </c>
      <c r="ED75" s="11">
        <f t="shared" si="494"/>
        <v>0.27669298799845921</v>
      </c>
      <c r="EE75" s="11">
        <f t="shared" si="494"/>
        <v>0.12914599058652079</v>
      </c>
      <c r="EF75" s="11">
        <f t="shared" si="494"/>
        <v>0.37991708826940729</v>
      </c>
      <c r="EG75" s="11">
        <f t="shared" si="494"/>
        <v>0.67200574504686938</v>
      </c>
      <c r="EH75" s="11">
        <f t="shared" si="494"/>
        <v>0</v>
      </c>
      <c r="EI75" s="11">
        <f t="shared" si="494"/>
        <v>0.55639822361401181</v>
      </c>
      <c r="EJ75" s="11">
        <f t="shared" si="494"/>
        <v>0.12810939638808436</v>
      </c>
      <c r="EK75" s="12">
        <f t="shared" si="494"/>
        <v>0.20881975697179903</v>
      </c>
      <c r="EL75" s="12">
        <f t="shared" si="494"/>
        <v>-1.8406442450171323</v>
      </c>
      <c r="EM75" s="12">
        <f t="shared" si="494"/>
        <v>1.7053318575687126</v>
      </c>
      <c r="EN75" s="12">
        <f t="shared" si="494"/>
        <v>-0.27461434686539421</v>
      </c>
      <c r="EO75" s="12">
        <f t="shared" si="494"/>
        <v>-0.15023007632878957</v>
      </c>
      <c r="EP75" s="12">
        <f t="shared" si="494"/>
        <v>0.10584353060625902</v>
      </c>
      <c r="EQ75" s="12">
        <f t="shared" si="494"/>
        <v>0.15938828695828294</v>
      </c>
      <c r="ER75" s="12">
        <f t="shared" si="494"/>
        <v>0.1460175512235585</v>
      </c>
      <c r="ES75" s="12">
        <f t="shared" si="494"/>
        <v>0.22383107032219846</v>
      </c>
      <c r="ET75" s="12">
        <f t="shared" si="494"/>
        <v>0.16293180075666239</v>
      </c>
      <c r="EU75" s="12">
        <f t="shared" si="494"/>
        <v>0.12828378493365922</v>
      </c>
      <c r="EV75" s="12">
        <f t="shared" si="494"/>
        <v>8.8977515443732627E-2</v>
      </c>
      <c r="EW75" s="12">
        <f t="shared" si="494"/>
        <v>8.8194395371157738E-2</v>
      </c>
      <c r="EX75" s="12">
        <f t="shared" si="494"/>
        <v>6.8938725676200824E-2</v>
      </c>
      <c r="EY75" s="12">
        <f t="shared" si="494"/>
        <v>6.8084636225613324E-2</v>
      </c>
      <c r="EZ75" s="12">
        <f t="shared" ref="EZ75:FF75" si="495">EY12/EY$7*EZ44</f>
        <v>4.8805905349688129E-2</v>
      </c>
      <c r="FA75" s="12">
        <f t="shared" si="495"/>
        <v>2.9270855231289535E-2</v>
      </c>
      <c r="FB75" s="12">
        <f t="shared" si="495"/>
        <v>2.840859964114896E-2</v>
      </c>
      <c r="FC75" s="12">
        <f t="shared" si="495"/>
        <v>2.7799434910942545E-2</v>
      </c>
      <c r="FD75" s="12">
        <f t="shared" si="495"/>
        <v>2.7152819485387624E-2</v>
      </c>
      <c r="FE75" s="12">
        <f t="shared" si="495"/>
        <v>8.0264445930150509E-3</v>
      </c>
      <c r="FF75" s="12">
        <f t="shared" si="495"/>
        <v>7.1565543272494626E-3</v>
      </c>
      <c r="FG75" s="12">
        <f t="shared" si="462"/>
        <v>-2.2388835047251745E-3</v>
      </c>
      <c r="FH75" s="12">
        <f t="shared" si="463"/>
        <v>-5.1129597397024584E-3</v>
      </c>
      <c r="FI75" s="12">
        <f t="shared" si="464"/>
        <v>-4.0388110191697281E-3</v>
      </c>
      <c r="FJ75" s="12">
        <f t="shared" si="465"/>
        <v>-1.4198208376666318E-3</v>
      </c>
    </row>
    <row r="76" spans="2:166" x14ac:dyDescent="0.2">
      <c r="B76" t="str">
        <f t="shared" si="455"/>
        <v xml:space="preserve"> Services providing</v>
      </c>
      <c r="C76" s="11"/>
      <c r="D76" s="11">
        <f t="shared" ref="D76:AA76" si="496">C13/C$7*D45</f>
        <v>3.306094231591028</v>
      </c>
      <c r="E76" s="11">
        <f t="shared" si="496"/>
        <v>3.1406811142504938</v>
      </c>
      <c r="F76" s="11">
        <f t="shared" si="496"/>
        <v>3.5785642656367744E-2</v>
      </c>
      <c r="G76" s="11">
        <f t="shared" si="496"/>
        <v>-0.10783961705635424</v>
      </c>
      <c r="H76" s="11">
        <f t="shared" si="496"/>
        <v>1.733307731458118</v>
      </c>
      <c r="I76" s="11">
        <f t="shared" si="496"/>
        <v>0.85437229835985717</v>
      </c>
      <c r="J76" s="11">
        <f t="shared" si="496"/>
        <v>0.93520139949469527</v>
      </c>
      <c r="K76" s="11">
        <f t="shared" si="496"/>
        <v>3.4063376702193628</v>
      </c>
      <c r="L76" s="11">
        <f t="shared" si="496"/>
        <v>0.49783290252868323</v>
      </c>
      <c r="M76" s="11">
        <f t="shared" si="496"/>
        <v>-0.1416068191418115</v>
      </c>
      <c r="N76" s="11">
        <f t="shared" si="496"/>
        <v>2.9052128684952274</v>
      </c>
      <c r="O76" s="11">
        <f t="shared" si="496"/>
        <v>2.881916425309841</v>
      </c>
      <c r="P76" s="11">
        <f t="shared" si="496"/>
        <v>2.6925039477841524</v>
      </c>
      <c r="Q76" s="11">
        <f t="shared" si="496"/>
        <v>4.8706174674567189</v>
      </c>
      <c r="R76" s="11">
        <f t="shared" si="496"/>
        <v>-2.243492352188829</v>
      </c>
      <c r="S76" s="11">
        <f t="shared" si="496"/>
        <v>3.5034482551178452</v>
      </c>
      <c r="T76" s="11">
        <f t="shared" si="496"/>
        <v>2.1666970263785714</v>
      </c>
      <c r="U76" s="11">
        <f t="shared" si="496"/>
        <v>1.4022624351569908</v>
      </c>
      <c r="V76" s="11">
        <f t="shared" si="496"/>
        <v>4.1779345996560915</v>
      </c>
      <c r="W76" s="11">
        <f t="shared" si="496"/>
        <v>2.3975752268189225</v>
      </c>
      <c r="X76" s="11">
        <f t="shared" si="496"/>
        <v>0.84359772208547001</v>
      </c>
      <c r="Y76" s="11">
        <f t="shared" si="496"/>
        <v>2.295711635251847</v>
      </c>
      <c r="Z76" s="11">
        <f t="shared" si="496"/>
        <v>3.4902394396500367</v>
      </c>
      <c r="AA76" s="11">
        <f t="shared" si="496"/>
        <v>3.8752448461110758</v>
      </c>
      <c r="AB76" s="11">
        <f t="shared" ref="AB76:BG76" si="497">AA13/AA$7*AB45</f>
        <v>1.5345894098027479</v>
      </c>
      <c r="AC76" s="11">
        <f t="shared" si="497"/>
        <v>2.773380292124092</v>
      </c>
      <c r="AD76" s="11">
        <f t="shared" si="497"/>
        <v>4.525724586009229</v>
      </c>
      <c r="AE76" s="11">
        <f t="shared" si="497"/>
        <v>2.0142621544337982</v>
      </c>
      <c r="AF76" s="11">
        <f t="shared" si="497"/>
        <v>5.8834378841891981</v>
      </c>
      <c r="AG76" s="11">
        <f t="shared" si="497"/>
        <v>2.2602690269160104</v>
      </c>
      <c r="AH76" s="11">
        <f t="shared" si="497"/>
        <v>3.7596766594432278</v>
      </c>
      <c r="AI76" s="11">
        <f t="shared" si="497"/>
        <v>3.3225578326419867</v>
      </c>
      <c r="AJ76" s="11">
        <f t="shared" si="497"/>
        <v>4.1776582162886751</v>
      </c>
      <c r="AK76" s="11">
        <f t="shared" si="497"/>
        <v>3.0968062399841245</v>
      </c>
      <c r="AL76" s="11">
        <f t="shared" si="497"/>
        <v>3.4642887842567189</v>
      </c>
      <c r="AM76" s="11">
        <f t="shared" si="497"/>
        <v>3.1942481416906405</v>
      </c>
      <c r="AN76" s="11">
        <f t="shared" si="497"/>
        <v>2.2464425853513972</v>
      </c>
      <c r="AO76" s="11">
        <f t="shared" si="497"/>
        <v>4.382800200897818</v>
      </c>
      <c r="AP76" s="11">
        <f t="shared" si="497"/>
        <v>3.4511821112865455</v>
      </c>
      <c r="AQ76" s="11">
        <f t="shared" si="497"/>
        <v>3.5539046687632196</v>
      </c>
      <c r="AR76" s="11">
        <f t="shared" si="497"/>
        <v>1.566660743983338</v>
      </c>
      <c r="AS76" s="11">
        <f t="shared" si="497"/>
        <v>2.2682562646049518</v>
      </c>
      <c r="AT76" s="11">
        <f t="shared" si="497"/>
        <v>2.1429059511568509</v>
      </c>
      <c r="AU76" s="11">
        <f t="shared" si="497"/>
        <v>-1.3734206926542265</v>
      </c>
      <c r="AV76" s="11">
        <f t="shared" si="497"/>
        <v>-1.7415281454181093</v>
      </c>
      <c r="AW76" s="11">
        <f t="shared" si="497"/>
        <v>-3.2587363855114084</v>
      </c>
      <c r="AX76" s="11">
        <f t="shared" si="497"/>
        <v>-3.9196419405751284</v>
      </c>
      <c r="AY76" s="11">
        <f t="shared" si="497"/>
        <v>-2.1063003569384864</v>
      </c>
      <c r="AZ76" s="11">
        <f t="shared" si="497"/>
        <v>-0.7541500564654019</v>
      </c>
      <c r="BA76" s="11">
        <f t="shared" si="497"/>
        <v>2.4189192162821058</v>
      </c>
      <c r="BB76" s="11">
        <f t="shared" si="497"/>
        <v>0</v>
      </c>
      <c r="BC76" s="11">
        <f t="shared" si="497"/>
        <v>0.71470149379555825</v>
      </c>
      <c r="BD76" s="11">
        <f t="shared" si="497"/>
        <v>-0.43549697643815449</v>
      </c>
      <c r="BE76" s="11">
        <f t="shared" si="497"/>
        <v>0.49876599483368345</v>
      </c>
      <c r="BF76" s="11">
        <f t="shared" si="497"/>
        <v>1.1912954334553227</v>
      </c>
      <c r="BG76" s="11">
        <f t="shared" si="497"/>
        <v>9.9403492543637312E-2</v>
      </c>
      <c r="BH76" s="11">
        <f t="shared" ref="BH76:CM76" si="498">BG13/BG$7*BH45</f>
        <v>1.7822915120449572</v>
      </c>
      <c r="BI76" s="11">
        <f t="shared" si="498"/>
        <v>0.8039131191160761</v>
      </c>
      <c r="BJ76" s="11">
        <f t="shared" si="498"/>
        <v>1.7791084580226928</v>
      </c>
      <c r="BK76" s="11">
        <f t="shared" si="498"/>
        <v>1.0823946476462836</v>
      </c>
      <c r="BL76" s="11">
        <f t="shared" si="498"/>
        <v>2.2247375266436054</v>
      </c>
      <c r="BM76" s="11">
        <f t="shared" si="498"/>
        <v>2.4909466885915523</v>
      </c>
      <c r="BN76" s="11">
        <f t="shared" si="498"/>
        <v>1.9365354141237208</v>
      </c>
      <c r="BO76" s="11">
        <f t="shared" si="498"/>
        <v>1.7604423852836351</v>
      </c>
      <c r="BP76" s="11">
        <f t="shared" si="498"/>
        <v>1.9095030758583902</v>
      </c>
      <c r="BQ76" s="11">
        <f t="shared" si="498"/>
        <v>1.9427762419735723</v>
      </c>
      <c r="BR76" s="11">
        <f t="shared" si="498"/>
        <v>1.61875441989543</v>
      </c>
      <c r="BS76" s="11">
        <f t="shared" si="498"/>
        <v>2.9952397760759926</v>
      </c>
      <c r="BT76" s="11">
        <f t="shared" si="498"/>
        <v>1.6658434544172973</v>
      </c>
      <c r="BU76" s="11">
        <f t="shared" si="498"/>
        <v>1.829020313149877</v>
      </c>
      <c r="BV76" s="11">
        <f t="shared" si="498"/>
        <v>2.1746038941274826</v>
      </c>
      <c r="BW76" s="11">
        <f t="shared" si="498"/>
        <v>2.5729473126772162</v>
      </c>
      <c r="BX76" s="11">
        <f t="shared" si="498"/>
        <v>0.32076884729312782</v>
      </c>
      <c r="BY76" s="11">
        <f t="shared" si="498"/>
        <v>1.3252064146935074</v>
      </c>
      <c r="BZ76" s="11">
        <f t="shared" si="498"/>
        <v>-2.9183507193981582</v>
      </c>
      <c r="CA76" s="11">
        <f t="shared" si="498"/>
        <v>-4.482974095310456</v>
      </c>
      <c r="CB76" s="11">
        <f t="shared" si="498"/>
        <v>-5.350951537308144</v>
      </c>
      <c r="CC76" s="11">
        <f t="shared" si="498"/>
        <v>-2.2864432244737221</v>
      </c>
      <c r="CD76" s="11">
        <f t="shared" si="498"/>
        <v>-1.077623225651174</v>
      </c>
      <c r="CE76" s="11">
        <f t="shared" si="498"/>
        <v>-0.87639411213640728</v>
      </c>
      <c r="CF76" s="11">
        <f t="shared" si="498"/>
        <v>2.2303510460671112</v>
      </c>
      <c r="CG76" s="11">
        <f t="shared" si="498"/>
        <v>0.63269866491036153</v>
      </c>
      <c r="CH76" s="11">
        <f t="shared" si="498"/>
        <v>2.2163347496655925</v>
      </c>
      <c r="CI76" s="11">
        <f t="shared" si="498"/>
        <v>1.0579336765152183</v>
      </c>
      <c r="CJ76" s="11">
        <f t="shared" si="498"/>
        <v>1.8692497030853024</v>
      </c>
      <c r="CK76" s="11">
        <f t="shared" si="498"/>
        <v>1.0759779607976356</v>
      </c>
      <c r="CL76" s="11">
        <f t="shared" si="498"/>
        <v>1.5148465496941639</v>
      </c>
      <c r="CM76" s="11">
        <f t="shared" si="498"/>
        <v>1.8931237229275637</v>
      </c>
      <c r="CN76" s="11">
        <f t="shared" ref="CN76:DS76" si="499">CM13/CM$7*CN45</f>
        <v>2.6924034877950165</v>
      </c>
      <c r="CO76" s="11">
        <f t="shared" si="499"/>
        <v>0.90993246157950824</v>
      </c>
      <c r="CP76" s="11">
        <f t="shared" si="499"/>
        <v>2.842430668527316</v>
      </c>
      <c r="CQ76" s="11">
        <f t="shared" si="499"/>
        <v>2.1239617160979956</v>
      </c>
      <c r="CR76" s="11">
        <f t="shared" si="499"/>
        <v>2.3013601009338953</v>
      </c>
      <c r="CS76" s="11">
        <f t="shared" si="499"/>
        <v>2.1045850707792586</v>
      </c>
      <c r="CT76" s="11">
        <f t="shared" si="499"/>
        <v>3.269736282056249</v>
      </c>
      <c r="CU76" s="11">
        <f t="shared" si="499"/>
        <v>2.4498229893389847</v>
      </c>
      <c r="CV76" s="11">
        <f t="shared" si="499"/>
        <v>0.95484859418352386</v>
      </c>
      <c r="CW76" s="11">
        <f t="shared" si="499"/>
        <v>3.6853462914213657</v>
      </c>
      <c r="CX76" s="11">
        <f t="shared" si="499"/>
        <v>1.6716745582480856</v>
      </c>
      <c r="CY76" s="11">
        <f t="shared" si="499"/>
        <v>2.2612794033731856</v>
      </c>
      <c r="CZ76" s="11">
        <f t="shared" si="499"/>
        <v>3.1389805908831669</v>
      </c>
      <c r="DA76" s="11">
        <f t="shared" si="499"/>
        <v>3.4936404627252107</v>
      </c>
      <c r="DB76" s="11">
        <f t="shared" si="499"/>
        <v>2.5098466487515494</v>
      </c>
      <c r="DC76" s="11">
        <f t="shared" si="499"/>
        <v>2.9256192530996441</v>
      </c>
      <c r="DD76" s="11">
        <f t="shared" si="499"/>
        <v>3.720627101877604</v>
      </c>
      <c r="DE76" s="11">
        <f t="shared" si="499"/>
        <v>2.7972640299314739</v>
      </c>
      <c r="DF76" s="11">
        <f t="shared" si="499"/>
        <v>2.2091616577108728</v>
      </c>
      <c r="DG76" s="11">
        <f t="shared" si="499"/>
        <v>2.4862009393342492</v>
      </c>
      <c r="DH76" s="11">
        <f t="shared" si="499"/>
        <v>3.5375414539510825</v>
      </c>
      <c r="DI76" s="11">
        <f t="shared" si="499"/>
        <v>2.1590289293271785</v>
      </c>
      <c r="DJ76" s="11">
        <f t="shared" si="499"/>
        <v>1.6369079935534945</v>
      </c>
      <c r="DK76" s="11">
        <f t="shared" si="499"/>
        <v>2.5177923262710031</v>
      </c>
      <c r="DL76" s="11">
        <f t="shared" si="499"/>
        <v>1.3251042702475395</v>
      </c>
      <c r="DM76" s="11">
        <f t="shared" si="499"/>
        <v>1.4607363704896741</v>
      </c>
      <c r="DN76" s="11">
        <f t="shared" si="499"/>
        <v>1.6023200459136691</v>
      </c>
      <c r="DO76" s="11">
        <f t="shared" si="499"/>
        <v>1.5068022333603843</v>
      </c>
      <c r="DP76" s="11">
        <f t="shared" si="499"/>
        <v>2.8335104063665093</v>
      </c>
      <c r="DQ76" s="11">
        <f t="shared" si="499"/>
        <v>3.292253613320884</v>
      </c>
      <c r="DR76" s="11">
        <f t="shared" si="499"/>
        <v>1.1488499870063196</v>
      </c>
      <c r="DS76" s="11">
        <f t="shared" si="499"/>
        <v>1.1001185189055489</v>
      </c>
      <c r="DT76" s="42">
        <f t="shared" ref="DT76:EY76" si="500">DS13/DS$7*DT45</f>
        <v>-32.930340418225214</v>
      </c>
      <c r="DU76" s="42">
        <f t="shared" si="500"/>
        <v>13.394408122787102</v>
      </c>
      <c r="DV76" s="42">
        <f t="shared" si="500"/>
        <v>3.5463641619967112</v>
      </c>
      <c r="DW76" s="11">
        <f t="shared" si="500"/>
        <v>0.25942117214277405</v>
      </c>
      <c r="DX76" s="11">
        <f t="shared" si="500"/>
        <v>6.1491067194484419</v>
      </c>
      <c r="DY76" s="11">
        <f t="shared" si="500"/>
        <v>8.7680012730414951</v>
      </c>
      <c r="DZ76" s="11">
        <f t="shared" si="500"/>
        <v>6.6611696089632391</v>
      </c>
      <c r="EA76" s="11">
        <f t="shared" si="500"/>
        <v>1.780781168890696</v>
      </c>
      <c r="EB76" s="11">
        <f t="shared" si="500"/>
        <v>3.2120581017743159</v>
      </c>
      <c r="EC76" s="11">
        <f t="shared" si="500"/>
        <v>4.3172723422121004</v>
      </c>
      <c r="ED76" s="11">
        <f t="shared" si="500"/>
        <v>-1.2581633002456702</v>
      </c>
      <c r="EE76" s="11">
        <f t="shared" si="500"/>
        <v>0.99488062284801537</v>
      </c>
      <c r="EF76" s="11">
        <f t="shared" si="500"/>
        <v>1.7730501226076514</v>
      </c>
      <c r="EG76" s="11">
        <f t="shared" si="500"/>
        <v>-1.0901904483910434</v>
      </c>
      <c r="EH76" s="11">
        <f t="shared" si="500"/>
        <v>-0.41772355588619808</v>
      </c>
      <c r="EI76" s="11">
        <f t="shared" si="500"/>
        <v>1.5497512745144273</v>
      </c>
      <c r="EJ76" s="11">
        <f t="shared" si="500"/>
        <v>2.9208281122108128</v>
      </c>
      <c r="EK76" s="12">
        <f t="shared" si="500"/>
        <v>-0.25520586674796619</v>
      </c>
      <c r="EL76" s="12">
        <f t="shared" si="500"/>
        <v>1.3860335202623144</v>
      </c>
      <c r="EM76" s="12">
        <f t="shared" si="500"/>
        <v>2.7548592680517134</v>
      </c>
      <c r="EN76" s="12">
        <f t="shared" si="500"/>
        <v>0.9894536794130806</v>
      </c>
      <c r="EO76" s="12">
        <f t="shared" si="500"/>
        <v>0.37351623195034739</v>
      </c>
      <c r="EP76" s="12">
        <f t="shared" si="500"/>
        <v>0.710387339492902</v>
      </c>
      <c r="EQ76" s="12">
        <f t="shared" si="500"/>
        <v>1.017014152216994</v>
      </c>
      <c r="ER76" s="12">
        <f t="shared" si="500"/>
        <v>0.55363206551581834</v>
      </c>
      <c r="ES76" s="12">
        <f t="shared" si="500"/>
        <v>0.30230438081927785</v>
      </c>
      <c r="ET76" s="12">
        <f t="shared" si="500"/>
        <v>0.27716650166186402</v>
      </c>
      <c r="EU76" s="12">
        <f t="shared" si="500"/>
        <v>0.137984216497991</v>
      </c>
      <c r="EV76" s="12">
        <f t="shared" si="500"/>
        <v>8.9996210319370537E-2</v>
      </c>
      <c r="EW76" s="12">
        <f t="shared" si="500"/>
        <v>0.27915176884220788</v>
      </c>
      <c r="EX76" s="12">
        <f t="shared" si="500"/>
        <v>0.39606326539077302</v>
      </c>
      <c r="EY76" s="12">
        <f t="shared" si="500"/>
        <v>0.58925582235306129</v>
      </c>
      <c r="EZ76" s="12">
        <f t="shared" ref="EZ76:FF76" si="501">EY13/EY$7*EZ45</f>
        <v>0.54526440398765352</v>
      </c>
      <c r="FA76" s="12">
        <f t="shared" si="501"/>
        <v>0.77922336791378333</v>
      </c>
      <c r="FB76" s="12">
        <f t="shared" si="501"/>
        <v>0.86208498556493474</v>
      </c>
      <c r="FC76" s="12">
        <f t="shared" si="501"/>
        <v>0.88599706828832203</v>
      </c>
      <c r="FD76" s="12">
        <f t="shared" si="501"/>
        <v>0.98979874917389143</v>
      </c>
      <c r="FE76" s="12">
        <f t="shared" si="501"/>
        <v>0.92874881655638442</v>
      </c>
      <c r="FF76" s="12">
        <f t="shared" si="501"/>
        <v>0.97131195821489091</v>
      </c>
      <c r="FG76" s="12">
        <f t="shared" si="462"/>
        <v>1.0400839463453038</v>
      </c>
      <c r="FH76" s="12">
        <f t="shared" si="463"/>
        <v>0.92689001507279012</v>
      </c>
      <c r="FI76" s="12">
        <f t="shared" si="464"/>
        <v>1.8555392709716145</v>
      </c>
      <c r="FJ76" s="12">
        <f t="shared" si="465"/>
        <v>0.69846401938574942</v>
      </c>
    </row>
    <row r="77" spans="2:166" x14ac:dyDescent="0.2">
      <c r="B77" t="str">
        <f t="shared" si="455"/>
        <v xml:space="preserve">   Wholesale and retail trade</v>
      </c>
      <c r="C77" s="11"/>
      <c r="D77" s="11">
        <f t="shared" ref="D77:AA77" si="502">C14/C$7*D46</f>
        <v>0.12171096579910197</v>
      </c>
      <c r="E77" s="11">
        <f t="shared" si="502"/>
        <v>0.22985808475743943</v>
      </c>
      <c r="F77" s="11">
        <f t="shared" si="502"/>
        <v>0.69080512988051357</v>
      </c>
      <c r="G77" s="11">
        <f t="shared" si="502"/>
        <v>-1.3013667757137732</v>
      </c>
      <c r="H77" s="11">
        <f t="shared" si="502"/>
        <v>2.4049988965099391E-2</v>
      </c>
      <c r="I77" s="11">
        <f t="shared" si="502"/>
        <v>-0.16709266599625056</v>
      </c>
      <c r="J77" s="11">
        <f t="shared" si="502"/>
        <v>-0.24912823620591945</v>
      </c>
      <c r="K77" s="11">
        <f t="shared" si="502"/>
        <v>0.65388640167053369</v>
      </c>
      <c r="L77" s="11">
        <f t="shared" si="502"/>
        <v>5.9204776957587697E-2</v>
      </c>
      <c r="M77" s="11">
        <f t="shared" si="502"/>
        <v>-0.37446902558644379</v>
      </c>
      <c r="N77" s="11">
        <f t="shared" si="502"/>
        <v>0.10680777484006759</v>
      </c>
      <c r="O77" s="11">
        <f t="shared" si="502"/>
        <v>0.28497488280176775</v>
      </c>
      <c r="P77" s="11">
        <f t="shared" si="502"/>
        <v>0.20090042154021592</v>
      </c>
      <c r="Q77" s="11">
        <f t="shared" si="502"/>
        <v>1.2307431014248784</v>
      </c>
      <c r="R77" s="11">
        <f t="shared" si="502"/>
        <v>-1.0158273432988425</v>
      </c>
      <c r="S77" s="11">
        <f t="shared" si="502"/>
        <v>0.23574987985833626</v>
      </c>
      <c r="T77" s="11">
        <f t="shared" si="502"/>
        <v>0.29344380434391326</v>
      </c>
      <c r="U77" s="11">
        <f t="shared" si="502"/>
        <v>0.66031011007551554</v>
      </c>
      <c r="V77" s="11">
        <f t="shared" si="502"/>
        <v>0.20938480431019038</v>
      </c>
      <c r="W77" s="11">
        <f t="shared" si="502"/>
        <v>0.45149601511206006</v>
      </c>
      <c r="X77" s="11">
        <f t="shared" si="502"/>
        <v>0.36654176435630809</v>
      </c>
      <c r="Y77" s="11">
        <f t="shared" si="502"/>
        <v>0.66910887593632662</v>
      </c>
      <c r="Z77" s="11">
        <f t="shared" si="502"/>
        <v>0.57439194485488243</v>
      </c>
      <c r="AA77" s="11">
        <f t="shared" si="502"/>
        <v>1.0628566474146057</v>
      </c>
      <c r="AB77" s="11">
        <f t="shared" ref="AB77:BG77" si="503">AA14/AA$7*AB46</f>
        <v>0.47228504954186629</v>
      </c>
      <c r="AC77" s="11">
        <f t="shared" si="503"/>
        <v>0.31138268271675162</v>
      </c>
      <c r="AD77" s="11">
        <f t="shared" si="503"/>
        <v>0.50819423373854411</v>
      </c>
      <c r="AE77" s="11">
        <f t="shared" si="503"/>
        <v>-0.30878603387242243</v>
      </c>
      <c r="AF77" s="11">
        <f t="shared" si="503"/>
        <v>1.6646437569104187</v>
      </c>
      <c r="AG77" s="11">
        <f t="shared" si="503"/>
        <v>0.5266672596487505</v>
      </c>
      <c r="AH77" s="11">
        <f t="shared" si="503"/>
        <v>1.0657645264308868</v>
      </c>
      <c r="AI77" s="11">
        <f t="shared" si="503"/>
        <v>-0.19150328535106367</v>
      </c>
      <c r="AJ77" s="11">
        <f t="shared" si="503"/>
        <v>0.76707478010017305</v>
      </c>
      <c r="AK77" s="11">
        <f t="shared" si="503"/>
        <v>0.56249747667584815</v>
      </c>
      <c r="AL77" s="11">
        <f t="shared" si="503"/>
        <v>1.1405314634584101</v>
      </c>
      <c r="AM77" s="11">
        <f t="shared" si="503"/>
        <v>0.28446200932533372</v>
      </c>
      <c r="AN77" s="11">
        <f t="shared" si="503"/>
        <v>0.33269103599796918</v>
      </c>
      <c r="AO77" s="11">
        <f t="shared" si="503"/>
        <v>0.89921145108773315</v>
      </c>
      <c r="AP77" s="11">
        <f t="shared" si="503"/>
        <v>0.88167350820576851</v>
      </c>
      <c r="AQ77" s="11">
        <f t="shared" si="503"/>
        <v>0.29741215436481194</v>
      </c>
      <c r="AR77" s="11">
        <f t="shared" si="503"/>
        <v>0.3153215096997849</v>
      </c>
      <c r="AS77" s="11">
        <f t="shared" si="503"/>
        <v>9.4334257347032449E-3</v>
      </c>
      <c r="AT77" s="11">
        <f t="shared" si="503"/>
        <v>0.46517210290179367</v>
      </c>
      <c r="AU77" s="11">
        <f t="shared" si="503"/>
        <v>-0.52559080188384011</v>
      </c>
      <c r="AV77" s="11">
        <f t="shared" si="503"/>
        <v>-0.6287077026140061</v>
      </c>
      <c r="AW77" s="11">
        <f t="shared" si="503"/>
        <v>-1.1038059731015948</v>
      </c>
      <c r="AX77" s="11">
        <f t="shared" si="503"/>
        <v>-1.6047583287577607</v>
      </c>
      <c r="AY77" s="11">
        <f t="shared" si="503"/>
        <v>-1.2147683694596665</v>
      </c>
      <c r="AZ77" s="11">
        <f t="shared" si="503"/>
        <v>-0.94033504664916379</v>
      </c>
      <c r="BA77" s="11">
        <f t="shared" si="503"/>
        <v>1.9473585781729206</v>
      </c>
      <c r="BB77" s="11">
        <f t="shared" si="503"/>
        <v>-0.42911328522738207</v>
      </c>
      <c r="BC77" s="11">
        <f t="shared" si="503"/>
        <v>6.9378388306904834E-2</v>
      </c>
      <c r="BD77" s="11">
        <f t="shared" si="503"/>
        <v>-0.38312936211824078</v>
      </c>
      <c r="BE77" s="11">
        <f t="shared" si="503"/>
        <v>0.15987018915377643</v>
      </c>
      <c r="BF77" s="11">
        <f t="shared" si="503"/>
        <v>3.9869500903180879E-2</v>
      </c>
      <c r="BG77" s="11">
        <f t="shared" si="503"/>
        <v>-9.9117801599896971E-2</v>
      </c>
      <c r="BH77" s="11">
        <f t="shared" ref="BH77:CM77" si="504">BG14/BG$7*BH46</f>
        <v>0.34055257929195704</v>
      </c>
      <c r="BI77" s="11">
        <f t="shared" si="504"/>
        <v>-3.9518654324565368E-2</v>
      </c>
      <c r="BJ77" s="11">
        <f t="shared" si="504"/>
        <v>4.9363366461014697E-2</v>
      </c>
      <c r="BK77" s="11">
        <f t="shared" si="504"/>
        <v>0.2264828170139199</v>
      </c>
      <c r="BL77" s="11">
        <f t="shared" si="504"/>
        <v>0.43343467573038147</v>
      </c>
      <c r="BM77" s="11">
        <f t="shared" si="504"/>
        <v>0.44930140932495161</v>
      </c>
      <c r="BN77" s="11">
        <f t="shared" si="504"/>
        <v>0.3876375429883514</v>
      </c>
      <c r="BO77" s="11">
        <f t="shared" si="504"/>
        <v>9.5146255774272909E-2</v>
      </c>
      <c r="BP77" s="11">
        <f t="shared" si="504"/>
        <v>2.8275912420196881E-2</v>
      </c>
      <c r="BQ77" s="11">
        <f t="shared" si="504"/>
        <v>8.4316468108437501E-2</v>
      </c>
      <c r="BR77" s="11">
        <f t="shared" si="504"/>
        <v>9.2909043999064005E-3</v>
      </c>
      <c r="BS77" s="11">
        <f t="shared" si="504"/>
        <v>0.66672109530008461</v>
      </c>
      <c r="BT77" s="11">
        <f t="shared" si="504"/>
        <v>0.14669422359846543</v>
      </c>
      <c r="BU77" s="11">
        <f t="shared" si="504"/>
        <v>0.28318484928475607</v>
      </c>
      <c r="BV77" s="11">
        <f t="shared" si="504"/>
        <v>0.36372301843973925</v>
      </c>
      <c r="BW77" s="11">
        <f t="shared" si="504"/>
        <v>0.58158761582256002</v>
      </c>
      <c r="BX77" s="11">
        <f t="shared" si="504"/>
        <v>-0.51792890473653797</v>
      </c>
      <c r="BY77" s="11">
        <f t="shared" si="504"/>
        <v>8.9024042275182482E-3</v>
      </c>
      <c r="BZ77" s="11">
        <f t="shared" si="504"/>
        <v>-1.0117236028753356</v>
      </c>
      <c r="CA77" s="11">
        <f t="shared" si="504"/>
        <v>-1.5193048448703028</v>
      </c>
      <c r="CB77" s="11">
        <f t="shared" si="504"/>
        <v>-1.3634457307097305</v>
      </c>
      <c r="CC77" s="11">
        <f t="shared" si="504"/>
        <v>-0.43631225003189045</v>
      </c>
      <c r="CD77" s="11">
        <f t="shared" si="504"/>
        <v>-0.66261149745100967</v>
      </c>
      <c r="CE77" s="11">
        <f t="shared" si="504"/>
        <v>-0.64852445276256898</v>
      </c>
      <c r="CF77" s="11">
        <f t="shared" si="504"/>
        <v>0.18332976032876833</v>
      </c>
      <c r="CG77" s="11">
        <f t="shared" si="504"/>
        <v>-0.1523337421293624</v>
      </c>
      <c r="CH77" s="11">
        <f t="shared" si="504"/>
        <v>0.38561258933698078</v>
      </c>
      <c r="CI77" s="11">
        <f t="shared" si="504"/>
        <v>0.20986544887162153</v>
      </c>
      <c r="CJ77" s="11">
        <f t="shared" si="504"/>
        <v>0.21881711930005418</v>
      </c>
      <c r="CK77" s="11">
        <f t="shared" si="504"/>
        <v>3.7612222360761539E-2</v>
      </c>
      <c r="CL77" s="11">
        <f t="shared" si="504"/>
        <v>3.7422369777534999E-2</v>
      </c>
      <c r="CM77" s="11">
        <f t="shared" si="504"/>
        <v>0.25263495047527257</v>
      </c>
      <c r="CN77" s="11">
        <f t="shared" ref="CN77:DS77" si="505">CM14/CM$7*CN46</f>
        <v>0.47718153726454643</v>
      </c>
      <c r="CO77" s="11">
        <f t="shared" si="505"/>
        <v>0.33249053524730959</v>
      </c>
      <c r="CP77" s="11">
        <f t="shared" si="505"/>
        <v>0.3495640414266063</v>
      </c>
      <c r="CQ77" s="11">
        <f t="shared" si="505"/>
        <v>0.37396448837104168</v>
      </c>
      <c r="CR77" s="11">
        <f t="shared" si="505"/>
        <v>0.35309532680598671</v>
      </c>
      <c r="CS77" s="11">
        <f t="shared" si="505"/>
        <v>0.42355597523492</v>
      </c>
      <c r="CT77" s="11">
        <f t="shared" si="505"/>
        <v>0.64856126312792139</v>
      </c>
      <c r="CU77" s="11">
        <f t="shared" si="505"/>
        <v>0.12333558934376894</v>
      </c>
      <c r="CV77" s="11">
        <f t="shared" si="505"/>
        <v>-8.7024138219799804E-2</v>
      </c>
      <c r="CW77" s="11">
        <f t="shared" si="505"/>
        <v>0.48451900585623348</v>
      </c>
      <c r="CX77" s="11">
        <f t="shared" si="505"/>
        <v>0.25974306759133803</v>
      </c>
      <c r="CY77" s="11">
        <f t="shared" si="505"/>
        <v>0.32758966419916635</v>
      </c>
      <c r="CZ77" s="11">
        <f t="shared" si="505"/>
        <v>0.2906531916463147</v>
      </c>
      <c r="DA77" s="11">
        <f t="shared" si="505"/>
        <v>0.37387530384887163</v>
      </c>
      <c r="DB77" s="11">
        <f t="shared" si="505"/>
        <v>-8.3274357744795614E-3</v>
      </c>
      <c r="DC77" s="11">
        <f t="shared" si="505"/>
        <v>-2.4809170715964831E-2</v>
      </c>
      <c r="DD77" s="11">
        <f t="shared" si="505"/>
        <v>0.33965924681292908</v>
      </c>
      <c r="DE77" s="11">
        <f t="shared" si="505"/>
        <v>4.8825315578874991E-2</v>
      </c>
      <c r="DF77" s="11">
        <f t="shared" si="505"/>
        <v>0.20297072450326023</v>
      </c>
      <c r="DG77" s="11">
        <f t="shared" si="505"/>
        <v>0.1533517513895418</v>
      </c>
      <c r="DH77" s="11">
        <f t="shared" si="505"/>
        <v>0.16856941527193631</v>
      </c>
      <c r="DI77" s="11">
        <f t="shared" si="505"/>
        <v>7.9388040856480116E-2</v>
      </c>
      <c r="DJ77" s="11">
        <f t="shared" si="505"/>
        <v>-3.9401849727398228E-2</v>
      </c>
      <c r="DK77" s="11">
        <f t="shared" si="505"/>
        <v>0.21339370222326157</v>
      </c>
      <c r="DL77" s="11">
        <f t="shared" si="505"/>
        <v>-0.26302730016463588</v>
      </c>
      <c r="DM77" s="11">
        <f t="shared" si="505"/>
        <v>-7.7596659759200642E-3</v>
      </c>
      <c r="DN77" s="11">
        <f t="shared" si="505"/>
        <v>-0.2453805897205602</v>
      </c>
      <c r="DO77" s="11">
        <f t="shared" si="505"/>
        <v>0.51424049062017207</v>
      </c>
      <c r="DP77" s="11">
        <f t="shared" si="505"/>
        <v>-0.60820610621453186</v>
      </c>
      <c r="DQ77" s="11">
        <f t="shared" si="505"/>
        <v>-0.31543731628249383</v>
      </c>
      <c r="DR77" s="11">
        <f t="shared" si="505"/>
        <v>-0.11988222426314166</v>
      </c>
      <c r="DS77" s="11">
        <f t="shared" si="505"/>
        <v>3.7536137684688442E-2</v>
      </c>
      <c r="DT77" s="42">
        <f t="shared" ref="DT77:EY77" si="506">DS14/DS$7*DT46</f>
        <v>-4.7502015626968568</v>
      </c>
      <c r="DU77" s="42">
        <f t="shared" si="506"/>
        <v>3.4896767179710468</v>
      </c>
      <c r="DV77" s="42">
        <f t="shared" si="506"/>
        <v>0.93897090894294155</v>
      </c>
      <c r="DW77" s="11">
        <f t="shared" si="506"/>
        <v>0.74458067676989592</v>
      </c>
      <c r="DX77" s="11">
        <f t="shared" si="506"/>
        <v>0.84671764635461744</v>
      </c>
      <c r="DY77" s="11">
        <f t="shared" si="506"/>
        <v>0.34684161342476311</v>
      </c>
      <c r="DZ77" s="11">
        <f t="shared" si="506"/>
        <v>0.34760249174675401</v>
      </c>
      <c r="EA77" s="11">
        <f t="shared" si="506"/>
        <v>-1.5307264760375678</v>
      </c>
      <c r="EB77" s="11">
        <f t="shared" si="506"/>
        <v>-5.3476570111385735E-2</v>
      </c>
      <c r="EC77" s="11">
        <f t="shared" si="506"/>
        <v>0.24445648767720843</v>
      </c>
      <c r="ED77" s="11">
        <f t="shared" si="506"/>
        <v>-0.45741603653994967</v>
      </c>
      <c r="EE77" s="11">
        <f t="shared" si="506"/>
        <v>0.91061848797040468</v>
      </c>
      <c r="EF77" s="11">
        <f t="shared" si="506"/>
        <v>-2.2445706713366188E-2</v>
      </c>
      <c r="EG77" s="11">
        <f t="shared" si="506"/>
        <v>-0.38282630677922158</v>
      </c>
      <c r="EH77" s="11">
        <f t="shared" si="506"/>
        <v>-0.78684015911733718</v>
      </c>
      <c r="EI77" s="11">
        <f t="shared" si="506"/>
        <v>0.64818622237462709</v>
      </c>
      <c r="EJ77" s="11">
        <f t="shared" si="506"/>
        <v>0.2781738626237274</v>
      </c>
      <c r="EK77" s="12">
        <f t="shared" si="506"/>
        <v>3.9041043160878336E-2</v>
      </c>
      <c r="EL77" s="12">
        <f t="shared" si="506"/>
        <v>-6.4567572482687506E-3</v>
      </c>
      <c r="EM77" s="12">
        <f t="shared" si="506"/>
        <v>-9.2583402434136361E-2</v>
      </c>
      <c r="EN77" s="12">
        <f t="shared" si="506"/>
        <v>-0.348606107030621</v>
      </c>
      <c r="EO77" s="12">
        <f t="shared" si="506"/>
        <v>-5.407311680822055E-2</v>
      </c>
      <c r="EP77" s="12">
        <f t="shared" si="506"/>
        <v>3.9105670294047037E-3</v>
      </c>
      <c r="EQ77" s="12">
        <f t="shared" si="506"/>
        <v>-0.18367312823717263</v>
      </c>
      <c r="ER77" s="12">
        <f t="shared" si="506"/>
        <v>3.7332040117497987E-2</v>
      </c>
      <c r="ES77" s="12">
        <f t="shared" si="506"/>
        <v>-3.3372051570459515E-3</v>
      </c>
      <c r="ET77" s="12">
        <f t="shared" si="506"/>
        <v>-7.5284157814871994E-2</v>
      </c>
      <c r="EU77" s="12">
        <f t="shared" si="506"/>
        <v>-8.5761177068458844E-2</v>
      </c>
      <c r="EV77" s="12">
        <f t="shared" si="506"/>
        <v>8.0638596812797197E-3</v>
      </c>
      <c r="EW77" s="12">
        <f t="shared" si="506"/>
        <v>4.5734116499030815E-2</v>
      </c>
      <c r="EX77" s="12">
        <f t="shared" si="506"/>
        <v>4.1677355667557481E-2</v>
      </c>
      <c r="EY77" s="12">
        <f t="shared" si="506"/>
        <v>-3.9989501794205309E-2</v>
      </c>
      <c r="EZ77" s="12">
        <f t="shared" ref="EZ77:FF77" si="507">EY14/EY$7*EZ46</f>
        <v>-9.182300967074751E-3</v>
      </c>
      <c r="FA77" s="12">
        <f t="shared" si="507"/>
        <v>-1.6019453551524319E-2</v>
      </c>
      <c r="FB77" s="12">
        <f t="shared" si="507"/>
        <v>-2.1225266703099786E-2</v>
      </c>
      <c r="FC77" s="12">
        <f t="shared" si="507"/>
        <v>-5.9508323840674178E-2</v>
      </c>
      <c r="FD77" s="12">
        <f t="shared" si="507"/>
        <v>-1.7778207339624423E-2</v>
      </c>
      <c r="FE77" s="12">
        <f t="shared" si="507"/>
        <v>-3.796361167003641E-2</v>
      </c>
      <c r="FF77" s="12">
        <f t="shared" si="507"/>
        <v>-5.4688488655868714E-2</v>
      </c>
      <c r="FG77" s="12">
        <f t="shared" si="462"/>
        <v>-4.9056346753752922E-2</v>
      </c>
      <c r="FH77" s="12">
        <f t="shared" si="463"/>
        <v>-1.4659235160325525E-2</v>
      </c>
      <c r="FI77" s="12">
        <f t="shared" si="464"/>
        <v>2.4147479211564168E-2</v>
      </c>
      <c r="FJ77" s="12">
        <f t="shared" si="465"/>
        <v>-7.2872497623128526E-3</v>
      </c>
    </row>
    <row r="78" spans="2:166" x14ac:dyDescent="0.2">
      <c r="B78" t="str">
        <f t="shared" si="455"/>
        <v xml:space="preserve">   Transportation and public utilities</v>
      </c>
      <c r="C78" s="11"/>
      <c r="D78" s="11">
        <f t="shared" ref="D78:AA78" si="508">C15/C$7*D47</f>
        <v>0.73217478639631361</v>
      </c>
      <c r="E78" s="11">
        <f t="shared" si="508"/>
        <v>8.4799794102649179E-2</v>
      </c>
      <c r="F78" s="11">
        <f t="shared" si="508"/>
        <v>-0.45908779216245449</v>
      </c>
      <c r="G78" s="11">
        <f t="shared" si="508"/>
        <v>0.60317829164359482</v>
      </c>
      <c r="H78" s="11">
        <f t="shared" si="508"/>
        <v>-0.11904100463560707</v>
      </c>
      <c r="I78" s="11">
        <f t="shared" si="508"/>
        <v>0.26923774291229691</v>
      </c>
      <c r="J78" s="11">
        <f t="shared" si="508"/>
        <v>-0.24569259491350509</v>
      </c>
      <c r="K78" s="11">
        <f t="shared" si="508"/>
        <v>-0.30236345558349437</v>
      </c>
      <c r="L78" s="11">
        <f t="shared" si="508"/>
        <v>5.9409610572597055E-2</v>
      </c>
      <c r="M78" s="11">
        <f t="shared" si="508"/>
        <v>-0.23162688738884663</v>
      </c>
      <c r="N78" s="11">
        <f t="shared" si="508"/>
        <v>-0.16345011064966755</v>
      </c>
      <c r="O78" s="11">
        <f t="shared" si="508"/>
        <v>0.20389465047949121</v>
      </c>
      <c r="P78" s="11">
        <f t="shared" si="508"/>
        <v>-0.33147252704549607</v>
      </c>
      <c r="Q78" s="11">
        <f t="shared" si="508"/>
        <v>0.30051968459146533</v>
      </c>
      <c r="R78" s="11">
        <f t="shared" si="508"/>
        <v>-0.93345872123339835</v>
      </c>
      <c r="S78" s="11">
        <f t="shared" si="508"/>
        <v>0.90959790743605085</v>
      </c>
      <c r="T78" s="11">
        <f t="shared" si="508"/>
        <v>5.8569135282327531E-2</v>
      </c>
      <c r="U78" s="11">
        <f t="shared" si="508"/>
        <v>-1.1596823656082984E-2</v>
      </c>
      <c r="V78" s="11">
        <f t="shared" si="508"/>
        <v>3.482778299975206E-2</v>
      </c>
      <c r="W78" s="11">
        <f t="shared" si="508"/>
        <v>-6.8311261645431332E-2</v>
      </c>
      <c r="X78" s="11">
        <f t="shared" si="508"/>
        <v>-2.2664071044891491E-2</v>
      </c>
      <c r="Y78" s="11">
        <f t="shared" si="508"/>
        <v>0.33895587697622448</v>
      </c>
      <c r="Z78" s="11">
        <f t="shared" si="508"/>
        <v>-3.3903450342976038E-2</v>
      </c>
      <c r="AA78" s="11">
        <f t="shared" si="508"/>
        <v>0.46186348323990645</v>
      </c>
      <c r="AB78" s="11">
        <f t="shared" ref="AB78:BG78" si="509">AA15/AA$7*AB47</f>
        <v>-0.63003260956023166</v>
      </c>
      <c r="AC78" s="11">
        <f t="shared" si="509"/>
        <v>0.94297127465107999</v>
      </c>
      <c r="AD78" s="11">
        <f t="shared" si="509"/>
        <v>0.42994567475298856</v>
      </c>
      <c r="AE78" s="11">
        <f t="shared" si="509"/>
        <v>7.5578909265641994E-2</v>
      </c>
      <c r="AF78" s="11">
        <f t="shared" si="509"/>
        <v>0.16124357137280931</v>
      </c>
      <c r="AG78" s="11">
        <f t="shared" si="509"/>
        <v>-0.28391202098066198</v>
      </c>
      <c r="AH78" s="11">
        <f t="shared" si="509"/>
        <v>-0.74651392088040147</v>
      </c>
      <c r="AI78" s="11">
        <f t="shared" si="509"/>
        <v>1.6619456506646013</v>
      </c>
      <c r="AJ78" s="11">
        <f t="shared" si="509"/>
        <v>0.1423252594693889</v>
      </c>
      <c r="AK78" s="11">
        <f t="shared" si="509"/>
        <v>0.12016728084757948</v>
      </c>
      <c r="AL78" s="11">
        <f t="shared" si="509"/>
        <v>-0.10700550910568603</v>
      </c>
      <c r="AM78" s="11">
        <f t="shared" si="509"/>
        <v>0.28981628817528882</v>
      </c>
      <c r="AN78" s="11">
        <f t="shared" si="509"/>
        <v>-0.20016435962203974</v>
      </c>
      <c r="AO78" s="11">
        <f t="shared" si="509"/>
        <v>-4.8152374844735377E-2</v>
      </c>
      <c r="AP78" s="11">
        <f t="shared" si="509"/>
        <v>0.20524031739162504</v>
      </c>
      <c r="AQ78" s="11">
        <f t="shared" si="509"/>
        <v>-0.22390668851055875</v>
      </c>
      <c r="AR78" s="11">
        <f t="shared" si="509"/>
        <v>-9.4005861878239214E-2</v>
      </c>
      <c r="AS78" s="11">
        <f t="shared" si="509"/>
        <v>-3.7591605629165629E-2</v>
      </c>
      <c r="AT78" s="11">
        <f t="shared" si="509"/>
        <v>0.19113948190128568</v>
      </c>
      <c r="AU78" s="11">
        <f t="shared" si="509"/>
        <v>3.7490179074032105E-2</v>
      </c>
      <c r="AV78" s="11">
        <f t="shared" si="509"/>
        <v>-0.345086435471544</v>
      </c>
      <c r="AW78" s="11">
        <f t="shared" si="509"/>
        <v>-0.37363246417848961</v>
      </c>
      <c r="AX78" s="11">
        <f t="shared" si="509"/>
        <v>-0.59326069669040604</v>
      </c>
      <c r="AY78" s="11">
        <f t="shared" si="509"/>
        <v>-5.7942618351736593E-2</v>
      </c>
      <c r="AZ78" s="11">
        <f t="shared" si="509"/>
        <v>-0.15485078732941129</v>
      </c>
      <c r="BA78" s="11">
        <f t="shared" si="509"/>
        <v>0.17087000243758996</v>
      </c>
      <c r="BB78" s="11">
        <f t="shared" si="509"/>
        <v>-0.24994338404645122</v>
      </c>
      <c r="BC78" s="11">
        <f t="shared" si="509"/>
        <v>3.9732378305553054E-2</v>
      </c>
      <c r="BD78" s="11">
        <f t="shared" si="509"/>
        <v>-0.22303616200938145</v>
      </c>
      <c r="BE78" s="11">
        <f t="shared" si="509"/>
        <v>-9.9431350946379265E-3</v>
      </c>
      <c r="BF78" s="11">
        <f t="shared" si="509"/>
        <v>-0.10834807198507122</v>
      </c>
      <c r="BG78" s="11">
        <f t="shared" si="509"/>
        <v>-1.9832250184640233E-2</v>
      </c>
      <c r="BH78" s="11">
        <f t="shared" ref="BH78:CM78" si="510">BG15/BG$7*BH47</f>
        <v>0.19234932151872325</v>
      </c>
      <c r="BI78" s="11">
        <f t="shared" si="510"/>
        <v>9.8989910709513136E-3</v>
      </c>
      <c r="BJ78" s="11">
        <f t="shared" si="510"/>
        <v>0.12983998024569157</v>
      </c>
      <c r="BK78" s="11">
        <f t="shared" si="510"/>
        <v>-0.17318897798534846</v>
      </c>
      <c r="BL78" s="11">
        <f t="shared" si="510"/>
        <v>-0.11558230875433036</v>
      </c>
      <c r="BM78" s="11">
        <f t="shared" si="510"/>
        <v>-0.11454701328438656</v>
      </c>
      <c r="BN78" s="11">
        <f t="shared" si="510"/>
        <v>8.717688889579378E-2</v>
      </c>
      <c r="BO78" s="11">
        <f t="shared" si="510"/>
        <v>0.13475867397236055</v>
      </c>
      <c r="BP78" s="11">
        <f t="shared" si="510"/>
        <v>1.8874554636511991E-2</v>
      </c>
      <c r="BQ78" s="11">
        <f t="shared" si="510"/>
        <v>3.754250238539876E-2</v>
      </c>
      <c r="BR78" s="11">
        <f t="shared" si="510"/>
        <v>0</v>
      </c>
      <c r="BS78" s="11">
        <f t="shared" si="510"/>
        <v>0.2172625610896467</v>
      </c>
      <c r="BT78" s="11">
        <f t="shared" si="510"/>
        <v>0.10155472684861074</v>
      </c>
      <c r="BU78" s="11">
        <f t="shared" si="510"/>
        <v>0</v>
      </c>
      <c r="BV78" s="11">
        <f t="shared" si="510"/>
        <v>4.526452887225571E-2</v>
      </c>
      <c r="BW78" s="11">
        <f t="shared" si="510"/>
        <v>-2.6786973474066611E-2</v>
      </c>
      <c r="BX78" s="11">
        <f t="shared" si="510"/>
        <v>0</v>
      </c>
      <c r="BY78" s="11">
        <f t="shared" si="510"/>
        <v>-0.17461099979450537</v>
      </c>
      <c r="BZ78" s="11">
        <f t="shared" si="510"/>
        <v>-0.25879769916298434</v>
      </c>
      <c r="CA78" s="11">
        <f t="shared" si="510"/>
        <v>-0.19468191482632444</v>
      </c>
      <c r="CB78" s="11">
        <f t="shared" si="510"/>
        <v>-0.4201260501630405</v>
      </c>
      <c r="CC78" s="11">
        <f t="shared" si="510"/>
        <v>-0.17493424540600283</v>
      </c>
      <c r="CD78" s="11">
        <f t="shared" si="510"/>
        <v>-0.14942986949427425</v>
      </c>
      <c r="CE78" s="11">
        <f t="shared" si="510"/>
        <v>-9.4617403442122369E-2</v>
      </c>
      <c r="CF78" s="11">
        <f t="shared" si="510"/>
        <v>-4.7754592507267581E-2</v>
      </c>
      <c r="CG78" s="11">
        <f t="shared" si="510"/>
        <v>9.6632752055572341E-2</v>
      </c>
      <c r="CH78" s="11">
        <f t="shared" si="510"/>
        <v>0.13561938750715688</v>
      </c>
      <c r="CI78" s="11">
        <f t="shared" si="510"/>
        <v>8.6198059707645922E-2</v>
      </c>
      <c r="CJ78" s="11">
        <f t="shared" si="510"/>
        <v>0.13439378935619009</v>
      </c>
      <c r="CK78" s="11">
        <f t="shared" si="510"/>
        <v>0.15282890735215887</v>
      </c>
      <c r="CL78" s="11">
        <f t="shared" si="510"/>
        <v>-6.4952031956822379E-2</v>
      </c>
      <c r="CM78" s="11">
        <f t="shared" si="510"/>
        <v>8.4429775063245407E-2</v>
      </c>
      <c r="CN78" s="11">
        <f t="shared" ref="CN78:DS78" si="511">CM15/CM$7*CN47</f>
        <v>0.12172102600983856</v>
      </c>
      <c r="CO78" s="11">
        <f t="shared" si="511"/>
        <v>9.1635203188529489E-3</v>
      </c>
      <c r="CP78" s="11">
        <f t="shared" si="511"/>
        <v>-4.5336185878113187E-2</v>
      </c>
      <c r="CQ78" s="11">
        <f t="shared" si="511"/>
        <v>-9.0211100722900287E-3</v>
      </c>
      <c r="CR78" s="11">
        <f t="shared" si="511"/>
        <v>0.19243776398346329</v>
      </c>
      <c r="CS78" s="11">
        <f t="shared" si="511"/>
        <v>0.1541026324655132</v>
      </c>
      <c r="CT78" s="11">
        <f t="shared" si="511"/>
        <v>0.18065846827879609</v>
      </c>
      <c r="CU78" s="11">
        <f t="shared" si="511"/>
        <v>0.35584964379062062</v>
      </c>
      <c r="CV78" s="11">
        <f t="shared" si="511"/>
        <v>0.29712710441595847</v>
      </c>
      <c r="CW78" s="11">
        <f t="shared" si="511"/>
        <v>0.17722168587703624</v>
      </c>
      <c r="CX78" s="11">
        <f t="shared" si="511"/>
        <v>0.18410691307826765</v>
      </c>
      <c r="CY78" s="11">
        <f t="shared" si="511"/>
        <v>0.26349543487178412</v>
      </c>
      <c r="CZ78" s="11">
        <f t="shared" si="511"/>
        <v>5.9747006124026926E-2</v>
      </c>
      <c r="DA78" s="11">
        <f t="shared" si="511"/>
        <v>0.18000116825256021</v>
      </c>
      <c r="DB78" s="11">
        <f t="shared" si="511"/>
        <v>0.33625609345068241</v>
      </c>
      <c r="DC78" s="11">
        <f t="shared" si="511"/>
        <v>5.8280372969435487E-2</v>
      </c>
      <c r="DD78" s="11">
        <f t="shared" si="511"/>
        <v>0.25266164260742913</v>
      </c>
      <c r="DE78" s="11">
        <f t="shared" si="511"/>
        <v>0.26719606946910429</v>
      </c>
      <c r="DF78" s="11">
        <f t="shared" si="511"/>
        <v>0.15583059582323061</v>
      </c>
      <c r="DG78" s="11">
        <f t="shared" si="511"/>
        <v>0.23027369914036036</v>
      </c>
      <c r="DH78" s="11">
        <f t="shared" si="511"/>
        <v>0.20382244569665486</v>
      </c>
      <c r="DI78" s="11">
        <f t="shared" si="511"/>
        <v>0.19379193090143768</v>
      </c>
      <c r="DJ78" s="11">
        <f t="shared" si="511"/>
        <v>0.20116830445503336</v>
      </c>
      <c r="DK78" s="11">
        <f t="shared" si="511"/>
        <v>0.167694183517723</v>
      </c>
      <c r="DL78" s="11">
        <f t="shared" si="511"/>
        <v>1.561470437580934E-2</v>
      </c>
      <c r="DM78" s="11">
        <f t="shared" si="511"/>
        <v>2.3338224368008906E-2</v>
      </c>
      <c r="DN78" s="11">
        <f t="shared" si="511"/>
        <v>0.18081818073140243</v>
      </c>
      <c r="DO78" s="11">
        <f t="shared" si="511"/>
        <v>0.1007815250235215</v>
      </c>
      <c r="DP78" s="11">
        <f t="shared" si="511"/>
        <v>0.18687454519681845</v>
      </c>
      <c r="DQ78" s="11">
        <f t="shared" si="511"/>
        <v>0.19313222103730029</v>
      </c>
      <c r="DR78" s="11">
        <f t="shared" si="511"/>
        <v>0.11405684419258004</v>
      </c>
      <c r="DS78" s="11">
        <f t="shared" si="511"/>
        <v>9.8415356894860612E-2</v>
      </c>
      <c r="DT78" s="42">
        <f t="shared" ref="DT78:EY78" si="512">DS15/DS$7*DT47</f>
        <v>-1.1742624907809507</v>
      </c>
      <c r="DU78" s="42">
        <f t="shared" si="512"/>
        <v>0.136547157737713</v>
      </c>
      <c r="DV78" s="42">
        <f t="shared" si="512"/>
        <v>0.38043901172069911</v>
      </c>
      <c r="DW78" s="11">
        <f t="shared" si="512"/>
        <v>1.6220364103813532E-2</v>
      </c>
      <c r="DX78" s="11">
        <f t="shared" si="512"/>
        <v>-0.20653050711806034</v>
      </c>
      <c r="DY78" s="11">
        <f t="shared" si="512"/>
        <v>0.33809201231551017</v>
      </c>
      <c r="DZ78" s="11">
        <f t="shared" si="512"/>
        <v>0.76284293466144248</v>
      </c>
      <c r="EA78" s="11">
        <f t="shared" si="512"/>
        <v>0.64297010115073128</v>
      </c>
      <c r="EB78" s="11">
        <f t="shared" si="512"/>
        <v>0.12382191452544104</v>
      </c>
      <c r="EC78" s="11">
        <f t="shared" si="512"/>
        <v>0.25603504058817589</v>
      </c>
      <c r="ED78" s="11">
        <f t="shared" si="512"/>
        <v>0.13642861971087272</v>
      </c>
      <c r="EE78" s="11">
        <f t="shared" si="512"/>
        <v>-0.11141751345624125</v>
      </c>
      <c r="EF78" s="11">
        <f t="shared" si="512"/>
        <v>-8.1737185474859517E-2</v>
      </c>
      <c r="EG78" s="11">
        <f t="shared" si="512"/>
        <v>0</v>
      </c>
      <c r="EH78" s="11">
        <f t="shared" si="512"/>
        <v>-2.2372541723548991E-2</v>
      </c>
      <c r="EI78" s="11">
        <f t="shared" si="512"/>
        <v>0.23667085209446515</v>
      </c>
      <c r="EJ78" s="11">
        <f t="shared" si="512"/>
        <v>-0.18316757717302246</v>
      </c>
      <c r="EK78" s="12">
        <f t="shared" si="512"/>
        <v>-4.4117138769410688E-2</v>
      </c>
      <c r="EL78" s="12">
        <f t="shared" si="512"/>
        <v>7.2663910275276447E-3</v>
      </c>
      <c r="EM78" s="12">
        <f t="shared" si="512"/>
        <v>0.1803969359892913</v>
      </c>
      <c r="EN78" s="12">
        <f t="shared" si="512"/>
        <v>7.7945843838886864E-2</v>
      </c>
      <c r="EO78" s="12">
        <f t="shared" si="512"/>
        <v>3.3390563099605274E-2</v>
      </c>
      <c r="EP78" s="12">
        <f t="shared" si="512"/>
        <v>2.9456301483584156E-2</v>
      </c>
      <c r="EQ78" s="12">
        <f t="shared" si="512"/>
        <v>6.2318586816073947E-2</v>
      </c>
      <c r="ER78" s="12">
        <f t="shared" si="512"/>
        <v>6.0291226483714447E-3</v>
      </c>
      <c r="ES78" s="12">
        <f t="shared" si="512"/>
        <v>-3.8837019697654687E-3</v>
      </c>
      <c r="ET78" s="12">
        <f t="shared" si="512"/>
        <v>-2.1411207126759077E-2</v>
      </c>
      <c r="EU78" s="12">
        <f t="shared" si="512"/>
        <v>-3.6702385779033779E-2</v>
      </c>
      <c r="EV78" s="12">
        <f t="shared" si="512"/>
        <v>-5.0683320052136029E-2</v>
      </c>
      <c r="EW78" s="12">
        <f t="shared" si="512"/>
        <v>-4.8796941477455287E-2</v>
      </c>
      <c r="EX78" s="12">
        <f t="shared" si="512"/>
        <v>-1.8308078587882682E-2</v>
      </c>
      <c r="EY78" s="12">
        <f t="shared" si="512"/>
        <v>1.4492677799287441E-2</v>
      </c>
      <c r="EZ78" s="12">
        <f t="shared" ref="EZ78:FF78" si="513">EY15/EY$7*EZ47</f>
        <v>1.3563789944722777E-2</v>
      </c>
      <c r="FA78" s="12">
        <f t="shared" si="513"/>
        <v>2.0433621199050411E-2</v>
      </c>
      <c r="FB78" s="12">
        <f t="shared" si="513"/>
        <v>3.6975723218022255E-2</v>
      </c>
      <c r="FC78" s="12">
        <f t="shared" si="513"/>
        <v>4.9468972447613682E-2</v>
      </c>
      <c r="FD78" s="12">
        <f t="shared" si="513"/>
        <v>5.0872455988175802E-2</v>
      </c>
      <c r="FE78" s="12">
        <f t="shared" si="513"/>
        <v>5.7545474799962117E-2</v>
      </c>
      <c r="FF78" s="12">
        <f t="shared" si="513"/>
        <v>6.1772353608201602E-2</v>
      </c>
      <c r="FG78" s="12">
        <f t="shared" si="462"/>
        <v>7.0307437178293727E-2</v>
      </c>
      <c r="FH78" s="12">
        <f t="shared" si="463"/>
        <v>6.132572005551775E-2</v>
      </c>
      <c r="FI78" s="12">
        <f t="shared" si="464"/>
        <v>8.7377838726460072E-2</v>
      </c>
      <c r="FJ78" s="12">
        <f t="shared" si="465"/>
        <v>6.2006089611533054E-2</v>
      </c>
    </row>
    <row r="79" spans="2:166" x14ac:dyDescent="0.2">
      <c r="B79" t="str">
        <f t="shared" si="455"/>
        <v xml:space="preserve">   Information</v>
      </c>
      <c r="C79" s="11"/>
      <c r="D79" s="11">
        <f t="shared" ref="D79:AA79" si="514">C16/C$7*D48</f>
        <v>-3.62380514214879E-2</v>
      </c>
      <c r="E79" s="11">
        <f t="shared" si="514"/>
        <v>0.14716054334593626</v>
      </c>
      <c r="F79" s="11">
        <f t="shared" si="514"/>
        <v>-0.12895289174180211</v>
      </c>
      <c r="G79" s="11">
        <f t="shared" si="514"/>
        <v>0.22201258086295117</v>
      </c>
      <c r="H79" s="11">
        <f t="shared" si="514"/>
        <v>0.23516330233492855</v>
      </c>
      <c r="I79" s="11">
        <f t="shared" si="514"/>
        <v>0.20903784143678714</v>
      </c>
      <c r="J79" s="11">
        <f t="shared" si="514"/>
        <v>0.29687599215256416</v>
      </c>
      <c r="K79" s="11">
        <f t="shared" si="514"/>
        <v>0.17036939518005331</v>
      </c>
      <c r="L79" s="11">
        <f t="shared" si="514"/>
        <v>4.7570000529074445E-2</v>
      </c>
      <c r="M79" s="11">
        <f t="shared" si="514"/>
        <v>0.16867547476582739</v>
      </c>
      <c r="N79" s="11">
        <f t="shared" si="514"/>
        <v>0.30657296186120936</v>
      </c>
      <c r="O79" s="11">
        <f t="shared" si="514"/>
        <v>0.25494615660754477</v>
      </c>
      <c r="P79" s="11">
        <f t="shared" si="514"/>
        <v>0.29159135059767433</v>
      </c>
      <c r="Q79" s="11">
        <f t="shared" si="514"/>
        <v>0.48147903849702434</v>
      </c>
      <c r="R79" s="11">
        <f t="shared" si="514"/>
        <v>-0.10295396346276207</v>
      </c>
      <c r="S79" s="11">
        <f t="shared" si="514"/>
        <v>0.2159489594017843</v>
      </c>
      <c r="T79" s="11">
        <f t="shared" si="514"/>
        <v>0.23912314163534965</v>
      </c>
      <c r="U79" s="11">
        <f t="shared" si="514"/>
        <v>7.0175445164435066E-2</v>
      </c>
      <c r="V79" s="11">
        <f t="shared" si="514"/>
        <v>1.0506570904246177</v>
      </c>
      <c r="W79" s="11">
        <f t="shared" si="514"/>
        <v>0.23446573869295859</v>
      </c>
      <c r="X79" s="11">
        <f t="shared" si="514"/>
        <v>0.60119978513848515</v>
      </c>
      <c r="Y79" s="11">
        <f t="shared" si="514"/>
        <v>0.49958474464230679</v>
      </c>
      <c r="Z79" s="11">
        <f t="shared" si="514"/>
        <v>0.66117843918330299</v>
      </c>
      <c r="AA79" s="11">
        <f t="shared" si="514"/>
        <v>0.23275228826058456</v>
      </c>
      <c r="AB79" s="11">
        <f t="shared" ref="AB79:BG79" si="515">AA16/AA$7*AB48</f>
        <v>0.43926992154350736</v>
      </c>
      <c r="AC79" s="11">
        <f t="shared" si="515"/>
        <v>-0.1524232576701956</v>
      </c>
      <c r="AD79" s="11">
        <f t="shared" si="515"/>
        <v>0.30282780190241299</v>
      </c>
      <c r="AE79" s="11">
        <f t="shared" si="515"/>
        <v>0.35425469463132764</v>
      </c>
      <c r="AF79" s="11">
        <f t="shared" si="515"/>
        <v>0.38381490975549015</v>
      </c>
      <c r="AG79" s="11">
        <f t="shared" si="515"/>
        <v>0.54512506267252236</v>
      </c>
      <c r="AH79" s="11">
        <f t="shared" si="515"/>
        <v>0.13536094291527823</v>
      </c>
      <c r="AI79" s="11">
        <f t="shared" si="515"/>
        <v>0.25895942536849387</v>
      </c>
      <c r="AJ79" s="11">
        <f t="shared" si="515"/>
        <v>0.12178357363054705</v>
      </c>
      <c r="AK79" s="11">
        <f t="shared" si="515"/>
        <v>0.48549386850563842</v>
      </c>
      <c r="AL79" s="11">
        <f t="shared" si="515"/>
        <v>0.31272974321945923</v>
      </c>
      <c r="AM79" s="11">
        <f t="shared" si="515"/>
        <v>0.88970908216416866</v>
      </c>
      <c r="AN79" s="11">
        <f t="shared" si="515"/>
        <v>0.2375297032903611</v>
      </c>
      <c r="AO79" s="11">
        <f t="shared" si="515"/>
        <v>1.2072896897822267</v>
      </c>
      <c r="AP79" s="11">
        <f t="shared" si="515"/>
        <v>0.16520961198302497</v>
      </c>
      <c r="AQ79" s="11">
        <f t="shared" si="515"/>
        <v>1.4100840195307078</v>
      </c>
      <c r="AR79" s="11">
        <f t="shared" si="515"/>
        <v>0.87673755473544979</v>
      </c>
      <c r="AS79" s="11">
        <f t="shared" si="515"/>
        <v>1.0841658012907172</v>
      </c>
      <c r="AT79" s="11">
        <f t="shared" si="515"/>
        <v>0.35572609069645528</v>
      </c>
      <c r="AU79" s="11">
        <f t="shared" si="515"/>
        <v>-1.8655767025016971E-2</v>
      </c>
      <c r="AV79" s="11">
        <f t="shared" si="515"/>
        <v>-0.42834482257078976</v>
      </c>
      <c r="AW79" s="11">
        <f t="shared" si="515"/>
        <v>-0.42217301193363876</v>
      </c>
      <c r="AX79" s="11">
        <f t="shared" si="515"/>
        <v>-0.21640165115521737</v>
      </c>
      <c r="AY79" s="11">
        <f t="shared" si="515"/>
        <v>-0.43330019934832503</v>
      </c>
      <c r="AZ79" s="11">
        <f t="shared" si="515"/>
        <v>-0.16516142654410068</v>
      </c>
      <c r="BA79" s="11">
        <f t="shared" si="515"/>
        <v>-0.1176708586423669</v>
      </c>
      <c r="BB79" s="11">
        <f t="shared" si="515"/>
        <v>-3.9317966452027293E-2</v>
      </c>
      <c r="BC79" s="11">
        <f t="shared" si="515"/>
        <v>-0.19517599998152141</v>
      </c>
      <c r="BD79" s="11">
        <f t="shared" si="515"/>
        <v>-0.19560097108397329</v>
      </c>
      <c r="BE79" s="11">
        <f t="shared" si="515"/>
        <v>0.13057465518049133</v>
      </c>
      <c r="BF79" s="11">
        <f t="shared" si="515"/>
        <v>0.14077573269658369</v>
      </c>
      <c r="BG79" s="11">
        <f t="shared" si="515"/>
        <v>8.9982889982768946E-2</v>
      </c>
      <c r="BH79" s="11">
        <f t="shared" ref="BH79:CM79" si="516">BG16/BG$7*BH48</f>
        <v>8.9960453123869563E-2</v>
      </c>
      <c r="BI79" s="11">
        <f t="shared" si="516"/>
        <v>-3.9448272565438626E-2</v>
      </c>
      <c r="BJ79" s="11">
        <f t="shared" si="516"/>
        <v>0.17970640791349837</v>
      </c>
      <c r="BK79" s="11">
        <f t="shared" si="516"/>
        <v>0.19854105692387639</v>
      </c>
      <c r="BL79" s="11">
        <f t="shared" si="516"/>
        <v>4.8899393404208139E-2</v>
      </c>
      <c r="BM79" s="11">
        <f t="shared" si="516"/>
        <v>0.1266930940001153</v>
      </c>
      <c r="BN79" s="11">
        <f t="shared" si="516"/>
        <v>8.6916798218011362E-2</v>
      </c>
      <c r="BO79" s="11">
        <f t="shared" si="516"/>
        <v>0.15350822943831677</v>
      </c>
      <c r="BP79" s="11">
        <f t="shared" si="516"/>
        <v>0.53726108123441185</v>
      </c>
      <c r="BQ79" s="11">
        <f t="shared" si="516"/>
        <v>0.52278173336497835</v>
      </c>
      <c r="BR79" s="11">
        <f t="shared" si="516"/>
        <v>0.26473549114521383</v>
      </c>
      <c r="BS79" s="11">
        <f t="shared" si="516"/>
        <v>0.23451236663869957</v>
      </c>
      <c r="BT79" s="11">
        <f t="shared" si="516"/>
        <v>0.25078422339851547</v>
      </c>
      <c r="BU79" s="11">
        <f t="shared" si="516"/>
        <v>7.2912364313962294E-2</v>
      </c>
      <c r="BV79" s="11">
        <f t="shared" si="516"/>
        <v>0.15475827725834992</v>
      </c>
      <c r="BW79" s="11">
        <f t="shared" si="516"/>
        <v>0.32948192788092279</v>
      </c>
      <c r="BX79" s="11">
        <f t="shared" si="516"/>
        <v>0.3087117516108408</v>
      </c>
      <c r="BY79" s="11">
        <f t="shared" si="516"/>
        <v>0.39253639164155429</v>
      </c>
      <c r="BZ79" s="11">
        <f t="shared" si="516"/>
        <v>0.1979342477053404</v>
      </c>
      <c r="CA79" s="11">
        <f t="shared" si="516"/>
        <v>-9.8867787149832145E-2</v>
      </c>
      <c r="CB79" s="11">
        <f t="shared" si="516"/>
        <v>-0.30630860083209394</v>
      </c>
      <c r="CC79" s="11">
        <f t="shared" si="516"/>
        <v>-0.26776217491221949</v>
      </c>
      <c r="CD79" s="11">
        <f t="shared" si="516"/>
        <v>-3.7904918335583085E-2</v>
      </c>
      <c r="CE79" s="11">
        <f t="shared" si="516"/>
        <v>4.7959140715014101E-2</v>
      </c>
      <c r="CF79" s="11">
        <f t="shared" si="516"/>
        <v>0</v>
      </c>
      <c r="CG79" s="11">
        <f t="shared" si="516"/>
        <v>5.7561301438676632E-2</v>
      </c>
      <c r="CH79" s="11">
        <f t="shared" si="516"/>
        <v>0.22248584533649726</v>
      </c>
      <c r="CI79" s="11">
        <f t="shared" si="516"/>
        <v>-3.7857424047853749E-2</v>
      </c>
      <c r="CJ79" s="11">
        <f t="shared" si="516"/>
        <v>9.5145379336780397E-2</v>
      </c>
      <c r="CK79" s="11">
        <f t="shared" si="516"/>
        <v>0.19007814040064963</v>
      </c>
      <c r="CL79" s="11">
        <f t="shared" si="516"/>
        <v>3.7471653256477493E-2</v>
      </c>
      <c r="CM79" s="11">
        <f t="shared" si="516"/>
        <v>0.14062279145445236</v>
      </c>
      <c r="CN79" s="11">
        <f t="shared" ref="CN79:DS79" si="517">CM16/CM$7*CN48</f>
        <v>8.357802799671836E-2</v>
      </c>
      <c r="CO79" s="11">
        <f t="shared" si="517"/>
        <v>-0.20778618508622596</v>
      </c>
      <c r="CP79" s="11">
        <f t="shared" si="517"/>
        <v>6.4054551172297372E-2</v>
      </c>
      <c r="CQ79" s="11">
        <f t="shared" si="517"/>
        <v>0.14582451208707325</v>
      </c>
      <c r="CR79" s="11">
        <f t="shared" si="517"/>
        <v>0.1448191200454377</v>
      </c>
      <c r="CS79" s="11">
        <f t="shared" si="517"/>
        <v>0.15295137920139218</v>
      </c>
      <c r="CT79" s="11">
        <f t="shared" si="517"/>
        <v>0.26101930420670882</v>
      </c>
      <c r="CU79" s="11">
        <f t="shared" si="517"/>
        <v>0.2226067493715968</v>
      </c>
      <c r="CV79" s="11">
        <f t="shared" si="517"/>
        <v>0.26607609343693767</v>
      </c>
      <c r="CW79" s="11">
        <f t="shared" si="517"/>
        <v>0.42852185717211355</v>
      </c>
      <c r="CX79" s="11">
        <f t="shared" si="517"/>
        <v>-5.1418526792902021E-2</v>
      </c>
      <c r="CY79" s="11">
        <f t="shared" si="517"/>
        <v>-5.110292715331801E-2</v>
      </c>
      <c r="CZ79" s="11">
        <f t="shared" si="517"/>
        <v>0.29372685856874309</v>
      </c>
      <c r="DA79" s="11">
        <f t="shared" si="517"/>
        <v>0.51216234362156843</v>
      </c>
      <c r="DB79" s="11">
        <f t="shared" si="517"/>
        <v>0.49798147540232846</v>
      </c>
      <c r="DC79" s="11">
        <f t="shared" si="517"/>
        <v>0.39843254761784014</v>
      </c>
      <c r="DD79" s="11">
        <f t="shared" si="517"/>
        <v>0.59513393399116232</v>
      </c>
      <c r="DE79" s="11">
        <f t="shared" si="517"/>
        <v>0.53675946321409773</v>
      </c>
      <c r="DF79" s="11">
        <f t="shared" si="517"/>
        <v>0.43046049223105221</v>
      </c>
      <c r="DG79" s="11">
        <f t="shared" si="517"/>
        <v>0.35270029351430982</v>
      </c>
      <c r="DH79" s="11">
        <f t="shared" si="517"/>
        <v>0.35052598188319845</v>
      </c>
      <c r="DI79" s="11">
        <f t="shared" si="517"/>
        <v>0.32275376691907715</v>
      </c>
      <c r="DJ79" s="11">
        <f t="shared" si="517"/>
        <v>0.26430016221148633</v>
      </c>
      <c r="DK79" s="11">
        <f t="shared" si="517"/>
        <v>0.2955632180829677</v>
      </c>
      <c r="DL79" s="11">
        <f t="shared" si="517"/>
        <v>0.85779843389120358</v>
      </c>
      <c r="DM79" s="11">
        <f t="shared" si="517"/>
        <v>0.75989082177182021</v>
      </c>
      <c r="DN79" s="11">
        <f t="shared" si="517"/>
        <v>0.37832439685206959</v>
      </c>
      <c r="DO79" s="11">
        <f t="shared" si="517"/>
        <v>0.57764335398763367</v>
      </c>
      <c r="DP79" s="11">
        <f t="shared" si="517"/>
        <v>0.64016885026906611</v>
      </c>
      <c r="DQ79" s="11">
        <f t="shared" si="517"/>
        <v>0.83844598825252192</v>
      </c>
      <c r="DR79" s="11">
        <f t="shared" si="517"/>
        <v>5.2783962161886008E-2</v>
      </c>
      <c r="DS79" s="11">
        <f t="shared" si="517"/>
        <v>0.42914118932916873</v>
      </c>
      <c r="DT79" s="42">
        <f t="shared" ref="DT79:EY79" si="518">DS16/DS$7*DT48</f>
        <v>7.4831336211445007E-3</v>
      </c>
      <c r="DU79" s="42">
        <f t="shared" si="518"/>
        <v>0.15271593986861332</v>
      </c>
      <c r="DV79" s="42">
        <f t="shared" si="518"/>
        <v>0.56076622828589706</v>
      </c>
      <c r="DW79" s="11">
        <f t="shared" si="518"/>
        <v>0.13034080372696982</v>
      </c>
      <c r="DX79" s="11">
        <f t="shared" si="518"/>
        <v>0.42126892258639581</v>
      </c>
      <c r="DY79" s="11">
        <f t="shared" si="518"/>
        <v>0.55681791047742446</v>
      </c>
      <c r="DZ79" s="11">
        <f t="shared" si="518"/>
        <v>1.0569851886003441</v>
      </c>
      <c r="EA79" s="11">
        <f t="shared" si="518"/>
        <v>3.0775207881675735E-2</v>
      </c>
      <c r="EB79" s="11">
        <f t="shared" si="518"/>
        <v>0.86653602030120735</v>
      </c>
      <c r="EC79" s="11">
        <f t="shared" si="518"/>
        <v>-5.2945513563388127E-2</v>
      </c>
      <c r="ED79" s="11">
        <f t="shared" si="518"/>
        <v>-0.23693749230413366</v>
      </c>
      <c r="EE79" s="11">
        <f t="shared" si="518"/>
        <v>-0.37603747411333083</v>
      </c>
      <c r="EF79" s="11">
        <f t="shared" si="518"/>
        <v>-0.54699022609174464</v>
      </c>
      <c r="EG79" s="11">
        <f t="shared" si="518"/>
        <v>-0.70522173807689048</v>
      </c>
      <c r="EH79" s="11">
        <f t="shared" si="518"/>
        <v>0.3186982686819112</v>
      </c>
      <c r="EI79" s="11">
        <f t="shared" si="518"/>
        <v>-1.0951392868405951</v>
      </c>
      <c r="EJ79" s="11">
        <f t="shared" si="518"/>
        <v>-0.15528593208062769</v>
      </c>
      <c r="EK79" s="12">
        <f t="shared" si="518"/>
        <v>-0.48983012637424844</v>
      </c>
      <c r="EL79" s="12">
        <f t="shared" si="518"/>
        <v>0.18415353506238324</v>
      </c>
      <c r="EM79" s="12">
        <f t="shared" si="518"/>
        <v>0.47919019188481599</v>
      </c>
      <c r="EN79" s="12">
        <f t="shared" si="518"/>
        <v>-8.3616709056805405E-2</v>
      </c>
      <c r="EO79" s="12">
        <f t="shared" si="518"/>
        <v>-2.5961503336972742E-2</v>
      </c>
      <c r="EP79" s="12">
        <f t="shared" si="518"/>
        <v>0.27190620258055442</v>
      </c>
      <c r="EQ79" s="12">
        <f t="shared" si="518"/>
        <v>0.46424055968324013</v>
      </c>
      <c r="ER79" s="12">
        <f t="shared" si="518"/>
        <v>0.25474645732738516</v>
      </c>
      <c r="ES79" s="12">
        <f t="shared" si="518"/>
        <v>-6.7027200468242648E-2</v>
      </c>
      <c r="ET79" s="12">
        <f t="shared" si="518"/>
        <v>-3.7240568051017227E-2</v>
      </c>
      <c r="EU79" s="12">
        <f t="shared" si="518"/>
        <v>0.11009967491481983</v>
      </c>
      <c r="EV79" s="12">
        <f t="shared" si="518"/>
        <v>0.10403764250892923</v>
      </c>
      <c r="EW79" s="12">
        <f t="shared" si="518"/>
        <v>0.12095845528700097</v>
      </c>
      <c r="EX79" s="12">
        <f t="shared" si="518"/>
        <v>5.6876301984878641E-2</v>
      </c>
      <c r="EY79" s="12">
        <f t="shared" si="518"/>
        <v>4.5516060618300457E-2</v>
      </c>
      <c r="EZ79" s="12">
        <f t="shared" ref="EZ79:FF79" si="519">EY16/EY$7*EZ48</f>
        <v>7.6995156288096139E-2</v>
      </c>
      <c r="FA79" s="12">
        <f t="shared" si="519"/>
        <v>0.12015767613056347</v>
      </c>
      <c r="FB79" s="12">
        <f t="shared" si="519"/>
        <v>7.9940432572370795E-2</v>
      </c>
      <c r="FC79" s="12">
        <f t="shared" si="519"/>
        <v>0.12548199678535715</v>
      </c>
      <c r="FD79" s="12">
        <f t="shared" si="519"/>
        <v>0.12583683709906593</v>
      </c>
      <c r="FE79" s="12">
        <f t="shared" si="519"/>
        <v>0.15211756888963271</v>
      </c>
      <c r="FF79" s="12">
        <f t="shared" si="519"/>
        <v>0.16523673070420483</v>
      </c>
      <c r="FG79" s="12">
        <f t="shared" si="462"/>
        <v>0.19955232192380598</v>
      </c>
      <c r="FH79" s="12">
        <f t="shared" si="463"/>
        <v>0.13622647419246275</v>
      </c>
      <c r="FI79" s="12">
        <f t="shared" si="464"/>
        <v>0.23864460500291271</v>
      </c>
      <c r="FJ79" s="12">
        <f t="shared" si="465"/>
        <v>0.13758346210779582</v>
      </c>
    </row>
    <row r="80" spans="2:166" x14ac:dyDescent="0.2">
      <c r="B80" t="str">
        <f t="shared" si="455"/>
        <v xml:space="preserve">   Financial activities</v>
      </c>
      <c r="C80" s="11"/>
      <c r="D80" s="11">
        <f t="shared" ref="D80:AA80" si="520">C17/C$7*D49</f>
        <v>0.15923651855517981</v>
      </c>
      <c r="E80" s="11">
        <f t="shared" si="520"/>
        <v>1.2041450896782815E-2</v>
      </c>
      <c r="F80" s="11">
        <f t="shared" si="520"/>
        <v>-0.15362973765434837</v>
      </c>
      <c r="G80" s="11">
        <f t="shared" si="520"/>
        <v>2.4011221157522619E-2</v>
      </c>
      <c r="H80" s="11">
        <f t="shared" si="520"/>
        <v>0.19447924158471089</v>
      </c>
      <c r="I80" s="11">
        <f t="shared" si="520"/>
        <v>-0.16611720540203326</v>
      </c>
      <c r="J80" s="11">
        <f t="shared" si="520"/>
        <v>-4.7603518350106101E-2</v>
      </c>
      <c r="K80" s="11">
        <f t="shared" si="520"/>
        <v>0.27873548421364974</v>
      </c>
      <c r="L80" s="11">
        <f t="shared" si="520"/>
        <v>4.7429470984316803E-2</v>
      </c>
      <c r="M80" s="11">
        <f t="shared" si="520"/>
        <v>0.23950161096205683</v>
      </c>
      <c r="N80" s="11">
        <f t="shared" si="520"/>
        <v>0.49928966193949853</v>
      </c>
      <c r="O80" s="11">
        <f t="shared" si="520"/>
        <v>9.4859871648074981E-2</v>
      </c>
      <c r="P80" s="11">
        <f t="shared" si="520"/>
        <v>4.7171304353584909E-2</v>
      </c>
      <c r="Q80" s="11">
        <f t="shared" si="520"/>
        <v>0.7452264428749531</v>
      </c>
      <c r="R80" s="11">
        <f t="shared" si="520"/>
        <v>-0.14915829240316436</v>
      </c>
      <c r="S80" s="11">
        <f t="shared" si="520"/>
        <v>0.88503130129049778</v>
      </c>
      <c r="T80" s="11">
        <f t="shared" si="520"/>
        <v>-0.54247131129462656</v>
      </c>
      <c r="U80" s="11">
        <f t="shared" si="520"/>
        <v>-0.30792299071365709</v>
      </c>
      <c r="V80" s="11">
        <f t="shared" si="520"/>
        <v>-0.51641580725671188</v>
      </c>
      <c r="W80" s="11">
        <f t="shared" si="520"/>
        <v>-0.10245176557864044</v>
      </c>
      <c r="X80" s="11">
        <f t="shared" si="520"/>
        <v>-0.16859054389802691</v>
      </c>
      <c r="Y80" s="11">
        <f t="shared" si="520"/>
        <v>0.34773466323890639</v>
      </c>
      <c r="Z80" s="11">
        <f t="shared" si="520"/>
        <v>0.27646307970172795</v>
      </c>
      <c r="AA80" s="11">
        <f t="shared" si="520"/>
        <v>0.2193622645969685</v>
      </c>
      <c r="AB80" s="11">
        <f t="shared" ref="AB80:BG80" si="521">AA17/AA$7*AB49</f>
        <v>0.12323185461980952</v>
      </c>
      <c r="AC80" s="11">
        <f t="shared" si="521"/>
        <v>7.7637003336732124E-2</v>
      </c>
      <c r="AD80" s="11">
        <f t="shared" si="521"/>
        <v>5.4763240647607778E-2</v>
      </c>
      <c r="AE80" s="11">
        <f t="shared" si="521"/>
        <v>3.2246150229186296E-2</v>
      </c>
      <c r="AF80" s="11">
        <f t="shared" si="521"/>
        <v>0.34646360046711577</v>
      </c>
      <c r="AG80" s="11">
        <f t="shared" si="521"/>
        <v>0.2428109467466486</v>
      </c>
      <c r="AH80" s="11">
        <f t="shared" si="521"/>
        <v>0.66367989423753304</v>
      </c>
      <c r="AI80" s="11">
        <f t="shared" si="521"/>
        <v>-0.18024026390721148</v>
      </c>
      <c r="AJ80" s="11">
        <f t="shared" si="521"/>
        <v>1.1257746815845207</v>
      </c>
      <c r="AK80" s="11">
        <f t="shared" si="521"/>
        <v>0.46855609603268406</v>
      </c>
      <c r="AL80" s="11">
        <f t="shared" si="521"/>
        <v>0.84523400684049832</v>
      </c>
      <c r="AM80" s="11">
        <f t="shared" si="521"/>
        <v>0.12758855123204704</v>
      </c>
      <c r="AN80" s="11">
        <f t="shared" si="521"/>
        <v>0.17652117073495491</v>
      </c>
      <c r="AO80" s="11">
        <f t="shared" si="521"/>
        <v>0.1758900122851064</v>
      </c>
      <c r="AP80" s="11">
        <f t="shared" si="521"/>
        <v>-0.10489095310005662</v>
      </c>
      <c r="AQ80" s="11">
        <f t="shared" si="521"/>
        <v>0.12475244075651799</v>
      </c>
      <c r="AR80" s="11">
        <f t="shared" si="521"/>
        <v>-0.15038496718206887</v>
      </c>
      <c r="AS80" s="11">
        <f t="shared" si="521"/>
        <v>-0.14027635448619324</v>
      </c>
      <c r="AT80" s="11">
        <f t="shared" si="521"/>
        <v>9.4422091626320107E-2</v>
      </c>
      <c r="AU80" s="11">
        <f t="shared" si="521"/>
        <v>0.45076846630733419</v>
      </c>
      <c r="AV80" s="11">
        <f t="shared" si="521"/>
        <v>-1.8757606450102715E-2</v>
      </c>
      <c r="AW80" s="11">
        <f t="shared" si="521"/>
        <v>0.47605468045299282</v>
      </c>
      <c r="AX80" s="11">
        <f t="shared" si="521"/>
        <v>-0.18897299650129032</v>
      </c>
      <c r="AY80" s="11">
        <f t="shared" si="521"/>
        <v>-0.34279563802214025</v>
      </c>
      <c r="AZ80" s="11">
        <f t="shared" si="521"/>
        <v>4.9278386296495301E-2</v>
      </c>
      <c r="BA80" s="11">
        <f t="shared" si="521"/>
        <v>2.9709932612911522E-2</v>
      </c>
      <c r="BB80" s="11">
        <f t="shared" si="521"/>
        <v>0.17920130717170032</v>
      </c>
      <c r="BC80" s="11">
        <f t="shared" si="521"/>
        <v>0.41494463706051882</v>
      </c>
      <c r="BD80" s="11">
        <f t="shared" si="521"/>
        <v>0.16006119492550747</v>
      </c>
      <c r="BE80" s="11">
        <f t="shared" si="521"/>
        <v>0.22158403960515322</v>
      </c>
      <c r="BF80" s="11">
        <f t="shared" si="521"/>
        <v>-0.14816751788662658</v>
      </c>
      <c r="BG80" s="11">
        <f t="shared" si="521"/>
        <v>-6.9289234238927078E-2</v>
      </c>
      <c r="BH80" s="11">
        <f t="shared" ref="BH80:CM80" si="522">BG17/BG$7*BH49</f>
        <v>-0.20625064601500342</v>
      </c>
      <c r="BI80" s="11">
        <f t="shared" si="522"/>
        <v>-6.8961106411526835E-2</v>
      </c>
      <c r="BJ80" s="11">
        <f t="shared" si="522"/>
        <v>-2.9533709728799987E-2</v>
      </c>
      <c r="BK80" s="11">
        <f t="shared" si="522"/>
        <v>-9.7389817216884791E-2</v>
      </c>
      <c r="BL80" s="11">
        <f t="shared" si="522"/>
        <v>0.13750765794342332</v>
      </c>
      <c r="BM80" s="11">
        <f t="shared" si="522"/>
        <v>0.47599690345645607</v>
      </c>
      <c r="BN80" s="11">
        <f t="shared" si="522"/>
        <v>0.20386714985864202</v>
      </c>
      <c r="BO80" s="11">
        <f t="shared" si="522"/>
        <v>9.5428507480811872E-2</v>
      </c>
      <c r="BP80" s="11">
        <f t="shared" si="522"/>
        <v>-2.8210942662544963E-2</v>
      </c>
      <c r="BQ80" s="11">
        <f t="shared" si="522"/>
        <v>-8.3736201022979073E-2</v>
      </c>
      <c r="BR80" s="11">
        <f t="shared" si="522"/>
        <v>-6.4778802088445622E-2</v>
      </c>
      <c r="BS80" s="11">
        <f t="shared" si="522"/>
        <v>4.6297966754557711E-2</v>
      </c>
      <c r="BT80" s="11">
        <f t="shared" si="522"/>
        <v>0</v>
      </c>
      <c r="BU80" s="11">
        <f t="shared" si="522"/>
        <v>-0.16168969378263734</v>
      </c>
      <c r="BV80" s="11">
        <f t="shared" si="522"/>
        <v>9.014252829597242E-3</v>
      </c>
      <c r="BW80" s="11">
        <f t="shared" si="522"/>
        <v>2.6907551194827534E-2</v>
      </c>
      <c r="BX80" s="11">
        <f t="shared" si="522"/>
        <v>-0.21080092536271633</v>
      </c>
      <c r="BY80" s="11">
        <f t="shared" si="522"/>
        <v>-0.29709404929456018</v>
      </c>
      <c r="BZ80" s="11">
        <f t="shared" si="522"/>
        <v>-0.50740885585202389</v>
      </c>
      <c r="CA80" s="11">
        <f t="shared" si="522"/>
        <v>-0.59205728890515241</v>
      </c>
      <c r="CB80" s="11">
        <f t="shared" si="522"/>
        <v>-0.50682786717872297</v>
      </c>
      <c r="CC80" s="11">
        <f t="shared" si="522"/>
        <v>-0.54395372031963807</v>
      </c>
      <c r="CD80" s="11">
        <f t="shared" si="522"/>
        <v>-0.46085402698805134</v>
      </c>
      <c r="CE80" s="11">
        <f t="shared" si="522"/>
        <v>-0.32760401769433517</v>
      </c>
      <c r="CF80" s="11">
        <f t="shared" si="522"/>
        <v>-4.7863143657743655E-2</v>
      </c>
      <c r="CG80" s="11">
        <f t="shared" si="522"/>
        <v>-6.6625343120284466E-2</v>
      </c>
      <c r="CH80" s="11">
        <f t="shared" si="522"/>
        <v>-3.8076218602317621E-2</v>
      </c>
      <c r="CI80" s="11">
        <f t="shared" si="522"/>
        <v>-0.12232455341275063</v>
      </c>
      <c r="CJ80" s="11">
        <f t="shared" si="522"/>
        <v>-0.15908886134770683</v>
      </c>
      <c r="CK80" s="11">
        <f t="shared" si="522"/>
        <v>-0.22203877314987475</v>
      </c>
      <c r="CL80" s="11">
        <f t="shared" si="522"/>
        <v>-6.5130760337274204E-2</v>
      </c>
      <c r="CM80" s="11">
        <f t="shared" si="522"/>
        <v>-0.119814967014573</v>
      </c>
      <c r="CN80" s="11">
        <f t="shared" ref="CN80:DS80" si="523">CM17/CM$7*CN49</f>
        <v>7.4291120464867771E-2</v>
      </c>
      <c r="CO80" s="11">
        <f t="shared" si="523"/>
        <v>6.4368563630652617E-2</v>
      </c>
      <c r="CP80" s="11">
        <f t="shared" si="523"/>
        <v>0.16595232393198742</v>
      </c>
      <c r="CQ80" s="11">
        <f t="shared" si="523"/>
        <v>0.30432719941299613</v>
      </c>
      <c r="CR80" s="11">
        <f t="shared" si="523"/>
        <v>0.18163917974045837</v>
      </c>
      <c r="CS80" s="11">
        <f t="shared" si="523"/>
        <v>8.0645151306212345E-2</v>
      </c>
      <c r="CT80" s="11">
        <f t="shared" si="523"/>
        <v>4.4408915788595585E-2</v>
      </c>
      <c r="CU80" s="11">
        <f t="shared" si="523"/>
        <v>-4.3767154853414959E-2</v>
      </c>
      <c r="CV80" s="11">
        <f t="shared" si="523"/>
        <v>2.6217658543262082E-2</v>
      </c>
      <c r="CW80" s="11">
        <f t="shared" si="523"/>
        <v>0.14051996281644116</v>
      </c>
      <c r="CX80" s="11">
        <f t="shared" si="523"/>
        <v>0.11266611764172001</v>
      </c>
      <c r="CY80" s="11">
        <f t="shared" si="523"/>
        <v>3.4263134286799758E-2</v>
      </c>
      <c r="CZ80" s="11">
        <f t="shared" si="523"/>
        <v>4.2537812507318536E-2</v>
      </c>
      <c r="DA80" s="11">
        <f t="shared" si="523"/>
        <v>7.612038035410465E-2</v>
      </c>
      <c r="DB80" s="11">
        <f t="shared" si="523"/>
        <v>4.1773544996139556E-2</v>
      </c>
      <c r="DC80" s="11">
        <f t="shared" si="523"/>
        <v>0.1590555077602149</v>
      </c>
      <c r="DD80" s="11">
        <f t="shared" si="523"/>
        <v>1.643374652015659E-2</v>
      </c>
      <c r="DE80" s="11">
        <f t="shared" si="523"/>
        <v>0.12300172831111085</v>
      </c>
      <c r="DF80" s="11">
        <f t="shared" si="523"/>
        <v>-5.6273479795842726E-2</v>
      </c>
      <c r="DG80" s="11">
        <f t="shared" si="523"/>
        <v>4.0303136318887156E-2</v>
      </c>
      <c r="DH80" s="11">
        <f t="shared" si="523"/>
        <v>0.14536185223547168</v>
      </c>
      <c r="DI80" s="11">
        <f t="shared" si="523"/>
        <v>0.11181971613471471</v>
      </c>
      <c r="DJ80" s="11">
        <f t="shared" si="523"/>
        <v>0.11136690322994018</v>
      </c>
      <c r="DK80" s="11">
        <f t="shared" si="523"/>
        <v>0.27247819689170666</v>
      </c>
      <c r="DL80" s="11">
        <f t="shared" si="523"/>
        <v>0.14178771086819633</v>
      </c>
      <c r="DM80" s="11">
        <f t="shared" si="523"/>
        <v>2.3324526530476595E-2</v>
      </c>
      <c r="DN80" s="11">
        <f t="shared" si="523"/>
        <v>-1.542952208876896E-2</v>
      </c>
      <c r="DO80" s="11">
        <f t="shared" si="523"/>
        <v>0.16315794109730045</v>
      </c>
      <c r="DP80" s="11">
        <f t="shared" si="523"/>
        <v>0.14686712743489319</v>
      </c>
      <c r="DQ80" s="11">
        <f t="shared" si="523"/>
        <v>0.15337661926178703</v>
      </c>
      <c r="DR80" s="11">
        <f t="shared" si="523"/>
        <v>5.2848327369875901E-2</v>
      </c>
      <c r="DS80" s="11">
        <f t="shared" si="523"/>
        <v>-0.19941401680632315</v>
      </c>
      <c r="DT80" s="42">
        <f t="shared" ref="DT80:EY80" si="524">DS17/DS$7*DT49</f>
        <v>-0.67323528877912653</v>
      </c>
      <c r="DU80" s="42">
        <f t="shared" si="524"/>
        <v>3.3783496048185299E-2</v>
      </c>
      <c r="DV80" s="42">
        <f t="shared" si="524"/>
        <v>0.31703713401930855</v>
      </c>
      <c r="DW80" s="11">
        <f t="shared" si="524"/>
        <v>3.2465715488018368E-2</v>
      </c>
      <c r="DX80" s="11">
        <f t="shared" si="524"/>
        <v>4.8797190444617035E-2</v>
      </c>
      <c r="DY80" s="11">
        <f t="shared" si="524"/>
        <v>8.8407761080159575E-2</v>
      </c>
      <c r="DZ80" s="11">
        <f t="shared" si="524"/>
        <v>0.35289913368863174</v>
      </c>
      <c r="EA80" s="11">
        <f t="shared" si="524"/>
        <v>0.29827953324765805</v>
      </c>
      <c r="EB80" s="11">
        <f t="shared" si="524"/>
        <v>-7.6096327899631319E-2</v>
      </c>
      <c r="EC80" s="11">
        <f t="shared" si="524"/>
        <v>-3.0259426081555435E-2</v>
      </c>
      <c r="ED80" s="11">
        <f t="shared" si="524"/>
        <v>-8.1840519853644281E-2</v>
      </c>
      <c r="EE80" s="11">
        <f t="shared" si="524"/>
        <v>-5.2324563540641147E-2</v>
      </c>
      <c r="EF80" s="11">
        <f t="shared" si="524"/>
        <v>-4.4771136844488586E-2</v>
      </c>
      <c r="EG80" s="11">
        <f t="shared" si="524"/>
        <v>-0.1909214822562485</v>
      </c>
      <c r="EH80" s="11">
        <f t="shared" si="524"/>
        <v>5.2520243543296291E-2</v>
      </c>
      <c r="EI80" s="11">
        <f t="shared" si="524"/>
        <v>-0.30642977805068911</v>
      </c>
      <c r="EJ80" s="11">
        <f t="shared" si="524"/>
        <v>0.35992074601581397</v>
      </c>
      <c r="EK80" s="12">
        <f t="shared" si="524"/>
        <v>-1.003662551999498E-2</v>
      </c>
      <c r="EL80" s="12">
        <f t="shared" si="524"/>
        <v>-1.4030621856011349E-2</v>
      </c>
      <c r="EM80" s="12">
        <f t="shared" si="524"/>
        <v>0.13629824332272605</v>
      </c>
      <c r="EN80" s="12">
        <f t="shared" si="524"/>
        <v>0.11519589581185057</v>
      </c>
      <c r="EO80" s="12">
        <f t="shared" si="524"/>
        <v>8.9339188240961889E-2</v>
      </c>
      <c r="EP80" s="12">
        <f t="shared" si="524"/>
        <v>5.2553899106623905E-2</v>
      </c>
      <c r="EQ80" s="12">
        <f t="shared" si="524"/>
        <v>0.124276192388482</v>
      </c>
      <c r="ER80" s="12">
        <f t="shared" si="524"/>
        <v>4.8931185526938668E-2</v>
      </c>
      <c r="ES80" s="12">
        <f t="shared" si="524"/>
        <v>2.0552161952319689E-3</v>
      </c>
      <c r="ET80" s="12">
        <f t="shared" si="524"/>
        <v>-2.2508771822456756E-2</v>
      </c>
      <c r="EU80" s="12">
        <f t="shared" si="524"/>
        <v>3.2869576414476492E-2</v>
      </c>
      <c r="EV80" s="12">
        <f t="shared" si="524"/>
        <v>-1.1255011720031762E-2</v>
      </c>
      <c r="EW80" s="12">
        <f t="shared" si="524"/>
        <v>-1.3024370822785502E-2</v>
      </c>
      <c r="EX80" s="12">
        <f t="shared" si="524"/>
        <v>-4.3769852823778085E-2</v>
      </c>
      <c r="EY80" s="12">
        <f t="shared" si="524"/>
        <v>2.4210998069207176E-2</v>
      </c>
      <c r="EZ80" s="12">
        <f t="shared" ref="EZ80:FF80" si="525">EY17/EY$7*EZ49</f>
        <v>-4.6531915088616128E-2</v>
      </c>
      <c r="FA80" s="12">
        <f t="shared" si="525"/>
        <v>-4.9314604091592891E-2</v>
      </c>
      <c r="FB80" s="12">
        <f t="shared" si="525"/>
        <v>-6.3839745408724655E-3</v>
      </c>
      <c r="FC80" s="12">
        <f t="shared" si="525"/>
        <v>2.6515141190322611E-2</v>
      </c>
      <c r="FD80" s="12">
        <f t="shared" si="525"/>
        <v>6.8408699853770467E-3</v>
      </c>
      <c r="FE80" s="12">
        <f t="shared" si="525"/>
        <v>1.9503062442705436E-2</v>
      </c>
      <c r="FF80" s="12">
        <f t="shared" si="525"/>
        <v>-1.458322754116869E-2</v>
      </c>
      <c r="FG80" s="12">
        <f t="shared" si="462"/>
        <v>-1.0464246283950466E-2</v>
      </c>
      <c r="FH80" s="12">
        <f t="shared" si="463"/>
        <v>-4.4150055113131734E-2</v>
      </c>
      <c r="FI80" s="12">
        <f t="shared" si="464"/>
        <v>-1.5993054482733127E-2</v>
      </c>
      <c r="FJ80" s="12">
        <f t="shared" si="465"/>
        <v>-5.2835324190208401E-2</v>
      </c>
    </row>
    <row r="81" spans="2:166" x14ac:dyDescent="0.2">
      <c r="B81" t="str">
        <f t="shared" si="455"/>
        <v xml:space="preserve">   Professional and business services</v>
      </c>
      <c r="C81" s="11"/>
      <c r="D81" s="11">
        <f t="shared" ref="D81:AA81" si="526">C18/C$7*D50</f>
        <v>0.86141653632178417</v>
      </c>
      <c r="E81" s="11">
        <f t="shared" si="526"/>
        <v>0.70177059644792716</v>
      </c>
      <c r="F81" s="11">
        <f t="shared" si="526"/>
        <v>-0.20138717921052113</v>
      </c>
      <c r="G81" s="11">
        <f t="shared" si="526"/>
        <v>-0.28498933321556869</v>
      </c>
      <c r="H81" s="11">
        <f t="shared" si="526"/>
        <v>-0.40308453595042504</v>
      </c>
      <c r="I81" s="11">
        <f t="shared" si="526"/>
        <v>0.1444935342831363</v>
      </c>
      <c r="J81" s="11">
        <f t="shared" si="526"/>
        <v>0.26489827167313246</v>
      </c>
      <c r="K81" s="11">
        <f t="shared" si="526"/>
        <v>1.344504493446145</v>
      </c>
      <c r="L81" s="11">
        <f t="shared" si="526"/>
        <v>-0.68176131619125124</v>
      </c>
      <c r="M81" s="11">
        <f t="shared" si="526"/>
        <v>-0.80401441972996512</v>
      </c>
      <c r="N81" s="11">
        <f t="shared" si="526"/>
        <v>0.16665680313952855</v>
      </c>
      <c r="O81" s="11">
        <f t="shared" si="526"/>
        <v>1.8783584688164376</v>
      </c>
      <c r="P81" s="11">
        <f t="shared" si="526"/>
        <v>0.4293107970003136</v>
      </c>
      <c r="Q81" s="11">
        <f t="shared" si="526"/>
        <v>1.1801078516978905</v>
      </c>
      <c r="R81" s="11">
        <f t="shared" si="526"/>
        <v>-0.17261684854786732</v>
      </c>
      <c r="S81" s="11">
        <f t="shared" si="526"/>
        <v>0.92890110961256289</v>
      </c>
      <c r="T81" s="11">
        <f t="shared" si="526"/>
        <v>1.0966661301814382</v>
      </c>
      <c r="U81" s="11">
        <f t="shared" si="526"/>
        <v>0.94343022830215828</v>
      </c>
      <c r="V81" s="11">
        <f t="shared" si="526"/>
        <v>1.2611119991837085</v>
      </c>
      <c r="W81" s="11">
        <f t="shared" si="526"/>
        <v>0</v>
      </c>
      <c r="X81" s="11">
        <f t="shared" si="526"/>
        <v>-0.32601054308886557</v>
      </c>
      <c r="Y81" s="11">
        <f t="shared" si="526"/>
        <v>0.46057180597535718</v>
      </c>
      <c r="Z81" s="11">
        <f t="shared" si="526"/>
        <v>1.136598154386701</v>
      </c>
      <c r="AA81" s="11">
        <f t="shared" si="526"/>
        <v>1.5231428439854009</v>
      </c>
      <c r="AB81" s="11">
        <f t="shared" ref="AB81:BG81" si="527">AA18/AA$7*AB50</f>
        <v>7.8029459802529816E-2</v>
      </c>
      <c r="AC81" s="11">
        <f t="shared" si="527"/>
        <v>1.02313893417847</v>
      </c>
      <c r="AD81" s="11">
        <f t="shared" si="527"/>
        <v>1.4792793947205596</v>
      </c>
      <c r="AE81" s="11">
        <f t="shared" si="527"/>
        <v>1.3246432566010071</v>
      </c>
      <c r="AF81" s="11">
        <f t="shared" si="527"/>
        <v>1.5256560467053173</v>
      </c>
      <c r="AG81" s="11">
        <f t="shared" si="527"/>
        <v>0.28308870121623847</v>
      </c>
      <c r="AH81" s="11">
        <f t="shared" si="527"/>
        <v>1.1470251980931698</v>
      </c>
      <c r="AI81" s="11">
        <f t="shared" si="527"/>
        <v>1.236101534096308</v>
      </c>
      <c r="AJ81" s="11">
        <f t="shared" si="527"/>
        <v>9.0592847902717724E-2</v>
      </c>
      <c r="AK81" s="11">
        <f t="shared" si="527"/>
        <v>0.52282333076896559</v>
      </c>
      <c r="AL81" s="11">
        <f t="shared" si="527"/>
        <v>0.41736891075515703</v>
      </c>
      <c r="AM81" s="11">
        <f t="shared" si="527"/>
        <v>0.71547920431635326</v>
      </c>
      <c r="AN81" s="11">
        <f t="shared" si="527"/>
        <v>1.328130778704</v>
      </c>
      <c r="AO81" s="11">
        <f t="shared" si="527"/>
        <v>1.1160726346307892</v>
      </c>
      <c r="AP81" s="11">
        <f t="shared" si="527"/>
        <v>1.2697398473242738</v>
      </c>
      <c r="AQ81" s="11">
        <f t="shared" si="527"/>
        <v>0.86729555598727526</v>
      </c>
      <c r="AR81" s="11">
        <f t="shared" si="527"/>
        <v>0.47046478384708978</v>
      </c>
      <c r="AS81" s="11">
        <f t="shared" si="527"/>
        <v>1.1961191564224014</v>
      </c>
      <c r="AT81" s="11">
        <f t="shared" si="527"/>
        <v>0.18869556122224626</v>
      </c>
      <c r="AU81" s="11">
        <f t="shared" si="527"/>
        <v>-1.8042482996333313</v>
      </c>
      <c r="AV81" s="11">
        <f t="shared" si="527"/>
        <v>-1.1107631075927122</v>
      </c>
      <c r="AW81" s="11">
        <f t="shared" si="527"/>
        <v>-1.8977456095272358</v>
      </c>
      <c r="AX81" s="11">
        <f t="shared" si="527"/>
        <v>-1.4205074474666421</v>
      </c>
      <c r="AY81" s="11">
        <f t="shared" si="527"/>
        <v>-0.47901430158253205</v>
      </c>
      <c r="AZ81" s="11">
        <f t="shared" si="527"/>
        <v>-0.21490764261964015</v>
      </c>
      <c r="BA81" s="11">
        <f t="shared" si="527"/>
        <v>1.978459263470712E-2</v>
      </c>
      <c r="BB81" s="11">
        <f t="shared" si="527"/>
        <v>-9.8292207967482878E-2</v>
      </c>
      <c r="BC81" s="11">
        <f t="shared" si="527"/>
        <v>-0.23588255490544185</v>
      </c>
      <c r="BD81" s="11">
        <f t="shared" si="527"/>
        <v>-0.45035389409846516</v>
      </c>
      <c r="BE81" s="11">
        <f t="shared" si="527"/>
        <v>-9.9249234018796234E-2</v>
      </c>
      <c r="BF81" s="11">
        <f t="shared" si="527"/>
        <v>0.36214127646756583</v>
      </c>
      <c r="BG81" s="11">
        <f t="shared" si="527"/>
        <v>0.72997921528703047</v>
      </c>
      <c r="BH81" s="11">
        <f t="shared" ref="BH81:CM81" si="528">BG18/BG$7*BH50</f>
        <v>0.58547895226131308</v>
      </c>
      <c r="BI81" s="11">
        <f t="shared" si="528"/>
        <v>0.56235689458978311</v>
      </c>
      <c r="BJ81" s="11">
        <f t="shared" si="528"/>
        <v>0.84737173143910283</v>
      </c>
      <c r="BK81" s="11">
        <f t="shared" si="528"/>
        <v>0.76967562177649185</v>
      </c>
      <c r="BL81" s="11">
        <f t="shared" si="528"/>
        <v>0.67476243806036751</v>
      </c>
      <c r="BM81" s="11">
        <f t="shared" si="528"/>
        <v>1.0220481823252383</v>
      </c>
      <c r="BN81" s="11">
        <f t="shared" si="528"/>
        <v>0.75383729723845394</v>
      </c>
      <c r="BO81" s="11">
        <f t="shared" si="528"/>
        <v>0.64682216910060852</v>
      </c>
      <c r="BP81" s="11">
        <f t="shared" si="528"/>
        <v>1.1445947285062879</v>
      </c>
      <c r="BQ81" s="11">
        <f t="shared" si="528"/>
        <v>0.95801968195032483</v>
      </c>
      <c r="BR81" s="11">
        <f t="shared" si="528"/>
        <v>0.72861800342771976</v>
      </c>
      <c r="BS81" s="11">
        <f t="shared" si="528"/>
        <v>0.8973619687043336</v>
      </c>
      <c r="BT81" s="11">
        <f t="shared" si="528"/>
        <v>0.47145242191954045</v>
      </c>
      <c r="BU81" s="11">
        <f t="shared" si="528"/>
        <v>0.52385847838021349</v>
      </c>
      <c r="BV81" s="11">
        <f t="shared" si="528"/>
        <v>0.53883444901822541</v>
      </c>
      <c r="BW81" s="11">
        <f t="shared" si="528"/>
        <v>0.70174972773695732</v>
      </c>
      <c r="BX81" s="11">
        <f t="shared" si="528"/>
        <v>0.25971436708305262</v>
      </c>
      <c r="BY81" s="11">
        <f t="shared" si="528"/>
        <v>-0.33533308692684105</v>
      </c>
      <c r="BZ81" s="11">
        <f t="shared" si="528"/>
        <v>-1.2961894523469586</v>
      </c>
      <c r="CA81" s="11">
        <f t="shared" si="528"/>
        <v>-1.5864191192290267</v>
      </c>
      <c r="CB81" s="11">
        <f t="shared" si="528"/>
        <v>-2.4220535958921414</v>
      </c>
      <c r="CC81" s="11">
        <f t="shared" si="528"/>
        <v>-0.88021556525841727</v>
      </c>
      <c r="CD81" s="11">
        <f t="shared" si="528"/>
        <v>2.8517796612657634E-2</v>
      </c>
      <c r="CE81" s="11">
        <f t="shared" si="528"/>
        <v>0.36692436844698612</v>
      </c>
      <c r="CF81" s="11">
        <f t="shared" si="528"/>
        <v>0.53549336277092496</v>
      </c>
      <c r="CG81" s="11">
        <f t="shared" si="528"/>
        <v>0.56252745887279421</v>
      </c>
      <c r="CH81" s="11">
        <f t="shared" si="528"/>
        <v>0.77865469382274588</v>
      </c>
      <c r="CI81" s="11">
        <f t="shared" si="528"/>
        <v>0.793590465872411</v>
      </c>
      <c r="CJ81" s="11">
        <f t="shared" si="528"/>
        <v>0.73213539982385289</v>
      </c>
      <c r="CK81" s="11">
        <f t="shared" si="528"/>
        <v>0.93241331954180051</v>
      </c>
      <c r="CL81" s="11">
        <f t="shared" si="528"/>
        <v>0.79094420987133995</v>
      </c>
      <c r="CM81" s="11">
        <f t="shared" si="528"/>
        <v>0.72846882600553631</v>
      </c>
      <c r="CN81" s="11">
        <f t="shared" ref="CN81:DS81" si="529">CM18/CM$7*CN50</f>
        <v>1.2763760596878351</v>
      </c>
      <c r="CO81" s="11">
        <f t="shared" si="529"/>
        <v>0.40676797480507765</v>
      </c>
      <c r="CP81" s="11">
        <f t="shared" si="529"/>
        <v>1.1712777728572754</v>
      </c>
      <c r="CQ81" s="11">
        <f t="shared" si="529"/>
        <v>0.85703405001672728</v>
      </c>
      <c r="CR81" s="11">
        <f t="shared" si="529"/>
        <v>0.57273823075998731</v>
      </c>
      <c r="CS81" s="11">
        <f t="shared" si="529"/>
        <v>0.64229926570620988</v>
      </c>
      <c r="CT81" s="11">
        <f t="shared" si="529"/>
        <v>0.83057102567208219</v>
      </c>
      <c r="CU81" s="11">
        <f t="shared" si="529"/>
        <v>0.6689234367271325</v>
      </c>
      <c r="CV81" s="11">
        <f t="shared" si="529"/>
        <v>0.30751751908319974</v>
      </c>
      <c r="CW81" s="11">
        <f t="shared" si="529"/>
        <v>1.3821467520365143</v>
      </c>
      <c r="CX81" s="11">
        <f t="shared" si="529"/>
        <v>0.77899741511528697</v>
      </c>
      <c r="CY81" s="11">
        <f t="shared" si="529"/>
        <v>0.58895423106829858</v>
      </c>
      <c r="CZ81" s="11">
        <f t="shared" si="529"/>
        <v>0.97998117788100103</v>
      </c>
      <c r="DA81" s="11">
        <f t="shared" si="529"/>
        <v>1.0155393790717675</v>
      </c>
      <c r="DB81" s="11">
        <f t="shared" si="529"/>
        <v>0.68520468819408509</v>
      </c>
      <c r="DC81" s="11">
        <f t="shared" si="529"/>
        <v>0.800420146648676</v>
      </c>
      <c r="DD81" s="11">
        <f t="shared" si="529"/>
        <v>0.9985942317931098</v>
      </c>
      <c r="DE81" s="11">
        <f t="shared" si="529"/>
        <v>0.85305547243025481</v>
      </c>
      <c r="DF81" s="11">
        <f t="shared" si="529"/>
        <v>0.49793845897210193</v>
      </c>
      <c r="DG81" s="11">
        <f t="shared" si="529"/>
        <v>1.0443018167459903</v>
      </c>
      <c r="DH81" s="11">
        <f t="shared" si="529"/>
        <v>1.3913299317291221</v>
      </c>
      <c r="DI81" s="11">
        <f t="shared" si="529"/>
        <v>0.95409679229774746</v>
      </c>
      <c r="DJ81" s="11">
        <f t="shared" si="529"/>
        <v>0.38984576362507645</v>
      </c>
      <c r="DK81" s="11">
        <f t="shared" si="529"/>
        <v>0.73417901886667525</v>
      </c>
      <c r="DL81" s="11">
        <f t="shared" si="529"/>
        <v>0.1564349625913414</v>
      </c>
      <c r="DM81" s="11">
        <f t="shared" si="529"/>
        <v>0.54181614373250575</v>
      </c>
      <c r="DN81" s="11">
        <f t="shared" si="529"/>
        <v>0.84938646358231062</v>
      </c>
      <c r="DO81" s="11">
        <f t="shared" si="529"/>
        <v>7.6888005869943321E-2</v>
      </c>
      <c r="DP81" s="11">
        <f t="shared" si="529"/>
        <v>1.4991599803472213</v>
      </c>
      <c r="DQ81" s="11">
        <f t="shared" si="529"/>
        <v>1.2769671428650191</v>
      </c>
      <c r="DR81" s="11">
        <f t="shared" si="529"/>
        <v>1.0294071906296987</v>
      </c>
      <c r="DS81" s="11">
        <f t="shared" si="529"/>
        <v>0.81594160914755642</v>
      </c>
      <c r="DT81" s="42">
        <f t="shared" ref="DT81:EY81" si="530">DS18/DS$7*DT50</f>
        <v>-3.3508125959694071</v>
      </c>
      <c r="DU81" s="42">
        <f t="shared" si="530"/>
        <v>1.446040670074815</v>
      </c>
      <c r="DV81" s="42">
        <f t="shared" si="530"/>
        <v>2.3448077215099854</v>
      </c>
      <c r="DW81" s="11">
        <f t="shared" si="530"/>
        <v>-0.40173560944779929</v>
      </c>
      <c r="DX81" s="11">
        <f t="shared" si="530"/>
        <v>0.13814787217857022</v>
      </c>
      <c r="DY81" s="11">
        <f t="shared" si="530"/>
        <v>1.7415832867997671</v>
      </c>
      <c r="DZ81" s="11">
        <f t="shared" si="530"/>
        <v>2.731482912189009</v>
      </c>
      <c r="EA81" s="11">
        <f t="shared" si="530"/>
        <v>3.5811577773322654</v>
      </c>
      <c r="EB81" s="11">
        <f t="shared" si="530"/>
        <v>1.1645224985603129</v>
      </c>
      <c r="EC81" s="11">
        <f t="shared" si="530"/>
        <v>-0.23401704547159594</v>
      </c>
      <c r="ED81" s="11">
        <f t="shared" si="530"/>
        <v>-0.23105787870386618</v>
      </c>
      <c r="EE81" s="11">
        <f t="shared" si="530"/>
        <v>-0.72534221973032564</v>
      </c>
      <c r="EF81" s="11">
        <f t="shared" si="530"/>
        <v>-0.62144827995566709</v>
      </c>
      <c r="EG81" s="11">
        <f t="shared" si="530"/>
        <v>-0.32581939202624471</v>
      </c>
      <c r="EH81" s="11">
        <f t="shared" si="530"/>
        <v>5.2363747489713348E-2</v>
      </c>
      <c r="EI81" s="11">
        <f t="shared" si="530"/>
        <v>-0.78734655121229946</v>
      </c>
      <c r="EJ81" s="11">
        <f t="shared" si="530"/>
        <v>-0.38463505694959277</v>
      </c>
      <c r="EK81" s="12">
        <f t="shared" si="530"/>
        <v>-0.37850236049502251</v>
      </c>
      <c r="EL81" s="12">
        <f t="shared" si="530"/>
        <v>7.9085444770135196E-2</v>
      </c>
      <c r="EM81" s="12">
        <f t="shared" si="530"/>
        <v>1.4140758960033599</v>
      </c>
      <c r="EN81" s="12">
        <f t="shared" si="530"/>
        <v>0.91574500122784708</v>
      </c>
      <c r="EO81" s="12">
        <f t="shared" si="530"/>
        <v>0.42822387771720338</v>
      </c>
      <c r="EP81" s="12">
        <f t="shared" si="530"/>
        <v>0.3476509238509099</v>
      </c>
      <c r="EQ81" s="12">
        <f t="shared" si="530"/>
        <v>0.61491212183609323</v>
      </c>
      <c r="ER81" s="12">
        <f t="shared" si="530"/>
        <v>0.23936818054173703</v>
      </c>
      <c r="ES81" s="12">
        <f t="shared" si="530"/>
        <v>8.530169699093873E-2</v>
      </c>
      <c r="ET81" s="12">
        <f t="shared" si="530"/>
        <v>-5.2004010809918205E-2</v>
      </c>
      <c r="EU81" s="12">
        <f t="shared" si="530"/>
        <v>-0.18293190114173044</v>
      </c>
      <c r="EV81" s="12">
        <f t="shared" si="530"/>
        <v>-0.30282237088000552</v>
      </c>
      <c r="EW81" s="12">
        <f t="shared" si="530"/>
        <v>-0.30678654916716486</v>
      </c>
      <c r="EX81" s="12">
        <f t="shared" si="530"/>
        <v>-7.9603324663587202E-2</v>
      </c>
      <c r="EY81" s="12">
        <f t="shared" si="530"/>
        <v>0.20291619861579435</v>
      </c>
      <c r="EZ81" s="12">
        <f t="shared" ref="EZ81:FF81" si="531">EY18/EY$7*EZ50</f>
        <v>0.23674277714657083</v>
      </c>
      <c r="FA81" s="12">
        <f t="shared" si="531"/>
        <v>0.27822093483194271</v>
      </c>
      <c r="FB81" s="12">
        <f t="shared" si="531"/>
        <v>0.40504097660214661</v>
      </c>
      <c r="FC81" s="12">
        <f t="shared" si="531"/>
        <v>0.51036901844059868</v>
      </c>
      <c r="FD81" s="12">
        <f t="shared" si="531"/>
        <v>0.52951879117675182</v>
      </c>
      <c r="FE81" s="12">
        <f t="shared" si="531"/>
        <v>0.57756666310338278</v>
      </c>
      <c r="FF81" s="12">
        <f t="shared" si="531"/>
        <v>0.62273706130168816</v>
      </c>
      <c r="FG81" s="12">
        <f t="shared" si="462"/>
        <v>0.69041385953274503</v>
      </c>
      <c r="FH81" s="12">
        <f t="shared" si="463"/>
        <v>0.63222339109995462</v>
      </c>
      <c r="FI81" s="12">
        <f t="shared" si="464"/>
        <v>0.81084703747554332</v>
      </c>
      <c r="FJ81" s="12">
        <f t="shared" si="465"/>
        <v>0.64791479746825942</v>
      </c>
    </row>
    <row r="82" spans="2:166" x14ac:dyDescent="0.2">
      <c r="B82" t="str">
        <f t="shared" si="455"/>
        <v xml:space="preserve">   Other services</v>
      </c>
      <c r="C82" s="11"/>
      <c r="D82" s="11">
        <f t="shared" ref="D82:AA82" si="532">C19/C$7*D51</f>
        <v>0.88789538581276584</v>
      </c>
      <c r="E82" s="11">
        <f t="shared" si="532"/>
        <v>0.94231590759040051</v>
      </c>
      <c r="F82" s="11">
        <f t="shared" si="532"/>
        <v>0.55411680928507723</v>
      </c>
      <c r="G82" s="11">
        <f t="shared" si="532"/>
        <v>0.50809973817794862</v>
      </c>
      <c r="H82" s="11">
        <f t="shared" si="532"/>
        <v>0.4238009055629729</v>
      </c>
      <c r="I82" s="11">
        <f t="shared" si="532"/>
        <v>5.997823642299991E-2</v>
      </c>
      <c r="J82" s="11">
        <f t="shared" si="532"/>
        <v>0.87256539882751627</v>
      </c>
      <c r="K82" s="11">
        <f t="shared" si="532"/>
        <v>0.40830601842688169</v>
      </c>
      <c r="L82" s="11">
        <f t="shared" si="532"/>
        <v>0.52508923400098284</v>
      </c>
      <c r="M82" s="11">
        <f t="shared" si="532"/>
        <v>1.1319903603716284</v>
      </c>
      <c r="N82" s="11">
        <f t="shared" si="532"/>
        <v>0.90159202067483757</v>
      </c>
      <c r="O82" s="11">
        <f t="shared" si="532"/>
        <v>0.53557994795965524</v>
      </c>
      <c r="P82" s="11">
        <f t="shared" si="532"/>
        <v>1.6316821981469565</v>
      </c>
      <c r="Q82" s="11">
        <f t="shared" si="532"/>
        <v>0.74792435810030267</v>
      </c>
      <c r="R82" s="11">
        <f t="shared" si="532"/>
        <v>-0.23053610756144513</v>
      </c>
      <c r="S82" s="11">
        <f t="shared" si="532"/>
        <v>0.47257452955729523</v>
      </c>
      <c r="T82" s="11">
        <f t="shared" si="532"/>
        <v>0.600433923437664</v>
      </c>
      <c r="U82" s="11">
        <f t="shared" si="532"/>
        <v>0.60979823116296306</v>
      </c>
      <c r="V82" s="11">
        <f t="shared" si="532"/>
        <v>0.91659802652821976</v>
      </c>
      <c r="W82" s="11">
        <f t="shared" si="532"/>
        <v>1.6954725905338637</v>
      </c>
      <c r="X82" s="11">
        <f t="shared" si="532"/>
        <v>0.23939362106464473</v>
      </c>
      <c r="Y82" s="11">
        <f t="shared" si="532"/>
        <v>0.42310412981491446</v>
      </c>
      <c r="Z82" s="11">
        <f t="shared" si="532"/>
        <v>0.26181551088808547</v>
      </c>
      <c r="AA82" s="11">
        <f t="shared" si="532"/>
        <v>-0.30624803343714052</v>
      </c>
      <c r="AB82" s="11">
        <f t="shared" ref="AB82:BG82" si="533">AA19/AA$7*AB51</f>
        <v>1.2256770219665634</v>
      </c>
      <c r="AC82" s="11">
        <f t="shared" si="533"/>
        <v>0.83955697807632046</v>
      </c>
      <c r="AD82" s="11">
        <f t="shared" si="533"/>
        <v>1.5221000016187949</v>
      </c>
      <c r="AE82" s="11">
        <f t="shared" si="533"/>
        <v>0.58495522131926247</v>
      </c>
      <c r="AF82" s="11">
        <f t="shared" si="533"/>
        <v>0.65387107542286249</v>
      </c>
      <c r="AG82" s="11">
        <f t="shared" si="533"/>
        <v>1.0157224172278705</v>
      </c>
      <c r="AH82" s="11">
        <f t="shared" si="533"/>
        <v>1.3900526468153473</v>
      </c>
      <c r="AI82" s="11">
        <f t="shared" si="533"/>
        <v>0.2951415046647522</v>
      </c>
      <c r="AJ82" s="11">
        <f t="shared" si="533"/>
        <v>1.5243712329499124</v>
      </c>
      <c r="AK82" s="11">
        <f t="shared" si="533"/>
        <v>0.69174035871381689</v>
      </c>
      <c r="AL82" s="11">
        <f t="shared" si="533"/>
        <v>0.52522903116210518</v>
      </c>
      <c r="AM82" s="11">
        <f t="shared" si="533"/>
        <v>0.78984607271534157</v>
      </c>
      <c r="AN82" s="11">
        <f t="shared" si="533"/>
        <v>-2.9106068070615811E-2</v>
      </c>
      <c r="AO82" s="11">
        <f t="shared" si="533"/>
        <v>0.65532086969990633</v>
      </c>
      <c r="AP82" s="11">
        <f t="shared" si="533"/>
        <v>0.97538538887761994</v>
      </c>
      <c r="AQ82" s="11">
        <f t="shared" si="533"/>
        <v>0.89946332606706336</v>
      </c>
      <c r="AR82" s="11">
        <f t="shared" si="533"/>
        <v>-0.27374737462732901</v>
      </c>
      <c r="AS82" s="11">
        <f t="shared" si="533"/>
        <v>0.571395881528315</v>
      </c>
      <c r="AT82" s="11">
        <f t="shared" si="533"/>
        <v>0.79937425966863618</v>
      </c>
      <c r="AU82" s="11">
        <f t="shared" si="533"/>
        <v>-0.49083825769472805</v>
      </c>
      <c r="AV82" s="11">
        <f t="shared" si="533"/>
        <v>0.37798358340384552</v>
      </c>
      <c r="AW82" s="11">
        <f t="shared" si="533"/>
        <v>-6.6109010160854811E-2</v>
      </c>
      <c r="AX82" s="11">
        <f t="shared" si="533"/>
        <v>-0.32302468853641131</v>
      </c>
      <c r="AY82" s="11">
        <f t="shared" si="533"/>
        <v>0.2535856611530225</v>
      </c>
      <c r="AZ82" s="11">
        <f t="shared" si="533"/>
        <v>0.47538764509779874</v>
      </c>
      <c r="BA82" s="11">
        <f t="shared" si="533"/>
        <v>0.37797455840441091</v>
      </c>
      <c r="BB82" s="11">
        <f t="shared" si="533"/>
        <v>0.27721071827500277</v>
      </c>
      <c r="BC82" s="11">
        <f t="shared" si="533"/>
        <v>0.46849856037909021</v>
      </c>
      <c r="BD82" s="11">
        <f t="shared" si="533"/>
        <v>0.34901532140308378</v>
      </c>
      <c r="BE82" s="11">
        <f t="shared" si="533"/>
        <v>0.51166895601990503</v>
      </c>
      <c r="BF82" s="11">
        <f t="shared" si="533"/>
        <v>0.67415806296591096</v>
      </c>
      <c r="BG82" s="11">
        <f t="shared" si="533"/>
        <v>-0.30653974728189559</v>
      </c>
      <c r="BH82" s="11">
        <f t="shared" ref="BH82:CM82" si="534">BG19/BG$7*BH51</f>
        <v>0.69279752483521051</v>
      </c>
      <c r="BI82" s="11">
        <f t="shared" si="534"/>
        <v>0.26812214531930839</v>
      </c>
      <c r="BJ82" s="11">
        <f t="shared" si="534"/>
        <v>0.54693913408702555</v>
      </c>
      <c r="BK82" s="11">
        <f t="shared" si="534"/>
        <v>0.51326416975196365</v>
      </c>
      <c r="BL82" s="11">
        <f t="shared" si="534"/>
        <v>0.97954965768648539</v>
      </c>
      <c r="BM82" s="11">
        <f t="shared" si="534"/>
        <v>0.45726119653783331</v>
      </c>
      <c r="BN82" s="11">
        <f t="shared" si="534"/>
        <v>0.33773809286628143</v>
      </c>
      <c r="BO82" s="11">
        <f t="shared" si="534"/>
        <v>0.51672233288708902</v>
      </c>
      <c r="BP82" s="11">
        <f t="shared" si="534"/>
        <v>0.35040799204117234</v>
      </c>
      <c r="BQ82" s="11">
        <f t="shared" si="534"/>
        <v>0.46141320864258889</v>
      </c>
      <c r="BR82" s="11">
        <f t="shared" si="534"/>
        <v>0.55281140263919615</v>
      </c>
      <c r="BS82" s="11">
        <f t="shared" si="534"/>
        <v>0.89908104053531868</v>
      </c>
      <c r="BT82" s="11">
        <f t="shared" si="534"/>
        <v>0.56213884099375588</v>
      </c>
      <c r="BU82" s="11">
        <f t="shared" si="534"/>
        <v>0.71541097845290191</v>
      </c>
      <c r="BV82" s="11">
        <f t="shared" si="534"/>
        <v>0.95101095791621082</v>
      </c>
      <c r="BW82" s="11">
        <f t="shared" si="534"/>
        <v>0.68792273466632947</v>
      </c>
      <c r="BX82" s="11">
        <f t="shared" si="534"/>
        <v>0.45702171719656193</v>
      </c>
      <c r="BY82" s="11">
        <f t="shared" si="534"/>
        <v>0.76557875859599289</v>
      </c>
      <c r="BZ82" s="11">
        <f t="shared" si="534"/>
        <v>-0.15949418869603907</v>
      </c>
      <c r="CA82" s="11">
        <f t="shared" si="534"/>
        <v>-0.18939229559085763</v>
      </c>
      <c r="CB82" s="11">
        <f t="shared" si="534"/>
        <v>-0.50148019924073273</v>
      </c>
      <c r="CC82" s="11">
        <f t="shared" si="534"/>
        <v>0.35877871574149117</v>
      </c>
      <c r="CD82" s="11">
        <f t="shared" si="534"/>
        <v>0.3724710950842039</v>
      </c>
      <c r="CE82" s="11">
        <f t="shared" si="534"/>
        <v>-1.9121539143505003E-2</v>
      </c>
      <c r="CF82" s="11">
        <f t="shared" si="534"/>
        <v>0.66895642730893123</v>
      </c>
      <c r="CG82" s="11">
        <f t="shared" si="534"/>
        <v>0.74395631140779384</v>
      </c>
      <c r="CH82" s="11">
        <f t="shared" si="534"/>
        <v>1.3321655841083635</v>
      </c>
      <c r="CI82" s="11">
        <f t="shared" si="534"/>
        <v>0.43910940539614579</v>
      </c>
      <c r="CJ82" s="11">
        <f t="shared" si="534"/>
        <v>0.96845807700964104</v>
      </c>
      <c r="CK82" s="11">
        <f t="shared" si="534"/>
        <v>0.46331432464378913</v>
      </c>
      <c r="CL82" s="11">
        <f t="shared" si="534"/>
        <v>0.55577606614728869</v>
      </c>
      <c r="CM82" s="11">
        <f t="shared" si="534"/>
        <v>0.6850448883696707</v>
      </c>
      <c r="CN82" s="11">
        <f t="shared" ref="CN82:DS82" si="535">CM19/CM$7*CN51</f>
        <v>0.69033911965954908</v>
      </c>
      <c r="CO82" s="11">
        <f t="shared" si="535"/>
        <v>0.29416136255813718</v>
      </c>
      <c r="CP82" s="11">
        <f t="shared" si="535"/>
        <v>0.83924210331706928</v>
      </c>
      <c r="CQ82" s="11">
        <f t="shared" si="535"/>
        <v>0.29017054452179675</v>
      </c>
      <c r="CR82" s="11">
        <f t="shared" si="535"/>
        <v>0.83496046999203588</v>
      </c>
      <c r="CS82" s="11">
        <f t="shared" si="535"/>
        <v>0.58401886280759141</v>
      </c>
      <c r="CT82" s="11">
        <f t="shared" si="535"/>
        <v>0.86045602134607269</v>
      </c>
      <c r="CU82" s="11">
        <f t="shared" si="535"/>
        <v>0.99742602633767496</v>
      </c>
      <c r="CV82" s="11">
        <f t="shared" si="535"/>
        <v>8.7338795117908763E-2</v>
      </c>
      <c r="CW82" s="11">
        <f t="shared" si="535"/>
        <v>0.81816477506350238</v>
      </c>
      <c r="CX82" s="11">
        <f t="shared" si="535"/>
        <v>0.12920310729417006</v>
      </c>
      <c r="CY82" s="11">
        <f t="shared" si="535"/>
        <v>0.68167703929054113</v>
      </c>
      <c r="CZ82" s="11">
        <f t="shared" si="535"/>
        <v>1.0766239889589997</v>
      </c>
      <c r="DA82" s="11">
        <f t="shared" si="535"/>
        <v>0.92046612013548623</v>
      </c>
      <c r="DB82" s="11">
        <f t="shared" si="535"/>
        <v>0.78337429409199166</v>
      </c>
      <c r="DC82" s="11">
        <f t="shared" si="535"/>
        <v>1.3754819179294686</v>
      </c>
      <c r="DD82" s="11">
        <f t="shared" si="535"/>
        <v>1.0326981449669763</v>
      </c>
      <c r="DE82" s="11">
        <f t="shared" si="535"/>
        <v>0.73083335797175497</v>
      </c>
      <c r="DF82" s="11">
        <f t="shared" si="535"/>
        <v>0.60255367434840379</v>
      </c>
      <c r="DG82" s="11">
        <f t="shared" si="535"/>
        <v>0.60798831829416611</v>
      </c>
      <c r="DH82" s="11">
        <f t="shared" si="535"/>
        <v>1.0213197016970974</v>
      </c>
      <c r="DI82" s="11">
        <f t="shared" si="535"/>
        <v>0.47048770933436679</v>
      </c>
      <c r="DJ82" s="11">
        <f t="shared" si="535"/>
        <v>0.67707970242692783</v>
      </c>
      <c r="DK82" s="11">
        <f t="shared" si="535"/>
        <v>1.2390617164016575</v>
      </c>
      <c r="DL82" s="11">
        <f t="shared" si="535"/>
        <v>0.68479392449300258</v>
      </c>
      <c r="DM82" s="11">
        <f t="shared" si="535"/>
        <v>0.4452003881780619</v>
      </c>
      <c r="DN82" s="11">
        <f t="shared" si="535"/>
        <v>0.70993522156622957</v>
      </c>
      <c r="DO82" s="11">
        <f t="shared" si="535"/>
        <v>0.7368490186941159</v>
      </c>
      <c r="DP82" s="11">
        <f t="shared" si="535"/>
        <v>0.71834346636597501</v>
      </c>
      <c r="DQ82" s="11">
        <f t="shared" si="535"/>
        <v>0.58100851521102903</v>
      </c>
      <c r="DR82" s="11">
        <f t="shared" si="535"/>
        <v>0.44650476907987741</v>
      </c>
      <c r="DS82" s="11">
        <f t="shared" si="535"/>
        <v>-0.69781443045736036</v>
      </c>
      <c r="DT82" s="42">
        <f t="shared" ref="DT82:EY82" si="536">DS19/DS$7*DT51</f>
        <v>-17.323360297719677</v>
      </c>
      <c r="DU82" s="42">
        <f t="shared" si="536"/>
        <v>7.1784628416808198</v>
      </c>
      <c r="DV82" s="42">
        <f t="shared" si="536"/>
        <v>1.222876183266461</v>
      </c>
      <c r="DW82" s="11">
        <f t="shared" si="536"/>
        <v>-0.3222208643235896</v>
      </c>
      <c r="DX82" s="11">
        <f t="shared" si="536"/>
        <v>4.1414827470317856</v>
      </c>
      <c r="DY82" s="11">
        <f t="shared" si="536"/>
        <v>4.3685410943900864</v>
      </c>
      <c r="DZ82" s="11">
        <f t="shared" si="536"/>
        <v>2.4743229752008524</v>
      </c>
      <c r="EA82" s="11">
        <f t="shared" si="536"/>
        <v>0.71451601400829712</v>
      </c>
      <c r="EB82" s="11">
        <f t="shared" si="536"/>
        <v>1.3109819359759931</v>
      </c>
      <c r="EC82" s="11">
        <f t="shared" si="536"/>
        <v>1.7665938013217461</v>
      </c>
      <c r="ED82" s="11">
        <f t="shared" si="536"/>
        <v>0.61195024002623877</v>
      </c>
      <c r="EE82" s="11">
        <f t="shared" si="536"/>
        <v>1.4331314151932264</v>
      </c>
      <c r="EF82" s="11">
        <f t="shared" si="536"/>
        <v>1.1341643818483347</v>
      </c>
      <c r="EG82" s="11">
        <f t="shared" si="536"/>
        <v>0.76102092840250091</v>
      </c>
      <c r="EH82" s="11">
        <f t="shared" si="536"/>
        <v>1.1780247051044803</v>
      </c>
      <c r="EI82" s="11">
        <f t="shared" si="536"/>
        <v>-6.7188077985431083E-2</v>
      </c>
      <c r="EJ82" s="11">
        <f t="shared" si="536"/>
        <v>2.111133328407965</v>
      </c>
      <c r="EK82" s="12">
        <f t="shared" si="536"/>
        <v>1.0989838541489072</v>
      </c>
      <c r="EL82" s="12">
        <f t="shared" si="536"/>
        <v>1.2154324702798684</v>
      </c>
      <c r="EM82" s="12">
        <f t="shared" si="536"/>
        <v>0.43944279347473059</v>
      </c>
      <c r="EN82" s="12">
        <f t="shared" si="536"/>
        <v>0.3089358596290761</v>
      </c>
      <c r="EO82" s="12">
        <f t="shared" si="536"/>
        <v>-9.195533576418409E-2</v>
      </c>
      <c r="EP82" s="12">
        <f t="shared" si="536"/>
        <v>-3.3702918638021412E-2</v>
      </c>
      <c r="EQ82" s="12">
        <f t="shared" si="536"/>
        <v>-0.11868137135480843</v>
      </c>
      <c r="ER82" s="12">
        <f t="shared" si="536"/>
        <v>-6.9521678657304242E-2</v>
      </c>
      <c r="ES82" s="12">
        <f t="shared" si="536"/>
        <v>0.25294283087219199</v>
      </c>
      <c r="ET82" s="12">
        <f t="shared" si="536"/>
        <v>0.44788081160511528</v>
      </c>
      <c r="EU82" s="12">
        <f t="shared" si="536"/>
        <v>0.26532861740475211</v>
      </c>
      <c r="EV82" s="12">
        <f t="shared" si="536"/>
        <v>0.31578185675259224</v>
      </c>
      <c r="EW82" s="12">
        <f t="shared" si="536"/>
        <v>0.44594044150334294</v>
      </c>
      <c r="EX82" s="12">
        <f t="shared" si="536"/>
        <v>0.39604513120074197</v>
      </c>
      <c r="EY82" s="12">
        <f t="shared" si="536"/>
        <v>0.2859378957196092</v>
      </c>
      <c r="EZ82" s="12">
        <f t="shared" ref="EZ82:FF82" si="537">EY19/EY$7*EZ51</f>
        <v>0.22318870963981197</v>
      </c>
      <c r="FA82" s="12">
        <f t="shared" si="537"/>
        <v>0.36248468003260137</v>
      </c>
      <c r="FB82" s="12">
        <f t="shared" si="537"/>
        <v>0.29994654415818106</v>
      </c>
      <c r="FC82" s="12">
        <f t="shared" si="537"/>
        <v>0.16752980585682212</v>
      </c>
      <c r="FD82" s="12">
        <f t="shared" si="537"/>
        <v>0.22110297605978665</v>
      </c>
      <c r="FE82" s="12">
        <f t="shared" si="537"/>
        <v>9.2706435172456358E-2</v>
      </c>
      <c r="FF82" s="12">
        <f t="shared" si="537"/>
        <v>0.1174987949520523</v>
      </c>
      <c r="FG82" s="12">
        <f t="shared" si="462"/>
        <v>6.5924871066311466E-2</v>
      </c>
      <c r="FH82" s="12">
        <f t="shared" si="463"/>
        <v>0.10453352624751359</v>
      </c>
      <c r="FI82" s="12">
        <f t="shared" si="464"/>
        <v>0.13287651025833047</v>
      </c>
      <c r="FJ82" s="12">
        <f t="shared" si="465"/>
        <v>0.23507862368273408</v>
      </c>
    </row>
    <row r="83" spans="2:166" x14ac:dyDescent="0.2">
      <c r="B83" t="str">
        <f t="shared" si="455"/>
        <v xml:space="preserve">      Leisure and Hospitality</v>
      </c>
      <c r="C83" s="11"/>
      <c r="D83" s="11">
        <f t="shared" ref="D83" si="538">C20/C$7*D52</f>
        <v>0.34515523792258879</v>
      </c>
      <c r="E83" s="11">
        <f t="shared" ref="E83" si="539">D20/D$7*E52</f>
        <v>0.2310287094606884</v>
      </c>
      <c r="F83" s="11">
        <f t="shared" ref="F83" si="540">E20/E$7*F52</f>
        <v>-8.3165983608320559E-2</v>
      </c>
      <c r="G83" s="11">
        <f t="shared" ref="G83" si="541">F20/F$7*G52</f>
        <v>0.55293878094254967</v>
      </c>
      <c r="H83" s="11">
        <f t="shared" ref="H83" si="542">G20/G$7*H52</f>
        <v>-0.1551442122481527</v>
      </c>
      <c r="I83" s="11">
        <f t="shared" ref="I83" si="543">H20/H$7*I52</f>
        <v>-0.52622593802884532</v>
      </c>
      <c r="J83" s="11">
        <f t="shared" ref="J83" si="544">I20/I$7*J52</f>
        <v>0.26575913268395229</v>
      </c>
      <c r="K83" s="11">
        <f t="shared" ref="K83" si="545">J20/J$7*K52</f>
        <v>0.28993056847067689</v>
      </c>
      <c r="L83" s="11">
        <f t="shared" ref="L83" si="546">K20/K$7*L52</f>
        <v>0.17880849697572068</v>
      </c>
      <c r="M83" s="11">
        <f t="shared" ref="M83" si="547">L20/L$7*M52</f>
        <v>0.4457106866758383</v>
      </c>
      <c r="N83" s="11">
        <f t="shared" ref="N83" si="548">M20/M$7*N52</f>
        <v>0.20305672718359163</v>
      </c>
      <c r="O83" s="11">
        <f t="shared" ref="O83" si="549">N20/N$7*O52</f>
        <v>0.25041754493303608</v>
      </c>
      <c r="P83" s="11">
        <f t="shared" ref="P83" si="550">O20/O$7*P52</f>
        <v>0.3220693856582858</v>
      </c>
      <c r="Q83" s="11">
        <f t="shared" ref="Q83" si="551">P20/P$7*Q52</f>
        <v>0.55233174254732831</v>
      </c>
      <c r="R83" s="11">
        <f t="shared" ref="R83" si="552">Q20/Q$7*R52</f>
        <v>-0.29690516414912044</v>
      </c>
      <c r="S83" s="11">
        <f t="shared" ref="S83" si="553">R20/R$7*S52</f>
        <v>0.27280553754000514</v>
      </c>
      <c r="T83" s="11">
        <f t="shared" ref="T83" si="554">S20/S$7*T52</f>
        <v>0.47586214839409147</v>
      </c>
      <c r="U83" s="11">
        <f t="shared" ref="U83" si="555">T20/T$7*U52</f>
        <v>-0.12698403437003772</v>
      </c>
      <c r="V83" s="11">
        <f t="shared" ref="V83" si="556">U20/U$7*V52</f>
        <v>0.69133282124409667</v>
      </c>
      <c r="W83" s="11">
        <f t="shared" ref="W83" si="557">V20/V$7*W52</f>
        <v>0.59908726677404645</v>
      </c>
      <c r="X83" s="11">
        <f t="shared" ref="X83" si="558">W20/W$7*X52</f>
        <v>0.1715722211670854</v>
      </c>
      <c r="Y83" s="11">
        <f t="shared" ref="Y83" si="559">X20/X$7*Y52</f>
        <v>-0.11300762224812255</v>
      </c>
      <c r="Z83" s="11">
        <f t="shared" ref="Z83" si="560">Y20/Y$7*Z52</f>
        <v>0.78459895284951597</v>
      </c>
      <c r="AA83" s="11">
        <f t="shared" ref="AA83" si="561">Z20/Z$7*AA52</f>
        <v>-0.38134685679580532</v>
      </c>
      <c r="AB83" s="11">
        <f t="shared" ref="AB83" si="562">AA20/AA$7*AB52</f>
        <v>0.82903247932956425</v>
      </c>
      <c r="AC83" s="11">
        <f t="shared" ref="AC83" si="563">AB20/AB$7*AC52</f>
        <v>0.58832251441686878</v>
      </c>
      <c r="AD83" s="11">
        <f t="shared" ref="AD83" si="564">AC20/AC$7*AD52</f>
        <v>0.24263300845741168</v>
      </c>
      <c r="AE83" s="11">
        <f t="shared" ref="AE83" si="565">AD20/AD$7*AE52</f>
        <v>-2.1435414357811766E-2</v>
      </c>
      <c r="AF83" s="11">
        <f t="shared" ref="AF83" si="566">AE20/AE$7*AF52</f>
        <v>-3.1764286799229373E-2</v>
      </c>
      <c r="AG83" s="11">
        <f t="shared" ref="AG83" si="567">AF20/AF$7*AG52</f>
        <v>0.54310590782095991</v>
      </c>
      <c r="AH83" s="11">
        <f t="shared" ref="AH83" si="568">AG20/AG$7*AH52</f>
        <v>0.74351460567762129</v>
      </c>
      <c r="AI83" s="11">
        <f t="shared" ref="AI83" si="569">AH20/AH$7*AI52</f>
        <v>-0.10081315687465664</v>
      </c>
      <c r="AJ83" s="11">
        <f t="shared" ref="AJ83" si="570">AI20/AI$7*AJ52</f>
        <v>0.52384508446656697</v>
      </c>
      <c r="AK83" s="11">
        <f t="shared" ref="AK83" si="571">AJ20/AJ$7*AK52</f>
        <v>0.35217828725631523</v>
      </c>
      <c r="AL83" s="11">
        <f t="shared" ref="AL83" si="572">AK20/AK$7*AL52</f>
        <v>-0.26209107418026162</v>
      </c>
      <c r="AM83" s="11">
        <f t="shared" ref="AM83" si="573">AL20/AL$7*AM52</f>
        <v>1.3623741017647797</v>
      </c>
      <c r="AN83" s="11">
        <f t="shared" ref="AN83" si="574">AM20/AM$7*AN52</f>
        <v>7.7917788253440465E-2</v>
      </c>
      <c r="AO83" s="11">
        <f t="shared" ref="AO83" si="575">AN20/AN$7*AO52</f>
        <v>0.14601262651674038</v>
      </c>
      <c r="AP83" s="11">
        <f t="shared" ref="AP83" si="576">AO20/AO$7*AP52</f>
        <v>0.47989936225846846</v>
      </c>
      <c r="AQ83" s="11">
        <f t="shared" ref="AQ83" si="577">AP20/AP$7*AQ52</f>
        <v>0.192110420064214</v>
      </c>
      <c r="AR83" s="11">
        <f t="shared" ref="AR83" si="578">AQ20/AQ$7*AR52</f>
        <v>-0.17878743237663131</v>
      </c>
      <c r="AS83" s="11">
        <f t="shared" ref="AS83" si="579">AR20/AR$7*AS52</f>
        <v>-0.51602947070322658</v>
      </c>
      <c r="AT83" s="11">
        <f t="shared" ref="AT83" si="580">AS20/AS$7*AT52</f>
        <v>0.77675881047103446</v>
      </c>
      <c r="AU83" s="11">
        <f t="shared" ref="AU83" si="581">AT20/AT$7*AU52</f>
        <v>-5.589992986433294E-2</v>
      </c>
      <c r="AV83" s="11">
        <f t="shared" ref="AV83" si="582">AU20/AU$7*AV52</f>
        <v>-0.1399702800997889</v>
      </c>
      <c r="AW83" s="11">
        <f t="shared" ref="AW83" si="583">AV20/AV$7*AW52</f>
        <v>-0.28013933063170648</v>
      </c>
      <c r="AX83" s="11">
        <f t="shared" ref="AX83" si="584">AW20/AW$7*AX52</f>
        <v>-0.74799003309267864</v>
      </c>
      <c r="AY83" s="11">
        <f t="shared" ref="AY83" si="585">AX20/AX$7*AY52</f>
        <v>-0.17349069046688537</v>
      </c>
      <c r="AZ83" s="11">
        <f t="shared" ref="AZ83" si="586">AY20/AY$7*AZ52</f>
        <v>0.2483544493156776</v>
      </c>
      <c r="BA83" s="11">
        <f t="shared" ref="BA83" si="587">AZ20/AZ$7*BA52</f>
        <v>0.17933165247834887</v>
      </c>
      <c r="BB83" s="11">
        <f t="shared" ref="BB83" si="588">BA20/BA$7*BB52</f>
        <v>-9.8524097510547717E-3</v>
      </c>
      <c r="BC83" s="11">
        <f t="shared" ref="BC83" si="589">BB20/BB$7*BC52</f>
        <v>8.9389761412945454E-2</v>
      </c>
      <c r="BD83" s="11">
        <f t="shared" ref="BD83" si="590">BC20/BC$7*BD52</f>
        <v>9.9592093996802397E-2</v>
      </c>
      <c r="BE83" s="11">
        <f t="shared" ref="BE83" si="591">BD20/BD$7*BE52</f>
        <v>0.39459665648239101</v>
      </c>
      <c r="BF83" s="11">
        <f t="shared" ref="BF83" si="592">BE20/BE$7*BF52</f>
        <v>0.6125809505854416</v>
      </c>
      <c r="BG83" s="11">
        <f t="shared" ref="BG83" si="593">BF20/BF$7*BG52</f>
        <v>-4.9577745909461263E-2</v>
      </c>
      <c r="BH83" s="11">
        <f t="shared" ref="BH83" si="594">BG20/BG$7*BH52</f>
        <v>0.43475438504404412</v>
      </c>
      <c r="BI83" s="11">
        <f t="shared" ref="BI83" si="595">BH20/BH$7*BI52</f>
        <v>-9.8491562946676617E-2</v>
      </c>
      <c r="BJ83" s="11">
        <f t="shared" ref="BJ83" si="596">BI20/BI$7*BJ52</f>
        <v>0.38054481825562025</v>
      </c>
      <c r="BK83" s="11">
        <f t="shared" ref="BK83" si="597">BJ20/BJ$7*BK52</f>
        <v>0.15769160131459686</v>
      </c>
      <c r="BL83" s="11">
        <f t="shared" ref="BL83" si="598">BK20/BK$7*BL52</f>
        <v>0.53784404699541022</v>
      </c>
      <c r="BM83" s="11">
        <f t="shared" ref="BM83" si="599">BL20/BL$7*BM52</f>
        <v>0.20456060616001048</v>
      </c>
      <c r="BN83" s="11">
        <f t="shared" ref="BN83" si="600">BM20/BM$7*BN52</f>
        <v>0.31106398799160512</v>
      </c>
      <c r="BO83" s="11">
        <f t="shared" ref="BO83" si="601">BN20/BN$7*BO52</f>
        <v>0.28811518926965213</v>
      </c>
      <c r="BP83" s="11">
        <f t="shared" ref="BP83" si="602">BO20/BO$7*BP52</f>
        <v>0.18983608915199082</v>
      </c>
      <c r="BQ83" s="11">
        <f t="shared" ref="BQ83" si="603">BP20/BP$7*BQ52</f>
        <v>0.42803533616092526</v>
      </c>
      <c r="BR83" s="11">
        <f t="shared" ref="BR83" si="604">BQ20/BQ$7*BR52</f>
        <v>0.34855410464921943</v>
      </c>
      <c r="BS83" s="11">
        <f t="shared" ref="BS83" si="605">BR20/BR$7*BS52</f>
        <v>0.36549321938875801</v>
      </c>
      <c r="BT83" s="11">
        <f t="shared" ref="BT83" si="606">BS20/BS$7*BT52</f>
        <v>0.24912432520415437</v>
      </c>
      <c r="BU83" s="11">
        <f t="shared" ref="BU83" si="607">BT20/BT$7*BU52</f>
        <v>0.31227370776936064</v>
      </c>
      <c r="BV83" s="11">
        <f t="shared" ref="BV83" si="608">BU20/BU$7*BV52</f>
        <v>0.23649507971170244</v>
      </c>
      <c r="BW83" s="11">
        <f t="shared" ref="BW83" si="609">BV20/BV$7*BW52</f>
        <v>0.26245413382179145</v>
      </c>
      <c r="BX83" s="11">
        <f t="shared" ref="BX83" si="610">BW20/BW$7*BX52</f>
        <v>-8.8649463963774475E-2</v>
      </c>
      <c r="BY83" s="11">
        <f t="shared" ref="BY83" si="611">BX20/BX$7*BY52</f>
        <v>3.5653296995615737E-2</v>
      </c>
      <c r="BZ83" s="11">
        <f t="shared" ref="BZ83" si="612">BY20/BY$7*BZ52</f>
        <v>-0.55541856843760773</v>
      </c>
      <c r="CA83" s="11">
        <f t="shared" ref="CA83" si="613">BZ20/BZ$7*CA52</f>
        <v>-0.75351901282762768</v>
      </c>
      <c r="CB83" s="11">
        <f t="shared" ref="CB83" si="614">CA20/CA$7*CB52</f>
        <v>-0.63508215016920422</v>
      </c>
      <c r="CC83" s="11">
        <f t="shared" ref="CC83" si="615">CB20/CB$7*CC52</f>
        <v>-9.3878281616738436E-3</v>
      </c>
      <c r="CD83" s="11">
        <f t="shared" ref="CD83" si="616">CC20/CC$7*CD52</f>
        <v>-0.19786910985916181</v>
      </c>
      <c r="CE83" s="11">
        <f t="shared" ref="CE83" si="617">CD20/CD$7*CE52</f>
        <v>-7.6271322027129246E-2</v>
      </c>
      <c r="CF83" s="11">
        <f t="shared" ref="CF83" si="618">CE20/CE$7*CF52</f>
        <v>0.26198873311238263</v>
      </c>
      <c r="CG83" s="11">
        <f t="shared" ref="CG83" si="619">CF20/CF$7*CG52</f>
        <v>0.15389604347249364</v>
      </c>
      <c r="CH83" s="11">
        <f t="shared" ref="CH83" si="620">CG20/CG$7*CH52</f>
        <v>0.38760127161776553</v>
      </c>
      <c r="CI83" s="11">
        <f t="shared" ref="CI83" si="621">CH20/CH$7*CI52</f>
        <v>2.8491996085589808E-2</v>
      </c>
      <c r="CJ83" s="11">
        <f t="shared" ref="CJ83" si="622">CI20/CI$7*CJ52</f>
        <v>0.38412785710510666</v>
      </c>
      <c r="CK83" s="11">
        <f t="shared" ref="CK83" si="623">CJ20/CJ$7*CK52</f>
        <v>8.482845308801816E-2</v>
      </c>
      <c r="CL83" s="11">
        <f t="shared" ref="CL83" si="624">CK20/CK$7*CL52</f>
        <v>0.36985513862787384</v>
      </c>
      <c r="CM83" s="11">
        <f t="shared" ref="CM83" si="625">CL20/CL$7*CM52</f>
        <v>0.32952844286024313</v>
      </c>
      <c r="CN83" s="11">
        <f t="shared" ref="CN83" si="626">CM20/CM$7*CN52</f>
        <v>0.40357431727908588</v>
      </c>
      <c r="CO83" s="11">
        <f t="shared" ref="CO83" si="627">CN20/CN$7*CO52</f>
        <v>0.15658484742314666</v>
      </c>
      <c r="CP83" s="11">
        <f t="shared" ref="CP83" si="628">CO20/CO$7*CP52</f>
        <v>0.65430582380592872</v>
      </c>
      <c r="CQ83" s="11">
        <f t="shared" ref="CQ83" si="629">CP20/CP$7*CQ52</f>
        <v>0.31076828830947745</v>
      </c>
      <c r="CR83" s="11">
        <f t="shared" ref="CR83" si="630">CQ20/CQ$7*CR52</f>
        <v>0.47500105796201963</v>
      </c>
      <c r="CS83" s="11">
        <f t="shared" ref="CS83" si="631">CR20/CR$7*CS52</f>
        <v>0.38893596266511388</v>
      </c>
      <c r="CT83" s="11">
        <f t="shared" ref="CT83" si="632">CS20/CS$7*CT52</f>
        <v>0.35909345087930339</v>
      </c>
      <c r="CU83" s="11">
        <f t="shared" ref="CU83" si="633">CT20/CT$7*CU52</f>
        <v>0.40125364160826543</v>
      </c>
      <c r="CV83" s="11">
        <f t="shared" ref="CV83" si="634">CU20/CU$7*CV52</f>
        <v>0.11389882637387527</v>
      </c>
      <c r="CW83" s="11">
        <f t="shared" ref="CW83" si="635">CV20/CV$7*CW52</f>
        <v>0.31687740748557375</v>
      </c>
      <c r="CX83" s="11">
        <f t="shared" ref="CX83" si="636">CW20/CW$7*CX52</f>
        <v>0.16439586543426979</v>
      </c>
      <c r="CY83" s="11">
        <f t="shared" ref="CY83" si="637">CX20/CX$7*CY52</f>
        <v>0.5319379971967596</v>
      </c>
      <c r="CZ83" s="11">
        <f t="shared" ref="CZ83" si="638">CY20/CY$7*CZ52</f>
        <v>0.43110999090901153</v>
      </c>
      <c r="DA83" s="11">
        <f t="shared" ref="DA83" si="639">CZ20/CZ$7*DA52</f>
        <v>0.81521015597273527</v>
      </c>
      <c r="DB83" s="11">
        <f t="shared" ref="DB83" si="640">DA20/DA$7*DB52</f>
        <v>0.26927284234742138</v>
      </c>
      <c r="DC83" s="11">
        <f t="shared" ref="DC83" si="641">DB20/DB$7*DC52</f>
        <v>0.44601872944884591</v>
      </c>
      <c r="DD83" s="11">
        <f t="shared" ref="DD83" si="642">DC20/DC$7*DD52</f>
        <v>0.30719776418987366</v>
      </c>
      <c r="DE83" s="11">
        <f t="shared" ref="DE83" si="643">DD20/DD$7*DE52</f>
        <v>0.47990451283028995</v>
      </c>
      <c r="DF83" s="11">
        <f t="shared" ref="DF83" si="644">DE20/DE$7*DF52</f>
        <v>0.21157628235159517</v>
      </c>
      <c r="DG83" s="11">
        <f t="shared" ref="DG83" si="645">DF20/DF$7*DG52</f>
        <v>0.30895219100786431</v>
      </c>
      <c r="DH83" s="11">
        <f t="shared" ref="DH83" si="646">DG20/DG$7*DH52</f>
        <v>0.5712265429649821</v>
      </c>
      <c r="DI83" s="11">
        <f t="shared" ref="DI83" si="647">DH20/DH$7*DI52</f>
        <v>2.3784177888171828E-2</v>
      </c>
      <c r="DJ83" s="11">
        <f t="shared" ref="DJ83" si="648">DI20/DI$7*DJ52</f>
        <v>0.18270375510071346</v>
      </c>
      <c r="DK83" s="11">
        <f t="shared" ref="DK83" si="649">DJ20/DJ$7*DK52</f>
        <v>0.54508794537785177</v>
      </c>
      <c r="DL83" s="11">
        <f t="shared" ref="DL83" si="650">DK20/DK$7*DL52</f>
        <v>0.34744941232592536</v>
      </c>
      <c r="DM83" s="11">
        <f t="shared" ref="DM83" si="651">DL20/DL$7*DM52</f>
        <v>-8.5102570176607842E-2</v>
      </c>
      <c r="DN83" s="11">
        <f t="shared" ref="DN83" si="652">DM20/DM$7*DN52</f>
        <v>0.34422745718822884</v>
      </c>
      <c r="DO83" s="11">
        <f t="shared" ref="DO83" si="653">DN20/DN$7*DO52</f>
        <v>-3.0668774016543891E-2</v>
      </c>
      <c r="DP83" s="11">
        <f t="shared" ref="DP83" si="654">DO20/DO$7*DP52</f>
        <v>0.19254853399237512</v>
      </c>
      <c r="DQ83" s="11">
        <f t="shared" ref="DQ83" si="655">DP20/DP$7*DQ52</f>
        <v>0.1601954918234362</v>
      </c>
      <c r="DR83" s="11">
        <f t="shared" ref="DR83" si="656">DQ20/DQ$7*DR52</f>
        <v>6.0298782894733234E-2</v>
      </c>
      <c r="DS83" s="11">
        <f t="shared" ref="DS83" si="657">DR20/DR$7*DS52</f>
        <v>-0.49284768092447406</v>
      </c>
      <c r="DT83" s="42">
        <f t="shared" ref="DT83" si="658">DS20/DS$7*DT52</f>
        <v>-8.7283406924438314</v>
      </c>
      <c r="DU83" s="42">
        <f t="shared" ref="DU83" si="659">DT20/DT$7*DU52</f>
        <v>4.2633561490652498</v>
      </c>
      <c r="DV83" s="42">
        <f t="shared" ref="DV83" si="660">DU20/DU$7*DV52</f>
        <v>0.65061813147906356</v>
      </c>
      <c r="DW83" s="11">
        <f t="shared" ref="DW83" si="661">DV20/DV$7*DW52</f>
        <v>-0.38821992332131777</v>
      </c>
      <c r="DX83" s="11">
        <f t="shared" ref="DX83" si="662">DW20/DW$7*DX52</f>
        <v>3.5935358580968546</v>
      </c>
      <c r="DY83" s="11">
        <f t="shared" ref="DY83" si="663">DX20/DX$7*DY52</f>
        <v>3.8384007337003254</v>
      </c>
      <c r="DZ83" s="11">
        <f t="shared" ref="DZ83" si="664">DY20/DY$7*DZ52</f>
        <v>1.8546728701094812</v>
      </c>
      <c r="EA83" s="11">
        <f t="shared" ref="EA83" si="665">DZ20/DZ$7*EA52</f>
        <v>0.61568132199223524</v>
      </c>
      <c r="EB83" s="11">
        <f t="shared" ref="EB83" si="666">EA20/EA$7*EB52</f>
        <v>0.78349668276469386</v>
      </c>
      <c r="EC83" s="11">
        <f t="shared" ref="EC83" si="667">EB20/EB$7*EC52</f>
        <v>1.0705076258198081</v>
      </c>
      <c r="ED83" s="11">
        <f t="shared" ref="ED83" si="668">EC20/EC$7*ED52</f>
        <v>0.65402183447342599</v>
      </c>
      <c r="EE83" s="11">
        <f t="shared" ref="EE83" si="669">ED20/ED$7*EE52</f>
        <v>0.61578249629646087</v>
      </c>
      <c r="EF83" s="11">
        <f t="shared" ref="EF83" si="670">EE20/EE$7*EF52</f>
        <v>0.73266450702094288</v>
      </c>
      <c r="EG83" s="11">
        <f t="shared" ref="EG83" si="671">EF20/EF$7*EG52</f>
        <v>0.39371169694027569</v>
      </c>
      <c r="EH83" s="11">
        <f t="shared" ref="EH83" si="672">EG20/EG$7*EH52</f>
        <v>1.6045085179496199</v>
      </c>
      <c r="EI83" s="11">
        <f t="shared" ref="EI83" si="673">EH20/EH$7*EI52</f>
        <v>-1.2627485174361435</v>
      </c>
      <c r="EJ83" s="11">
        <f t="shared" ref="EJ83" si="674">EI20/EI$7*EJ52</f>
        <v>0.90325425420792704</v>
      </c>
      <c r="EK83" s="12">
        <f t="shared" ref="EK83" si="675">EJ20/EJ$7*EK52</f>
        <v>0.19215896413822064</v>
      </c>
      <c r="EL83" s="12">
        <f t="shared" ref="EL83" si="676">EK20/EK$7*EL52</f>
        <v>0.4711125641359355</v>
      </c>
      <c r="EM83" s="12">
        <f t="shared" ref="EM83" si="677">EL20/EL$7*EM52</f>
        <v>0.26487761146701777</v>
      </c>
      <c r="EN83" s="12">
        <f t="shared" ref="EN83" si="678">EM20/EM$7*EN52</f>
        <v>0.29772692890505292</v>
      </c>
      <c r="EO83" s="12">
        <f t="shared" ref="EO83" si="679">EN20/EN$7*EO52</f>
        <v>0.16055373163753317</v>
      </c>
      <c r="EP83" s="12">
        <f t="shared" ref="EP83" si="680">EO20/EO$7*EP52</f>
        <v>3.6031759798696113E-2</v>
      </c>
      <c r="EQ83" s="12">
        <f t="shared" ref="EQ83" si="681">EP20/EP$7*EQ52</f>
        <v>-0.35351713655818812</v>
      </c>
      <c r="ER83" s="12">
        <f t="shared" ref="ER83" si="682">EQ20/EQ$7*ER52</f>
        <v>-0.12329986339288573</v>
      </c>
      <c r="ES83" s="12">
        <f t="shared" ref="ES83" si="683">ER20/ER$7*ES52</f>
        <v>-6.5861643851766261E-3</v>
      </c>
      <c r="ET83" s="12">
        <f t="shared" ref="ET83" si="684">ES20/ES$7*ET52</f>
        <v>0.17395124116265917</v>
      </c>
      <c r="EU83" s="12">
        <f t="shared" ref="EU83" si="685">ET20/ET$7*EU52</f>
        <v>7.5416927306072148E-2</v>
      </c>
      <c r="EV83" s="12">
        <f t="shared" ref="EV83" si="686">EU20/EU$7*EV52</f>
        <v>0.3216488166817893</v>
      </c>
      <c r="EW83" s="12">
        <f t="shared" ref="EW83" si="687">EV20/EV$7*EW52</f>
        <v>0.2561547481445991</v>
      </c>
      <c r="EX83" s="12">
        <f t="shared" ref="EX83" si="688">EW20/EW$7*EX52</f>
        <v>0.1435496485176771</v>
      </c>
      <c r="EY83" s="12">
        <f t="shared" ref="EY83" si="689">EX20/EX$7*EY52</f>
        <v>-4.7339703764781707E-2</v>
      </c>
      <c r="EZ83" s="12">
        <f t="shared" ref="EZ83" si="690">EY20/EY$7*EZ52</f>
        <v>0.12452315970210466</v>
      </c>
      <c r="FA83" s="12">
        <f t="shared" ref="FA83" si="691">EZ20/EZ$7*FA52</f>
        <v>0.14755110884550654</v>
      </c>
      <c r="FB83" s="12">
        <f t="shared" ref="FB83" si="692">FA20/FA$7*FB52</f>
        <v>6.3078620483183259E-2</v>
      </c>
      <c r="FC83" s="12">
        <f t="shared" ref="FC83" si="693">FB20/FB$7*FC52</f>
        <v>-8.7040022366296571E-2</v>
      </c>
      <c r="FD83" s="12">
        <f t="shared" ref="FD83" si="694">FC20/FC$7*FD52</f>
        <v>-1.6771666241192532E-2</v>
      </c>
      <c r="FE83" s="12">
        <f t="shared" ref="FE83" si="695">FD20/FD$7*FE52</f>
        <v>-3.1569935385363845E-2</v>
      </c>
      <c r="FF83" s="12">
        <f t="shared" ref="FF83" si="696">FE20/FE$7*FF52</f>
        <v>-5.2106613392795861E-2</v>
      </c>
      <c r="FG83" s="12">
        <f t="shared" si="462"/>
        <v>-0.19839286236182083</v>
      </c>
      <c r="FH83" s="12">
        <f t="shared" si="463"/>
        <v>-6.3752035540716567E-2</v>
      </c>
      <c r="FI83" s="12">
        <f t="shared" si="464"/>
        <v>-5.8398328729090399E-2</v>
      </c>
      <c r="FJ83" s="12">
        <f t="shared" si="465"/>
        <v>-1.2114514763048935E-2</v>
      </c>
    </row>
    <row r="84" spans="2:166" x14ac:dyDescent="0.2">
      <c r="B84" t="str">
        <f t="shared" ref="B84:B86" si="697">B53</f>
        <v xml:space="preserve">   Government</v>
      </c>
      <c r="C84" s="11"/>
      <c r="D84" s="11">
        <f t="shared" ref="D84:AA84" si="698">C21/C$7*D53</f>
        <v>0.61737842240551477</v>
      </c>
      <c r="E84" s="11">
        <f t="shared" si="698"/>
        <v>1.0400911663161054</v>
      </c>
      <c r="F84" s="11">
        <f t="shared" si="698"/>
        <v>-0.22516534516124045</v>
      </c>
      <c r="G84" s="11">
        <f t="shared" si="698"/>
        <v>0.20497355907117573</v>
      </c>
      <c r="H84" s="11">
        <f t="shared" si="698"/>
        <v>1.436207726244914</v>
      </c>
      <c r="I84" s="11">
        <f t="shared" si="698"/>
        <v>0.52253955599574031</v>
      </c>
      <c r="J84" s="11">
        <f t="shared" si="698"/>
        <v>7.174663420480959E-2</v>
      </c>
      <c r="K84" s="11">
        <f t="shared" si="698"/>
        <v>0.90362715018321915</v>
      </c>
      <c r="L84" s="11">
        <f t="shared" si="698"/>
        <v>0.46689101457894328</v>
      </c>
      <c r="M84" s="11">
        <f t="shared" si="698"/>
        <v>-0.2113555175152764</v>
      </c>
      <c r="N84" s="11">
        <f t="shared" si="698"/>
        <v>1.1211329006761577</v>
      </c>
      <c r="O84" s="11">
        <f t="shared" si="698"/>
        <v>-0.2809338215352018</v>
      </c>
      <c r="P84" s="11">
        <f t="shared" si="698"/>
        <v>0.46428617662498972</v>
      </c>
      <c r="Q84" s="11">
        <f t="shared" si="698"/>
        <v>0.22406953313974814</v>
      </c>
      <c r="R84" s="11">
        <f t="shared" si="698"/>
        <v>0.45677854314319472</v>
      </c>
      <c r="S84" s="11">
        <f t="shared" si="698"/>
        <v>-5.851678994657708E-2</v>
      </c>
      <c r="T84" s="11">
        <f t="shared" si="698"/>
        <v>0.47196767777021364</v>
      </c>
      <c r="U84" s="11">
        <f t="shared" si="698"/>
        <v>-0.51528059706287432</v>
      </c>
      <c r="V84" s="11">
        <f t="shared" si="698"/>
        <v>1.3663362748163077</v>
      </c>
      <c r="W84" s="11">
        <f t="shared" si="698"/>
        <v>0.21885044002251269</v>
      </c>
      <c r="X84" s="11">
        <f t="shared" si="698"/>
        <v>0.19400944345821786</v>
      </c>
      <c r="Y84" s="11">
        <f t="shared" si="698"/>
        <v>-0.40445716345401378</v>
      </c>
      <c r="Z84" s="11">
        <f t="shared" si="698"/>
        <v>0.65716869246888765</v>
      </c>
      <c r="AA84" s="11">
        <f t="shared" si="698"/>
        <v>0.74353668192978661</v>
      </c>
      <c r="AB84" s="11">
        <f t="shared" ref="AB84:BG84" si="699">AA21/AA$7*AB53</f>
        <v>-9.9831435001453958E-2</v>
      </c>
      <c r="AC84" s="11">
        <f t="shared" si="699"/>
        <v>-0.18674691711351776</v>
      </c>
      <c r="AD84" s="11">
        <f t="shared" si="699"/>
        <v>0.26385535630400686</v>
      </c>
      <c r="AE84" s="11">
        <f t="shared" si="699"/>
        <v>0</v>
      </c>
      <c r="AF84" s="11">
        <f t="shared" si="699"/>
        <v>1.1817845844456158</v>
      </c>
      <c r="AG84" s="11">
        <f t="shared" si="699"/>
        <v>-3.1177685465439666E-2</v>
      </c>
      <c r="AH84" s="11">
        <f t="shared" si="699"/>
        <v>0.21738132837385876</v>
      </c>
      <c r="AI84" s="11">
        <f t="shared" si="699"/>
        <v>0.46157250810389433</v>
      </c>
      <c r="AJ84" s="11">
        <f t="shared" si="699"/>
        <v>0.45760660171070427</v>
      </c>
      <c r="AK84" s="11">
        <f t="shared" si="699"/>
        <v>0.25950964056157028</v>
      </c>
      <c r="AL84" s="11">
        <f t="shared" si="699"/>
        <v>0.36718636507782515</v>
      </c>
      <c r="AM84" s="11">
        <f t="shared" si="699"/>
        <v>0.1467368203379289</v>
      </c>
      <c r="AN84" s="11">
        <f t="shared" si="699"/>
        <v>0.44227648762533789</v>
      </c>
      <c r="AO84" s="11">
        <f t="shared" si="699"/>
        <v>0.46051867852756362</v>
      </c>
      <c r="AP84" s="11">
        <f t="shared" si="699"/>
        <v>8.6563289107162031E-2</v>
      </c>
      <c r="AQ84" s="11">
        <f t="shared" si="699"/>
        <v>0.29781111689593087</v>
      </c>
      <c r="AR84" s="11">
        <f t="shared" si="699"/>
        <v>0.48063399902360188</v>
      </c>
      <c r="AS84" s="11">
        <f t="shared" si="699"/>
        <v>-0.31775750059383939</v>
      </c>
      <c r="AT84" s="11">
        <f t="shared" si="699"/>
        <v>5.6423826472259284E-2</v>
      </c>
      <c r="AU84" s="11">
        <f t="shared" si="699"/>
        <v>1.1176824796371017</v>
      </c>
      <c r="AV84" s="11">
        <f t="shared" si="699"/>
        <v>0.4756836395322076</v>
      </c>
      <c r="AW84" s="11">
        <f t="shared" si="699"/>
        <v>0.25708309793005901</v>
      </c>
      <c r="AX84" s="11">
        <f t="shared" si="699"/>
        <v>0.53294686364317068</v>
      </c>
      <c r="AY84" s="11">
        <f t="shared" si="699"/>
        <v>0.21489421182951426</v>
      </c>
      <c r="AZ84" s="11">
        <f t="shared" si="699"/>
        <v>0.22738730876229246</v>
      </c>
      <c r="BA84" s="11">
        <f t="shared" si="699"/>
        <v>5.9411806401225113E-2</v>
      </c>
      <c r="BB84" s="11">
        <f t="shared" si="699"/>
        <v>0.37819992306449163</v>
      </c>
      <c r="BC84" s="11">
        <f t="shared" si="699"/>
        <v>0.16893119605962176</v>
      </c>
      <c r="BD84" s="11">
        <f t="shared" si="699"/>
        <v>0.33000929361836984</v>
      </c>
      <c r="BE84" s="11">
        <f t="shared" si="699"/>
        <v>-0.40388242902732274</v>
      </c>
      <c r="BF84" s="11">
        <f t="shared" si="699"/>
        <v>0.2404410379689047</v>
      </c>
      <c r="BG84" s="11">
        <f t="shared" si="699"/>
        <v>-0.20755139799429803</v>
      </c>
      <c r="BH84" s="11">
        <f t="shared" ref="BH84:CM84" si="700">BG21/BG$7*BH53</f>
        <v>9.9588694992711682E-2</v>
      </c>
      <c r="BI84" s="11">
        <f t="shared" si="700"/>
        <v>0.11903128316077088</v>
      </c>
      <c r="BJ84" s="11">
        <f t="shared" si="700"/>
        <v>6.9146987540049623E-2</v>
      </c>
      <c r="BK84" s="11">
        <f t="shared" si="700"/>
        <v>-0.33010061051096812</v>
      </c>
      <c r="BL84" s="11">
        <f t="shared" si="700"/>
        <v>7.8132808600161224E-2</v>
      </c>
      <c r="BM84" s="11">
        <f t="shared" si="700"/>
        <v>9.6849076098785083E-2</v>
      </c>
      <c r="BN84" s="11">
        <f t="shared" si="700"/>
        <v>8.6589701154197757E-2</v>
      </c>
      <c r="BO84" s="11">
        <f t="shared" si="700"/>
        <v>0.12380340473400199</v>
      </c>
      <c r="BP84" s="11">
        <f t="shared" si="700"/>
        <v>-0.10331850933845151</v>
      </c>
      <c r="BQ84" s="11">
        <f t="shared" si="700"/>
        <v>-9.3462770003732553E-3</v>
      </c>
      <c r="BR84" s="11">
        <f t="shared" si="700"/>
        <v>0.13985869278454746</v>
      </c>
      <c r="BS84" s="11">
        <f t="shared" si="700"/>
        <v>4.6232555727911219E-2</v>
      </c>
      <c r="BT84" s="11">
        <f t="shared" si="700"/>
        <v>0.13753188030579971</v>
      </c>
      <c r="BU84" s="11">
        <f t="shared" si="700"/>
        <v>0.40348049422268506</v>
      </c>
      <c r="BV84" s="11">
        <f t="shared" si="700"/>
        <v>0.11750188063927607</v>
      </c>
      <c r="BW84" s="11">
        <f t="shared" si="700"/>
        <v>0.27974189340822664</v>
      </c>
      <c r="BX84" s="11">
        <f t="shared" si="700"/>
        <v>4.4540951988840997E-2</v>
      </c>
      <c r="BY84" s="11">
        <f t="shared" si="700"/>
        <v>1.0153436522057668</v>
      </c>
      <c r="BZ84" s="11">
        <f t="shared" si="700"/>
        <v>0.1785226444101955</v>
      </c>
      <c r="CA84" s="11">
        <f t="shared" si="700"/>
        <v>-0.23369822743519339</v>
      </c>
      <c r="CB84" s="11">
        <f t="shared" si="700"/>
        <v>0.30564115789515567</v>
      </c>
      <c r="CC84" s="11">
        <f t="shared" si="700"/>
        <v>-0.30745731862306463</v>
      </c>
      <c r="CD84" s="11">
        <f t="shared" si="700"/>
        <v>-0.14196276954810191</v>
      </c>
      <c r="CE84" s="11">
        <f t="shared" si="700"/>
        <v>-0.18086702016240847</v>
      </c>
      <c r="CF84" s="11">
        <f t="shared" si="700"/>
        <v>0.95371852621236197</v>
      </c>
      <c r="CG84" s="11">
        <f t="shared" si="700"/>
        <v>-0.58392229280606633</v>
      </c>
      <c r="CH84" s="11">
        <f t="shared" si="700"/>
        <v>-0.56429176908462864</v>
      </c>
      <c r="CI84" s="11">
        <f t="shared" si="700"/>
        <v>-0.29185657868631176</v>
      </c>
      <c r="CJ84" s="11">
        <f t="shared" si="700"/>
        <v>-0.10376691067750998</v>
      </c>
      <c r="CK84" s="11">
        <f t="shared" si="700"/>
        <v>-0.44558324862588228</v>
      </c>
      <c r="CL84" s="11">
        <f t="shared" si="700"/>
        <v>0.23511239747102169</v>
      </c>
      <c r="CM84" s="11">
        <f t="shared" si="700"/>
        <v>0.13056635812386111</v>
      </c>
      <c r="CN84" s="11">
        <f t="shared" ref="CN84:DS84" si="701">CM21/CM$7*CN53</f>
        <v>-9.2362330033622011E-3</v>
      </c>
      <c r="CO84" s="11">
        <f t="shared" si="701"/>
        <v>1.8317362550519474E-2</v>
      </c>
      <c r="CP84" s="11">
        <f t="shared" si="701"/>
        <v>0.31247792803981811</v>
      </c>
      <c r="CQ84" s="11">
        <f t="shared" si="701"/>
        <v>0.1723794322209076</v>
      </c>
      <c r="CR84" s="11">
        <f t="shared" si="701"/>
        <v>2.6925603600189585E-2</v>
      </c>
      <c r="CS84" s="11">
        <f t="shared" si="701"/>
        <v>7.1423487425819401E-2</v>
      </c>
      <c r="CT84" s="11">
        <f t="shared" si="701"/>
        <v>0.44815365769450921</v>
      </c>
      <c r="CU84" s="11">
        <f t="shared" si="701"/>
        <v>0.14103551981071805</v>
      </c>
      <c r="CV84" s="11">
        <f t="shared" si="701"/>
        <v>6.9918808382263595E-2</v>
      </c>
      <c r="CW84" s="11">
        <f t="shared" si="701"/>
        <v>0.2715963309983</v>
      </c>
      <c r="CX84" s="11">
        <f t="shared" si="701"/>
        <v>0.26851575197086691</v>
      </c>
      <c r="CY84" s="11">
        <f t="shared" si="701"/>
        <v>0.42362826039402568</v>
      </c>
      <c r="CZ84" s="11">
        <f t="shared" si="701"/>
        <v>0.40310263443772826</v>
      </c>
      <c r="DA84" s="11">
        <f t="shared" si="701"/>
        <v>0.42555385848616833</v>
      </c>
      <c r="DB84" s="11">
        <f t="shared" si="701"/>
        <v>0.1926071448564762</v>
      </c>
      <c r="DC84" s="11">
        <f t="shared" si="701"/>
        <v>0.17463526030432658</v>
      </c>
      <c r="DD84" s="11">
        <f t="shared" si="701"/>
        <v>0.49931955381739851</v>
      </c>
      <c r="DE84" s="11">
        <f t="shared" si="701"/>
        <v>0.25372168830902575</v>
      </c>
      <c r="DF84" s="11">
        <f t="shared" si="701"/>
        <v>0.38352393278878655</v>
      </c>
      <c r="DG84" s="11">
        <f t="shared" si="701"/>
        <v>7.247644973903361E-2</v>
      </c>
      <c r="DH84" s="11">
        <f t="shared" si="701"/>
        <v>0.27373388586202252</v>
      </c>
      <c r="DI84" s="11">
        <f t="shared" si="701"/>
        <v>3.9649481162003015E-2</v>
      </c>
      <c r="DJ84" s="11">
        <f t="shared" si="701"/>
        <v>3.9490699562706948E-2</v>
      </c>
      <c r="DK84" s="11">
        <f t="shared" si="701"/>
        <v>-0.3806934021389754</v>
      </c>
      <c r="DL84" s="11">
        <f t="shared" si="701"/>
        <v>-0.22457886312520065</v>
      </c>
      <c r="DM84" s="11">
        <f t="shared" si="701"/>
        <v>-0.29238673414153249</v>
      </c>
      <c r="DN84" s="11">
        <f t="shared" si="701"/>
        <v>-0.23011924820953361</v>
      </c>
      <c r="DO84" s="11">
        <f t="shared" si="701"/>
        <v>-0.62502707535059021</v>
      </c>
      <c r="DP84" s="11">
        <f t="shared" si="701"/>
        <v>0.30872573990455965</v>
      </c>
      <c r="DQ84" s="11">
        <f t="shared" si="701"/>
        <v>0.61007762684545885</v>
      </c>
      <c r="DR84" s="11">
        <f t="shared" si="701"/>
        <v>-0.40108416729395058</v>
      </c>
      <c r="DS84" s="11">
        <f t="shared" si="701"/>
        <v>0.65781690732690989</v>
      </c>
      <c r="DT84" s="42">
        <f t="shared" ref="DT84:EY84" si="702">DS21/DS$7*DT53</f>
        <v>-2.7237718887730797</v>
      </c>
      <c r="DU84" s="42">
        <f t="shared" si="702"/>
        <v>1.3741889465778365</v>
      </c>
      <c r="DV84" s="42">
        <f t="shared" si="702"/>
        <v>-1.9654591250118441</v>
      </c>
      <c r="DW84" s="11">
        <f t="shared" si="702"/>
        <v>8.1176673249838155E-2</v>
      </c>
      <c r="DX84" s="11">
        <f t="shared" si="702"/>
        <v>0.90742720334898908</v>
      </c>
      <c r="DY84" s="11">
        <f t="shared" si="702"/>
        <v>1.42323321939875</v>
      </c>
      <c r="DZ84" s="11">
        <f t="shared" si="702"/>
        <v>-0.8900959081622104</v>
      </c>
      <c r="EA84" s="11">
        <f t="shared" si="702"/>
        <v>-1.5408517752975637</v>
      </c>
      <c r="EB84" s="11">
        <f t="shared" si="702"/>
        <v>-8.3943770855327754E-2</v>
      </c>
      <c r="EC84" s="11">
        <f t="shared" si="702"/>
        <v>2.5291461207013253</v>
      </c>
      <c r="ED84" s="11">
        <f t="shared" si="702"/>
        <v>-0.95770498585166286</v>
      </c>
      <c r="EE84" s="11">
        <f t="shared" si="702"/>
        <v>-1.5001562760409232E-2</v>
      </c>
      <c r="EF84" s="11">
        <f t="shared" si="702"/>
        <v>2.114893934781366</v>
      </c>
      <c r="EG84" s="11">
        <f t="shared" si="702"/>
        <v>-0.20730061461374646</v>
      </c>
      <c r="EH84" s="11">
        <f t="shared" si="702"/>
        <v>-1.1241091118924338</v>
      </c>
      <c r="EI84" s="11">
        <f t="shared" si="702"/>
        <v>3.3137275026080926</v>
      </c>
      <c r="EJ84" s="11">
        <f t="shared" si="702"/>
        <v>0.96594882887047373</v>
      </c>
      <c r="EK84" s="12">
        <f t="shared" si="702"/>
        <v>-0.43278411545298484</v>
      </c>
      <c r="EL84" s="12">
        <f t="shared" si="702"/>
        <v>-6.5163065247692706E-2</v>
      </c>
      <c r="EM84" s="12">
        <f t="shared" si="702"/>
        <v>0.22368530402564904</v>
      </c>
      <c r="EN84" s="12">
        <f t="shared" si="702"/>
        <v>2.2858284538799904E-2</v>
      </c>
      <c r="EO84" s="12">
        <f t="shared" si="702"/>
        <v>-1.6480241800974154E-3</v>
      </c>
      <c r="EP84" s="12">
        <f t="shared" si="702"/>
        <v>4.2912579503291373E-2</v>
      </c>
      <c r="EQ84" s="12">
        <f t="shared" si="702"/>
        <v>6.9901538605128488E-2</v>
      </c>
      <c r="ER84" s="12">
        <f t="shared" si="702"/>
        <v>4.0023433980142957E-2</v>
      </c>
      <c r="ES84" s="12">
        <f t="shared" si="702"/>
        <v>3.7191438017720735E-2</v>
      </c>
      <c r="ET84" s="12">
        <f t="shared" si="702"/>
        <v>4.067121184326733E-2</v>
      </c>
      <c r="EU84" s="12">
        <f t="shared" si="702"/>
        <v>3.7606909560690072E-2</v>
      </c>
      <c r="EV84" s="12">
        <f t="shared" si="702"/>
        <v>3.103752313925404E-2</v>
      </c>
      <c r="EW84" s="12">
        <f t="shared" si="702"/>
        <v>4.0286048564897849E-2</v>
      </c>
      <c r="EX84" s="12">
        <f t="shared" si="702"/>
        <v>4.5391531638870788E-2</v>
      </c>
      <c r="EY84" s="12">
        <f t="shared" si="702"/>
        <v>5.6793764523959359E-2</v>
      </c>
      <c r="EZ84" s="12">
        <f t="shared" ref="EZ84:FF84" si="703">EY21/EY$7*EZ53</f>
        <v>5.1495426722175726E-2</v>
      </c>
      <c r="FA84" s="12">
        <f t="shared" si="703"/>
        <v>6.5146781987928698E-2</v>
      </c>
      <c r="FB84" s="12">
        <f t="shared" si="703"/>
        <v>6.9635521780867585E-2</v>
      </c>
      <c r="FC84" s="12">
        <f t="shared" si="703"/>
        <v>6.9410567330088643E-2</v>
      </c>
      <c r="FD84" s="12">
        <f t="shared" si="703"/>
        <v>7.6234312559113893E-2</v>
      </c>
      <c r="FE84" s="12">
        <f t="shared" si="703"/>
        <v>7.1784715961323561E-2</v>
      </c>
      <c r="FF84" s="12">
        <f t="shared" si="703"/>
        <v>7.8733718894866939E-2</v>
      </c>
      <c r="FG84" s="12">
        <f t="shared" si="462"/>
        <v>8.0303684482552207E-2</v>
      </c>
      <c r="FH84" s="12">
        <f t="shared" si="463"/>
        <v>5.6902983580192988E-2</v>
      </c>
      <c r="FI84" s="12">
        <f t="shared" si="464"/>
        <v>0.58903033365867785</v>
      </c>
      <c r="FJ84" s="12">
        <f t="shared" si="465"/>
        <v>-0.31301489758411061</v>
      </c>
    </row>
    <row r="85" spans="2:166" x14ac:dyDescent="0.2">
      <c r="B85" t="str">
        <f t="shared" si="697"/>
        <v xml:space="preserve">      State and local</v>
      </c>
      <c r="C85" s="11"/>
      <c r="D85" s="11">
        <f t="shared" ref="D85:AA85" si="704">C22/C$7*D54</f>
        <v>0.39344606302982232</v>
      </c>
      <c r="E85" s="11">
        <f t="shared" si="704"/>
        <v>1.3047762831734384</v>
      </c>
      <c r="F85" s="11">
        <f t="shared" si="704"/>
        <v>-2.3834160621679801E-2</v>
      </c>
      <c r="G85" s="11">
        <f t="shared" si="704"/>
        <v>0.19302311546155942</v>
      </c>
      <c r="H85" s="11">
        <f t="shared" si="704"/>
        <v>1.3798012795574546</v>
      </c>
      <c r="I85" s="11">
        <f t="shared" si="704"/>
        <v>0.38812940325891843</v>
      </c>
      <c r="J85" s="11">
        <f t="shared" si="704"/>
        <v>0.11979562900854769</v>
      </c>
      <c r="K85" s="11">
        <f t="shared" si="704"/>
        <v>0.8693670191663222</v>
      </c>
      <c r="L85" s="11">
        <f t="shared" si="704"/>
        <v>0.44349801367069253</v>
      </c>
      <c r="M85" s="11">
        <f t="shared" si="704"/>
        <v>-0.22281494043409905</v>
      </c>
      <c r="N85" s="11">
        <f t="shared" si="704"/>
        <v>1.0757954560828416</v>
      </c>
      <c r="O85" s="11">
        <f t="shared" si="704"/>
        <v>-0.39609553570090267</v>
      </c>
      <c r="P85" s="11">
        <f t="shared" si="704"/>
        <v>0.45310363508586765</v>
      </c>
      <c r="Q85" s="11">
        <f t="shared" si="704"/>
        <v>0.15312487653757242</v>
      </c>
      <c r="R85" s="11">
        <f t="shared" si="704"/>
        <v>0.50532218588609923</v>
      </c>
      <c r="S85" s="11">
        <f t="shared" si="704"/>
        <v>-5.8502633603536282E-2</v>
      </c>
      <c r="T85" s="11">
        <f t="shared" si="704"/>
        <v>0.46089730834194464</v>
      </c>
      <c r="U85" s="11">
        <f t="shared" si="704"/>
        <v>-0.46912901708803167</v>
      </c>
      <c r="V85" s="11">
        <f t="shared" si="704"/>
        <v>1.39894444501659</v>
      </c>
      <c r="W85" s="11">
        <f t="shared" si="704"/>
        <v>0.30046509053121251</v>
      </c>
      <c r="X85" s="11">
        <f t="shared" si="704"/>
        <v>0.19415756332186415</v>
      </c>
      <c r="Y85" s="11">
        <f t="shared" si="704"/>
        <v>-0.35943191156880644</v>
      </c>
      <c r="Z85" s="11">
        <f t="shared" si="704"/>
        <v>0.67064112547461185</v>
      </c>
      <c r="AA85" s="11">
        <f t="shared" si="704"/>
        <v>0.75752680738204581</v>
      </c>
      <c r="AB85" s="11">
        <f t="shared" ref="AB85:BG85" si="705">AA22/AA$7*AB54</f>
        <v>-5.551500814850395E-2</v>
      </c>
      <c r="AC85" s="11">
        <f t="shared" si="705"/>
        <v>-9.906020578189248E-2</v>
      </c>
      <c r="AD85" s="11">
        <f t="shared" si="705"/>
        <v>0.18664727486722998</v>
      </c>
      <c r="AE85" s="11">
        <f t="shared" si="705"/>
        <v>-1.0724008937070021E-2</v>
      </c>
      <c r="AF85" s="11">
        <f t="shared" si="705"/>
        <v>1.1644144251276649</v>
      </c>
      <c r="AG85" s="11">
        <f t="shared" si="705"/>
        <v>-0.1036752577445835</v>
      </c>
      <c r="AH85" s="11">
        <f t="shared" si="705"/>
        <v>0.25935043558534721</v>
      </c>
      <c r="AI85" s="11">
        <f t="shared" si="705"/>
        <v>0.29645156770593317</v>
      </c>
      <c r="AJ85" s="11">
        <f t="shared" si="705"/>
        <v>0.4687876805890096</v>
      </c>
      <c r="AK85" s="11">
        <f t="shared" si="705"/>
        <v>0.179387173046614</v>
      </c>
      <c r="AL85" s="11">
        <f t="shared" si="705"/>
        <v>0.24751806642578272</v>
      </c>
      <c r="AM85" s="11">
        <f t="shared" si="705"/>
        <v>9.744938225650453E-3</v>
      </c>
      <c r="AN85" s="11">
        <f t="shared" si="705"/>
        <v>0.57346003301499382</v>
      </c>
      <c r="AO85" s="11">
        <f t="shared" si="705"/>
        <v>0.5012684072510869</v>
      </c>
      <c r="AP85" s="11">
        <f t="shared" si="705"/>
        <v>-9.5916471054294534E-3</v>
      </c>
      <c r="AQ85" s="11">
        <f t="shared" si="705"/>
        <v>0.28846392160824957</v>
      </c>
      <c r="AR85" s="11">
        <f t="shared" si="705"/>
        <v>-0.18850872291062487</v>
      </c>
      <c r="AS85" s="11">
        <f t="shared" si="705"/>
        <v>0.21847151270170226</v>
      </c>
      <c r="AT85" s="11">
        <f t="shared" si="705"/>
        <v>0.18893784905996469</v>
      </c>
      <c r="AU85" s="11">
        <f t="shared" si="705"/>
        <v>0.97299318811931712</v>
      </c>
      <c r="AV85" s="11">
        <f t="shared" si="705"/>
        <v>0.51532155302737115</v>
      </c>
      <c r="AW85" s="11">
        <f t="shared" si="705"/>
        <v>0.218952379726636</v>
      </c>
      <c r="AX85" s="11">
        <f t="shared" si="705"/>
        <v>0.48475091308264279</v>
      </c>
      <c r="AY85" s="11">
        <f t="shared" si="705"/>
        <v>0.2347535980225135</v>
      </c>
      <c r="AZ85" s="11">
        <f t="shared" si="705"/>
        <v>0.22757365305077093</v>
      </c>
      <c r="BA85" s="11">
        <f t="shared" si="705"/>
        <v>3.9593229314741379E-2</v>
      </c>
      <c r="BB85" s="11">
        <f t="shared" si="705"/>
        <v>3.9472214942168779E-2</v>
      </c>
      <c r="BC85" s="11">
        <f t="shared" si="705"/>
        <v>0.13908561683267334</v>
      </c>
      <c r="BD85" s="11">
        <f t="shared" si="705"/>
        <v>0.37088782942772175</v>
      </c>
      <c r="BE85" s="11">
        <f t="shared" si="705"/>
        <v>-0.3351060284962607</v>
      </c>
      <c r="BF85" s="11">
        <f t="shared" si="705"/>
        <v>0.21038609323626076</v>
      </c>
      <c r="BG85" s="11">
        <f t="shared" si="705"/>
        <v>-0.1680843367523594</v>
      </c>
      <c r="BH85" s="11">
        <f t="shared" ref="BH85:CM85" si="706">BG22/BG$7*BH54</f>
        <v>8.9636278916128326E-2</v>
      </c>
      <c r="BI85" s="11">
        <f t="shared" si="706"/>
        <v>0.14898243686376555</v>
      </c>
      <c r="BJ85" s="11">
        <f t="shared" si="706"/>
        <v>3.9488325101898654E-2</v>
      </c>
      <c r="BK85" s="11">
        <f t="shared" si="706"/>
        <v>-0.21407289654754846</v>
      </c>
      <c r="BL85" s="11">
        <f t="shared" si="706"/>
        <v>0.10755636133207365</v>
      </c>
      <c r="BM85" s="11">
        <f t="shared" si="706"/>
        <v>6.7759666333454469E-2</v>
      </c>
      <c r="BN85" s="11">
        <f t="shared" si="706"/>
        <v>0.20280617613800639</v>
      </c>
      <c r="BO85" s="11">
        <f t="shared" si="706"/>
        <v>0.16215535786022747</v>
      </c>
      <c r="BP85" s="11">
        <f t="shared" si="706"/>
        <v>-7.5176928308962609E-2</v>
      </c>
      <c r="BQ85" s="11">
        <f t="shared" si="706"/>
        <v>0</v>
      </c>
      <c r="BR85" s="11">
        <f t="shared" si="706"/>
        <v>0.12120351291136004</v>
      </c>
      <c r="BS85" s="11">
        <f t="shared" si="706"/>
        <v>5.5504360072161266E-2</v>
      </c>
      <c r="BT85" s="11">
        <f t="shared" si="706"/>
        <v>0.14681719841511989</v>
      </c>
      <c r="BU85" s="11">
        <f t="shared" si="706"/>
        <v>0.40407849274789387</v>
      </c>
      <c r="BV85" s="11">
        <f t="shared" si="706"/>
        <v>9.0348587489632315E-2</v>
      </c>
      <c r="BW85" s="11">
        <f t="shared" si="706"/>
        <v>0.25271660464757356</v>
      </c>
      <c r="BX85" s="11">
        <f t="shared" si="706"/>
        <v>4.4548297095800063E-2</v>
      </c>
      <c r="BY85" s="11">
        <f t="shared" si="706"/>
        <v>1.0001297246142828</v>
      </c>
      <c r="BZ85" s="11">
        <f t="shared" si="706"/>
        <v>0.12483979109001248</v>
      </c>
      <c r="CA85" s="11">
        <f t="shared" si="706"/>
        <v>-0.24241915225117458</v>
      </c>
      <c r="CB85" s="11">
        <f t="shared" si="706"/>
        <v>9.2132961771735772E-2</v>
      </c>
      <c r="CC85" s="11">
        <f t="shared" si="706"/>
        <v>-0.17750920784687843</v>
      </c>
      <c r="CD85" s="11">
        <f t="shared" si="706"/>
        <v>-7.5822432129908884E-2</v>
      </c>
      <c r="CE85" s="11">
        <f t="shared" si="706"/>
        <v>-9.5607927939222129E-3</v>
      </c>
      <c r="CF85" s="11">
        <f t="shared" si="706"/>
        <v>0.16400872246570139</v>
      </c>
      <c r="CG85" s="11">
        <f t="shared" si="706"/>
        <v>2.8702294264908959E-2</v>
      </c>
      <c r="CH85" s="11">
        <f t="shared" si="706"/>
        <v>-0.43345580860718563</v>
      </c>
      <c r="CI85" s="11">
        <f t="shared" si="706"/>
        <v>-0.29156610400502847</v>
      </c>
      <c r="CJ85" s="11">
        <f t="shared" si="706"/>
        <v>-8.4917233315802837E-2</v>
      </c>
      <c r="CK85" s="11">
        <f t="shared" si="706"/>
        <v>-0.38075329394199137</v>
      </c>
      <c r="CL85" s="11">
        <f t="shared" si="706"/>
        <v>0.27325995998591246</v>
      </c>
      <c r="CM85" s="11">
        <f t="shared" si="706"/>
        <v>0.14936937244280604</v>
      </c>
      <c r="CN85" s="11">
        <f t="shared" ref="CN85:DS85" si="707">CM22/CM$7*CN54</f>
        <v>1.8487342223160029E-2</v>
      </c>
      <c r="CO85" s="11">
        <f t="shared" si="707"/>
        <v>2.7485451240192211E-2</v>
      </c>
      <c r="CP85" s="11">
        <f t="shared" si="707"/>
        <v>0.33139956643543422</v>
      </c>
      <c r="CQ85" s="11">
        <f t="shared" si="707"/>
        <v>0.20902468611483863</v>
      </c>
      <c r="CR85" s="11">
        <f t="shared" si="707"/>
        <v>9.8954285388038521E-2</v>
      </c>
      <c r="CS85" s="11">
        <f t="shared" si="707"/>
        <v>0.1162511029391002</v>
      </c>
      <c r="CT85" s="11">
        <f t="shared" si="707"/>
        <v>0.47614657460326842</v>
      </c>
      <c r="CU85" s="11">
        <f t="shared" si="707"/>
        <v>0.13224694882134236</v>
      </c>
      <c r="CV85" s="11">
        <f t="shared" si="707"/>
        <v>8.7466353335029653E-2</v>
      </c>
      <c r="CW85" s="11">
        <f t="shared" si="707"/>
        <v>0.3249820092401095</v>
      </c>
      <c r="CX85" s="11">
        <f t="shared" si="707"/>
        <v>0.30375652006655596</v>
      </c>
      <c r="CY85" s="11">
        <f t="shared" si="707"/>
        <v>0.4154405658592113</v>
      </c>
      <c r="CZ85" s="11">
        <f t="shared" si="707"/>
        <v>0.38624476667168139</v>
      </c>
      <c r="DA85" s="11">
        <f t="shared" si="707"/>
        <v>0.41750073804103754</v>
      </c>
      <c r="DB85" s="11">
        <f t="shared" si="707"/>
        <v>0.18429859799272222</v>
      </c>
      <c r="DC85" s="11">
        <f t="shared" si="707"/>
        <v>0.17473306623811569</v>
      </c>
      <c r="DD85" s="11">
        <f t="shared" si="707"/>
        <v>0.49165045937742019</v>
      </c>
      <c r="DE85" s="11">
        <f t="shared" si="707"/>
        <v>0.2456722789487833</v>
      </c>
      <c r="DF85" s="11">
        <f t="shared" si="707"/>
        <v>0.35095166049874144</v>
      </c>
      <c r="DG85" s="11">
        <f t="shared" si="707"/>
        <v>5.6355053343451006E-2</v>
      </c>
      <c r="DH85" s="11">
        <f t="shared" si="707"/>
        <v>0.29837184306681741</v>
      </c>
      <c r="DI85" s="11">
        <f t="shared" si="707"/>
        <v>6.3494949195132142E-2</v>
      </c>
      <c r="DJ85" s="11">
        <f t="shared" si="707"/>
        <v>5.5321623096586274E-2</v>
      </c>
      <c r="DK85" s="11">
        <f t="shared" si="707"/>
        <v>-0.31878894417631737</v>
      </c>
      <c r="DL85" s="11">
        <f t="shared" si="707"/>
        <v>-0.20135307428288896</v>
      </c>
      <c r="DM85" s="11">
        <f t="shared" si="707"/>
        <v>-0.27687425186422948</v>
      </c>
      <c r="DN85" s="11">
        <f t="shared" si="707"/>
        <v>-0.19948863070509587</v>
      </c>
      <c r="DO85" s="11">
        <f t="shared" si="707"/>
        <v>-0.57951331900600977</v>
      </c>
      <c r="DP85" s="11">
        <f t="shared" si="707"/>
        <v>0.33248057587133772</v>
      </c>
      <c r="DQ85" s="11">
        <f t="shared" si="707"/>
        <v>0.57974912121595623</v>
      </c>
      <c r="DR85" s="11">
        <f t="shared" si="707"/>
        <v>-0.37858181649343187</v>
      </c>
      <c r="DS85" s="11">
        <f t="shared" si="707"/>
        <v>0.62793371194294756</v>
      </c>
      <c r="DT85" s="42">
        <f t="shared" ref="DT85:EY85" si="708">DS22/DS$7*DT54</f>
        <v>-2.7211231265964098</v>
      </c>
      <c r="DU85" s="42">
        <f t="shared" si="708"/>
        <v>0.98171842744383464</v>
      </c>
      <c r="DV85" s="42">
        <f t="shared" si="708"/>
        <v>-1.7289094379900762</v>
      </c>
      <c r="DW85" s="11">
        <f t="shared" si="708"/>
        <v>0.16285194821278354</v>
      </c>
      <c r="DX85" s="11">
        <f t="shared" si="708"/>
        <v>0.91893042465346209</v>
      </c>
      <c r="DY85" s="11">
        <f t="shared" si="708"/>
        <v>1.4826526345638584</v>
      </c>
      <c r="DZ85" s="11">
        <f t="shared" si="708"/>
        <v>-0.87263529166632869</v>
      </c>
      <c r="EA85" s="11">
        <f t="shared" si="708"/>
        <v>-1.4839092279218731</v>
      </c>
      <c r="EB85" s="11">
        <f t="shared" si="708"/>
        <v>7.6542570915612155E-3</v>
      </c>
      <c r="EC85" s="11">
        <f t="shared" si="708"/>
        <v>2.5961650488716299</v>
      </c>
      <c r="ED85" s="11">
        <f t="shared" si="708"/>
        <v>-0.96843495754640174</v>
      </c>
      <c r="EE85" s="11">
        <f t="shared" si="708"/>
        <v>-4.4953985597027506E-2</v>
      </c>
      <c r="EF85" s="11">
        <f t="shared" si="708"/>
        <v>2.0697775808460488</v>
      </c>
      <c r="EG85" s="11">
        <f t="shared" si="708"/>
        <v>-0.24383429565399234</v>
      </c>
      <c r="EH85" s="11">
        <f t="shared" si="708"/>
        <v>-1.1334136546579479</v>
      </c>
      <c r="EI85" s="11">
        <f t="shared" si="708"/>
        <v>3.3125890244896947</v>
      </c>
      <c r="EJ85" s="11">
        <f t="shared" si="708"/>
        <v>0.94505954401480075</v>
      </c>
      <c r="EK85" s="12">
        <f t="shared" si="708"/>
        <v>-0.43514803971383947</v>
      </c>
      <c r="EL85" s="12">
        <f t="shared" si="708"/>
        <v>-6.5569467346456939E-2</v>
      </c>
      <c r="EM85" s="12">
        <f t="shared" si="708"/>
        <v>0.22377454940396513</v>
      </c>
      <c r="EN85" s="12">
        <f t="shared" si="708"/>
        <v>2.2859935597087742E-2</v>
      </c>
      <c r="EO85" s="12">
        <f t="shared" si="708"/>
        <v>-1.669987903380516E-3</v>
      </c>
      <c r="EP85" s="12">
        <f t="shared" si="708"/>
        <v>4.2940429627944213E-2</v>
      </c>
      <c r="EQ85" s="12">
        <f t="shared" si="708"/>
        <v>6.9916972995738388E-2</v>
      </c>
      <c r="ER85" s="12">
        <f t="shared" si="708"/>
        <v>4.0028498878372454E-2</v>
      </c>
      <c r="ES85" s="12">
        <f t="shared" si="708"/>
        <v>3.7195812883581737E-2</v>
      </c>
      <c r="ET85" s="12">
        <f t="shared" si="708"/>
        <v>4.0676442829038095E-2</v>
      </c>
      <c r="EU85" s="12">
        <f t="shared" si="708"/>
        <v>3.7589574936628289E-2</v>
      </c>
      <c r="EV85" s="12">
        <f t="shared" si="708"/>
        <v>3.1040567476994792E-2</v>
      </c>
      <c r="EW85" s="12">
        <f t="shared" si="708"/>
        <v>4.0291172812018487E-2</v>
      </c>
      <c r="EX85" s="12">
        <f t="shared" si="708"/>
        <v>4.5419787121052761E-2</v>
      </c>
      <c r="EY85" s="12">
        <f t="shared" si="708"/>
        <v>5.6782194594791391E-2</v>
      </c>
      <c r="EZ85" s="12">
        <f t="shared" ref="EZ85:FF85" si="709">EY22/EY$7*EZ54</f>
        <v>5.1503785054208717E-2</v>
      </c>
      <c r="FA85" s="12">
        <f t="shared" si="709"/>
        <v>6.5160148801095469E-2</v>
      </c>
      <c r="FB85" s="12">
        <f t="shared" si="709"/>
        <v>6.9672407059566968E-2</v>
      </c>
      <c r="FC85" s="12">
        <f t="shared" si="709"/>
        <v>6.9404163653697781E-2</v>
      </c>
      <c r="FD85" s="12">
        <f t="shared" si="709"/>
        <v>7.6252591211777757E-2</v>
      </c>
      <c r="FE85" s="12">
        <f t="shared" si="709"/>
        <v>7.1800920661919954E-2</v>
      </c>
      <c r="FF85" s="12">
        <f t="shared" si="709"/>
        <v>7.8753200889925018E-2</v>
      </c>
      <c r="FG85" s="12">
        <f t="shared" si="462"/>
        <v>8.0323938777315015E-2</v>
      </c>
      <c r="FH85" s="12">
        <f t="shared" si="463"/>
        <v>5.6913155945069183E-2</v>
      </c>
      <c r="FI85" s="12">
        <f t="shared" si="464"/>
        <v>0.14064037861191436</v>
      </c>
      <c r="FJ85" s="12">
        <f t="shared" si="465"/>
        <v>6.4608673754309301E-2</v>
      </c>
    </row>
    <row r="86" spans="2:166" x14ac:dyDescent="0.2">
      <c r="B86" t="str">
        <f t="shared" si="697"/>
        <v xml:space="preserve">      Federal</v>
      </c>
      <c r="C86" s="11"/>
      <c r="D86" s="11">
        <f t="shared" ref="D86:AA86" si="710">C23/C$7*D55</f>
        <v>0.22765979168313286</v>
      </c>
      <c r="E86" s="11">
        <f t="shared" si="710"/>
        <v>-0.23011188353405251</v>
      </c>
      <c r="F86" s="11">
        <f t="shared" si="710"/>
        <v>-0.19494461260661186</v>
      </c>
      <c r="G86" s="11">
        <f t="shared" si="710"/>
        <v>1.2017004878343708E-2</v>
      </c>
      <c r="H86" s="11">
        <f t="shared" si="710"/>
        <v>6.0804203094283908E-2</v>
      </c>
      <c r="I86" s="11">
        <f t="shared" si="710"/>
        <v>0.13524888079403874</v>
      </c>
      <c r="J86" s="11">
        <f t="shared" si="710"/>
        <v>-4.730020793475944E-2</v>
      </c>
      <c r="K86" s="11">
        <f t="shared" si="710"/>
        <v>3.6019197655034585E-2</v>
      </c>
      <c r="L86" s="11">
        <f t="shared" si="710"/>
        <v>2.3757719337932002E-2</v>
      </c>
      <c r="M86" s="11">
        <f t="shared" si="710"/>
        <v>1.1836010589724704E-2</v>
      </c>
      <c r="N86" s="11">
        <f t="shared" si="710"/>
        <v>4.7785319201279375E-2</v>
      </c>
      <c r="O86" s="11">
        <f t="shared" si="710"/>
        <v>0.12065140650807869</v>
      </c>
      <c r="P86" s="11">
        <f t="shared" si="710"/>
        <v>1.1787376133090726E-2</v>
      </c>
      <c r="Q86" s="11">
        <f t="shared" si="710"/>
        <v>7.1297537629812516E-2</v>
      </c>
      <c r="R86" s="11">
        <f t="shared" si="710"/>
        <v>-4.587915366277337E-2</v>
      </c>
      <c r="S86" s="11">
        <f t="shared" si="710"/>
        <v>0</v>
      </c>
      <c r="T86" s="11">
        <f t="shared" si="710"/>
        <v>1.1681811696124816E-2</v>
      </c>
      <c r="U86" s="11">
        <f t="shared" si="710"/>
        <v>-4.6019785513675429E-2</v>
      </c>
      <c r="V86" s="11">
        <f t="shared" si="710"/>
        <v>-2.3045575163896628E-2</v>
      </c>
      <c r="W86" s="11">
        <f t="shared" si="710"/>
        <v>-7.8914786157369174E-2</v>
      </c>
      <c r="X86" s="11">
        <f t="shared" si="710"/>
        <v>0</v>
      </c>
      <c r="Y86" s="11">
        <f t="shared" si="710"/>
        <v>-4.5011054162081135E-2</v>
      </c>
      <c r="Z86" s="11">
        <f t="shared" si="710"/>
        <v>-1.1308364842307095E-2</v>
      </c>
      <c r="AA86" s="11">
        <f t="shared" si="710"/>
        <v>-1.1373748904652698E-2</v>
      </c>
      <c r="AB86" s="11">
        <f t="shared" ref="AB86:BG86" si="711">AA23/AA$7*AB55</f>
        <v>-4.4078746644458641E-2</v>
      </c>
      <c r="AC86" s="11">
        <f t="shared" si="711"/>
        <v>-8.6697586827349363E-2</v>
      </c>
      <c r="AD86" s="11">
        <f t="shared" si="711"/>
        <v>7.7680013559844302E-2</v>
      </c>
      <c r="AE86" s="11">
        <f t="shared" si="711"/>
        <v>1.0752495855053466E-2</v>
      </c>
      <c r="AF86" s="11">
        <f t="shared" si="711"/>
        <v>2.1303910575556768E-2</v>
      </c>
      <c r="AG86" s="11">
        <f t="shared" si="711"/>
        <v>7.3995121105722581E-2</v>
      </c>
      <c r="AH86" s="11">
        <f t="shared" si="711"/>
        <v>-4.078321144772596E-2</v>
      </c>
      <c r="AI86" s="11">
        <f t="shared" si="711"/>
        <v>0.16807391987260348</v>
      </c>
      <c r="AJ86" s="11">
        <f t="shared" si="711"/>
        <v>-1.0017922950184895E-2</v>
      </c>
      <c r="AK86" s="11">
        <f t="shared" si="711"/>
        <v>8.0704138482342938E-2</v>
      </c>
      <c r="AL86" s="11">
        <f t="shared" si="711"/>
        <v>0.12103940860597495</v>
      </c>
      <c r="AM86" s="11">
        <f t="shared" si="711"/>
        <v>0.14060547612932475</v>
      </c>
      <c r="AN86" s="11">
        <f t="shared" si="711"/>
        <v>-0.12272691138726619</v>
      </c>
      <c r="AO86" s="11">
        <f t="shared" si="711"/>
        <v>-3.8355635904749531E-2</v>
      </c>
      <c r="AP86" s="11">
        <f t="shared" si="711"/>
        <v>9.8067805746608297E-2</v>
      </c>
      <c r="AQ86" s="11">
        <f t="shared" si="711"/>
        <v>9.5468846070367718E-3</v>
      </c>
      <c r="AR86" s="11">
        <f t="shared" si="711"/>
        <v>0.77090563469879814</v>
      </c>
      <c r="AS86" s="11">
        <f t="shared" si="711"/>
        <v>-0.48050060106049985</v>
      </c>
      <c r="AT86" s="11">
        <f t="shared" si="711"/>
        <v>-0.12760081903906589</v>
      </c>
      <c r="AU86" s="11">
        <f t="shared" si="711"/>
        <v>0.14469633349752248</v>
      </c>
      <c r="AV86" s="11">
        <f t="shared" si="711"/>
        <v>-3.7240730136800265E-2</v>
      </c>
      <c r="AW86" s="11">
        <f t="shared" si="711"/>
        <v>3.8141422627838081E-2</v>
      </c>
      <c r="AX86" s="11">
        <f t="shared" si="711"/>
        <v>4.8269239190359435E-2</v>
      </c>
      <c r="AY86" s="11">
        <f t="shared" si="711"/>
        <v>-1.9344137429057585E-2</v>
      </c>
      <c r="AZ86" s="11">
        <f t="shared" si="711"/>
        <v>0</v>
      </c>
      <c r="BA86" s="11">
        <f t="shared" si="711"/>
        <v>1.9856946906929445E-2</v>
      </c>
      <c r="BB86" s="11">
        <f t="shared" si="711"/>
        <v>0.35979469524520585</v>
      </c>
      <c r="BC86" s="11">
        <f t="shared" si="711"/>
        <v>2.9861945813358395E-2</v>
      </c>
      <c r="BD86" s="11">
        <f t="shared" si="711"/>
        <v>-3.9353380564961439E-2</v>
      </c>
      <c r="BE86" s="11">
        <f t="shared" si="711"/>
        <v>-6.8698893494609642E-2</v>
      </c>
      <c r="BF86" s="11">
        <f t="shared" si="711"/>
        <v>3.0054944947224896E-2</v>
      </c>
      <c r="BG86" s="11">
        <f t="shared" si="711"/>
        <v>-3.9424287350421514E-2</v>
      </c>
      <c r="BH86" s="11">
        <f t="shared" ref="BH86:CM86" si="712">BG23/BG$7*BH55</f>
        <v>9.9538466118099678E-3</v>
      </c>
      <c r="BI86" s="11">
        <f t="shared" si="712"/>
        <v>-2.9488038961834211E-2</v>
      </c>
      <c r="BJ86" s="11">
        <f t="shared" si="712"/>
        <v>2.9763020406487678E-2</v>
      </c>
      <c r="BK86" s="11">
        <f t="shared" si="712"/>
        <v>-0.1146850407339524</v>
      </c>
      <c r="BL86" s="11">
        <f t="shared" si="712"/>
        <v>-2.9060476468492667E-2</v>
      </c>
      <c r="BM86" s="11">
        <f t="shared" si="712"/>
        <v>2.9161438634506869E-2</v>
      </c>
      <c r="BN86" s="11">
        <f t="shared" si="712"/>
        <v>-0.11237765164149584</v>
      </c>
      <c r="BO86" s="11">
        <f t="shared" si="712"/>
        <v>-3.7652126389048524E-2</v>
      </c>
      <c r="BP86" s="11">
        <f t="shared" si="712"/>
        <v>-2.807807081696238E-2</v>
      </c>
      <c r="BQ86" s="11">
        <f t="shared" si="712"/>
        <v>-9.3289018344696745E-3</v>
      </c>
      <c r="BR86" s="11">
        <f t="shared" si="712"/>
        <v>1.8656187904252972E-2</v>
      </c>
      <c r="BS86" s="11">
        <f t="shared" si="712"/>
        <v>-9.2154247847832781E-3</v>
      </c>
      <c r="BT86" s="11">
        <f t="shared" si="712"/>
        <v>-9.1150173047305164E-3</v>
      </c>
      <c r="BU86" s="11">
        <f t="shared" si="712"/>
        <v>0</v>
      </c>
      <c r="BV86" s="11">
        <f t="shared" si="712"/>
        <v>2.7200276332214487E-2</v>
      </c>
      <c r="BW86" s="11">
        <f t="shared" si="712"/>
        <v>2.7034533932533231E-2</v>
      </c>
      <c r="BX86" s="11">
        <f t="shared" si="712"/>
        <v>0</v>
      </c>
      <c r="BY86" s="11">
        <f t="shared" si="712"/>
        <v>1.7875548645113228E-2</v>
      </c>
      <c r="BZ86" s="11">
        <f t="shared" si="712"/>
        <v>5.3970551607730441E-2</v>
      </c>
      <c r="CA86" s="11">
        <f t="shared" si="712"/>
        <v>9.0638500553586465E-3</v>
      </c>
      <c r="CB86" s="11">
        <f t="shared" si="712"/>
        <v>0.22160919252392522</v>
      </c>
      <c r="CC86" s="11">
        <f t="shared" si="712"/>
        <v>-0.12782982856689767</v>
      </c>
      <c r="CD86" s="11">
        <f t="shared" si="712"/>
        <v>-6.5544527697945096E-2</v>
      </c>
      <c r="CE86" s="11">
        <f t="shared" si="712"/>
        <v>-0.16584492656999036</v>
      </c>
      <c r="CF86" s="11">
        <f t="shared" si="712"/>
        <v>0.9084846696879284</v>
      </c>
      <c r="CG86" s="11">
        <f t="shared" si="712"/>
        <v>-0.54862832060050282</v>
      </c>
      <c r="CH86" s="11">
        <f t="shared" si="712"/>
        <v>-0.12976987267775661</v>
      </c>
      <c r="CI86" s="11">
        <f t="shared" si="712"/>
        <v>0</v>
      </c>
      <c r="CJ86" s="11">
        <f t="shared" si="712"/>
        <v>-1.8837999243559177E-2</v>
      </c>
      <c r="CK86" s="11">
        <f t="shared" si="712"/>
        <v>-6.4785346979119571E-2</v>
      </c>
      <c r="CL86" s="11">
        <f t="shared" si="712"/>
        <v>-3.7065701307259558E-2</v>
      </c>
      <c r="CM86" s="11">
        <f t="shared" si="712"/>
        <v>-1.8507826048114063E-2</v>
      </c>
      <c r="CN86" s="11">
        <f t="shared" ref="CN86:DS86" si="713">CM23/CM$7*CN55</f>
        <v>-2.753635169903134E-2</v>
      </c>
      <c r="CO86" s="11">
        <f t="shared" si="713"/>
        <v>-9.1343036118827006E-3</v>
      </c>
      <c r="CP86" s="11">
        <f t="shared" si="713"/>
        <v>-1.8148290169444966E-2</v>
      </c>
      <c r="CQ86" s="11">
        <f t="shared" si="713"/>
        <v>-3.5807664890095257E-2</v>
      </c>
      <c r="CR86" s="11">
        <f t="shared" si="713"/>
        <v>-7.0499912796056663E-2</v>
      </c>
      <c r="CS86" s="11">
        <f t="shared" si="713"/>
        <v>-4.4060499064479161E-2</v>
      </c>
      <c r="CT86" s="11">
        <f t="shared" si="713"/>
        <v>-2.6385166245957509E-2</v>
      </c>
      <c r="CU86" s="11">
        <f t="shared" si="713"/>
        <v>8.8003314748999664E-3</v>
      </c>
      <c r="CV86" s="11">
        <f t="shared" si="713"/>
        <v>-1.7367840644047994E-2</v>
      </c>
      <c r="CW86" s="11">
        <f t="shared" si="713"/>
        <v>-5.1475248612039455E-2</v>
      </c>
      <c r="CX86" s="11">
        <f t="shared" si="713"/>
        <v>-3.4079205886458054E-2</v>
      </c>
      <c r="CY86" s="11">
        <f t="shared" si="713"/>
        <v>8.5643460873424983E-3</v>
      </c>
      <c r="CZ86" s="11">
        <f t="shared" si="713"/>
        <v>1.7040665230683375E-2</v>
      </c>
      <c r="DA86" s="11">
        <f t="shared" si="713"/>
        <v>8.4306264358544134E-3</v>
      </c>
      <c r="DB86" s="11">
        <f t="shared" si="713"/>
        <v>8.3482629453797124E-3</v>
      </c>
      <c r="DC86" s="11">
        <f t="shared" si="713"/>
        <v>0</v>
      </c>
      <c r="DD86" s="11">
        <f t="shared" si="713"/>
        <v>8.2255946467754294E-3</v>
      </c>
      <c r="DE86" s="11">
        <f t="shared" si="713"/>
        <v>8.1448516456251174E-3</v>
      </c>
      <c r="DF86" s="11">
        <f t="shared" si="713"/>
        <v>3.2584229396155337E-2</v>
      </c>
      <c r="DG86" s="11">
        <f t="shared" si="713"/>
        <v>1.6145299480142893E-2</v>
      </c>
      <c r="DH86" s="11">
        <f t="shared" si="713"/>
        <v>-2.3806909211199767E-2</v>
      </c>
      <c r="DI86" s="11">
        <f t="shared" si="713"/>
        <v>-2.3603007909022217E-2</v>
      </c>
      <c r="DJ86" s="11">
        <f t="shared" si="713"/>
        <v>-1.5707325049324389E-2</v>
      </c>
      <c r="DK86" s="11">
        <f t="shared" si="713"/>
        <v>-6.1714877853800268E-2</v>
      </c>
      <c r="DL86" s="11">
        <f t="shared" si="713"/>
        <v>-2.3225466075049165E-2</v>
      </c>
      <c r="DM86" s="11">
        <f t="shared" si="713"/>
        <v>-1.5451440886540192E-2</v>
      </c>
      <c r="DN86" s="11">
        <f t="shared" si="713"/>
        <v>-3.0610143027673682E-2</v>
      </c>
      <c r="DO86" s="11">
        <f t="shared" si="713"/>
        <v>-4.5417747548600222E-2</v>
      </c>
      <c r="DP86" s="11">
        <f t="shared" si="713"/>
        <v>-2.277824809811899E-2</v>
      </c>
      <c r="DQ86" s="11">
        <f t="shared" si="713"/>
        <v>3.0616782192228405E-2</v>
      </c>
      <c r="DR86" s="11">
        <f t="shared" si="713"/>
        <v>-2.2402076221323879E-2</v>
      </c>
      <c r="DS86" s="11">
        <f t="shared" si="713"/>
        <v>3.02782714277012E-2</v>
      </c>
      <c r="DT86" s="42">
        <f t="shared" ref="DT86:EY86" si="714">DS23/DS$7*DT55</f>
        <v>3.0202322650413321E-2</v>
      </c>
      <c r="DU86" s="42">
        <f t="shared" si="714"/>
        <v>0.41043625282809465</v>
      </c>
      <c r="DV86" s="42">
        <f t="shared" si="714"/>
        <v>-0.23636827188846446</v>
      </c>
      <c r="DW86" s="11">
        <f t="shared" si="714"/>
        <v>-7.9149238696328991E-2</v>
      </c>
      <c r="DX86" s="11">
        <f t="shared" si="714"/>
        <v>-8.085971274978945E-3</v>
      </c>
      <c r="DY86" s="11">
        <f t="shared" si="714"/>
        <v>-4.7255142478456726E-2</v>
      </c>
      <c r="DZ86" s="11">
        <f t="shared" si="714"/>
        <v>-1.5568139525330127E-2</v>
      </c>
      <c r="EA86" s="11">
        <f t="shared" si="714"/>
        <v>-5.2903707052262959E-2</v>
      </c>
      <c r="EB86" s="11">
        <f t="shared" si="714"/>
        <v>-8.9243269312809112E-2</v>
      </c>
      <c r="EC86" s="11">
        <f t="shared" si="714"/>
        <v>-3.7452827290838965E-2</v>
      </c>
      <c r="ED86" s="11">
        <f t="shared" si="714"/>
        <v>1.5045213753209703E-2</v>
      </c>
      <c r="EE86" s="11">
        <f t="shared" si="714"/>
        <v>3.031080471078617E-2</v>
      </c>
      <c r="EF86" s="11">
        <f t="shared" si="714"/>
        <v>5.3302756556771795E-2</v>
      </c>
      <c r="EG86" s="11">
        <f t="shared" si="714"/>
        <v>3.7706553572379883E-2</v>
      </c>
      <c r="EH86" s="11">
        <f t="shared" si="714"/>
        <v>1.5016991027654161E-2</v>
      </c>
      <c r="EI86" s="11">
        <f t="shared" si="714"/>
        <v>3.0173956142361444E-2</v>
      </c>
      <c r="EJ86" s="11">
        <f t="shared" si="714"/>
        <v>2.2516809857427714E-2</v>
      </c>
      <c r="EK86" s="12">
        <f t="shared" si="714"/>
        <v>3.057745247220071E-3</v>
      </c>
      <c r="EL86" s="12">
        <f t="shared" si="714"/>
        <v>4.1949767577065776E-4</v>
      </c>
      <c r="EM86" s="12">
        <f t="shared" si="714"/>
        <v>5.7813389535786206E-5</v>
      </c>
      <c r="EN86" s="12">
        <f t="shared" si="714"/>
        <v>8.8025413003658347E-6</v>
      </c>
      <c r="EO86" s="12">
        <f t="shared" si="714"/>
        <v>0</v>
      </c>
      <c r="EP86" s="12">
        <f t="shared" si="714"/>
        <v>0</v>
      </c>
      <c r="EQ86" s="12">
        <f t="shared" si="714"/>
        <v>0</v>
      </c>
      <c r="ER86" s="12">
        <f t="shared" si="714"/>
        <v>0</v>
      </c>
      <c r="ES86" s="12">
        <f t="shared" si="714"/>
        <v>0</v>
      </c>
      <c r="ET86" s="12">
        <f t="shared" si="714"/>
        <v>0</v>
      </c>
      <c r="EU86" s="12">
        <f t="shared" si="714"/>
        <v>0</v>
      </c>
      <c r="EV86" s="12">
        <f t="shared" si="714"/>
        <v>0</v>
      </c>
      <c r="EW86" s="12">
        <f t="shared" si="714"/>
        <v>0</v>
      </c>
      <c r="EX86" s="12">
        <f t="shared" si="714"/>
        <v>0</v>
      </c>
      <c r="EY86" s="12">
        <f t="shared" si="714"/>
        <v>0</v>
      </c>
      <c r="EZ86" s="12">
        <f t="shared" ref="EZ86:FF86" si="715">EY23/EY$7*EZ55</f>
        <v>0</v>
      </c>
      <c r="FA86" s="12">
        <f t="shared" si="715"/>
        <v>0</v>
      </c>
      <c r="FB86" s="12">
        <f t="shared" si="715"/>
        <v>0</v>
      </c>
      <c r="FC86" s="12">
        <f t="shared" si="715"/>
        <v>0</v>
      </c>
      <c r="FD86" s="12">
        <f t="shared" si="715"/>
        <v>0</v>
      </c>
      <c r="FE86" s="12">
        <f t="shared" si="715"/>
        <v>0</v>
      </c>
      <c r="FF86" s="12">
        <f t="shared" si="715"/>
        <v>0</v>
      </c>
      <c r="FG86" s="12">
        <f t="shared" si="462"/>
        <v>0</v>
      </c>
      <c r="FH86" s="12">
        <f t="shared" si="463"/>
        <v>0</v>
      </c>
      <c r="FI86" s="12">
        <f t="shared" si="464"/>
        <v>0.50674160110736655</v>
      </c>
      <c r="FJ86" s="12">
        <f t="shared" si="465"/>
        <v>-0.33872147238610784</v>
      </c>
    </row>
    <row r="87" spans="2:166" x14ac:dyDescent="0.2">
      <c r="B87" s="23"/>
    </row>
    <row r="89" spans="2:166" x14ac:dyDescent="0.2">
      <c r="B89" s="22" t="s">
        <v>172</v>
      </c>
    </row>
    <row r="90" spans="2:166" x14ac:dyDescent="0.2">
      <c r="C90" s="14" t="str">
        <f t="shared" ref="C90:Z90" si="716">C4</f>
        <v>1990Q1</v>
      </c>
      <c r="D90" s="14" t="str">
        <f t="shared" si="716"/>
        <v>1990Q2</v>
      </c>
      <c r="E90" s="14" t="str">
        <f t="shared" si="716"/>
        <v>1990Q3</v>
      </c>
      <c r="F90" s="14" t="str">
        <f t="shared" si="716"/>
        <v>1990Q4</v>
      </c>
      <c r="G90" s="14" t="str">
        <f t="shared" si="716"/>
        <v>1991Q1</v>
      </c>
      <c r="H90" s="14" t="str">
        <f t="shared" si="716"/>
        <v>1991Q2</v>
      </c>
      <c r="I90" s="14" t="str">
        <f t="shared" si="716"/>
        <v>1991Q3</v>
      </c>
      <c r="J90" s="14" t="str">
        <f t="shared" si="716"/>
        <v>1991Q4</v>
      </c>
      <c r="K90" s="14" t="str">
        <f t="shared" si="716"/>
        <v>1992Q1</v>
      </c>
      <c r="L90" s="14" t="str">
        <f t="shared" si="716"/>
        <v>1992Q2</v>
      </c>
      <c r="M90" s="14" t="str">
        <f t="shared" si="716"/>
        <v>1992Q3</v>
      </c>
      <c r="N90" s="14" t="str">
        <f t="shared" si="716"/>
        <v>1992Q4</v>
      </c>
      <c r="O90" s="14" t="str">
        <f t="shared" si="716"/>
        <v>1993Q1</v>
      </c>
      <c r="P90" s="14" t="str">
        <f t="shared" si="716"/>
        <v>1993Q2</v>
      </c>
      <c r="Q90" s="14" t="str">
        <f t="shared" si="716"/>
        <v>1993Q3</v>
      </c>
      <c r="R90" s="14" t="str">
        <f t="shared" si="716"/>
        <v>1993Q4</v>
      </c>
      <c r="S90" s="14" t="str">
        <f t="shared" si="716"/>
        <v>1994Q1</v>
      </c>
      <c r="T90" s="14" t="str">
        <f t="shared" si="716"/>
        <v>1994Q2</v>
      </c>
      <c r="U90" s="14" t="str">
        <f t="shared" si="716"/>
        <v>1994Q3</v>
      </c>
      <c r="V90" s="14" t="str">
        <f t="shared" si="716"/>
        <v>1994Q4</v>
      </c>
      <c r="W90" s="14" t="str">
        <f t="shared" si="716"/>
        <v>1995Q1</v>
      </c>
      <c r="X90" s="14" t="str">
        <f t="shared" si="716"/>
        <v>1995Q2</v>
      </c>
      <c r="Y90" s="14" t="str">
        <f t="shared" si="716"/>
        <v>1995Q3</v>
      </c>
      <c r="Z90" s="14" t="str">
        <f t="shared" si="716"/>
        <v>1995Q4</v>
      </c>
      <c r="AA90" s="14" t="str">
        <f t="shared" ref="AA90:BF90" si="717">AA4</f>
        <v>1996Q1</v>
      </c>
      <c r="AB90" s="14" t="str">
        <f t="shared" si="717"/>
        <v>1996Q2</v>
      </c>
      <c r="AC90" s="14" t="str">
        <f t="shared" si="717"/>
        <v>1996Q3</v>
      </c>
      <c r="AD90" s="14" t="str">
        <f t="shared" si="717"/>
        <v>1996Q4</v>
      </c>
      <c r="AE90" s="14" t="str">
        <f t="shared" si="717"/>
        <v>1997Q1</v>
      </c>
      <c r="AF90" s="14" t="str">
        <f t="shared" si="717"/>
        <v>1997Q2</v>
      </c>
      <c r="AG90" s="14" t="str">
        <f t="shared" si="717"/>
        <v>1997Q3</v>
      </c>
      <c r="AH90" s="14" t="str">
        <f t="shared" si="717"/>
        <v>1997Q4</v>
      </c>
      <c r="AI90" s="14" t="str">
        <f t="shared" si="717"/>
        <v>1998Q1</v>
      </c>
      <c r="AJ90" s="14" t="str">
        <f t="shared" si="717"/>
        <v>1998Q2</v>
      </c>
      <c r="AK90" s="14" t="str">
        <f t="shared" si="717"/>
        <v>1998Q3</v>
      </c>
      <c r="AL90" s="14" t="str">
        <f t="shared" si="717"/>
        <v>1998Q4</v>
      </c>
      <c r="AM90" s="14" t="str">
        <f t="shared" si="717"/>
        <v>1999Q1</v>
      </c>
      <c r="AN90" s="14" t="str">
        <f t="shared" si="717"/>
        <v>1999Q2</v>
      </c>
      <c r="AO90" s="14" t="str">
        <f t="shared" si="717"/>
        <v>1999Q3</v>
      </c>
      <c r="AP90" s="14" t="str">
        <f t="shared" si="717"/>
        <v>1999Q4</v>
      </c>
      <c r="AQ90" s="14" t="str">
        <f t="shared" si="717"/>
        <v>2000Q1</v>
      </c>
      <c r="AR90" s="14" t="str">
        <f t="shared" si="717"/>
        <v>2000Q2</v>
      </c>
      <c r="AS90" s="14" t="str">
        <f t="shared" si="717"/>
        <v>2000Q3</v>
      </c>
      <c r="AT90" s="14" t="str">
        <f t="shared" si="717"/>
        <v>2000Q4</v>
      </c>
      <c r="AU90" s="14" t="str">
        <f t="shared" si="717"/>
        <v>2001Q1</v>
      </c>
      <c r="AV90" s="14" t="str">
        <f t="shared" si="717"/>
        <v>2001Q2</v>
      </c>
      <c r="AW90" s="14" t="str">
        <f t="shared" si="717"/>
        <v>2001Q3</v>
      </c>
      <c r="AX90" s="14" t="str">
        <f t="shared" si="717"/>
        <v>2001Q4</v>
      </c>
      <c r="AY90" s="14" t="str">
        <f t="shared" si="717"/>
        <v>2002Q1</v>
      </c>
      <c r="AZ90" s="14" t="str">
        <f t="shared" si="717"/>
        <v>2002Q2</v>
      </c>
      <c r="BA90" s="14" t="str">
        <f t="shared" si="717"/>
        <v>2002Q3</v>
      </c>
      <c r="BB90" s="14" t="str">
        <f t="shared" si="717"/>
        <v>2002Q4</v>
      </c>
      <c r="BC90" s="14" t="str">
        <f t="shared" si="717"/>
        <v>2003Q1</v>
      </c>
      <c r="BD90" s="14" t="str">
        <f t="shared" si="717"/>
        <v>2003Q2</v>
      </c>
      <c r="BE90" s="14" t="str">
        <f t="shared" si="717"/>
        <v>2003Q3</v>
      </c>
      <c r="BF90" s="14" t="str">
        <f t="shared" si="717"/>
        <v>2003Q4</v>
      </c>
      <c r="BG90" s="14" t="str">
        <f t="shared" ref="BG90:CL90" si="718">BG4</f>
        <v>2004Q1</v>
      </c>
      <c r="BH90" s="14" t="str">
        <f t="shared" si="718"/>
        <v>2004Q2</v>
      </c>
      <c r="BI90" s="14" t="str">
        <f t="shared" si="718"/>
        <v>2004Q3</v>
      </c>
      <c r="BJ90" s="14" t="str">
        <f t="shared" si="718"/>
        <v>2004Q4</v>
      </c>
      <c r="BK90" s="14" t="str">
        <f t="shared" si="718"/>
        <v>2005Q1</v>
      </c>
      <c r="BL90" s="14" t="str">
        <f t="shared" si="718"/>
        <v>2005Q2</v>
      </c>
      <c r="BM90" s="14" t="str">
        <f t="shared" si="718"/>
        <v>2005Q3</v>
      </c>
      <c r="BN90" s="14" t="str">
        <f t="shared" si="718"/>
        <v>2005Q4</v>
      </c>
      <c r="BO90" s="14" t="str">
        <f t="shared" si="718"/>
        <v>2006Q1</v>
      </c>
      <c r="BP90" s="14" t="str">
        <f t="shared" si="718"/>
        <v>2006Q2</v>
      </c>
      <c r="BQ90" s="14" t="str">
        <f t="shared" si="718"/>
        <v>2006Q3</v>
      </c>
      <c r="BR90" s="14" t="str">
        <f t="shared" si="718"/>
        <v>2006Q4</v>
      </c>
      <c r="BS90" s="14" t="str">
        <f t="shared" si="718"/>
        <v>2007Q1</v>
      </c>
      <c r="BT90" s="14" t="str">
        <f t="shared" si="718"/>
        <v>2007Q2</v>
      </c>
      <c r="BU90" s="14" t="str">
        <f t="shared" si="718"/>
        <v>2007Q3</v>
      </c>
      <c r="BV90" s="14" t="str">
        <f t="shared" si="718"/>
        <v>2007Q4</v>
      </c>
      <c r="BW90" s="14" t="str">
        <f t="shared" si="718"/>
        <v>2008Q1</v>
      </c>
      <c r="BX90" s="14" t="str">
        <f t="shared" si="718"/>
        <v>2008Q2</v>
      </c>
      <c r="BY90" s="14" t="str">
        <f t="shared" si="718"/>
        <v>2008Q3</v>
      </c>
      <c r="BZ90" s="14" t="str">
        <f t="shared" si="718"/>
        <v>2008Q4</v>
      </c>
      <c r="CA90" s="14" t="str">
        <f t="shared" si="718"/>
        <v>2009Q1</v>
      </c>
      <c r="CB90" s="14" t="str">
        <f t="shared" si="718"/>
        <v>2009Q2</v>
      </c>
      <c r="CC90" s="14" t="str">
        <f t="shared" si="718"/>
        <v>2009Q3</v>
      </c>
      <c r="CD90" s="14" t="str">
        <f t="shared" si="718"/>
        <v>2009Q4</v>
      </c>
      <c r="CE90" s="14" t="str">
        <f t="shared" si="718"/>
        <v>2010Q1</v>
      </c>
      <c r="CF90" s="14" t="str">
        <f t="shared" si="718"/>
        <v>2010Q2</v>
      </c>
      <c r="CG90" s="14" t="str">
        <f t="shared" si="718"/>
        <v>2010Q3</v>
      </c>
      <c r="CH90" s="14" t="str">
        <f t="shared" si="718"/>
        <v>2010Q4</v>
      </c>
      <c r="CI90" s="14" t="str">
        <f t="shared" si="718"/>
        <v>2011Q1</v>
      </c>
      <c r="CJ90" s="14" t="str">
        <f t="shared" si="718"/>
        <v>2011Q2</v>
      </c>
      <c r="CK90" s="14" t="str">
        <f t="shared" si="718"/>
        <v>2011Q3</v>
      </c>
      <c r="CL90" s="14" t="str">
        <f t="shared" si="718"/>
        <v>2011Q4</v>
      </c>
      <c r="CM90" s="14" t="str">
        <f t="shared" ref="CM90:DR90" si="719">CM4</f>
        <v>2012Q1</v>
      </c>
      <c r="CN90" s="14" t="str">
        <f t="shared" si="719"/>
        <v>2012Q2</v>
      </c>
      <c r="CO90" s="14" t="str">
        <f t="shared" si="719"/>
        <v>2012Q3</v>
      </c>
      <c r="CP90" s="14" t="str">
        <f t="shared" si="719"/>
        <v>2012Q4</v>
      </c>
      <c r="CQ90" s="14" t="str">
        <f t="shared" si="719"/>
        <v>2013Q1</v>
      </c>
      <c r="CR90" s="14" t="str">
        <f t="shared" si="719"/>
        <v>2013Q2</v>
      </c>
      <c r="CS90" s="14" t="str">
        <f t="shared" si="719"/>
        <v>2013Q3</v>
      </c>
      <c r="CT90" s="14" t="str">
        <f t="shared" si="719"/>
        <v>2013Q4</v>
      </c>
      <c r="CU90" s="14" t="str">
        <f t="shared" si="719"/>
        <v>2014Q1</v>
      </c>
      <c r="CV90" s="14" t="str">
        <f t="shared" si="719"/>
        <v>2014Q2</v>
      </c>
      <c r="CW90" s="14" t="str">
        <f t="shared" si="719"/>
        <v>2014Q3</v>
      </c>
      <c r="CX90" s="14" t="str">
        <f t="shared" si="719"/>
        <v>2014Q4</v>
      </c>
      <c r="CY90" s="14" t="str">
        <f t="shared" si="719"/>
        <v>2015Q1</v>
      </c>
      <c r="CZ90" s="14" t="str">
        <f t="shared" si="719"/>
        <v>2015Q2</v>
      </c>
      <c r="DA90" s="14" t="str">
        <f t="shared" si="719"/>
        <v>2015Q3</v>
      </c>
      <c r="DB90" s="14" t="str">
        <f t="shared" si="719"/>
        <v>2015Q4</v>
      </c>
      <c r="DC90" s="14" t="str">
        <f t="shared" si="719"/>
        <v>2016Q1</v>
      </c>
      <c r="DD90" s="14" t="str">
        <f t="shared" si="719"/>
        <v>2016Q2</v>
      </c>
      <c r="DE90" s="14" t="str">
        <f t="shared" si="719"/>
        <v>2016Q3</v>
      </c>
      <c r="DF90" s="14" t="str">
        <f t="shared" si="719"/>
        <v>2016Q4</v>
      </c>
      <c r="DG90" s="14" t="str">
        <f t="shared" si="719"/>
        <v>2017Q1</v>
      </c>
      <c r="DH90" s="14" t="str">
        <f t="shared" si="719"/>
        <v>2017Q2</v>
      </c>
      <c r="DI90" s="14" t="str">
        <f t="shared" si="719"/>
        <v>2017Q3</v>
      </c>
      <c r="DJ90" s="14" t="str">
        <f t="shared" si="719"/>
        <v>2017Q4</v>
      </c>
      <c r="DK90" s="14" t="str">
        <f t="shared" si="719"/>
        <v>2018Q1</v>
      </c>
      <c r="DL90" s="14" t="str">
        <f t="shared" si="719"/>
        <v>2018Q2</v>
      </c>
      <c r="DM90" s="14" t="str">
        <f t="shared" si="719"/>
        <v>2018Q3</v>
      </c>
      <c r="DN90" s="14" t="str">
        <f t="shared" si="719"/>
        <v>2018Q4</v>
      </c>
      <c r="DO90" s="14" t="str">
        <f t="shared" si="719"/>
        <v>2019Q1</v>
      </c>
      <c r="DP90" s="14" t="str">
        <f t="shared" si="719"/>
        <v>2019Q2</v>
      </c>
      <c r="DQ90" s="14" t="str">
        <f t="shared" si="719"/>
        <v>2019Q3</v>
      </c>
      <c r="DR90" s="14" t="str">
        <f t="shared" si="719"/>
        <v>2019Q4</v>
      </c>
      <c r="DS90" s="14" t="str">
        <f t="shared" ref="DS90:EX90" si="720">DS4</f>
        <v>2020Q1</v>
      </c>
      <c r="DT90" s="14" t="str">
        <f t="shared" si="720"/>
        <v>2020Q2</v>
      </c>
      <c r="DU90" s="14" t="str">
        <f t="shared" si="720"/>
        <v>2020Q3</v>
      </c>
      <c r="DV90" s="14" t="str">
        <f t="shared" si="720"/>
        <v>2020Q4</v>
      </c>
      <c r="DW90" s="14" t="str">
        <f t="shared" si="720"/>
        <v>2021Q1</v>
      </c>
      <c r="DX90" s="14" t="str">
        <f t="shared" si="720"/>
        <v>2021Q2</v>
      </c>
      <c r="DY90" s="14" t="str">
        <f t="shared" si="720"/>
        <v>2021Q3</v>
      </c>
      <c r="DZ90" s="14" t="str">
        <f t="shared" si="720"/>
        <v>2021Q4</v>
      </c>
      <c r="EA90" s="14" t="str">
        <f t="shared" si="720"/>
        <v>2022Q1</v>
      </c>
      <c r="EB90" s="14" t="str">
        <f t="shared" si="720"/>
        <v>2022Q2</v>
      </c>
      <c r="EC90" s="14" t="str">
        <f t="shared" si="720"/>
        <v>2022Q3</v>
      </c>
      <c r="ED90" s="14" t="str">
        <f t="shared" si="720"/>
        <v>2022Q4</v>
      </c>
      <c r="EE90" s="14" t="str">
        <f t="shared" si="720"/>
        <v>2023Q1</v>
      </c>
      <c r="EF90" s="14" t="str">
        <f t="shared" si="720"/>
        <v>2023Q2</v>
      </c>
      <c r="EG90" s="14" t="str">
        <f t="shared" si="720"/>
        <v>2023Q3</v>
      </c>
      <c r="EH90" s="14" t="str">
        <f t="shared" si="720"/>
        <v>2023Q4</v>
      </c>
      <c r="EI90" s="14" t="str">
        <f t="shared" si="720"/>
        <v>2024Q1</v>
      </c>
      <c r="EJ90" s="14" t="str">
        <f t="shared" si="720"/>
        <v>2024Q2</v>
      </c>
      <c r="EK90" s="14" t="str">
        <f t="shared" si="720"/>
        <v>2024Q3</v>
      </c>
      <c r="EL90" s="14" t="str">
        <f t="shared" si="720"/>
        <v>2024Q4</v>
      </c>
      <c r="EM90" s="14" t="str">
        <f t="shared" si="720"/>
        <v>2025Q1</v>
      </c>
      <c r="EN90" s="14" t="str">
        <f t="shared" si="720"/>
        <v>2025Q2</v>
      </c>
      <c r="EO90" s="14" t="str">
        <f t="shared" si="720"/>
        <v>2025Q3</v>
      </c>
      <c r="EP90" s="14" t="str">
        <f t="shared" si="720"/>
        <v>2025Q4</v>
      </c>
      <c r="EQ90" s="14" t="str">
        <f t="shared" si="720"/>
        <v>2026Q1</v>
      </c>
      <c r="ER90" s="14" t="str">
        <f t="shared" si="720"/>
        <v>2026Q2</v>
      </c>
      <c r="ES90" s="14" t="str">
        <f t="shared" si="720"/>
        <v>2026Q3</v>
      </c>
      <c r="ET90" s="14" t="str">
        <f t="shared" si="720"/>
        <v>2026Q4</v>
      </c>
      <c r="EU90" s="14" t="str">
        <f t="shared" si="720"/>
        <v>2027Q1</v>
      </c>
      <c r="EV90" s="14" t="str">
        <f t="shared" si="720"/>
        <v>2027Q2</v>
      </c>
      <c r="EW90" s="14" t="str">
        <f t="shared" si="720"/>
        <v>2027Q3</v>
      </c>
      <c r="EX90" s="14" t="str">
        <f t="shared" si="720"/>
        <v>2027Q4</v>
      </c>
      <c r="EY90" s="14" t="str">
        <f t="shared" ref="EY90:FF90" si="721">EY4</f>
        <v>2028Q1</v>
      </c>
      <c r="EZ90" s="14" t="str">
        <f t="shared" si="721"/>
        <v>2028Q2</v>
      </c>
      <c r="FA90" s="14" t="str">
        <f t="shared" si="721"/>
        <v>2028Q3</v>
      </c>
      <c r="FB90" s="14" t="str">
        <f t="shared" si="721"/>
        <v>2028Q4</v>
      </c>
      <c r="FC90" s="14" t="str">
        <f t="shared" si="721"/>
        <v>2029Q1</v>
      </c>
      <c r="FD90" s="14" t="str">
        <f t="shared" si="721"/>
        <v>2029Q2</v>
      </c>
      <c r="FE90" s="14" t="str">
        <f t="shared" si="721"/>
        <v>2029Q3</v>
      </c>
      <c r="FF90" s="14" t="str">
        <f t="shared" si="721"/>
        <v>2029Q4</v>
      </c>
      <c r="FG90" s="14" t="str">
        <f t="shared" ref="FG90:FJ90" si="722">FG4</f>
        <v>2030Q1</v>
      </c>
      <c r="FH90" s="14" t="str">
        <f t="shared" si="722"/>
        <v>2030Q2</v>
      </c>
      <c r="FI90" s="14" t="str">
        <f t="shared" si="722"/>
        <v>2030Q3</v>
      </c>
      <c r="FJ90" s="14" t="str">
        <f t="shared" si="722"/>
        <v>2030Q4</v>
      </c>
    </row>
    <row r="91" spans="2:166" x14ac:dyDescent="0.2">
      <c r="B91" t="str">
        <f t="shared" ref="B91:B104" si="723">B7</f>
        <v>Employment (thous.)</v>
      </c>
      <c r="C91" s="4"/>
      <c r="D91" s="4"/>
      <c r="E91" s="4"/>
      <c r="F91" s="4"/>
      <c r="G91" s="4">
        <f t="shared" ref="G91:G107" si="724">100*(G7/C7-1)</f>
        <v>0.98610352569938886</v>
      </c>
      <c r="H91" s="4">
        <f t="shared" ref="H91:H107" si="725">100*(H7/D7-1)</f>
        <v>0.41814571927081268</v>
      </c>
      <c r="I91" s="4">
        <f t="shared" ref="I91:I107" si="726">100*(I7/E7-1)</f>
        <v>-6.8576880646431526E-2</v>
      </c>
      <c r="J91" s="4">
        <f t="shared" ref="J91:J107" si="727">100*(J7/F7-1)</f>
        <v>0.54847894500222871</v>
      </c>
      <c r="K91" s="4">
        <f t="shared" ref="K91:K107" si="728">100*(K7/G7-1)</f>
        <v>1.6404771204518553</v>
      </c>
      <c r="L91" s="4">
        <f t="shared" ref="L91:L107" si="729">100*(L7/H7-1)</f>
        <v>1.4738923339624233</v>
      </c>
      <c r="M91" s="4">
        <f t="shared" ref="M91:M107" si="730">100*(M7/I7-1)</f>
        <v>0.82348728965273565</v>
      </c>
      <c r="N91" s="4">
        <f t="shared" ref="N91:N107" si="731">100*(N7/J7-1)</f>
        <v>1.1028973411231657</v>
      </c>
      <c r="O91" s="4">
        <f t="shared" ref="O91:O107" si="732">100*(O7/K7-1)</f>
        <v>0.53799994087913028</v>
      </c>
      <c r="P91" s="4">
        <f t="shared" ref="P91:P107" si="733">100*(P7/L7-1)</f>
        <v>0.72328993593717694</v>
      </c>
      <c r="Q91" s="4">
        <f t="shared" ref="Q91:Q107" si="734">100*(Q7/M7-1)</f>
        <v>2.287523674242431</v>
      </c>
      <c r="R91" s="4">
        <f t="shared" ref="R91:R107" si="735">100*(R7/N7-1)</f>
        <v>0.61324370540716266</v>
      </c>
      <c r="S91" s="4">
        <f t="shared" ref="S91:S107" si="736">100*(S7/O7-1)</f>
        <v>0.90264914292437215</v>
      </c>
      <c r="T91" s="4">
        <f t="shared" ref="T91:T107" si="737">100*(T7/P7-1)</f>
        <v>0.99654141508880301</v>
      </c>
      <c r="U91" s="4">
        <f t="shared" ref="U91:U107" si="738">100*(U7/Q7-1)</f>
        <v>-2.0251699696227643E-2</v>
      </c>
      <c r="V91" s="4">
        <f t="shared" ref="V91:V107" si="739">100*(V7/R7-1)</f>
        <v>2.3413233311844195</v>
      </c>
      <c r="W91" s="4">
        <f t="shared" ref="W91:W107" si="740">100*(W7/S7-1)</f>
        <v>2.6516696777201476</v>
      </c>
      <c r="X91" s="4">
        <f t="shared" ref="X91:X107" si="741">100*(X7/T7-1)</f>
        <v>2.2229961112078422</v>
      </c>
      <c r="Y91" s="4">
        <f t="shared" ref="Y91:Y107" si="742">100*(Y7/U7-1)</f>
        <v>2.1210718212859359</v>
      </c>
      <c r="Z91" s="4">
        <f t="shared" ref="Z91:Z107" si="743">100*(Z7/V7-1)</f>
        <v>0.46671438797423193</v>
      </c>
      <c r="AA91" s="4">
        <f t="shared" ref="AA91:AA107" si="744">100*(AA7/W7-1)</f>
        <v>2.0949244918814669</v>
      </c>
      <c r="AB91" s="4">
        <f t="shared" ref="AB91:AB107" si="745">100*(AB7/X7-1)</f>
        <v>2.8616852146263971</v>
      </c>
      <c r="AC91" s="4">
        <f t="shared" ref="AC91:AC107" si="746">100*(AC7/Y7-1)</f>
        <v>3.8253379048482916</v>
      </c>
      <c r="AD91" s="4">
        <f t="shared" ref="AD91:AD107" si="747">100*(AD7/Z7-1)</f>
        <v>6.2670998632011088</v>
      </c>
      <c r="AE91" s="4">
        <f t="shared" ref="AE91:AE107" si="748">100*(AE7/AA7-1)</f>
        <v>4.8935105377300614</v>
      </c>
      <c r="AF91" s="4">
        <f t="shared" ref="AF91:AF107" si="749">100*(AF7/AB7-1)</f>
        <v>6.1382203576948458</v>
      </c>
      <c r="AG91" s="4">
        <f t="shared" ref="AG91:AG107" si="750">100*(AG7/AC7-1)</f>
        <v>6.0969951693458091</v>
      </c>
      <c r="AH91" s="4">
        <f t="shared" ref="AH91:AH107" si="751">100*(AH7/AD7-1)</f>
        <v>5.9377262853004931</v>
      </c>
      <c r="AI91" s="4">
        <f t="shared" ref="AI91:AI107" si="752">100*(AI7/AE7-1)</f>
        <v>5.6009118379897194</v>
      </c>
      <c r="AJ91" s="4">
        <f t="shared" ref="AJ91:AJ107" si="753">100*(AJ7/AF7-1)</f>
        <v>4.9745163303515749</v>
      </c>
      <c r="AK91" s="4">
        <f t="shared" ref="AK91:AK107" si="754">100*(AK7/AG7-1)</f>
        <v>4.7588424437299048</v>
      </c>
      <c r="AL91" s="4">
        <f t="shared" ref="AL91:AL107" si="755">100*(AL7/AH7-1)</f>
        <v>3.9467355256829206</v>
      </c>
      <c r="AM91" s="4">
        <f t="shared" ref="AM91:AM107" si="756">100*(AM7/AI7-1)</f>
        <v>3.4363312332136964</v>
      </c>
      <c r="AN91" s="4">
        <f t="shared" ref="AN91:AN107" si="757">100*(AN7/AJ7-1)</f>
        <v>2.4375139339592344</v>
      </c>
      <c r="AO91" s="4">
        <f t="shared" ref="AO91:AO107" si="758">100*(AO7/AK7-1)</f>
        <v>2.3695518723143127</v>
      </c>
      <c r="AP91" s="4">
        <f t="shared" ref="AP91:AP107" si="759">100*(AP7/AL7-1)</f>
        <v>2.2625426205552746</v>
      </c>
      <c r="AQ91" s="4">
        <f t="shared" ref="AQ91:AQ107" si="760">100*(AQ7/AM7-1)</f>
        <v>2.3514851485148203</v>
      </c>
      <c r="AR91" s="4">
        <f t="shared" ref="AR91:AR107" si="761">100*(AR7/AN7-1)</f>
        <v>2.5608782917805106</v>
      </c>
      <c r="AS91" s="4">
        <f t="shared" ref="AS91:AS107" si="762">100*(AS7/AO7-1)</f>
        <v>2.1923722715279537</v>
      </c>
      <c r="AT91" s="4">
        <f t="shared" ref="AT91:AT107" si="763">100*(AT7/AP7-1)</f>
        <v>1.9981423706208812</v>
      </c>
      <c r="AU91" s="4">
        <f t="shared" ref="AU91:AU107" si="764">100*(AU7/AQ7-1)</f>
        <v>1.0076582023377911</v>
      </c>
      <c r="AV91" s="4">
        <f t="shared" ref="AV91:AV107" si="765">100*(AV7/AR7-1)</f>
        <v>-0.24757144204470283</v>
      </c>
      <c r="AW91" s="4">
        <f t="shared" ref="AW91:AW107" si="766">100*(AW7/AS7-1)</f>
        <v>-1.7134541357618938</v>
      </c>
      <c r="AX91" s="4">
        <f t="shared" ref="AX91:AX107" si="767">100*(AX7/AT7-1)</f>
        <v>-3.8409451760530233</v>
      </c>
      <c r="AY91" s="4">
        <f t="shared" ref="AY91:AY107" si="768">100*(AY7/AU7-1)</f>
        <v>-4.4669264353786264</v>
      </c>
      <c r="AZ91" s="4">
        <f t="shared" ref="AZ91:AZ107" si="769">100*(AZ7/AV7-1)</f>
        <v>-4.3704351525752365</v>
      </c>
      <c r="BA91" s="4">
        <f t="shared" ref="BA91:BA107" si="770">100*(BA7/AW7-1)</f>
        <v>-3.0854468166404247</v>
      </c>
      <c r="BB91" s="4">
        <f t="shared" ref="BB91:BB107" si="771">100*(BB7/AX7-1)</f>
        <v>-1.8357089090158762</v>
      </c>
      <c r="BC91" s="4">
        <f t="shared" ref="BC91:BC107" si="772">100*(BC7/AY7-1)</f>
        <v>-0.89682793189020948</v>
      </c>
      <c r="BD91" s="4">
        <f t="shared" ref="BD91:BD107" si="773">100*(BD7/AZ7-1)</f>
        <v>-0.66488704335356807</v>
      </c>
      <c r="BE91" s="4">
        <f t="shared" ref="BE91:BE107" si="774">100*(BE7/BA7-1)</f>
        <v>-1.0152284263959199</v>
      </c>
      <c r="BF91" s="4">
        <f t="shared" ref="BF91:BF107" si="775">100*(BF7/BB7-1)</f>
        <v>-0.41803745021889993</v>
      </c>
      <c r="BG91" s="4">
        <f t="shared" ref="BG91:BG107" si="776">100*(BG7/BC7-1)</f>
        <v>-0.16611295681063787</v>
      </c>
      <c r="BH91" s="4">
        <f t="shared" ref="BH91:BH107" si="777">100*(BH7/BD7-1)</f>
        <v>0.64445495035951872</v>
      </c>
      <c r="BI91" s="4">
        <f t="shared" ref="BI91:BI107" si="778">100*(BI7/BE7-1)</f>
        <v>0.98332088623349634</v>
      </c>
      <c r="BJ91" s="4">
        <f t="shared" ref="BJ91:BJ107" si="779">100*(BJ7/BF7-1)</f>
        <v>1.4655472204282427</v>
      </c>
      <c r="BK91" s="4">
        <f t="shared" ref="BK91:BK107" si="780">100*(BK7/BG7-1)</f>
        <v>1.9172026721633095</v>
      </c>
      <c r="BL91" s="4">
        <f t="shared" ref="BL91:BL107" si="781">100*(BL7/BH7-1)</f>
        <v>2.3684731012658222</v>
      </c>
      <c r="BM91" s="4">
        <f t="shared" ref="BM91:BM107" si="782">100*(BM7/BI7-1)</f>
        <v>2.7240231726858299</v>
      </c>
      <c r="BN91" s="4">
        <f t="shared" ref="BN91:BN107" si="783">100*(BN7/BJ7-1)</f>
        <v>3.1629455542498963</v>
      </c>
      <c r="BO91" s="4">
        <f t="shared" ref="BO91:BO107" si="784">100*(BO7/BK7-1)</f>
        <v>3.4844903628255874</v>
      </c>
      <c r="BP91" s="4">
        <f t="shared" ref="BP91:BP107" si="785">100*(BP7/BL7-1)</f>
        <v>3.3352654204704679</v>
      </c>
      <c r="BQ91" s="4">
        <f t="shared" ref="BQ91:BQ107" si="786">100*(BQ7/BM7-1)</f>
        <v>3.3429325653947739</v>
      </c>
      <c r="BR91" s="4">
        <f t="shared" ref="BR91:BR107" si="787">100*(BR7/BN7-1)</f>
        <v>2.7859515899383069</v>
      </c>
      <c r="BS91" s="4">
        <f t="shared" ref="BS91:BS107" si="788">100*(BS7/BO7-1)</f>
        <v>3.1128587911182226</v>
      </c>
      <c r="BT91" s="4">
        <f t="shared" ref="BT91:BT107" si="789">100*(BT7/BP7-1)</f>
        <v>3.078037721737914</v>
      </c>
      <c r="BU91" s="4">
        <f t="shared" ref="BU91:BU107" si="790">100*(BU7/BQ7-1)</f>
        <v>3.1001091424192495</v>
      </c>
      <c r="BV91" s="4">
        <f t="shared" ref="BV91:BV107" si="791">100*(BV7/BR7-1)</f>
        <v>3.1283187883824892</v>
      </c>
      <c r="BW91" s="4">
        <f t="shared" ref="BW91:BW107" si="792">100*(BW7/BS7-1)</f>
        <v>2.6649311502363604</v>
      </c>
      <c r="BX91" s="4">
        <f t="shared" ref="BX91:BX107" si="793">100*(BX7/BT7-1)</f>
        <v>1.9000544168329192</v>
      </c>
      <c r="BY91" s="4">
        <f t="shared" ref="BY91:BY107" si="794">100*(BY7/BU7-1)</f>
        <v>1.4234875444839812</v>
      </c>
      <c r="BZ91" s="4">
        <f t="shared" ref="BZ91:BZ107" si="795">100*(BZ7/BV7-1)</f>
        <v>-0.99845530457361997</v>
      </c>
      <c r="CA91" s="4">
        <f t="shared" ref="CA91:CA107" si="796">100*(CA7/BW7-1)</f>
        <v>-3.1651763868499327</v>
      </c>
      <c r="CB91" s="4">
        <f t="shared" ref="CB91:CB107" si="797">100*(CB7/BX7-1)</f>
        <v>-5.2289617729518012</v>
      </c>
      <c r="CC91" s="4">
        <f t="shared" ref="CC91:CC107" si="798">100*(CC7/BY7-1)</f>
        <v>-6.4823451032644979</v>
      </c>
      <c r="CD91" s="4">
        <f t="shared" ref="CD91:CD107" si="799">100*(CD7/BZ7-1)</f>
        <v>-5.4202564276507932</v>
      </c>
      <c r="CE91" s="4">
        <f t="shared" ref="CE91:CE107" si="800">100*(CE7/CA7-1)</f>
        <v>-4.3160675318709156</v>
      </c>
      <c r="CF91" s="4">
        <f t="shared" ref="CF91:CF107" si="801">100*(CF7/CB7-1)</f>
        <v>-1.7585462058602563</v>
      </c>
      <c r="CG91" s="4">
        <f t="shared" ref="CG91:CG107" si="802">100*(CG7/CC7-1)</f>
        <v>-0.46306190781506551</v>
      </c>
      <c r="CH91" s="4">
        <f t="shared" ref="CH91:CH107" si="803">100*(CH7/CD7-1)</f>
        <v>0.81050064553147561</v>
      </c>
      <c r="CI91" s="4">
        <f t="shared" ref="CI91:CI107" si="804">100*(CI7/CE7-1)</f>
        <v>1.5171884002304736</v>
      </c>
      <c r="CJ91" s="4">
        <f t="shared" ref="CJ91:CJ107" si="805">100*(CJ7/CF7-1)</f>
        <v>1.766125755801462</v>
      </c>
      <c r="CK91" s="4">
        <f t="shared" ref="CK91:CK107" si="806">100*(CK7/CG7-1)</f>
        <v>2.104208416833675</v>
      </c>
      <c r="CL91" s="4">
        <f t="shared" ref="CL91:CL107" si="807">100*(CL7/CH7-1)</f>
        <v>2.0728092019447475</v>
      </c>
      <c r="CM91" s="4">
        <f t="shared" ref="CM91:CM107" si="808">100*(CM7/CI7-1)</f>
        <v>2.3860196746121609</v>
      </c>
      <c r="CN91" s="4">
        <f t="shared" ref="CN91:CN107" si="809">100*(CN7/CJ7-1)</f>
        <v>2.6161288807477145</v>
      </c>
      <c r="CO91" s="4">
        <f t="shared" ref="CO91:CO107" si="810">100*(CO7/CK7-1)</f>
        <v>2.5515210991167825</v>
      </c>
      <c r="CP91" s="4">
        <f t="shared" ref="CP91:CP107" si="811">100*(CP7/CL7-1)</f>
        <v>2.9182834173656413</v>
      </c>
      <c r="CQ91" s="4">
        <f t="shared" ref="CQ91:CQ107" si="812">100*(CQ7/CM7-1)</f>
        <v>3.0094463819664519</v>
      </c>
      <c r="CR91" s="4">
        <f t="shared" ref="CR91:CR107" si="813">100*(CR7/CN7-1)</f>
        <v>2.7348041010619051</v>
      </c>
      <c r="CS91" s="4">
        <f t="shared" ref="CS91:CS107" si="814">100*(CS7/CO7-1)</f>
        <v>2.9300524037366049</v>
      </c>
      <c r="CT91" s="4">
        <f t="shared" ref="CT91:CT107" si="815">100*(CT7/CP7-1)</f>
        <v>2.8445648493057973</v>
      </c>
      <c r="CU91" s="4">
        <f t="shared" ref="CU91:CU107" si="816">100*(CU7/CQ7-1)</f>
        <v>2.8161434977578503</v>
      </c>
      <c r="CV91" s="4">
        <f t="shared" ref="CV91:CV107" si="817">100*(CV7/CR7-1)</f>
        <v>2.4682007529348793</v>
      </c>
      <c r="CW91" s="4">
        <f t="shared" ref="CW91:CW107" si="818">100*(CW7/CS7-1)</f>
        <v>2.9860988135293143</v>
      </c>
      <c r="CX91" s="4">
        <f t="shared" ref="CX91:CX107" si="819">100*(CX7/CT7-1)</f>
        <v>2.7593019427066157</v>
      </c>
      <c r="CY91" s="4">
        <f t="shared" ref="CY91:CY107" si="820">100*(CY7/CU7-1)</f>
        <v>2.8458653175156945</v>
      </c>
      <c r="CZ91" s="4">
        <f t="shared" ref="CZ91:CZ107" si="821">100*(CZ7/CV7-1)</f>
        <v>3.3805082719189805</v>
      </c>
      <c r="DA91" s="4">
        <f t="shared" ref="DA91:DA107" si="822">100*(DA7/CW7-1)</f>
        <v>3.2197743148844715</v>
      </c>
      <c r="DB91" s="4">
        <f t="shared" ref="DB91:DB107" si="823">100*(DB7/CX7-1)</f>
        <v>3.2555754934632031</v>
      </c>
      <c r="DC91" s="4">
        <f t="shared" ref="DC91:DC107" si="824">100*(DC7/CY7-1)</f>
        <v>3.3459850300036065</v>
      </c>
      <c r="DD91" s="4">
        <f t="shared" ref="DD91:DD107" si="825">100*(DD7/CZ7-1)</f>
        <v>3.5075913698111361</v>
      </c>
      <c r="DE91" s="4">
        <f t="shared" ref="DE91:DE107" si="826">100*(DE7/DA7-1)</f>
        <v>3.1776440455614896</v>
      </c>
      <c r="DF91" s="4">
        <f t="shared" ref="DF91:DF107" si="827">100*(DF7/DB7-1)</f>
        <v>2.9729394240317841</v>
      </c>
      <c r="DG91" s="4">
        <f t="shared" ref="DG91:DG107" si="828">100*(DG7/DC7-1)</f>
        <v>2.726769117134098</v>
      </c>
      <c r="DH91" s="4">
        <f t="shared" ref="DH91:DH107" si="829">100*(DH7/DD7-1)</f>
        <v>2.5943683718662403</v>
      </c>
      <c r="DI91" s="4">
        <f t="shared" ref="DI91:DI107" si="830">100*(DI7/DE7-1)</f>
        <v>2.3269894447920159</v>
      </c>
      <c r="DJ91" s="4">
        <f t="shared" ref="DJ91:DJ107" si="831">100*(DJ7/DF7-1)</f>
        <v>2.3024531372430879</v>
      </c>
      <c r="DK91" s="4">
        <f t="shared" ref="DK91:DK107" si="832">100*(DK7/DG7-1)</f>
        <v>2.4866181992490244</v>
      </c>
      <c r="DL91" s="4">
        <f t="shared" ref="DL91:DL107" si="833">100*(DL7/DH7-1)</f>
        <v>2.0554862472524249</v>
      </c>
      <c r="DM91" s="4">
        <f t="shared" ref="DM91:DM107" si="834">100*(DM7/DI7-1)</f>
        <v>2.1438996489290485</v>
      </c>
      <c r="DN91" s="4">
        <f t="shared" ref="DN91:DN107" si="835">100*(DN7/DJ7-1)</f>
        <v>2.3390090143168729</v>
      </c>
      <c r="DO91" s="4">
        <f t="shared" ref="DO91:DO107" si="836">100*(DO7/DK7-1)</f>
        <v>1.9468750609007657</v>
      </c>
      <c r="DP91" s="4">
        <f t="shared" ref="DP91:DP107" si="837">100*(DP7/DL7-1)</f>
        <v>2.3614102489473598</v>
      </c>
      <c r="DQ91" s="4">
        <f t="shared" ref="DQ91:DQ107" si="838">100*(DQ7/DM7-1)</f>
        <v>2.707138581552071</v>
      </c>
      <c r="DR91" s="4">
        <f t="shared" ref="DR91:DR107" si="839">100*(DR7/DN7-1)</f>
        <v>2.3661485319516284</v>
      </c>
      <c r="DS91" s="4">
        <f t="shared" ref="DS91:DS107" si="840">100*(DS7/DO7-1)</f>
        <v>2.2212876586633845</v>
      </c>
      <c r="DT91" s="4">
        <f t="shared" ref="DT91:DT107" si="841">100*(DT7/DP7-1)</f>
        <v>-10.01251089964742</v>
      </c>
      <c r="DU91" s="4">
        <f t="shared" ref="DU91:DU107" si="842">100*(DU7/DQ7-1)</f>
        <v>-7.8321520557989359</v>
      </c>
      <c r="DV91" s="4">
        <f t="shared" ref="DV91:DV107" si="843">100*(DV7/DR7-1)</f>
        <v>-7.3974092195789538</v>
      </c>
      <c r="DW91" s="4">
        <f t="shared" ref="DW91:DW107" si="844">100*(DW7/DS7-1)</f>
        <v>-7.7046789093765167</v>
      </c>
      <c r="DX91" s="4">
        <f t="shared" ref="DX91:DX107" si="845">100*(DX7/DT7-1)</f>
        <v>5.5064037748567607</v>
      </c>
      <c r="DY91" s="4">
        <f t="shared" ref="DY91:DY107" si="846">100*(DY7/DU7-1)</f>
        <v>4.3284038755736942</v>
      </c>
      <c r="DZ91" s="4">
        <f t="shared" ref="DZ91:DZ107" si="847">100*(DZ7/DV7-1)</f>
        <v>5.3970888920379823</v>
      </c>
      <c r="EA91" s="4">
        <f t="shared" ref="EA91:EA107" si="848">100*(EA7/DW7-1)</f>
        <v>5.9144142318758419</v>
      </c>
      <c r="EB91" s="4">
        <f t="shared" ref="EB91:EB107" si="849">100*(EB7/DX7-1)</f>
        <v>5.3348241025436449</v>
      </c>
      <c r="EC91" s="4">
        <f t="shared" ref="EC91:EC107" si="850">100*(EC7/DY7-1)</f>
        <v>4.4694703501671595</v>
      </c>
      <c r="ED91" s="4">
        <f t="shared" ref="ED91:ED107" si="851">100*(ED7/DZ7-1)</f>
        <v>2.3798090774638458</v>
      </c>
      <c r="EE91" s="4">
        <f t="shared" ref="EE91:EE107" si="852">100*(EE7/EA7-1)</f>
        <v>2.2038145887934624</v>
      </c>
      <c r="EF91" s="4">
        <f t="shared" ref="EF91:EF107" si="853">100*(EF7/EB7-1)</f>
        <v>1.7438113651010223</v>
      </c>
      <c r="EG91" s="4">
        <f t="shared" ref="EG91:EG107" si="854">100*(EG7/EC7-1)</f>
        <v>0.17404974453989475</v>
      </c>
      <c r="EH91" s="4">
        <f t="shared" ref="EH91:EH107" si="855">100*(EH7/ED7-1)</f>
        <v>0.42587520168098081</v>
      </c>
      <c r="EI91" s="4">
        <f t="shared" ref="EI91:EI107" si="856">100*(EI7/EE7-1)</f>
        <v>0.45858680393073836</v>
      </c>
      <c r="EJ91" s="4">
        <f t="shared" ref="EJ91:EJ107" si="857">100*(EJ7/EF7-1)</f>
        <v>0.77126569544319068</v>
      </c>
      <c r="EK91" s="10">
        <f t="shared" ref="EK91:EK107" si="858">100*(EK7/EG7-1)</f>
        <v>1.0197287299630098</v>
      </c>
      <c r="EL91" s="10">
        <f t="shared" ref="EL91:EL107" si="859">100*(EL7/EH7-1)</f>
        <v>0.81959311774926213</v>
      </c>
      <c r="EM91" s="10">
        <f t="shared" ref="EM91:EM107" si="860">100*(EM7/EI7-1)</f>
        <v>1.6021240916713309</v>
      </c>
      <c r="EN91" s="10">
        <f t="shared" ref="EN91:EN107" si="861">100*(EN7/EJ7-1)</f>
        <v>0.95417067218812601</v>
      </c>
      <c r="EO91" s="10">
        <f t="shared" ref="EO91:EO107" si="862">100*(EO7/EK7-1)</f>
        <v>1.028853846606248</v>
      </c>
      <c r="EP91" s="10">
        <f t="shared" ref="EP91:EP107" si="863">100*(EP7/EL7-1)</f>
        <v>1.4325229970804765</v>
      </c>
      <c r="EQ91" s="10">
        <f t="shared" ref="EQ91:EQ107" si="864">100*(EQ7/EM7-1)</f>
        <v>0.68676134506855391</v>
      </c>
      <c r="ER91" s="10">
        <f t="shared" ref="ER91:ER107" si="865">100*(ER7/EN7-1)</f>
        <v>0.73609918523120932</v>
      </c>
      <c r="ES91" s="10">
        <f t="shared" ref="ES91:ES107" si="866">100*(ES7/EO7-1)</f>
        <v>0.85379073861930888</v>
      </c>
      <c r="ET91" s="10">
        <f t="shared" ref="ET91:ET107" si="867">100*(ET7/EP7-1)</f>
        <v>0.78369304661494166</v>
      </c>
      <c r="EU91" s="10">
        <f t="shared" ref="EU91:EU107" si="868">100*(EU7/EQ7-1)</f>
        <v>0.58208502604983892</v>
      </c>
      <c r="EV91" s="10">
        <f t="shared" ref="EV91:EV107" si="869">100*(EV7/ER7-1)</f>
        <v>0.45940654534348813</v>
      </c>
      <c r="EW91" s="10">
        <f t="shared" ref="EW91:EW107" si="870">100*(EW7/ES7-1)</f>
        <v>0.42516002036498968</v>
      </c>
      <c r="EX91" s="10">
        <f t="shared" ref="EX91:EX107" si="871">100*(EX7/ET7-1)</f>
        <v>0.43790246188950555</v>
      </c>
      <c r="EY91" s="10">
        <f t="shared" ref="EY91:EY107" si="872">100*(EY7/EU7-1)</f>
        <v>0.54476373833522995</v>
      </c>
      <c r="EZ91" s="10">
        <f t="shared" ref="EZ91:EZ107" si="873">100*(EZ7/EV7-1)</f>
        <v>0.66044403814353725</v>
      </c>
      <c r="FA91" s="10">
        <f t="shared" ref="FA91:FA107" si="874">100*(FA7/EW7-1)</f>
        <v>0.78311851750239025</v>
      </c>
      <c r="FB91" s="10">
        <f t="shared" ref="FB91:FB107" si="875">100*(FB7/EX7-1)</f>
        <v>0.89602484398068061</v>
      </c>
      <c r="FC91" s="10">
        <f t="shared" ref="FC91:FC107" si="876">100*(FC7/EY7-1)</f>
        <v>0.95994977377669155</v>
      </c>
      <c r="FD91" s="10">
        <f t="shared" ref="FD91:FD107" si="877">100*(FD7/EZ7-1)</f>
        <v>1.0722336673389954</v>
      </c>
      <c r="FE91" s="10">
        <f t="shared" ref="FE91:FE107" si="878">100*(FE7/FA7-1)</f>
        <v>1.1005866352187699</v>
      </c>
      <c r="FF91" s="10">
        <f t="shared" ref="FF91:FF107" si="879">100*(FF7/FB7-1)</f>
        <v>1.1212188042801108</v>
      </c>
      <c r="FG91" s="10">
        <f t="shared" ref="FG91:FG107" si="880">100*(FG7/FC7-1)</f>
        <v>1.1465311065598449</v>
      </c>
      <c r="FH91" s="10">
        <f t="shared" ref="FH91:FH107" si="881">100*(FH7/FD7-1)</f>
        <v>1.1087206839182961</v>
      </c>
      <c r="FI91" s="10">
        <f t="shared" ref="FI91:FI107" si="882">100*(FI7/FE7-1)</f>
        <v>1.3319015130430989</v>
      </c>
      <c r="FJ91" s="10">
        <f t="shared" ref="FJ91:FJ107" si="883">100*(FJ7/FF7-1)</f>
        <v>1.2428283059837897</v>
      </c>
    </row>
    <row r="92" spans="2:166" x14ac:dyDescent="0.2">
      <c r="B92" t="str">
        <f t="shared" si="723"/>
        <v xml:space="preserve"> Goods producing</v>
      </c>
      <c r="C92" s="4"/>
      <c r="D92" s="4"/>
      <c r="E92" s="4"/>
      <c r="F92" s="4"/>
      <c r="G92" s="4">
        <f t="shared" si="724"/>
        <v>-2.3300504443910519</v>
      </c>
      <c r="H92" s="4">
        <f t="shared" si="725"/>
        <v>-3.0568209062574736</v>
      </c>
      <c r="I92" s="4">
        <f t="shared" si="726"/>
        <v>-2.7559055118109965</v>
      </c>
      <c r="J92" s="4">
        <f t="shared" si="727"/>
        <v>-1.2187690432663101</v>
      </c>
      <c r="K92" s="4">
        <f t="shared" si="728"/>
        <v>-0.33202164289228842</v>
      </c>
      <c r="L92" s="4">
        <f t="shared" si="729"/>
        <v>0.24731049833066621</v>
      </c>
      <c r="M92" s="4">
        <f t="shared" si="730"/>
        <v>-1.3863329652803236</v>
      </c>
      <c r="N92" s="4">
        <f t="shared" si="731"/>
        <v>-2.2578655151141103</v>
      </c>
      <c r="O92" s="4">
        <f t="shared" si="732"/>
        <v>-4.0838988278840134</v>
      </c>
      <c r="P92" s="4">
        <f t="shared" si="733"/>
        <v>-5.5754286419143924</v>
      </c>
      <c r="Q92" s="4">
        <f t="shared" si="734"/>
        <v>-4.2547897486937325</v>
      </c>
      <c r="R92" s="4">
        <f t="shared" si="735"/>
        <v>-5.9202221661196592</v>
      </c>
      <c r="S92" s="4">
        <f t="shared" si="736"/>
        <v>-5.4412143040905576</v>
      </c>
      <c r="T92" s="4">
        <f t="shared" si="737"/>
        <v>-4.5460483344219487</v>
      </c>
      <c r="U92" s="4">
        <f t="shared" si="738"/>
        <v>-5.3144490644490672</v>
      </c>
      <c r="V92" s="4">
        <f t="shared" si="739"/>
        <v>-2.0528646182745192</v>
      </c>
      <c r="W92" s="4">
        <f t="shared" si="740"/>
        <v>0.61216161066521835</v>
      </c>
      <c r="X92" s="4">
        <f t="shared" si="741"/>
        <v>0.15054057752836858</v>
      </c>
      <c r="Y92" s="4">
        <f t="shared" si="742"/>
        <v>-1.3997529847673884</v>
      </c>
      <c r="Z92" s="4">
        <f t="shared" si="743"/>
        <v>-8.5068493150684983</v>
      </c>
      <c r="AA92" s="4">
        <f t="shared" si="744"/>
        <v>-2.3391022174148346</v>
      </c>
      <c r="AB92" s="4">
        <f t="shared" si="745"/>
        <v>0.46460781634327653</v>
      </c>
      <c r="AC92" s="4">
        <f t="shared" si="746"/>
        <v>4.5650661099512879</v>
      </c>
      <c r="AD92" s="4">
        <f t="shared" si="747"/>
        <v>16.080251534660881</v>
      </c>
      <c r="AE92" s="4">
        <f t="shared" si="748"/>
        <v>10.840371036965269</v>
      </c>
      <c r="AF92" s="4">
        <f t="shared" si="749"/>
        <v>11.479869423286182</v>
      </c>
      <c r="AG92" s="4">
        <f t="shared" si="750"/>
        <v>11.806202582190872</v>
      </c>
      <c r="AH92" s="4">
        <f t="shared" si="751"/>
        <v>11.788984909067457</v>
      </c>
      <c r="AI92" s="4">
        <f t="shared" si="752"/>
        <v>8.4436672495628251</v>
      </c>
      <c r="AJ92" s="4">
        <f t="shared" si="753"/>
        <v>7.4182528062469499</v>
      </c>
      <c r="AK92" s="4">
        <f t="shared" si="754"/>
        <v>5.3809523809523752</v>
      </c>
      <c r="AL92" s="4">
        <f t="shared" si="755"/>
        <v>1.9960770739587019</v>
      </c>
      <c r="AM92" s="4">
        <f t="shared" si="756"/>
        <v>-0.1958074176457214</v>
      </c>
      <c r="AN92" s="4">
        <f t="shared" si="757"/>
        <v>-2.5329395729213999</v>
      </c>
      <c r="AO92" s="4">
        <f t="shared" si="758"/>
        <v>-4.2702214188883758</v>
      </c>
      <c r="AP92" s="4">
        <f t="shared" si="759"/>
        <v>-4.7624434389140324</v>
      </c>
      <c r="AQ92" s="4">
        <f t="shared" si="760"/>
        <v>-4.9047893825735596</v>
      </c>
      <c r="AR92" s="4">
        <f t="shared" si="761"/>
        <v>-3.146486423493744</v>
      </c>
      <c r="AS92" s="4">
        <f t="shared" si="762"/>
        <v>-2.4663677130044914</v>
      </c>
      <c r="AT92" s="4">
        <f t="shared" si="763"/>
        <v>-1.852951656966384</v>
      </c>
      <c r="AU92" s="4">
        <f t="shared" si="764"/>
        <v>-0.66747572815533118</v>
      </c>
      <c r="AV92" s="4">
        <f t="shared" si="765"/>
        <v>-2.815545662375174</v>
      </c>
      <c r="AW92" s="4">
        <f t="shared" si="766"/>
        <v>-3.2788868723532816</v>
      </c>
      <c r="AX92" s="4">
        <f t="shared" si="767"/>
        <v>-6.5593610068982233</v>
      </c>
      <c r="AY92" s="4">
        <f t="shared" si="768"/>
        <v>-8.9065363469761678</v>
      </c>
      <c r="AZ92" s="4">
        <f t="shared" si="769"/>
        <v>-9.7189550575708878</v>
      </c>
      <c r="BA92" s="4">
        <f t="shared" si="770"/>
        <v>-10.257693269952473</v>
      </c>
      <c r="BB92" s="4">
        <f t="shared" si="771"/>
        <v>-9.0920865172905216</v>
      </c>
      <c r="BC92" s="4">
        <f t="shared" si="772"/>
        <v>-8.074034334763958</v>
      </c>
      <c r="BD92" s="4">
        <f t="shared" si="773"/>
        <v>-7.3916620954470496</v>
      </c>
      <c r="BE92" s="4">
        <f t="shared" si="774"/>
        <v>-6.8302202397546585</v>
      </c>
      <c r="BF92" s="4">
        <f t="shared" si="775"/>
        <v>-5.2144180082632774</v>
      </c>
      <c r="BG92" s="4">
        <f t="shared" si="776"/>
        <v>-2.9471841260577558</v>
      </c>
      <c r="BH92" s="4">
        <f t="shared" si="777"/>
        <v>-1.4512068710203052</v>
      </c>
      <c r="BI92" s="4">
        <f t="shared" si="778"/>
        <v>0.10472770795930675</v>
      </c>
      <c r="BJ92" s="4">
        <f t="shared" si="779"/>
        <v>2.1343754697129125</v>
      </c>
      <c r="BK92" s="4">
        <f t="shared" si="780"/>
        <v>3.3674082982561471</v>
      </c>
      <c r="BL92" s="4">
        <f t="shared" si="781"/>
        <v>5.4395191585274283</v>
      </c>
      <c r="BM92" s="4">
        <f t="shared" si="782"/>
        <v>5.0067254520998139</v>
      </c>
      <c r="BN92" s="4">
        <f t="shared" si="783"/>
        <v>7.3730684326710705</v>
      </c>
      <c r="BO92" s="4">
        <f t="shared" si="784"/>
        <v>8.216986620127976</v>
      </c>
      <c r="BP92" s="4">
        <f t="shared" si="785"/>
        <v>7.7098475131822664</v>
      </c>
      <c r="BQ92" s="4">
        <f t="shared" si="786"/>
        <v>8.5681753487047985</v>
      </c>
      <c r="BR92" s="4">
        <f t="shared" si="787"/>
        <v>5.6195175438596534</v>
      </c>
      <c r="BS92" s="4">
        <f t="shared" si="788"/>
        <v>5.6712807418358047</v>
      </c>
      <c r="BT92" s="4">
        <f t="shared" si="789"/>
        <v>5.7819528975919576</v>
      </c>
      <c r="BU92" s="4">
        <f t="shared" si="790"/>
        <v>6.0435238594651386</v>
      </c>
      <c r="BV92" s="4">
        <f t="shared" si="791"/>
        <v>5.3854139631456022</v>
      </c>
      <c r="BW92" s="4">
        <f t="shared" si="792"/>
        <v>3.344779346305482</v>
      </c>
      <c r="BX92" s="4">
        <f t="shared" si="793"/>
        <v>0.98811757348342688</v>
      </c>
      <c r="BY92" s="4">
        <f t="shared" si="794"/>
        <v>-0.92718506613920226</v>
      </c>
      <c r="BZ92" s="4">
        <f t="shared" si="795"/>
        <v>-7.1542913434305966</v>
      </c>
      <c r="CA92" s="4">
        <f t="shared" si="796"/>
        <v>-9.4511444745262185</v>
      </c>
      <c r="CB92" s="4">
        <f t="shared" si="797"/>
        <v>-13.153331681942026</v>
      </c>
      <c r="CC92" s="4">
        <f t="shared" si="798"/>
        <v>-15.435487896181687</v>
      </c>
      <c r="CD92" s="4">
        <f t="shared" si="799"/>
        <v>-12.387267904509303</v>
      </c>
      <c r="CE92" s="4">
        <f t="shared" si="800"/>
        <v>-11.280239195433539</v>
      </c>
      <c r="CF92" s="4">
        <f t="shared" si="801"/>
        <v>-7.5156873930405155</v>
      </c>
      <c r="CG92" s="4">
        <f t="shared" si="802"/>
        <v>-4.2054006197432496</v>
      </c>
      <c r="CH92" s="4">
        <f t="shared" si="803"/>
        <v>-1.4380865879503268</v>
      </c>
      <c r="CI92" s="4">
        <f t="shared" si="804"/>
        <v>-7.6593137254898913E-2</v>
      </c>
      <c r="CJ92" s="4">
        <f t="shared" si="805"/>
        <v>2.0971472629144117</v>
      </c>
      <c r="CK92" s="4">
        <f t="shared" si="806"/>
        <v>3.558225508317947</v>
      </c>
      <c r="CL92" s="4">
        <f t="shared" si="807"/>
        <v>4.4847181692520222</v>
      </c>
      <c r="CM92" s="4">
        <f t="shared" si="808"/>
        <v>5.1510041391997552</v>
      </c>
      <c r="CN92" s="4">
        <f t="shared" si="809"/>
        <v>5.2711070835221419</v>
      </c>
      <c r="CO92" s="4">
        <f t="shared" si="810"/>
        <v>5.0870147255689391</v>
      </c>
      <c r="CP92" s="4">
        <f t="shared" si="811"/>
        <v>5.2770836395707788</v>
      </c>
      <c r="CQ92" s="4">
        <f t="shared" si="812"/>
        <v>5.467269281236331</v>
      </c>
      <c r="CR92" s="4">
        <f t="shared" si="813"/>
        <v>4.3185078909612651</v>
      </c>
      <c r="CS92" s="4">
        <f t="shared" si="814"/>
        <v>3.6376503892427525</v>
      </c>
      <c r="CT92" s="4">
        <f t="shared" si="815"/>
        <v>2.4434515498463982</v>
      </c>
      <c r="CU92" s="4">
        <f t="shared" si="816"/>
        <v>1.7694221730716331</v>
      </c>
      <c r="CV92" s="4">
        <f t="shared" si="817"/>
        <v>1.7191583000962796</v>
      </c>
      <c r="CW92" s="4">
        <f t="shared" si="818"/>
        <v>2.4993171264681813</v>
      </c>
      <c r="CX92" s="4">
        <f t="shared" si="819"/>
        <v>3.570941801826355</v>
      </c>
      <c r="CY92" s="4">
        <f t="shared" si="820"/>
        <v>4.4009779951100114</v>
      </c>
      <c r="CZ92" s="4">
        <f t="shared" si="821"/>
        <v>4.2996214169821467</v>
      </c>
      <c r="DA92" s="4">
        <f t="shared" si="822"/>
        <v>3.5842771485676161</v>
      </c>
      <c r="DB92" s="4">
        <f t="shared" si="823"/>
        <v>2.5003289906566639</v>
      </c>
      <c r="DC92" s="4">
        <f t="shared" si="824"/>
        <v>2.0426749934946642</v>
      </c>
      <c r="DD92" s="4">
        <f t="shared" si="825"/>
        <v>2.1519315530204919</v>
      </c>
      <c r="DE92" s="4">
        <f t="shared" si="826"/>
        <v>1.1962953434525359</v>
      </c>
      <c r="DF92" s="4">
        <f t="shared" si="827"/>
        <v>0.39799717550390579</v>
      </c>
      <c r="DG92" s="4">
        <f t="shared" si="828"/>
        <v>-0.43350758638276421</v>
      </c>
      <c r="DH92" s="4">
        <f t="shared" si="829"/>
        <v>-0.96446700507615279</v>
      </c>
      <c r="DI92" s="4">
        <f t="shared" si="830"/>
        <v>-1.6524723528664187</v>
      </c>
      <c r="DJ92" s="4">
        <f t="shared" si="831"/>
        <v>-0.92071611253196073</v>
      </c>
      <c r="DK92" s="4">
        <f t="shared" si="832"/>
        <v>0.20489179152258785</v>
      </c>
      <c r="DL92" s="4">
        <f t="shared" si="833"/>
        <v>0.97385955920039624</v>
      </c>
      <c r="DM92" s="4">
        <f t="shared" si="834"/>
        <v>2.6883805092413171</v>
      </c>
      <c r="DN92" s="4">
        <f t="shared" si="835"/>
        <v>4.026845637583909</v>
      </c>
      <c r="DO92" s="4">
        <f t="shared" si="836"/>
        <v>3.0926517571884915</v>
      </c>
      <c r="DP92" s="4">
        <f t="shared" si="837"/>
        <v>3.3375634517766706</v>
      </c>
      <c r="DQ92" s="4">
        <f t="shared" si="838"/>
        <v>2.6054122089364418</v>
      </c>
      <c r="DR92" s="4">
        <f t="shared" si="839"/>
        <v>1.1414392059553302</v>
      </c>
      <c r="DS92" s="4">
        <f t="shared" si="840"/>
        <v>0.86773273831659559</v>
      </c>
      <c r="DT92" s="4">
        <f t="shared" si="841"/>
        <v>-9.3822915387449353</v>
      </c>
      <c r="DU92" s="4">
        <f t="shared" si="842"/>
        <v>-8.8689892051030501</v>
      </c>
      <c r="DV92" s="4">
        <f t="shared" si="843"/>
        <v>-9.5559371933268018</v>
      </c>
      <c r="DW92" s="4">
        <f t="shared" si="844"/>
        <v>-10.310925402482473</v>
      </c>
      <c r="DX92" s="4">
        <f t="shared" si="845"/>
        <v>-1.192573519447071</v>
      </c>
      <c r="DY92" s="4">
        <f t="shared" si="846"/>
        <v>-1.817202853681521</v>
      </c>
      <c r="DZ92" s="4">
        <f t="shared" si="847"/>
        <v>0.12206700122068259</v>
      </c>
      <c r="EA92" s="4">
        <f t="shared" si="848"/>
        <v>0.87695258975062362</v>
      </c>
      <c r="EB92" s="4">
        <f t="shared" si="849"/>
        <v>1.9476066383212309</v>
      </c>
      <c r="EC92" s="4">
        <f t="shared" si="850"/>
        <v>3.4960241294214489</v>
      </c>
      <c r="ED92" s="4">
        <f t="shared" si="851"/>
        <v>2.7770251964237547</v>
      </c>
      <c r="EE92" s="4">
        <f t="shared" si="852"/>
        <v>2.9339853300733632</v>
      </c>
      <c r="EF92" s="4">
        <f t="shared" si="853"/>
        <v>2.1929234494820093</v>
      </c>
      <c r="EG92" s="4">
        <f t="shared" si="854"/>
        <v>0.55636508146772456</v>
      </c>
      <c r="EH92" s="4">
        <f t="shared" si="855"/>
        <v>0.83036773428231125</v>
      </c>
      <c r="EI92" s="4">
        <f t="shared" si="856"/>
        <v>9.2372657693307048E-2</v>
      </c>
      <c r="EJ92" s="4">
        <f t="shared" si="857"/>
        <v>0.31595576619274368</v>
      </c>
      <c r="EK92" s="10">
        <f t="shared" si="858"/>
        <v>0.57141351600580315</v>
      </c>
      <c r="EL92" s="10">
        <f t="shared" si="859"/>
        <v>-3.9996470588235189</v>
      </c>
      <c r="EM92" s="10">
        <f t="shared" si="860"/>
        <v>-0.60847725774554329</v>
      </c>
      <c r="EN92" s="10">
        <f t="shared" si="861"/>
        <v>-1.8004724409448891</v>
      </c>
      <c r="EO92" s="10">
        <f t="shared" si="862"/>
        <v>-2.3900971081330047</v>
      </c>
      <c r="EP92" s="10">
        <f t="shared" si="863"/>
        <v>1.6863091598110946</v>
      </c>
      <c r="EQ92" s="10">
        <f t="shared" si="864"/>
        <v>-0.6105177621989144</v>
      </c>
      <c r="ER92" s="10">
        <f t="shared" si="865"/>
        <v>0.53406450309270159</v>
      </c>
      <c r="ES92" s="10">
        <f t="shared" si="866"/>
        <v>1.5269514233068104</v>
      </c>
      <c r="ET92" s="10">
        <f t="shared" si="867"/>
        <v>1.8072221396462362</v>
      </c>
      <c r="EU92" s="10">
        <f t="shared" si="868"/>
        <v>1.9371342248800438</v>
      </c>
      <c r="EV92" s="10">
        <f t="shared" si="869"/>
        <v>1.8824456479909601</v>
      </c>
      <c r="EW92" s="10">
        <f t="shared" si="870"/>
        <v>1.6676328701636711</v>
      </c>
      <c r="EX92" s="10">
        <f t="shared" si="871"/>
        <v>1.5381112640804551</v>
      </c>
      <c r="EY92" s="10">
        <f t="shared" si="872"/>
        <v>1.4893622871112289</v>
      </c>
      <c r="EZ92" s="10">
        <f t="shared" si="873"/>
        <v>1.4988689886030082</v>
      </c>
      <c r="FA92" s="10">
        <f t="shared" si="874"/>
        <v>1.4774446031402988</v>
      </c>
      <c r="FB92" s="10">
        <f t="shared" si="875"/>
        <v>1.4485921926958634</v>
      </c>
      <c r="FC92" s="10">
        <f t="shared" si="876"/>
        <v>1.3727655938214456</v>
      </c>
      <c r="FD92" s="10">
        <f t="shared" si="877"/>
        <v>1.3785504992892772</v>
      </c>
      <c r="FE92" s="10">
        <f t="shared" si="878"/>
        <v>1.3132270109365241</v>
      </c>
      <c r="FF92" s="10">
        <f t="shared" si="879"/>
        <v>1.2648374872104906</v>
      </c>
      <c r="FG92" s="10">
        <f t="shared" si="880"/>
        <v>1.1698192586868661</v>
      </c>
      <c r="FH92" s="10">
        <f t="shared" si="881"/>
        <v>1.011893870778402</v>
      </c>
      <c r="FI92" s="10">
        <f t="shared" si="882"/>
        <v>0.95762409982083074</v>
      </c>
      <c r="FJ92" s="10">
        <f t="shared" si="883"/>
        <v>0.81152177070848985</v>
      </c>
    </row>
    <row r="93" spans="2:166" x14ac:dyDescent="0.2">
      <c r="B93" t="str">
        <f t="shared" si="723"/>
        <v xml:space="preserve">   Natural resources</v>
      </c>
      <c r="C93" s="4"/>
      <c r="D93" s="4"/>
      <c r="E93" s="4"/>
      <c r="F93" s="4"/>
      <c r="G93" s="4">
        <f t="shared" si="724"/>
        <v>-1.7543859649122751</v>
      </c>
      <c r="H93" s="4">
        <f t="shared" si="725"/>
        <v>-8.3333333333333375</v>
      </c>
      <c r="I93" s="4">
        <f t="shared" si="726"/>
        <v>-11.66666666666667</v>
      </c>
      <c r="J93" s="4">
        <f t="shared" si="727"/>
        <v>-11.475409836065564</v>
      </c>
      <c r="K93" s="4">
        <f t="shared" si="728"/>
        <v>-10.71428571428571</v>
      </c>
      <c r="L93" s="4">
        <f t="shared" si="729"/>
        <v>-16.36363636363636</v>
      </c>
      <c r="M93" s="4">
        <f t="shared" si="730"/>
        <v>-15.094339622641506</v>
      </c>
      <c r="N93" s="4">
        <f t="shared" si="731"/>
        <v>-11.111111111111105</v>
      </c>
      <c r="O93" s="4">
        <f t="shared" si="732"/>
        <v>-2.0000000000000018</v>
      </c>
      <c r="P93" s="4">
        <f t="shared" si="733"/>
        <v>6.5217391304347672</v>
      </c>
      <c r="Q93" s="4">
        <f t="shared" si="734"/>
        <v>6.6666666666666652</v>
      </c>
      <c r="R93" s="4">
        <f t="shared" si="735"/>
        <v>2.0833333333333259</v>
      </c>
      <c r="S93" s="4">
        <f t="shared" si="736"/>
        <v>-2.0408163265306034</v>
      </c>
      <c r="T93" s="4">
        <f t="shared" si="737"/>
        <v>-4.0816326530612068</v>
      </c>
      <c r="U93" s="4">
        <f t="shared" si="738"/>
        <v>-6.25</v>
      </c>
      <c r="V93" s="4">
        <f t="shared" si="739"/>
        <v>-2.0408163265306034</v>
      </c>
      <c r="W93" s="4">
        <f t="shared" si="740"/>
        <v>2.0833333333333259</v>
      </c>
      <c r="X93" s="4">
        <f t="shared" si="741"/>
        <v>2.1276595744680771</v>
      </c>
      <c r="Y93" s="4">
        <f t="shared" si="742"/>
        <v>6.6666666666666652</v>
      </c>
      <c r="Z93" s="4">
        <f t="shared" si="743"/>
        <v>0</v>
      </c>
      <c r="AA93" s="4">
        <f t="shared" si="744"/>
        <v>2.0408163265306145</v>
      </c>
      <c r="AB93" s="4">
        <f t="shared" si="745"/>
        <v>-2.0833333333333259</v>
      </c>
      <c r="AC93" s="4">
        <f t="shared" si="746"/>
        <v>0</v>
      </c>
      <c r="AD93" s="4">
        <f t="shared" si="747"/>
        <v>6.25</v>
      </c>
      <c r="AE93" s="4">
        <f t="shared" si="748"/>
        <v>8.0000000000000071</v>
      </c>
      <c r="AF93" s="4">
        <f t="shared" si="749"/>
        <v>14.893617021276583</v>
      </c>
      <c r="AG93" s="4">
        <f t="shared" si="750"/>
        <v>16.66666666666665</v>
      </c>
      <c r="AH93" s="4">
        <f t="shared" si="751"/>
        <v>15.68627450980391</v>
      </c>
      <c r="AI93" s="4">
        <f t="shared" si="752"/>
        <v>-3.7037037037036979</v>
      </c>
      <c r="AJ93" s="4">
        <f t="shared" si="753"/>
        <v>-1.8518518518518601</v>
      </c>
      <c r="AK93" s="4">
        <f t="shared" si="754"/>
        <v>1.7857142857142794</v>
      </c>
      <c r="AL93" s="4">
        <f t="shared" si="755"/>
        <v>15.25423728813562</v>
      </c>
      <c r="AM93" s="4">
        <f t="shared" si="756"/>
        <v>21.153846153846146</v>
      </c>
      <c r="AN93" s="4">
        <f t="shared" si="757"/>
        <v>18.867924528301906</v>
      </c>
      <c r="AO93" s="4">
        <f t="shared" si="758"/>
        <v>12.280701754385959</v>
      </c>
      <c r="AP93" s="4">
        <f t="shared" si="759"/>
        <v>-7.3529411764705843</v>
      </c>
      <c r="AQ93" s="4">
        <f t="shared" si="760"/>
        <v>0</v>
      </c>
      <c r="AR93" s="4">
        <f t="shared" si="761"/>
        <v>1.5873015873015817</v>
      </c>
      <c r="AS93" s="4">
        <f t="shared" si="762"/>
        <v>0</v>
      </c>
      <c r="AT93" s="4">
        <f t="shared" si="763"/>
        <v>0</v>
      </c>
      <c r="AU93" s="4">
        <f t="shared" si="764"/>
        <v>4.7619047619047672</v>
      </c>
      <c r="AV93" s="4">
        <f t="shared" si="765"/>
        <v>-4.6875</v>
      </c>
      <c r="AW93" s="4">
        <f t="shared" si="766"/>
        <v>-10.9375</v>
      </c>
      <c r="AX93" s="4">
        <f t="shared" si="767"/>
        <v>-17.460317460317466</v>
      </c>
      <c r="AY93" s="4">
        <f t="shared" si="768"/>
        <v>-22.727272727272741</v>
      </c>
      <c r="AZ93" s="4">
        <f t="shared" si="769"/>
        <v>-21.311475409836056</v>
      </c>
      <c r="BA93" s="4">
        <f t="shared" si="770"/>
        <v>-15.78947368421052</v>
      </c>
      <c r="BB93" s="4">
        <f t="shared" si="771"/>
        <v>-13.461538461538469</v>
      </c>
      <c r="BC93" s="4">
        <f t="shared" si="772"/>
        <v>-9.8039215686274375</v>
      </c>
      <c r="BD93" s="4">
        <f t="shared" si="773"/>
        <v>-16.666666666666675</v>
      </c>
      <c r="BE93" s="4">
        <f t="shared" si="774"/>
        <v>-22.916666666666664</v>
      </c>
      <c r="BF93" s="4">
        <f t="shared" si="775"/>
        <v>-13.33333333333333</v>
      </c>
      <c r="BG93" s="4">
        <f t="shared" si="776"/>
        <v>-19.565217391304344</v>
      </c>
      <c r="BH93" s="4">
        <f t="shared" si="777"/>
        <v>-5.0000000000000044</v>
      </c>
      <c r="BI93" s="4">
        <f t="shared" si="778"/>
        <v>-2.7027027027027084</v>
      </c>
      <c r="BJ93" s="4">
        <f t="shared" si="779"/>
        <v>-7.6923076923076987</v>
      </c>
      <c r="BK93" s="4">
        <f t="shared" si="780"/>
        <v>-8.1081081081081141</v>
      </c>
      <c r="BL93" s="4">
        <f t="shared" si="781"/>
        <v>-13.15789473684209</v>
      </c>
      <c r="BM93" s="4">
        <f t="shared" si="782"/>
        <v>-8.333333333333325</v>
      </c>
      <c r="BN93" s="4">
        <f t="shared" si="783"/>
        <v>-8.333333333333325</v>
      </c>
      <c r="BO93" s="4">
        <f t="shared" si="784"/>
        <v>-2.9411764705882248</v>
      </c>
      <c r="BP93" s="4">
        <f t="shared" si="785"/>
        <v>0</v>
      </c>
      <c r="BQ93" s="4">
        <f t="shared" si="786"/>
        <v>0</v>
      </c>
      <c r="BR93" s="4">
        <f t="shared" si="787"/>
        <v>0</v>
      </c>
      <c r="BS93" s="4">
        <f t="shared" si="788"/>
        <v>-3.0303030303030165</v>
      </c>
      <c r="BT93" s="4">
        <f t="shared" si="789"/>
        <v>0</v>
      </c>
      <c r="BU93" s="4">
        <f t="shared" si="790"/>
        <v>3.0303030303030276</v>
      </c>
      <c r="BV93" s="4">
        <f t="shared" si="791"/>
        <v>0</v>
      </c>
      <c r="BW93" s="4">
        <f t="shared" si="792"/>
        <v>-6.2500000000000222</v>
      </c>
      <c r="BX93" s="4">
        <f t="shared" si="793"/>
        <v>-9.0909090909090935</v>
      </c>
      <c r="BY93" s="4">
        <f t="shared" si="794"/>
        <v>-11.764705882352944</v>
      </c>
      <c r="BZ93" s="4">
        <f t="shared" si="795"/>
        <v>-15.151515151515172</v>
      </c>
      <c r="CA93" s="4">
        <f t="shared" si="796"/>
        <v>-13.33333333333333</v>
      </c>
      <c r="CB93" s="4">
        <f t="shared" si="797"/>
        <v>-19.999999999999996</v>
      </c>
      <c r="CC93" s="4">
        <f t="shared" si="798"/>
        <v>-19.999999999999996</v>
      </c>
      <c r="CD93" s="4">
        <f t="shared" si="799"/>
        <v>-21.428571428571431</v>
      </c>
      <c r="CE93" s="4">
        <f t="shared" si="800"/>
        <v>-7.6923076923076872</v>
      </c>
      <c r="CF93" s="4">
        <f t="shared" si="801"/>
        <v>-4.1666666666666625</v>
      </c>
      <c r="CG93" s="4">
        <f t="shared" si="802"/>
        <v>0</v>
      </c>
      <c r="CH93" s="4">
        <f t="shared" si="803"/>
        <v>0</v>
      </c>
      <c r="CI93" s="4">
        <f t="shared" si="804"/>
        <v>-12.500000000000011</v>
      </c>
      <c r="CJ93" s="4">
        <f t="shared" si="805"/>
        <v>-8.6956521739130608</v>
      </c>
      <c r="CK93" s="4">
        <f t="shared" si="806"/>
        <v>-12.500000000000011</v>
      </c>
      <c r="CL93" s="4">
        <f t="shared" si="807"/>
        <v>4.5454545454545636</v>
      </c>
      <c r="CM93" s="4">
        <f t="shared" si="808"/>
        <v>4.7619047619047672</v>
      </c>
      <c r="CN93" s="4">
        <f t="shared" si="809"/>
        <v>0</v>
      </c>
      <c r="CO93" s="4">
        <f t="shared" si="810"/>
        <v>0</v>
      </c>
      <c r="CP93" s="4">
        <f t="shared" si="811"/>
        <v>-8.6956521739130608</v>
      </c>
      <c r="CQ93" s="4">
        <f t="shared" si="812"/>
        <v>0</v>
      </c>
      <c r="CR93" s="4">
        <f t="shared" si="813"/>
        <v>9.5238095238095344</v>
      </c>
      <c r="CS93" s="4">
        <f t="shared" si="814"/>
        <v>9.5238095238095344</v>
      </c>
      <c r="CT93" s="4">
        <f t="shared" si="815"/>
        <v>0</v>
      </c>
      <c r="CU93" s="4">
        <f t="shared" si="816"/>
        <v>-4.5454545454545414</v>
      </c>
      <c r="CV93" s="4">
        <f t="shared" si="817"/>
        <v>-8.6956521739130608</v>
      </c>
      <c r="CW93" s="4">
        <f t="shared" si="818"/>
        <v>-8.6956521739130608</v>
      </c>
      <c r="CX93" s="4">
        <f t="shared" si="819"/>
        <v>9.5238095238095344</v>
      </c>
      <c r="CY93" s="4">
        <f t="shared" si="820"/>
        <v>14.285714285714302</v>
      </c>
      <c r="CZ93" s="4">
        <f t="shared" si="821"/>
        <v>14.285714285714302</v>
      </c>
      <c r="DA93" s="4">
        <f t="shared" si="822"/>
        <v>14.285714285714302</v>
      </c>
      <c r="DB93" s="4">
        <f t="shared" si="823"/>
        <v>4.3478260869565188</v>
      </c>
      <c r="DC93" s="4">
        <f t="shared" si="824"/>
        <v>-8.3333333333333481</v>
      </c>
      <c r="DD93" s="4">
        <f t="shared" si="825"/>
        <v>0</v>
      </c>
      <c r="DE93" s="4">
        <f t="shared" si="826"/>
        <v>0</v>
      </c>
      <c r="DF93" s="4">
        <f t="shared" si="827"/>
        <v>0</v>
      </c>
      <c r="DG93" s="4">
        <f t="shared" si="828"/>
        <v>9.0909090909091042</v>
      </c>
      <c r="DH93" s="4">
        <f t="shared" si="829"/>
        <v>0</v>
      </c>
      <c r="DI93" s="4">
        <f t="shared" si="830"/>
        <v>0</v>
      </c>
      <c r="DJ93" s="4">
        <f t="shared" si="831"/>
        <v>0</v>
      </c>
      <c r="DK93" s="4">
        <f t="shared" si="832"/>
        <v>0</v>
      </c>
      <c r="DL93" s="4">
        <f t="shared" si="833"/>
        <v>0</v>
      </c>
      <c r="DM93" s="4">
        <f t="shared" si="834"/>
        <v>0</v>
      </c>
      <c r="DN93" s="4">
        <f t="shared" si="835"/>
        <v>0</v>
      </c>
      <c r="DO93" s="4">
        <f t="shared" si="836"/>
        <v>0</v>
      </c>
      <c r="DP93" s="4">
        <f t="shared" si="837"/>
        <v>0</v>
      </c>
      <c r="DQ93" s="4">
        <f t="shared" si="838"/>
        <v>0</v>
      </c>
      <c r="DR93" s="4">
        <f t="shared" si="839"/>
        <v>0</v>
      </c>
      <c r="DS93" s="4">
        <f t="shared" si="840"/>
        <v>0</v>
      </c>
      <c r="DT93" s="4">
        <f t="shared" si="841"/>
        <v>-12.500000000000011</v>
      </c>
      <c r="DU93" s="4">
        <f t="shared" si="842"/>
        <v>-4.1666666666666625</v>
      </c>
      <c r="DV93" s="4">
        <f t="shared" si="843"/>
        <v>-4.1666666666666625</v>
      </c>
      <c r="DW93" s="4">
        <f t="shared" si="844"/>
        <v>-12.500000000000011</v>
      </c>
      <c r="DX93" s="4">
        <f t="shared" si="845"/>
        <v>9.5238095238095344</v>
      </c>
      <c r="DY93" s="4">
        <f t="shared" si="846"/>
        <v>-8.6956521739130608</v>
      </c>
      <c r="DZ93" s="4">
        <f t="shared" si="847"/>
        <v>0</v>
      </c>
      <c r="EA93" s="4">
        <f t="shared" si="848"/>
        <v>4.7619047619047672</v>
      </c>
      <c r="EB93" s="4">
        <f t="shared" si="849"/>
        <v>-8.6956521739130608</v>
      </c>
      <c r="EC93" s="4">
        <f t="shared" si="850"/>
        <v>0</v>
      </c>
      <c r="ED93" s="4">
        <f t="shared" si="851"/>
        <v>-8.6956521739130608</v>
      </c>
      <c r="EE93" s="4">
        <f t="shared" si="852"/>
        <v>-4.5454545454545414</v>
      </c>
      <c r="EF93" s="4">
        <f t="shared" si="853"/>
        <v>0</v>
      </c>
      <c r="EG93" s="4">
        <f t="shared" si="854"/>
        <v>0</v>
      </c>
      <c r="EH93" s="4">
        <f t="shared" si="855"/>
        <v>0</v>
      </c>
      <c r="EI93" s="4">
        <f t="shared" si="856"/>
        <v>-9.5238095238095237</v>
      </c>
      <c r="EJ93" s="4">
        <f t="shared" si="857"/>
        <v>-14.285714285714279</v>
      </c>
      <c r="EK93" s="10">
        <f t="shared" si="858"/>
        <v>-10.286171428571421</v>
      </c>
      <c r="EL93" s="10">
        <f t="shared" si="859"/>
        <v>-7.041685714285717</v>
      </c>
      <c r="EM93" s="10">
        <f t="shared" si="860"/>
        <v>5.6264789473684296</v>
      </c>
      <c r="EN93" s="10">
        <f t="shared" si="861"/>
        <v>13.92431666666667</v>
      </c>
      <c r="EO93" s="10">
        <f t="shared" si="862"/>
        <v>10.688780579773649</v>
      </c>
      <c r="EP93" s="10">
        <f t="shared" si="863"/>
        <v>8.2321230929624178</v>
      </c>
      <c r="EQ93" s="10">
        <f t="shared" si="864"/>
        <v>6.356256064380994</v>
      </c>
      <c r="ER93" s="10">
        <f t="shared" si="865"/>
        <v>4.9175483314287893</v>
      </c>
      <c r="ES93" s="10">
        <f t="shared" si="866"/>
        <v>3.8102951712073674</v>
      </c>
      <c r="ET93" s="10">
        <f t="shared" si="867"/>
        <v>2.9558753515848135</v>
      </c>
      <c r="EU93" s="10">
        <f t="shared" si="868"/>
        <v>2.2951725184788607</v>
      </c>
      <c r="EV93" s="10">
        <f t="shared" si="869"/>
        <v>1.783410554638043</v>
      </c>
      <c r="EW93" s="10">
        <f t="shared" si="870"/>
        <v>1.3865418935095075</v>
      </c>
      <c r="EX93" s="10">
        <f t="shared" si="871"/>
        <v>1.0784550612004562</v>
      </c>
      <c r="EY93" s="10">
        <f t="shared" si="872"/>
        <v>0.83909609931809293</v>
      </c>
      <c r="EZ93" s="10">
        <f t="shared" si="873"/>
        <v>0.65305887599074186</v>
      </c>
      <c r="FA93" s="10">
        <f t="shared" si="874"/>
        <v>0.50835577687458056</v>
      </c>
      <c r="FB93" s="10">
        <f t="shared" si="875"/>
        <v>0.39577706809788005</v>
      </c>
      <c r="FC93" s="10">
        <f t="shared" si="876"/>
        <v>0.30817820870223667</v>
      </c>
      <c r="FD93" s="10">
        <f t="shared" si="877"/>
        <v>0.23998372161233572</v>
      </c>
      <c r="FE93" s="10">
        <f t="shared" si="878"/>
        <v>0.18689496782953174</v>
      </c>
      <c r="FF93" s="10">
        <f t="shared" si="879"/>
        <v>0.14555322661333747</v>
      </c>
      <c r="FG93" s="10">
        <f t="shared" si="880"/>
        <v>0.1133678118545367</v>
      </c>
      <c r="FH93" s="10">
        <f t="shared" si="881"/>
        <v>8.8298428320565669E-2</v>
      </c>
      <c r="FI93" s="10">
        <f t="shared" si="882"/>
        <v>6.8779030363641525E-2</v>
      </c>
      <c r="FJ93" s="10">
        <f t="shared" si="883"/>
        <v>5.3576931955245932E-2</v>
      </c>
    </row>
    <row r="94" spans="2:166" x14ac:dyDescent="0.2">
      <c r="B94" t="str">
        <f t="shared" si="723"/>
        <v xml:space="preserve">   Construction</v>
      </c>
      <c r="C94" s="4"/>
      <c r="D94" s="4"/>
      <c r="E94" s="4"/>
      <c r="F94" s="4"/>
      <c r="G94" s="4">
        <f t="shared" si="724"/>
        <v>-2.6415094339622636</v>
      </c>
      <c r="H94" s="4">
        <f t="shared" si="725"/>
        <v>-6.6492146596858648</v>
      </c>
      <c r="I94" s="4">
        <f t="shared" si="726"/>
        <v>-5.392670157068058</v>
      </c>
      <c r="J94" s="4">
        <f t="shared" si="727"/>
        <v>0.33076074972437919</v>
      </c>
      <c r="K94" s="4">
        <f t="shared" si="728"/>
        <v>1.9379844961240345</v>
      </c>
      <c r="L94" s="4">
        <f t="shared" si="729"/>
        <v>5.4402692091979787</v>
      </c>
      <c r="M94" s="4">
        <f t="shared" si="730"/>
        <v>2.9883785279468666</v>
      </c>
      <c r="N94" s="4">
        <f t="shared" si="731"/>
        <v>1.0439560439560402</v>
      </c>
      <c r="O94" s="4">
        <f t="shared" si="732"/>
        <v>-2.172732210755024</v>
      </c>
      <c r="P94" s="4">
        <f t="shared" si="733"/>
        <v>-7.2340425531914887</v>
      </c>
      <c r="Q94" s="4">
        <f t="shared" si="734"/>
        <v>-6.0182697474476132</v>
      </c>
      <c r="R94" s="4">
        <f t="shared" si="735"/>
        <v>-4.9483414899401783</v>
      </c>
      <c r="S94" s="4">
        <f t="shared" si="736"/>
        <v>-3.331482509716821</v>
      </c>
      <c r="T94" s="4">
        <f t="shared" si="737"/>
        <v>-0.74541284403669694</v>
      </c>
      <c r="U94" s="4">
        <f t="shared" si="738"/>
        <v>-1.2006861063464713</v>
      </c>
      <c r="V94" s="4">
        <f t="shared" si="739"/>
        <v>-5.7208237986261512E-2</v>
      </c>
      <c r="W94" s="4">
        <f t="shared" si="740"/>
        <v>0.97645031591040432</v>
      </c>
      <c r="X94" s="4">
        <f t="shared" si="741"/>
        <v>1.3287117273252491</v>
      </c>
      <c r="Y94" s="4">
        <f t="shared" si="742"/>
        <v>1.736111111111116</v>
      </c>
      <c r="Z94" s="4">
        <f t="shared" si="743"/>
        <v>-1.0303377218088161</v>
      </c>
      <c r="AA94" s="4">
        <f t="shared" si="744"/>
        <v>0.4550625711035261</v>
      </c>
      <c r="AB94" s="4">
        <f t="shared" si="745"/>
        <v>2.109464082098067</v>
      </c>
      <c r="AC94" s="4">
        <f t="shared" si="746"/>
        <v>3.5267349260523329</v>
      </c>
      <c r="AD94" s="4">
        <f t="shared" si="747"/>
        <v>8.5598611914401435</v>
      </c>
      <c r="AE94" s="4">
        <f t="shared" si="748"/>
        <v>10.305775764439407</v>
      </c>
      <c r="AF94" s="4">
        <f t="shared" si="749"/>
        <v>9.8269123394751468</v>
      </c>
      <c r="AG94" s="4">
        <f t="shared" si="750"/>
        <v>9.285714285714274</v>
      </c>
      <c r="AH94" s="4">
        <f t="shared" si="751"/>
        <v>10.122535961640921</v>
      </c>
      <c r="AI94" s="4">
        <f t="shared" si="752"/>
        <v>6.4168377823408784</v>
      </c>
      <c r="AJ94" s="4">
        <f t="shared" si="753"/>
        <v>8.2358922216573482</v>
      </c>
      <c r="AK94" s="4">
        <f t="shared" si="754"/>
        <v>9.5525389643036807</v>
      </c>
      <c r="AL94" s="4">
        <f t="shared" si="755"/>
        <v>8.0309627479438817</v>
      </c>
      <c r="AM94" s="4">
        <f t="shared" si="756"/>
        <v>9.1654606849975728</v>
      </c>
      <c r="AN94" s="4">
        <f t="shared" si="757"/>
        <v>8.642555190230139</v>
      </c>
      <c r="AO94" s="4">
        <f t="shared" si="758"/>
        <v>8.6278109224414923</v>
      </c>
      <c r="AP94" s="4">
        <f t="shared" si="759"/>
        <v>7.9713390058217426</v>
      </c>
      <c r="AQ94" s="4">
        <f t="shared" si="760"/>
        <v>8.6610693769332734</v>
      </c>
      <c r="AR94" s="4">
        <f t="shared" si="761"/>
        <v>7.7821011673151697</v>
      </c>
      <c r="AS94" s="4">
        <f t="shared" si="762"/>
        <v>5.5344317701732093</v>
      </c>
      <c r="AT94" s="4">
        <f t="shared" si="763"/>
        <v>5.3919535462463752</v>
      </c>
      <c r="AU94" s="4">
        <f t="shared" si="764"/>
        <v>3.2126880845872119</v>
      </c>
      <c r="AV94" s="4">
        <f t="shared" si="765"/>
        <v>-1.1231448054552784</v>
      </c>
      <c r="AW94" s="4">
        <f t="shared" si="766"/>
        <v>-2.9623698959167388</v>
      </c>
      <c r="AX94" s="4">
        <f t="shared" si="767"/>
        <v>-8.6186540731995382</v>
      </c>
      <c r="AY94" s="4">
        <f t="shared" si="768"/>
        <v>-8.7076438140267882</v>
      </c>
      <c r="AZ94" s="4">
        <f t="shared" si="769"/>
        <v>-7.9918864097362814</v>
      </c>
      <c r="BA94" s="4">
        <f t="shared" si="770"/>
        <v>-6.3118811881188064</v>
      </c>
      <c r="BB94" s="4">
        <f t="shared" si="771"/>
        <v>-3.3591731266149782</v>
      </c>
      <c r="BC94" s="4">
        <f t="shared" si="772"/>
        <v>-4.3590850237375971</v>
      </c>
      <c r="BD94" s="4">
        <f t="shared" si="773"/>
        <v>-2.0282186948853753</v>
      </c>
      <c r="BE94" s="4">
        <f t="shared" si="774"/>
        <v>-1.9815059445178362</v>
      </c>
      <c r="BF94" s="4">
        <f t="shared" si="775"/>
        <v>0.35650623885918886</v>
      </c>
      <c r="BG94" s="4">
        <f t="shared" si="776"/>
        <v>2.8429602888086825</v>
      </c>
      <c r="BH94" s="4">
        <f t="shared" si="777"/>
        <v>2.5652565256525817</v>
      </c>
      <c r="BI94" s="4">
        <f t="shared" si="778"/>
        <v>3.0098831985624352</v>
      </c>
      <c r="BJ94" s="4">
        <f t="shared" si="779"/>
        <v>4.2628774422735383</v>
      </c>
      <c r="BK94" s="4">
        <f t="shared" si="780"/>
        <v>4.3878894251864864</v>
      </c>
      <c r="BL94" s="4">
        <f t="shared" si="781"/>
        <v>6.7573497147871864</v>
      </c>
      <c r="BM94" s="4">
        <f t="shared" si="782"/>
        <v>9.2455298735281133</v>
      </c>
      <c r="BN94" s="4">
        <f t="shared" si="783"/>
        <v>10.008517887563873</v>
      </c>
      <c r="BO94" s="4">
        <f t="shared" si="784"/>
        <v>11.433375367801602</v>
      </c>
      <c r="BP94" s="4">
        <f t="shared" si="785"/>
        <v>12.124948623099074</v>
      </c>
      <c r="BQ94" s="4">
        <f t="shared" si="786"/>
        <v>9.940119760479039</v>
      </c>
      <c r="BR94" s="4">
        <f t="shared" si="787"/>
        <v>7.7042198993418465</v>
      </c>
      <c r="BS94" s="4">
        <f t="shared" si="788"/>
        <v>8.9777442474537885</v>
      </c>
      <c r="BT94" s="4">
        <f t="shared" si="789"/>
        <v>9.5674486803519088</v>
      </c>
      <c r="BU94" s="4">
        <f t="shared" si="790"/>
        <v>9.3681917211329022</v>
      </c>
      <c r="BV94" s="4">
        <f t="shared" si="791"/>
        <v>8.2314881380302083</v>
      </c>
      <c r="BW94" s="4">
        <f t="shared" si="792"/>
        <v>3.496019383869875</v>
      </c>
      <c r="BX94" s="4">
        <f t="shared" si="793"/>
        <v>-1.5055202408832513</v>
      </c>
      <c r="BY94" s="4">
        <f t="shared" si="794"/>
        <v>-4.116865869853914</v>
      </c>
      <c r="BZ94" s="4">
        <f t="shared" si="795"/>
        <v>-9.6645632680172451</v>
      </c>
      <c r="CA94" s="4">
        <f t="shared" si="796"/>
        <v>-17.357859531772579</v>
      </c>
      <c r="CB94" s="4">
        <f t="shared" si="797"/>
        <v>-22.180706521739111</v>
      </c>
      <c r="CC94" s="4">
        <f t="shared" si="798"/>
        <v>-25.380886426592809</v>
      </c>
      <c r="CD94" s="4">
        <f t="shared" si="799"/>
        <v>-24.448529411764717</v>
      </c>
      <c r="CE94" s="4">
        <f t="shared" si="800"/>
        <v>-19.142047753945768</v>
      </c>
      <c r="CF94" s="4">
        <f t="shared" si="801"/>
        <v>-14.535137494543882</v>
      </c>
      <c r="CG94" s="4">
        <f t="shared" si="802"/>
        <v>-9.4663573085846835</v>
      </c>
      <c r="CH94" s="4">
        <f t="shared" si="803"/>
        <v>-5.9367396593673956</v>
      </c>
      <c r="CI94" s="4">
        <f t="shared" si="804"/>
        <v>-5.6056056056056125</v>
      </c>
      <c r="CJ94" s="4">
        <f t="shared" si="805"/>
        <v>-3.5240040858018351</v>
      </c>
      <c r="CK94" s="4">
        <f t="shared" si="806"/>
        <v>-2.7678113787801051</v>
      </c>
      <c r="CL94" s="4">
        <f t="shared" si="807"/>
        <v>-1.8623900672529836</v>
      </c>
      <c r="CM94" s="4">
        <f t="shared" si="808"/>
        <v>0.90137857900316476</v>
      </c>
      <c r="CN94" s="4">
        <f t="shared" si="809"/>
        <v>3.5468501852832235</v>
      </c>
      <c r="CO94" s="4">
        <f t="shared" si="810"/>
        <v>5.0079072219293419</v>
      </c>
      <c r="CP94" s="4">
        <f t="shared" si="811"/>
        <v>8.0126515550869684</v>
      </c>
      <c r="CQ94" s="4">
        <f t="shared" si="812"/>
        <v>10.089332632685233</v>
      </c>
      <c r="CR94" s="4">
        <f t="shared" si="813"/>
        <v>8.7423312883435642</v>
      </c>
      <c r="CS94" s="4">
        <f t="shared" si="814"/>
        <v>9.7389558232931819</v>
      </c>
      <c r="CT94" s="4">
        <f t="shared" si="815"/>
        <v>7.7598828696925359</v>
      </c>
      <c r="CU94" s="4">
        <f t="shared" si="816"/>
        <v>7.3031026252983411</v>
      </c>
      <c r="CV94" s="4">
        <f t="shared" si="817"/>
        <v>7.1462153267512818</v>
      </c>
      <c r="CW94" s="4">
        <f t="shared" si="818"/>
        <v>8.4172003659652503</v>
      </c>
      <c r="CX94" s="4">
        <f t="shared" si="819"/>
        <v>11.458333333333348</v>
      </c>
      <c r="CY94" s="4">
        <f t="shared" si="820"/>
        <v>12.633451957295371</v>
      </c>
      <c r="CZ94" s="4">
        <f t="shared" si="821"/>
        <v>12.900394910048263</v>
      </c>
      <c r="DA94" s="4">
        <f t="shared" si="822"/>
        <v>9.7046413502109843</v>
      </c>
      <c r="DB94" s="4">
        <f t="shared" si="823"/>
        <v>7.0702966273872292</v>
      </c>
      <c r="DC94" s="4">
        <f t="shared" si="824"/>
        <v>6.8720379146919308</v>
      </c>
      <c r="DD94" s="4">
        <f t="shared" si="825"/>
        <v>7.2289156626506257</v>
      </c>
      <c r="DE94" s="4">
        <f t="shared" si="826"/>
        <v>7.6538461538461444</v>
      </c>
      <c r="DF94" s="4">
        <f t="shared" si="827"/>
        <v>7.2865275142314889</v>
      </c>
      <c r="DG94" s="4">
        <f t="shared" si="828"/>
        <v>6.0606060606060552</v>
      </c>
      <c r="DH94" s="4">
        <f t="shared" si="829"/>
        <v>4.9293222181949758</v>
      </c>
      <c r="DI94" s="4">
        <f t="shared" si="830"/>
        <v>3.9299749910682635</v>
      </c>
      <c r="DJ94" s="4">
        <f t="shared" si="831"/>
        <v>3.9971701450300712</v>
      </c>
      <c r="DK94" s="4">
        <f t="shared" si="832"/>
        <v>4.878048780487787</v>
      </c>
      <c r="DL94" s="4">
        <f t="shared" si="833"/>
        <v>5.1122625215889395</v>
      </c>
      <c r="DM94" s="4">
        <f t="shared" si="834"/>
        <v>5.740804400137467</v>
      </c>
      <c r="DN94" s="4">
        <f t="shared" si="835"/>
        <v>5.8843537414966063</v>
      </c>
      <c r="DO94" s="4">
        <f t="shared" si="836"/>
        <v>1.9933554817275656</v>
      </c>
      <c r="DP94" s="4">
        <f t="shared" si="837"/>
        <v>2.3660860992441357</v>
      </c>
      <c r="DQ94" s="4">
        <f t="shared" si="838"/>
        <v>1.4629388816645106</v>
      </c>
      <c r="DR94" s="4">
        <f t="shared" si="839"/>
        <v>0.38548024413749271</v>
      </c>
      <c r="DS94" s="4">
        <f t="shared" si="840"/>
        <v>2.2149837133550676</v>
      </c>
      <c r="DT94" s="4">
        <f t="shared" si="841"/>
        <v>-11.203852327447816</v>
      </c>
      <c r="DU94" s="4">
        <f t="shared" si="842"/>
        <v>-3.8128804870233735</v>
      </c>
      <c r="DV94" s="4">
        <f t="shared" si="843"/>
        <v>-1.7280000000000295</v>
      </c>
      <c r="DW94" s="4">
        <f t="shared" si="844"/>
        <v>-1.7208413001912004</v>
      </c>
      <c r="DX94" s="4">
        <f t="shared" si="845"/>
        <v>12.798264642082424</v>
      </c>
      <c r="DY94" s="4">
        <f t="shared" si="846"/>
        <v>4.2305129913391193</v>
      </c>
      <c r="DZ94" s="4">
        <f t="shared" si="847"/>
        <v>2.6701400195376035</v>
      </c>
      <c r="EA94" s="4">
        <f t="shared" si="848"/>
        <v>0.74578469520103496</v>
      </c>
      <c r="EB94" s="4">
        <f t="shared" si="849"/>
        <v>0.86538461538461231</v>
      </c>
      <c r="EC94" s="4">
        <f t="shared" si="850"/>
        <v>2.3330137424097064</v>
      </c>
      <c r="ED94" s="4">
        <f t="shared" si="851"/>
        <v>1.4906438312718207</v>
      </c>
      <c r="EE94" s="4">
        <f t="shared" si="852"/>
        <v>2.574831026713853</v>
      </c>
      <c r="EF94" s="4">
        <f t="shared" si="853"/>
        <v>0.6673021925643452</v>
      </c>
      <c r="EG94" s="4">
        <f t="shared" si="854"/>
        <v>-2.3422860712055016</v>
      </c>
      <c r="EH94" s="4">
        <f t="shared" si="855"/>
        <v>-1.5312500000000284</v>
      </c>
      <c r="EI94" s="4">
        <f t="shared" si="856"/>
        <v>-4.58111076247254</v>
      </c>
      <c r="EJ94" s="4">
        <f t="shared" si="857"/>
        <v>-2.0517676767676685</v>
      </c>
      <c r="EK94" s="10">
        <f t="shared" si="858"/>
        <v>-1.1606971538215438</v>
      </c>
      <c r="EL94" s="10">
        <f t="shared" si="859"/>
        <v>-1.4736591558235368</v>
      </c>
      <c r="EM94" s="10">
        <f t="shared" si="860"/>
        <v>2.5147648799737077</v>
      </c>
      <c r="EN94" s="10">
        <f t="shared" si="861"/>
        <v>0.62085078955849138</v>
      </c>
      <c r="EO94" s="10">
        <f t="shared" si="862"/>
        <v>1.1306158303687974</v>
      </c>
      <c r="EP94" s="10">
        <f t="shared" si="863"/>
        <v>1.0960955882708179</v>
      </c>
      <c r="EQ94" s="10">
        <f t="shared" si="864"/>
        <v>1.1697932364471919</v>
      </c>
      <c r="ER94" s="10">
        <f t="shared" si="865"/>
        <v>1.5173599934662718</v>
      </c>
      <c r="ES94" s="10">
        <f t="shared" si="866"/>
        <v>1.9083716693717001</v>
      </c>
      <c r="ET94" s="10">
        <f t="shared" si="867"/>
        <v>2.0665304273187246</v>
      </c>
      <c r="EU94" s="10">
        <f t="shared" si="868"/>
        <v>2.2280688738093524</v>
      </c>
      <c r="EV94" s="10">
        <f t="shared" si="869"/>
        <v>2.3023112081147268</v>
      </c>
      <c r="EW94" s="10">
        <f t="shared" si="870"/>
        <v>2.4630662500023659</v>
      </c>
      <c r="EX94" s="10">
        <f t="shared" si="871"/>
        <v>2.6038145077157404</v>
      </c>
      <c r="EY94" s="10">
        <f t="shared" si="872"/>
        <v>2.7359226155583949</v>
      </c>
      <c r="EZ94" s="10">
        <f t="shared" si="873"/>
        <v>2.8711077722431533</v>
      </c>
      <c r="FA94" s="10">
        <f t="shared" si="874"/>
        <v>2.9595061392494681</v>
      </c>
      <c r="FB94" s="10">
        <f t="shared" si="875"/>
        <v>3.0668423963739366</v>
      </c>
      <c r="FC94" s="10">
        <f t="shared" si="876"/>
        <v>3.0596608044979767</v>
      </c>
      <c r="FD94" s="10">
        <f t="shared" si="877"/>
        <v>3.1853440716608006</v>
      </c>
      <c r="FE94" s="10">
        <f t="shared" si="878"/>
        <v>3.0986104105382051</v>
      </c>
      <c r="FF94" s="10">
        <f t="shared" si="879"/>
        <v>3.0037468241436827</v>
      </c>
      <c r="FG94" s="10">
        <f t="shared" si="880"/>
        <v>2.8995759825999112</v>
      </c>
      <c r="FH94" s="10">
        <f t="shared" si="881"/>
        <v>2.6493846981190172</v>
      </c>
      <c r="FI94" s="10">
        <f t="shared" si="882"/>
        <v>2.6051611372478689</v>
      </c>
      <c r="FJ94" s="10">
        <f t="shared" si="883"/>
        <v>2.3109818061767262</v>
      </c>
    </row>
    <row r="95" spans="2:166" x14ac:dyDescent="0.2">
      <c r="B95" t="str">
        <f t="shared" si="723"/>
        <v xml:space="preserve">   Manufacturing</v>
      </c>
      <c r="C95" s="4"/>
      <c r="D95" s="4"/>
      <c r="E95" s="4"/>
      <c r="F95" s="4"/>
      <c r="G95" s="4">
        <f t="shared" si="724"/>
        <v>-2.2450888681010195</v>
      </c>
      <c r="H95" s="4">
        <f t="shared" si="725"/>
        <v>-1.9303201506591261</v>
      </c>
      <c r="I95" s="4">
        <f t="shared" si="726"/>
        <v>-1.8870867124142099</v>
      </c>
      <c r="J95" s="4">
        <f t="shared" si="727"/>
        <v>-1.5639810426540168</v>
      </c>
      <c r="K95" s="4">
        <f t="shared" si="728"/>
        <v>-0.89314194577352346</v>
      </c>
      <c r="L95" s="4">
        <f t="shared" si="729"/>
        <v>-1.0881741078572538</v>
      </c>
      <c r="M95" s="4">
        <f t="shared" si="730"/>
        <v>-2.5274201239866345</v>
      </c>
      <c r="N95" s="4">
        <f t="shared" si="731"/>
        <v>-3.1455625100304752</v>
      </c>
      <c r="O95" s="4">
        <f t="shared" si="732"/>
        <v>-4.6668812359188845</v>
      </c>
      <c r="P95" s="4">
        <f t="shared" si="733"/>
        <v>-5.1609771881572346</v>
      </c>
      <c r="Q95" s="4">
        <f t="shared" si="734"/>
        <v>-3.7997390737116943</v>
      </c>
      <c r="R95" s="4">
        <f t="shared" si="735"/>
        <v>-6.2800331400165827</v>
      </c>
      <c r="S95" s="4">
        <f t="shared" si="736"/>
        <v>-6.1107359891964919</v>
      </c>
      <c r="T95" s="4">
        <f t="shared" si="737"/>
        <v>-5.6806550665302051</v>
      </c>
      <c r="U95" s="4">
        <f t="shared" si="738"/>
        <v>-6.5265299203254852</v>
      </c>
      <c r="V95" s="4">
        <f t="shared" si="739"/>
        <v>-2.6697312588401689</v>
      </c>
      <c r="W95" s="4">
        <f t="shared" si="740"/>
        <v>0.48543689320388328</v>
      </c>
      <c r="X95" s="4">
        <f t="shared" si="741"/>
        <v>-0.23512389220475827</v>
      </c>
      <c r="Y95" s="4">
        <f t="shared" si="742"/>
        <v>-2.4483133841131655</v>
      </c>
      <c r="Z95" s="4">
        <f t="shared" si="743"/>
        <v>-10.953678474114458</v>
      </c>
      <c r="AA95" s="4">
        <f t="shared" si="744"/>
        <v>-3.2563964931114797</v>
      </c>
      <c r="AB95" s="4">
        <f t="shared" si="745"/>
        <v>-3.6258158085566983E-2</v>
      </c>
      <c r="AC95" s="4">
        <f t="shared" si="746"/>
        <v>4.9451570923963573</v>
      </c>
      <c r="AD95" s="4">
        <f t="shared" si="747"/>
        <v>18.829049367605077</v>
      </c>
      <c r="AE95" s="4">
        <f t="shared" si="748"/>
        <v>11.041242833364162</v>
      </c>
      <c r="AF95" s="4">
        <f t="shared" si="749"/>
        <v>11.987667754805953</v>
      </c>
      <c r="AG95" s="4">
        <f t="shared" si="750"/>
        <v>12.577502214348968</v>
      </c>
      <c r="AH95" s="4">
        <f t="shared" si="751"/>
        <v>12.291845493562214</v>
      </c>
      <c r="AI95" s="4">
        <f t="shared" si="752"/>
        <v>9.210526315789469</v>
      </c>
      <c r="AJ95" s="4">
        <f t="shared" si="753"/>
        <v>7.2388663967611455</v>
      </c>
      <c r="AK95" s="4">
        <f t="shared" si="754"/>
        <v>4.1070023603462014</v>
      </c>
      <c r="AL95" s="4">
        <f t="shared" si="755"/>
        <v>-3.057636447023615E-2</v>
      </c>
      <c r="AM95" s="4">
        <f t="shared" si="756"/>
        <v>-3.3246911697422776</v>
      </c>
      <c r="AN95" s="4">
        <f t="shared" si="757"/>
        <v>-6.2971911809121099</v>
      </c>
      <c r="AO95" s="4">
        <f t="shared" si="758"/>
        <v>-8.6608222490931031</v>
      </c>
      <c r="AP95" s="4">
        <f t="shared" si="759"/>
        <v>-9.083957791711283</v>
      </c>
      <c r="AQ95" s="4">
        <f t="shared" si="760"/>
        <v>-9.7964978703265473</v>
      </c>
      <c r="AR95" s="4">
        <f t="shared" si="761"/>
        <v>-7.2683319903303678</v>
      </c>
      <c r="AS95" s="4">
        <f t="shared" si="762"/>
        <v>-5.6263445308621591</v>
      </c>
      <c r="AT95" s="4">
        <f t="shared" si="763"/>
        <v>-4.8107653490327866</v>
      </c>
      <c r="AU95" s="4">
        <f t="shared" si="764"/>
        <v>-2.3959426372857529</v>
      </c>
      <c r="AV95" s="4">
        <f t="shared" si="765"/>
        <v>-3.5279805352798066</v>
      </c>
      <c r="AW95" s="4">
        <f t="shared" si="766"/>
        <v>-3.3315798702437172</v>
      </c>
      <c r="AX95" s="4">
        <f t="shared" si="767"/>
        <v>-5.5133415797844147</v>
      </c>
      <c r="AY95" s="4">
        <f t="shared" si="768"/>
        <v>-8.8335423759183023</v>
      </c>
      <c r="AZ95" s="4">
        <f t="shared" si="769"/>
        <v>-10.358493965051341</v>
      </c>
      <c r="BA95" s="4">
        <f t="shared" si="770"/>
        <v>-11.935425358244157</v>
      </c>
      <c r="BB95" s="4">
        <f t="shared" si="771"/>
        <v>-11.53918084907426</v>
      </c>
      <c r="BC95" s="4">
        <f t="shared" si="772"/>
        <v>-9.7484276729559731</v>
      </c>
      <c r="BD95" s="4">
        <f t="shared" si="773"/>
        <v>-9.7467845659163892</v>
      </c>
      <c r="BE95" s="4">
        <f t="shared" si="774"/>
        <v>-8.9392378990731167</v>
      </c>
      <c r="BF95" s="4">
        <f t="shared" si="775"/>
        <v>-7.7801268498942866</v>
      </c>
      <c r="BG95" s="4">
        <f t="shared" si="776"/>
        <v>-5.5749128919860613</v>
      </c>
      <c r="BH95" s="4">
        <f t="shared" si="777"/>
        <v>-3.4068136272545235</v>
      </c>
      <c r="BI95" s="4">
        <f t="shared" si="778"/>
        <v>-1.3345396969011603</v>
      </c>
      <c r="BJ95" s="4">
        <f t="shared" si="779"/>
        <v>1.1233379183860581</v>
      </c>
      <c r="BK95" s="4">
        <f t="shared" si="780"/>
        <v>2.9289667896678973</v>
      </c>
      <c r="BL95" s="4">
        <f t="shared" si="781"/>
        <v>4.9100968188105165</v>
      </c>
      <c r="BM95" s="4">
        <f t="shared" si="782"/>
        <v>2.8885832187069971</v>
      </c>
      <c r="BN95" s="4">
        <f t="shared" si="783"/>
        <v>6.0983903876671963</v>
      </c>
      <c r="BO95" s="4">
        <f t="shared" si="784"/>
        <v>6.5874971991933817</v>
      </c>
      <c r="BP95" s="4">
        <f t="shared" si="785"/>
        <v>5.4054054054053946</v>
      </c>
      <c r="BQ95" s="4">
        <f t="shared" si="786"/>
        <v>7.8654188948306558</v>
      </c>
      <c r="BR95" s="4">
        <f t="shared" si="787"/>
        <v>4.5085470085470147</v>
      </c>
      <c r="BS95" s="4">
        <f t="shared" si="788"/>
        <v>3.8890056758461355</v>
      </c>
      <c r="BT95" s="4">
        <f t="shared" si="789"/>
        <v>3.6689597665207518</v>
      </c>
      <c r="BU95" s="4">
        <f t="shared" si="790"/>
        <v>4.1726915926461494</v>
      </c>
      <c r="BV95" s="4">
        <f t="shared" si="791"/>
        <v>3.8029032917603622</v>
      </c>
      <c r="BW95" s="4">
        <f t="shared" si="792"/>
        <v>3.3184945366248497</v>
      </c>
      <c r="BX95" s="4">
        <f t="shared" si="793"/>
        <v>2.5537904685300816</v>
      </c>
      <c r="BY95" s="4">
        <f t="shared" si="794"/>
        <v>1.0509617291294848</v>
      </c>
      <c r="BZ95" s="4">
        <f t="shared" si="795"/>
        <v>-5.6135513098286349</v>
      </c>
      <c r="CA95" s="4">
        <f t="shared" si="796"/>
        <v>-4.7982765374069869</v>
      </c>
      <c r="CB95" s="4">
        <f t="shared" si="797"/>
        <v>-7.9019607843137329</v>
      </c>
      <c r="CC95" s="4">
        <f t="shared" si="798"/>
        <v>-9.7723704866562127</v>
      </c>
      <c r="CD95" s="4">
        <f t="shared" si="799"/>
        <v>-5.4883138564273848</v>
      </c>
      <c r="CE95" s="4">
        <f t="shared" si="800"/>
        <v>-7.3030240691215891</v>
      </c>
      <c r="CF95" s="4">
        <f t="shared" si="801"/>
        <v>-4.1090057483500146</v>
      </c>
      <c r="CG95" s="4">
        <f t="shared" si="802"/>
        <v>-1.7616354936929035</v>
      </c>
      <c r="CH95" s="4">
        <f t="shared" si="803"/>
        <v>0.59615809229411898</v>
      </c>
      <c r="CI95" s="4">
        <f t="shared" si="804"/>
        <v>2.4411895250776805</v>
      </c>
      <c r="CJ95" s="4">
        <f t="shared" si="805"/>
        <v>4.5959147424511571</v>
      </c>
      <c r="CK95" s="4">
        <f t="shared" si="806"/>
        <v>6.3759132167367616</v>
      </c>
      <c r="CL95" s="4">
        <f t="shared" si="807"/>
        <v>7.1773485513608515</v>
      </c>
      <c r="CM95" s="4">
        <f t="shared" si="808"/>
        <v>6.8890814558058899</v>
      </c>
      <c r="CN95" s="4">
        <f t="shared" si="809"/>
        <v>5.9859902356187655</v>
      </c>
      <c r="CO95" s="4">
        <f t="shared" si="810"/>
        <v>5.1404786680541159</v>
      </c>
      <c r="CP95" s="4">
        <f t="shared" si="811"/>
        <v>4.2801556420233533</v>
      </c>
      <c r="CQ95" s="4">
        <f t="shared" si="812"/>
        <v>3.7089582488852857</v>
      </c>
      <c r="CR95" s="4">
        <f t="shared" si="813"/>
        <v>2.5635890246344939</v>
      </c>
      <c r="CS95" s="4">
        <f t="shared" si="814"/>
        <v>1.2074425969912816</v>
      </c>
      <c r="CT95" s="4">
        <f t="shared" si="815"/>
        <v>0.31421838177532191</v>
      </c>
      <c r="CU95" s="4">
        <f t="shared" si="816"/>
        <v>-0.46902481923001282</v>
      </c>
      <c r="CV95" s="4">
        <f t="shared" si="817"/>
        <v>-0.48818590119117378</v>
      </c>
      <c r="CW95" s="4">
        <f t="shared" si="818"/>
        <v>1.9557989438689916E-2</v>
      </c>
      <c r="CX95" s="4">
        <f t="shared" si="819"/>
        <v>0.13703993735318942</v>
      </c>
      <c r="CY95" s="4">
        <f t="shared" si="820"/>
        <v>0.72648733555860101</v>
      </c>
      <c r="CZ95" s="4">
        <f t="shared" si="821"/>
        <v>0.41208791208791062</v>
      </c>
      <c r="DA95" s="4">
        <f t="shared" si="822"/>
        <v>0.70394994133748945</v>
      </c>
      <c r="DB95" s="4">
        <f t="shared" si="823"/>
        <v>0.29325513196480912</v>
      </c>
      <c r="DC95" s="4">
        <f t="shared" si="824"/>
        <v>-0.29239766081871066</v>
      </c>
      <c r="DD95" s="4">
        <f t="shared" si="825"/>
        <v>-0.39085401602501069</v>
      </c>
      <c r="DE95" s="4">
        <f t="shared" si="826"/>
        <v>-2.0582524271844482</v>
      </c>
      <c r="DF95" s="4">
        <f t="shared" si="827"/>
        <v>-3.1384015594541959</v>
      </c>
      <c r="DG95" s="4">
        <f t="shared" si="828"/>
        <v>-3.910068426197455</v>
      </c>
      <c r="DH95" s="4">
        <f t="shared" si="829"/>
        <v>-4.1593093976849076</v>
      </c>
      <c r="DI95" s="4">
        <f t="shared" si="830"/>
        <v>-4.7581284694686925</v>
      </c>
      <c r="DJ95" s="4">
        <f t="shared" si="831"/>
        <v>-3.7230831153149624</v>
      </c>
      <c r="DK95" s="4">
        <f t="shared" si="832"/>
        <v>-2.5228891149542298</v>
      </c>
      <c r="DL95" s="4">
        <f t="shared" si="833"/>
        <v>-1.4738996929375858</v>
      </c>
      <c r="DM95" s="4">
        <f t="shared" si="834"/>
        <v>0.85345545378852083</v>
      </c>
      <c r="DN95" s="4">
        <f t="shared" si="835"/>
        <v>2.9055183946488539</v>
      </c>
      <c r="DO95" s="4">
        <f t="shared" si="836"/>
        <v>3.7987893967856623</v>
      </c>
      <c r="DP95" s="4">
        <f t="shared" si="837"/>
        <v>3.9684188655724206</v>
      </c>
      <c r="DQ95" s="4">
        <f t="shared" si="838"/>
        <v>3.3436532507739924</v>
      </c>
      <c r="DR95" s="4">
        <f t="shared" si="839"/>
        <v>1.6250253910217394</v>
      </c>
      <c r="DS95" s="4">
        <f t="shared" si="840"/>
        <v>4.0217172732748274E-2</v>
      </c>
      <c r="DT95" s="4">
        <f t="shared" si="841"/>
        <v>-8.2334132693845046</v>
      </c>
      <c r="DU95" s="4">
        <f t="shared" si="842"/>
        <v>-12.043139604553621</v>
      </c>
      <c r="DV95" s="4">
        <f t="shared" si="843"/>
        <v>-14.471317209674206</v>
      </c>
      <c r="DW95" s="4">
        <f t="shared" si="844"/>
        <v>-15.718592964824118</v>
      </c>
      <c r="DX95" s="4">
        <f t="shared" si="845"/>
        <v>-9.6689895470383203</v>
      </c>
      <c r="DY95" s="4">
        <f t="shared" si="846"/>
        <v>-5.903723887375123</v>
      </c>
      <c r="DZ95" s="4">
        <f t="shared" si="847"/>
        <v>-1.7060060761860285</v>
      </c>
      <c r="EA95" s="4">
        <f t="shared" si="848"/>
        <v>0.95397090388744665</v>
      </c>
      <c r="EB95" s="4">
        <f t="shared" si="849"/>
        <v>2.8206364513018389</v>
      </c>
      <c r="EC95" s="4">
        <f t="shared" si="850"/>
        <v>4.3918918918918859</v>
      </c>
      <c r="ED95" s="4">
        <f t="shared" si="851"/>
        <v>3.8040893961008182</v>
      </c>
      <c r="EE95" s="4">
        <f t="shared" si="852"/>
        <v>3.2364753130167845</v>
      </c>
      <c r="EF95" s="4">
        <f t="shared" si="853"/>
        <v>3.3294255568581121</v>
      </c>
      <c r="EG95" s="4">
        <f t="shared" si="854"/>
        <v>2.7045769764216354</v>
      </c>
      <c r="EH95" s="4">
        <f t="shared" si="855"/>
        <v>2.5652771415483278</v>
      </c>
      <c r="EI95" s="4">
        <f t="shared" si="856"/>
        <v>3.5469107551487244</v>
      </c>
      <c r="EJ95" s="4">
        <f t="shared" si="857"/>
        <v>2.0875879282959087</v>
      </c>
      <c r="EK95" s="10">
        <f t="shared" si="858"/>
        <v>1.8417960837272096</v>
      </c>
      <c r="EL95" s="10">
        <f t="shared" si="859"/>
        <v>-5.7627512282268807</v>
      </c>
      <c r="EM95" s="10">
        <f t="shared" si="860"/>
        <v>-2.7336353591160045</v>
      </c>
      <c r="EN95" s="10">
        <f t="shared" si="861"/>
        <v>-3.5334296510335705</v>
      </c>
      <c r="EO95" s="10">
        <f t="shared" si="862"/>
        <v>-4.8494407857442638</v>
      </c>
      <c r="EP95" s="10">
        <f t="shared" si="863"/>
        <v>2.0902173109406119</v>
      </c>
      <c r="EQ95" s="10">
        <f t="shared" si="864"/>
        <v>-1.903277279478377</v>
      </c>
      <c r="ER95" s="10">
        <f t="shared" si="865"/>
        <v>-0.19403087212971348</v>
      </c>
      <c r="ES95" s="10">
        <f t="shared" si="866"/>
        <v>1.2390480610172894</v>
      </c>
      <c r="ET95" s="10">
        <f t="shared" si="867"/>
        <v>1.6126179450576483</v>
      </c>
      <c r="EU95" s="10">
        <f t="shared" si="868"/>
        <v>1.7228584650404555</v>
      </c>
      <c r="EV95" s="10">
        <f t="shared" si="869"/>
        <v>1.5756958728971426</v>
      </c>
      <c r="EW95" s="10">
        <f t="shared" si="870"/>
        <v>1.0877435447059769</v>
      </c>
      <c r="EX95" s="10">
        <f t="shared" si="871"/>
        <v>0.76054955839055527</v>
      </c>
      <c r="EY95" s="10">
        <f t="shared" si="872"/>
        <v>0.57746966644878217</v>
      </c>
      <c r="EZ95" s="10">
        <f t="shared" si="873"/>
        <v>0.49181076774433841</v>
      </c>
      <c r="FA95" s="10">
        <f t="shared" si="874"/>
        <v>0.38448444904406465</v>
      </c>
      <c r="FB95" s="10">
        <f t="shared" si="875"/>
        <v>0.24797559147551329</v>
      </c>
      <c r="FC95" s="10">
        <f t="shared" si="876"/>
        <v>0.11301069594620294</v>
      </c>
      <c r="FD95" s="10">
        <f t="shared" si="877"/>
        <v>2.110142661928549E-2</v>
      </c>
      <c r="FE95" s="10">
        <f t="shared" si="878"/>
        <v>-3.7575447632776093E-2</v>
      </c>
      <c r="FF95" s="10">
        <f t="shared" si="879"/>
        <v>-6.1738781181464031E-2</v>
      </c>
      <c r="FG95" s="10">
        <f t="shared" si="880"/>
        <v>-0.16009866419371965</v>
      </c>
      <c r="FH95" s="10">
        <f t="shared" si="881"/>
        <v>-0.25798004945239983</v>
      </c>
      <c r="FI95" s="10">
        <f t="shared" si="882"/>
        <v>-0.32887483011753149</v>
      </c>
      <c r="FJ95" s="10">
        <f t="shared" si="883"/>
        <v>-0.36869281391841424</v>
      </c>
    </row>
    <row r="96" spans="2:166" x14ac:dyDescent="0.2">
      <c r="B96" t="str">
        <f t="shared" si="723"/>
        <v xml:space="preserve">      Aerospace</v>
      </c>
      <c r="C96" s="4"/>
      <c r="D96" s="4"/>
      <c r="E96" s="4"/>
      <c r="F96" s="4"/>
      <c r="G96" s="4">
        <f t="shared" si="724"/>
        <v>-1.4022787028921901</v>
      </c>
      <c r="H96" s="4">
        <f t="shared" si="725"/>
        <v>0.20814748736246447</v>
      </c>
      <c r="I96" s="4">
        <f t="shared" si="726"/>
        <v>1.4934289127837674</v>
      </c>
      <c r="J96" s="4">
        <f t="shared" si="727"/>
        <v>1.0460251046025215</v>
      </c>
      <c r="K96" s="4">
        <f t="shared" si="728"/>
        <v>-0.23703703703704671</v>
      </c>
      <c r="L96" s="4">
        <f t="shared" si="729"/>
        <v>-2.0474777448071246</v>
      </c>
      <c r="M96" s="4">
        <f t="shared" si="730"/>
        <v>-4.4143613890523792</v>
      </c>
      <c r="N96" s="4">
        <f t="shared" si="731"/>
        <v>-5.3238686779059403</v>
      </c>
      <c r="O96" s="4">
        <f t="shared" si="732"/>
        <v>-6.6825066825066841</v>
      </c>
      <c r="P96" s="4">
        <f t="shared" si="733"/>
        <v>-7.9672826416237292</v>
      </c>
      <c r="Q96" s="4">
        <f t="shared" si="734"/>
        <v>-8.497536945812822</v>
      </c>
      <c r="R96" s="4">
        <f t="shared" si="735"/>
        <v>-11.715089034676662</v>
      </c>
      <c r="S96" s="4">
        <f t="shared" si="736"/>
        <v>-13.01718650541056</v>
      </c>
      <c r="T96" s="4">
        <f t="shared" si="737"/>
        <v>-12.310730743910481</v>
      </c>
      <c r="U96" s="4">
        <f t="shared" si="738"/>
        <v>-11.170928667563928</v>
      </c>
      <c r="V96" s="4">
        <f t="shared" si="739"/>
        <v>-6.12172682236376</v>
      </c>
      <c r="W96" s="4">
        <f t="shared" si="740"/>
        <v>-3.768752286864252</v>
      </c>
      <c r="X96" s="4">
        <f t="shared" si="741"/>
        <v>-3.6411411411411465</v>
      </c>
      <c r="Y96" s="4">
        <f t="shared" si="742"/>
        <v>-10.757575757575754</v>
      </c>
      <c r="Z96" s="4">
        <f t="shared" si="743"/>
        <v>-28.75989445910291</v>
      </c>
      <c r="AA96" s="4">
        <f t="shared" si="744"/>
        <v>-10.380228136882119</v>
      </c>
      <c r="AB96" s="4">
        <f t="shared" si="745"/>
        <v>-5.9602649006622492</v>
      </c>
      <c r="AC96" s="4">
        <f t="shared" si="746"/>
        <v>7.6400679117147652</v>
      </c>
      <c r="AD96" s="4">
        <f t="shared" si="747"/>
        <v>43.650793650793652</v>
      </c>
      <c r="AE96" s="4">
        <f t="shared" si="748"/>
        <v>21.552821383114139</v>
      </c>
      <c r="AF96" s="4">
        <f t="shared" si="749"/>
        <v>22.618061309030679</v>
      </c>
      <c r="AG96" s="4">
        <f t="shared" si="750"/>
        <v>22.436908517350162</v>
      </c>
      <c r="AH96" s="4">
        <f t="shared" si="751"/>
        <v>19.373848987108634</v>
      </c>
      <c r="AI96" s="4">
        <f t="shared" si="752"/>
        <v>13.123909249563681</v>
      </c>
      <c r="AJ96" s="4">
        <f t="shared" si="753"/>
        <v>10.067567567567547</v>
      </c>
      <c r="AK96" s="4">
        <f t="shared" si="754"/>
        <v>4.4444444444444287</v>
      </c>
      <c r="AL96" s="4">
        <f t="shared" si="755"/>
        <v>-1.4501697007096248</v>
      </c>
      <c r="AM96" s="4">
        <f t="shared" si="756"/>
        <v>-5.7389694538722669</v>
      </c>
      <c r="AN96" s="4">
        <f t="shared" si="757"/>
        <v>-11.141804788213626</v>
      </c>
      <c r="AO96" s="4">
        <f t="shared" si="758"/>
        <v>-15.448658649398695</v>
      </c>
      <c r="AP96" s="4">
        <f t="shared" si="759"/>
        <v>-17.094552285535393</v>
      </c>
      <c r="AQ96" s="4">
        <f t="shared" si="760"/>
        <v>-20.458265139116182</v>
      </c>
      <c r="AR96" s="4">
        <f t="shared" si="761"/>
        <v>-13.298791018998269</v>
      </c>
      <c r="AS96" s="4">
        <f t="shared" si="762"/>
        <v>-9.6280087527352407</v>
      </c>
      <c r="AT96" s="4">
        <f t="shared" si="763"/>
        <v>-6.3066465256797493</v>
      </c>
      <c r="AU96" s="4">
        <f t="shared" si="764"/>
        <v>2.9218106995884785</v>
      </c>
      <c r="AV96" s="4">
        <f t="shared" si="765"/>
        <v>-3.9840637450216931E-2</v>
      </c>
      <c r="AW96" s="4">
        <f t="shared" si="766"/>
        <v>1.9774011299435124</v>
      </c>
      <c r="AX96" s="4">
        <f t="shared" si="767"/>
        <v>0.12091898428052694</v>
      </c>
      <c r="AY96" s="4">
        <f t="shared" si="768"/>
        <v>-7.7968812475009859</v>
      </c>
      <c r="AZ96" s="4">
        <f t="shared" si="769"/>
        <v>-11.717815862893577</v>
      </c>
      <c r="BA96" s="4">
        <f t="shared" si="770"/>
        <v>-16.026909378709931</v>
      </c>
      <c r="BB96" s="4">
        <f t="shared" si="771"/>
        <v>-16.586151368760071</v>
      </c>
      <c r="BC96" s="4">
        <f t="shared" si="772"/>
        <v>-14.310494362532522</v>
      </c>
      <c r="BD96" s="4">
        <f t="shared" si="773"/>
        <v>-14.040632054176061</v>
      </c>
      <c r="BE96" s="4">
        <f t="shared" si="774"/>
        <v>-13.524976437323277</v>
      </c>
      <c r="BF96" s="4">
        <f t="shared" si="775"/>
        <v>-13.513513513513509</v>
      </c>
      <c r="BG96" s="4">
        <f t="shared" si="776"/>
        <v>-10.779352226720661</v>
      </c>
      <c r="BH96" s="4">
        <f t="shared" si="777"/>
        <v>-8.0882352941176627</v>
      </c>
      <c r="BI96" s="4">
        <f t="shared" si="778"/>
        <v>-4.4141689373297099</v>
      </c>
      <c r="BJ96" s="4">
        <f t="shared" si="779"/>
        <v>0</v>
      </c>
      <c r="BK96" s="4">
        <f t="shared" si="780"/>
        <v>4.254112308564939</v>
      </c>
      <c r="BL96" s="4">
        <f t="shared" si="781"/>
        <v>7.4857142857142955</v>
      </c>
      <c r="BM96" s="4">
        <f t="shared" si="782"/>
        <v>2.4515393386544959</v>
      </c>
      <c r="BN96" s="4">
        <f t="shared" si="783"/>
        <v>10.9375</v>
      </c>
      <c r="BO96" s="4">
        <f t="shared" si="784"/>
        <v>10.881392818280755</v>
      </c>
      <c r="BP96" s="4">
        <f t="shared" si="785"/>
        <v>9.5162147793726568</v>
      </c>
      <c r="BQ96" s="4">
        <f t="shared" si="786"/>
        <v>17.36227045075125</v>
      </c>
      <c r="BR96" s="4">
        <f t="shared" si="787"/>
        <v>8.9034205231388377</v>
      </c>
      <c r="BS96" s="4">
        <f t="shared" si="788"/>
        <v>8.5377821393523021</v>
      </c>
      <c r="BT96" s="4">
        <f t="shared" si="789"/>
        <v>8.8834951456310698</v>
      </c>
      <c r="BU96" s="4">
        <f t="shared" si="790"/>
        <v>9.1512565196775864</v>
      </c>
      <c r="BV96" s="4">
        <f t="shared" si="791"/>
        <v>8.5912240184757405</v>
      </c>
      <c r="BW96" s="4">
        <f t="shared" si="792"/>
        <v>8.0470162748643723</v>
      </c>
      <c r="BX96" s="4">
        <f t="shared" si="793"/>
        <v>7.0441373160945231</v>
      </c>
      <c r="BY96" s="4">
        <f t="shared" si="794"/>
        <v>5.8644656820156404</v>
      </c>
      <c r="BZ96" s="4">
        <f t="shared" si="795"/>
        <v>-6.3377286261165349</v>
      </c>
      <c r="CA96" s="4">
        <f t="shared" si="796"/>
        <v>1.464435146443499</v>
      </c>
      <c r="CB96" s="4">
        <f t="shared" si="797"/>
        <v>-1.2494793835901685</v>
      </c>
      <c r="CC96" s="4">
        <f t="shared" si="798"/>
        <v>-3.8572014772261021</v>
      </c>
      <c r="CD96" s="4">
        <f t="shared" si="799"/>
        <v>5.3587647593096976</v>
      </c>
      <c r="CE96" s="4">
        <f t="shared" si="800"/>
        <v>-4.9072164948453452</v>
      </c>
      <c r="CF96" s="4">
        <f t="shared" si="801"/>
        <v>-3.5006326444538161</v>
      </c>
      <c r="CG96" s="4">
        <f t="shared" si="802"/>
        <v>-1.9206145966709331</v>
      </c>
      <c r="CH96" s="4">
        <f t="shared" si="803"/>
        <v>-8.6206896551721535E-2</v>
      </c>
      <c r="CI96" s="4">
        <f t="shared" si="804"/>
        <v>2.0815264527319854</v>
      </c>
      <c r="CJ96" s="4">
        <f t="shared" si="805"/>
        <v>5.6381118881118741</v>
      </c>
      <c r="CK96" s="4">
        <f t="shared" si="806"/>
        <v>9.2689295039164676</v>
      </c>
      <c r="CL96" s="4">
        <f t="shared" si="807"/>
        <v>10.785159620362395</v>
      </c>
      <c r="CM96" s="4">
        <f t="shared" si="808"/>
        <v>10.577740016992344</v>
      </c>
      <c r="CN96" s="4">
        <f t="shared" si="809"/>
        <v>9.3090608191973558</v>
      </c>
      <c r="CO96" s="4">
        <f t="shared" si="810"/>
        <v>8.0047789725209206</v>
      </c>
      <c r="CP96" s="4">
        <f t="shared" si="811"/>
        <v>6.7757009345794428</v>
      </c>
      <c r="CQ96" s="4">
        <f t="shared" si="812"/>
        <v>5.608912792931231</v>
      </c>
      <c r="CR96" s="4">
        <f t="shared" si="813"/>
        <v>3.6336109008327178</v>
      </c>
      <c r="CS96" s="4">
        <f t="shared" si="814"/>
        <v>0.58997050147493457</v>
      </c>
      <c r="CT96" s="4">
        <f t="shared" si="815"/>
        <v>-2.0058351568198463</v>
      </c>
      <c r="CU96" s="4">
        <f t="shared" si="816"/>
        <v>-3.1284103310294631</v>
      </c>
      <c r="CV96" s="4">
        <f t="shared" si="817"/>
        <v>-2.8853177501826255</v>
      </c>
      <c r="CW96" s="4">
        <f t="shared" si="818"/>
        <v>-1.9061583577712593</v>
      </c>
      <c r="CX96" s="4">
        <f t="shared" si="819"/>
        <v>-1.0420543356903456</v>
      </c>
      <c r="CY96" s="4">
        <f t="shared" si="820"/>
        <v>-0.48817123544874219</v>
      </c>
      <c r="CZ96" s="4">
        <f t="shared" si="821"/>
        <v>-0.52651372696502774</v>
      </c>
      <c r="DA96" s="4">
        <f t="shared" si="822"/>
        <v>-0.78475336322870737</v>
      </c>
      <c r="DB96" s="4">
        <f t="shared" si="823"/>
        <v>-1.1658518239940019</v>
      </c>
      <c r="DC96" s="4">
        <f t="shared" si="824"/>
        <v>-1.4716981132075424</v>
      </c>
      <c r="DD96" s="4">
        <f t="shared" si="825"/>
        <v>-2.3818525519848865</v>
      </c>
      <c r="DE96" s="4">
        <f t="shared" si="826"/>
        <v>-4.3314500941619478</v>
      </c>
      <c r="DF96" s="4">
        <f t="shared" si="827"/>
        <v>-6.354642313546421</v>
      </c>
      <c r="DG96" s="4">
        <f t="shared" si="828"/>
        <v>-7.2386058981233177</v>
      </c>
      <c r="DH96" s="4">
        <f t="shared" si="829"/>
        <v>-8.2106893880712573</v>
      </c>
      <c r="DI96" s="4">
        <f t="shared" si="830"/>
        <v>-8.858267716535428</v>
      </c>
      <c r="DJ96" s="4">
        <f t="shared" si="831"/>
        <v>-7.5579032913449806</v>
      </c>
      <c r="DK96" s="4">
        <f t="shared" si="832"/>
        <v>-5.6151940545004049</v>
      </c>
      <c r="DL96" s="4">
        <f t="shared" si="833"/>
        <v>-2.7848101265822822</v>
      </c>
      <c r="DM96" s="4">
        <f t="shared" si="834"/>
        <v>1.4686825053995545</v>
      </c>
      <c r="DN96" s="4">
        <f t="shared" si="835"/>
        <v>5.0989010989010985</v>
      </c>
      <c r="DO96" s="4">
        <f t="shared" si="836"/>
        <v>6.0804899387576494</v>
      </c>
      <c r="DP96" s="4">
        <f t="shared" si="837"/>
        <v>6.6840277777777901</v>
      </c>
      <c r="DQ96" s="4">
        <f t="shared" si="838"/>
        <v>5.7045551298424924</v>
      </c>
      <c r="DR96" s="4">
        <f t="shared" si="839"/>
        <v>3.178586365537428</v>
      </c>
      <c r="DS96" s="4">
        <f t="shared" si="840"/>
        <v>1.7731958762886579</v>
      </c>
      <c r="DT96" s="4">
        <f t="shared" si="841"/>
        <v>-5.6956875508543554</v>
      </c>
      <c r="DU96" s="4">
        <f t="shared" si="842"/>
        <v>-13.894482480869918</v>
      </c>
      <c r="DV96" s="4">
        <f t="shared" si="843"/>
        <v>-19.335224969598709</v>
      </c>
      <c r="DW96" s="4">
        <f t="shared" si="844"/>
        <v>-22.568881685575359</v>
      </c>
      <c r="DX96" s="4">
        <f t="shared" si="845"/>
        <v>-19.154443485763583</v>
      </c>
      <c r="DY96" s="4">
        <f t="shared" si="846"/>
        <v>-12.58185219831619</v>
      </c>
      <c r="DZ96" s="4">
        <f t="shared" si="847"/>
        <v>-4.9246231155778863</v>
      </c>
      <c r="EA96" s="4">
        <f t="shared" si="848"/>
        <v>0.57561486132913231</v>
      </c>
      <c r="EB96" s="4">
        <f t="shared" si="849"/>
        <v>4.7491995731056669</v>
      </c>
      <c r="EC96" s="4">
        <f t="shared" si="850"/>
        <v>9.4703049759229607</v>
      </c>
      <c r="ED96" s="4">
        <f t="shared" si="851"/>
        <v>10.042283298097265</v>
      </c>
      <c r="EE96" s="4">
        <f t="shared" si="852"/>
        <v>9.2091571279916842</v>
      </c>
      <c r="EF96" s="4">
        <f t="shared" si="853"/>
        <v>9.4243504839531145</v>
      </c>
      <c r="EG96" s="4">
        <f t="shared" si="854"/>
        <v>9.139784946236551</v>
      </c>
      <c r="EH96" s="4">
        <f t="shared" si="855"/>
        <v>7.2526416906820268</v>
      </c>
      <c r="EI96" s="4">
        <f t="shared" si="856"/>
        <v>9.7665555026202888</v>
      </c>
      <c r="EJ96" s="4">
        <f t="shared" si="857"/>
        <v>8.0540037243947751</v>
      </c>
      <c r="EK96" s="10">
        <f t="shared" si="858"/>
        <v>5.1830497089117689</v>
      </c>
      <c r="EL96" s="10">
        <f t="shared" si="859"/>
        <v>-8.3570398566950477</v>
      </c>
      <c r="EM96" s="10">
        <f t="shared" si="860"/>
        <v>-2.5397786458333238</v>
      </c>
      <c r="EN96" s="10">
        <f t="shared" si="861"/>
        <v>-4.9085566566135164</v>
      </c>
      <c r="EO96" s="10">
        <f t="shared" si="862"/>
        <v>-6.9171970047738451</v>
      </c>
      <c r="EP96" s="10">
        <f t="shared" si="863"/>
        <v>7.5350985612547605</v>
      </c>
      <c r="EQ96" s="10">
        <f t="shared" si="864"/>
        <v>-1.0422387873257666</v>
      </c>
      <c r="ER96" s="10">
        <f t="shared" si="865"/>
        <v>1.5760561366269688</v>
      </c>
      <c r="ES96" s="10">
        <f t="shared" si="866"/>
        <v>3.9224054002095832</v>
      </c>
      <c r="ET96" s="10">
        <f t="shared" si="867"/>
        <v>4.2514657241534914</v>
      </c>
      <c r="EU96" s="10">
        <f t="shared" si="868"/>
        <v>4.0301830689999374</v>
      </c>
      <c r="EV96" s="10">
        <f t="shared" si="869"/>
        <v>3.6560983302637684</v>
      </c>
      <c r="EW96" s="10">
        <f t="shared" si="870"/>
        <v>2.8118747455738946</v>
      </c>
      <c r="EX96" s="10">
        <f t="shared" si="871"/>
        <v>2.2338550404275237</v>
      </c>
      <c r="EY96" s="10">
        <f t="shared" si="872"/>
        <v>1.8658099912957749</v>
      </c>
      <c r="EZ96" s="10">
        <f t="shared" si="873"/>
        <v>1.6218542765933597</v>
      </c>
      <c r="FA96" s="10">
        <f t="shared" si="874"/>
        <v>1.2697055830366288</v>
      </c>
      <c r="FB96" s="10">
        <f t="shared" si="875"/>
        <v>1.0288994642467575</v>
      </c>
      <c r="FC96" s="10">
        <f t="shared" si="876"/>
        <v>0.79126373895177515</v>
      </c>
      <c r="FD96" s="10">
        <f t="shared" si="877"/>
        <v>0.66410034322943456</v>
      </c>
      <c r="FE96" s="10">
        <f t="shared" si="878"/>
        <v>0.53898196579023061</v>
      </c>
      <c r="FF96" s="10">
        <f t="shared" si="879"/>
        <v>0.41390640438245807</v>
      </c>
      <c r="FG96" s="10">
        <f t="shared" si="880"/>
        <v>0.23658492560789668</v>
      </c>
      <c r="FH96" s="10">
        <f t="shared" si="881"/>
        <v>4.6012242840665074E-2</v>
      </c>
      <c r="FI96" s="10">
        <f t="shared" si="882"/>
        <v>-2.5555845956537482E-2</v>
      </c>
      <c r="FJ96" s="10">
        <f t="shared" si="883"/>
        <v>-7.6433320186763964E-2</v>
      </c>
    </row>
    <row r="97" spans="2:166" x14ac:dyDescent="0.2">
      <c r="B97" t="str">
        <f t="shared" si="723"/>
        <v xml:space="preserve"> Services providing</v>
      </c>
      <c r="C97" s="4"/>
      <c r="D97" s="4"/>
      <c r="E97" s="4"/>
      <c r="F97" s="4"/>
      <c r="G97" s="4">
        <f t="shared" si="724"/>
        <v>2.1070152646963214</v>
      </c>
      <c r="H97" s="4">
        <f t="shared" si="725"/>
        <v>1.5823293172690933</v>
      </c>
      <c r="I97" s="4">
        <f t="shared" si="726"/>
        <v>0.8268076479707176</v>
      </c>
      <c r="J97" s="4">
        <f t="shared" si="727"/>
        <v>1.1248012718600986</v>
      </c>
      <c r="K97" s="4">
        <f t="shared" si="728"/>
        <v>2.2782394338197287</v>
      </c>
      <c r="L97" s="4">
        <f t="shared" si="729"/>
        <v>1.8660551909543743</v>
      </c>
      <c r="M97" s="4">
        <f t="shared" si="730"/>
        <v>1.5336093041592891</v>
      </c>
      <c r="N97" s="4">
        <f t="shared" si="731"/>
        <v>2.173485831073374</v>
      </c>
      <c r="O97" s="4">
        <f t="shared" si="732"/>
        <v>1.9942466179443397</v>
      </c>
      <c r="P97" s="4">
        <f t="shared" si="733"/>
        <v>2.7051152681828672</v>
      </c>
      <c r="Q97" s="4">
        <f t="shared" si="734"/>
        <v>4.3294245554088784</v>
      </c>
      <c r="R97" s="4">
        <f t="shared" si="735"/>
        <v>2.6042468072011049</v>
      </c>
      <c r="S97" s="4">
        <f t="shared" si="736"/>
        <v>2.7823302969089525</v>
      </c>
      <c r="T97" s="4">
        <f t="shared" si="737"/>
        <v>2.5998564032800653</v>
      </c>
      <c r="U97" s="4">
        <f t="shared" si="738"/>
        <v>1.4961479772228392</v>
      </c>
      <c r="V97" s="4">
        <f t="shared" si="739"/>
        <v>3.5691523263224889</v>
      </c>
      <c r="W97" s="4">
        <f t="shared" si="740"/>
        <v>3.2076241331998379</v>
      </c>
      <c r="X97" s="4">
        <f t="shared" si="741"/>
        <v>2.7807447239512229</v>
      </c>
      <c r="Y97" s="4">
        <f t="shared" si="742"/>
        <v>3.0618605845036617</v>
      </c>
      <c r="Z97" s="4">
        <f t="shared" si="743"/>
        <v>2.8380090497737598</v>
      </c>
      <c r="AA97" s="4">
        <f t="shared" si="744"/>
        <v>3.2732106927278126</v>
      </c>
      <c r="AB97" s="4">
        <f t="shared" si="745"/>
        <v>3.4902888267756227</v>
      </c>
      <c r="AC97" s="4">
        <f t="shared" si="746"/>
        <v>3.6362342560307681</v>
      </c>
      <c r="AD97" s="4">
        <f t="shared" si="747"/>
        <v>3.9600126720405582</v>
      </c>
      <c r="AE97" s="4">
        <f t="shared" si="748"/>
        <v>3.3990884737153282</v>
      </c>
      <c r="AF97" s="4">
        <f t="shared" si="749"/>
        <v>4.7783933518005473</v>
      </c>
      <c r="AG97" s="4">
        <f t="shared" si="750"/>
        <v>4.6244163691293361</v>
      </c>
      <c r="AH97" s="4">
        <f t="shared" si="751"/>
        <v>4.4017065077537776</v>
      </c>
      <c r="AI97" s="4">
        <f t="shared" si="752"/>
        <v>4.8351278600269332</v>
      </c>
      <c r="AJ97" s="4">
        <f t="shared" si="753"/>
        <v>4.3126239259748678</v>
      </c>
      <c r="AK97" s="4">
        <f t="shared" si="754"/>
        <v>4.5873666940114965</v>
      </c>
      <c r="AL97" s="4">
        <f t="shared" si="755"/>
        <v>4.4950379451255129</v>
      </c>
      <c r="AM97" s="4">
        <f t="shared" si="756"/>
        <v>4.4484385531341264</v>
      </c>
      <c r="AN97" s="4">
        <f t="shared" si="757"/>
        <v>3.8238555361951754</v>
      </c>
      <c r="AO97" s="4">
        <f t="shared" si="758"/>
        <v>4.2135977159351246</v>
      </c>
      <c r="AP97" s="4">
        <f t="shared" si="759"/>
        <v>4.1899441340781829</v>
      </c>
      <c r="AQ97" s="4">
        <f t="shared" si="760"/>
        <v>4.2835632854991479</v>
      </c>
      <c r="AR97" s="4">
        <f t="shared" si="761"/>
        <v>4.0552911021603855</v>
      </c>
      <c r="AS97" s="4">
        <f t="shared" si="762"/>
        <v>3.3809007707129135</v>
      </c>
      <c r="AT97" s="4">
        <f t="shared" si="763"/>
        <v>2.9639559130175908</v>
      </c>
      <c r="AU97" s="4">
        <f t="shared" si="764"/>
        <v>1.4143854789757659</v>
      </c>
      <c r="AV97" s="4">
        <f t="shared" si="765"/>
        <v>0.37828802674408912</v>
      </c>
      <c r="AW97" s="4">
        <f t="shared" si="766"/>
        <v>-1.3366725880194497</v>
      </c>
      <c r="AX97" s="4">
        <f t="shared" si="767"/>
        <v>-3.1910892521336387</v>
      </c>
      <c r="AY97" s="4">
        <f t="shared" si="768"/>
        <v>-3.4111049771915147</v>
      </c>
      <c r="AZ97" s="4">
        <f t="shared" si="769"/>
        <v>-3.1083844580777176</v>
      </c>
      <c r="BA97" s="4">
        <f t="shared" si="770"/>
        <v>-1.3931523022432279</v>
      </c>
      <c r="BB97" s="4">
        <f t="shared" si="771"/>
        <v>-0.16137708445402854</v>
      </c>
      <c r="BC97" s="4">
        <f t="shared" si="772"/>
        <v>0.71293204584423897</v>
      </c>
      <c r="BD97" s="4">
        <f t="shared" si="773"/>
        <v>0.81408671531089105</v>
      </c>
      <c r="BE97" s="4">
        <f t="shared" si="774"/>
        <v>0.23347701149425415</v>
      </c>
      <c r="BF97" s="4">
        <f t="shared" si="775"/>
        <v>0.58967911877396695</v>
      </c>
      <c r="BG97" s="4">
        <f t="shared" si="776"/>
        <v>0.40322580645162365</v>
      </c>
      <c r="BH97" s="4">
        <f t="shared" si="777"/>
        <v>1.0677114487378514</v>
      </c>
      <c r="BI97" s="4">
        <f t="shared" si="778"/>
        <v>1.1586931852117122</v>
      </c>
      <c r="BJ97" s="4">
        <f t="shared" si="779"/>
        <v>1.333134950156234</v>
      </c>
      <c r="BK97" s="4">
        <f t="shared" si="780"/>
        <v>1.6302246021121514</v>
      </c>
      <c r="BL97" s="4">
        <f t="shared" si="781"/>
        <v>1.7636788684047167</v>
      </c>
      <c r="BM97" s="4">
        <f t="shared" si="782"/>
        <v>2.2731298340910477</v>
      </c>
      <c r="BN97" s="4">
        <f t="shared" si="783"/>
        <v>2.3228496755058226</v>
      </c>
      <c r="BO97" s="4">
        <f t="shared" si="784"/>
        <v>2.5319790416532539</v>
      </c>
      <c r="BP97" s="4">
        <f t="shared" si="785"/>
        <v>2.4426415423536518</v>
      </c>
      <c r="BQ97" s="4">
        <f t="shared" si="786"/>
        <v>2.2832236462302369</v>
      </c>
      <c r="BR97" s="4">
        <f t="shared" si="787"/>
        <v>2.192630008035823</v>
      </c>
      <c r="BS97" s="4">
        <f t="shared" si="788"/>
        <v>2.5693730729702047</v>
      </c>
      <c r="BT97" s="4">
        <f t="shared" si="789"/>
        <v>2.4979420363904881</v>
      </c>
      <c r="BU97" s="4">
        <f t="shared" si="790"/>
        <v>2.4664879356568248</v>
      </c>
      <c r="BV97" s="4">
        <f t="shared" si="791"/>
        <v>2.6398562120871549</v>
      </c>
      <c r="BW97" s="4">
        <f t="shared" si="792"/>
        <v>2.5161433979069114</v>
      </c>
      <c r="BX97" s="4">
        <f t="shared" si="793"/>
        <v>2.1019690381899103</v>
      </c>
      <c r="BY97" s="4">
        <f t="shared" si="794"/>
        <v>1.9471756313861777</v>
      </c>
      <c r="BZ97" s="4">
        <f t="shared" si="795"/>
        <v>0.36937725730548099</v>
      </c>
      <c r="CA97" s="4">
        <f t="shared" si="796"/>
        <v>-1.7783449174630483</v>
      </c>
      <c r="CB97" s="4">
        <f t="shared" si="797"/>
        <v>-3.4935445372681007</v>
      </c>
      <c r="CC97" s="4">
        <f t="shared" si="798"/>
        <v>-4.543980981197338</v>
      </c>
      <c r="CD97" s="4">
        <f t="shared" si="799"/>
        <v>-3.9882234277458406</v>
      </c>
      <c r="CE97" s="4">
        <f t="shared" si="800"/>
        <v>-2.8996323631036325</v>
      </c>
      <c r="CF97" s="4">
        <f t="shared" si="801"/>
        <v>-0.6239460370994987</v>
      </c>
      <c r="CG97" s="4">
        <f t="shared" si="802"/>
        <v>0.25471217524197787</v>
      </c>
      <c r="CH97" s="4">
        <f t="shared" si="803"/>
        <v>1.2322544009085723</v>
      </c>
      <c r="CI97" s="4">
        <f t="shared" si="804"/>
        <v>1.8133682532452733</v>
      </c>
      <c r="CJ97" s="4">
        <f t="shared" si="805"/>
        <v>1.7054132021042001</v>
      </c>
      <c r="CK97" s="4">
        <f t="shared" si="806"/>
        <v>1.837737127371275</v>
      </c>
      <c r="CL97" s="4">
        <f t="shared" si="807"/>
        <v>1.6323554159421105</v>
      </c>
      <c r="CM97" s="4">
        <f t="shared" si="808"/>
        <v>1.8817279463162251</v>
      </c>
      <c r="CN97" s="4">
        <f t="shared" si="809"/>
        <v>2.1273045799615975</v>
      </c>
      <c r="CO97" s="4">
        <f t="shared" si="810"/>
        <v>2.079002079002068</v>
      </c>
      <c r="CP97" s="4">
        <f t="shared" si="811"/>
        <v>2.4754387901534169</v>
      </c>
      <c r="CQ97" s="4">
        <f t="shared" si="812"/>
        <v>2.54679181074704</v>
      </c>
      <c r="CR97" s="4">
        <f t="shared" si="813"/>
        <v>2.4342427707890968</v>
      </c>
      <c r="CS97" s="4">
        <f t="shared" si="814"/>
        <v>2.7942973523421566</v>
      </c>
      <c r="CT97" s="4">
        <f t="shared" si="815"/>
        <v>2.9219292812323383</v>
      </c>
      <c r="CU97" s="4">
        <f t="shared" si="816"/>
        <v>3.0187871326874616</v>
      </c>
      <c r="CV97" s="4">
        <f t="shared" si="817"/>
        <v>2.6129718234981336</v>
      </c>
      <c r="CW97" s="4">
        <f t="shared" si="818"/>
        <v>3.0802557193427393</v>
      </c>
      <c r="CX97" s="4">
        <f t="shared" si="819"/>
        <v>2.6034852687215393</v>
      </c>
      <c r="CY97" s="4">
        <f t="shared" si="820"/>
        <v>2.5484491089520445</v>
      </c>
      <c r="CZ97" s="4">
        <f t="shared" si="821"/>
        <v>3.2044141647022517</v>
      </c>
      <c r="DA97" s="4">
        <f t="shared" si="822"/>
        <v>3.1496668375192272</v>
      </c>
      <c r="DB97" s="4">
        <f t="shared" si="823"/>
        <v>3.4019330324127184</v>
      </c>
      <c r="DC97" s="4">
        <f t="shared" si="824"/>
        <v>3.5997466751108265</v>
      </c>
      <c r="DD97" s="4">
        <f t="shared" si="825"/>
        <v>3.7700803212851186</v>
      </c>
      <c r="DE97" s="4">
        <f t="shared" si="826"/>
        <v>3.5603369027801923</v>
      </c>
      <c r="DF97" s="4">
        <f t="shared" si="827"/>
        <v>3.4675808321207535</v>
      </c>
      <c r="DG97" s="4">
        <f t="shared" si="828"/>
        <v>3.3328442879499098</v>
      </c>
      <c r="DH97" s="4">
        <f t="shared" si="829"/>
        <v>3.272700885298252</v>
      </c>
      <c r="DI97" s="4">
        <f t="shared" si="830"/>
        <v>3.0780672712441559</v>
      </c>
      <c r="DJ97" s="4">
        <f t="shared" si="831"/>
        <v>2.90324887373965</v>
      </c>
      <c r="DK97" s="4">
        <f t="shared" si="832"/>
        <v>2.9082562294422631</v>
      </c>
      <c r="DL97" s="4">
        <f t="shared" si="833"/>
        <v>2.253191240192054</v>
      </c>
      <c r="DM97" s="4">
        <f t="shared" si="834"/>
        <v>2.0458512742930646</v>
      </c>
      <c r="DN97" s="4">
        <f t="shared" si="835"/>
        <v>2.0360890412545629</v>
      </c>
      <c r="DO97" s="4">
        <f t="shared" si="836"/>
        <v>1.7407100809418763</v>
      </c>
      <c r="DP97" s="4">
        <f t="shared" si="837"/>
        <v>2.1852165746615526</v>
      </c>
      <c r="DQ97" s="4">
        <f t="shared" si="838"/>
        <v>2.725572484262373</v>
      </c>
      <c r="DR97" s="4">
        <f t="shared" si="839"/>
        <v>2.5902383654937466</v>
      </c>
      <c r="DS97" s="4">
        <f t="shared" si="840"/>
        <v>2.4680754887557832</v>
      </c>
      <c r="DT97" s="4">
        <f t="shared" si="841"/>
        <v>-10.12754701755172</v>
      </c>
      <c r="DU97" s="4">
        <f t="shared" si="842"/>
        <v>-7.6444858900064467</v>
      </c>
      <c r="DV97" s="4">
        <f t="shared" si="843"/>
        <v>-7.0080325728574255</v>
      </c>
      <c r="DW97" s="4">
        <f t="shared" si="844"/>
        <v>-7.2369146613141533</v>
      </c>
      <c r="DX97" s="4">
        <f t="shared" si="845"/>
        <v>6.739331055296427</v>
      </c>
      <c r="DY97" s="4">
        <f t="shared" si="846"/>
        <v>5.4260025002404122</v>
      </c>
      <c r="DZ97" s="4">
        <f t="shared" si="847"/>
        <v>6.3225775747192126</v>
      </c>
      <c r="EA97" s="4">
        <f t="shared" si="848"/>
        <v>6.788567624120212</v>
      </c>
      <c r="EB97" s="4">
        <f t="shared" si="849"/>
        <v>5.9119055964481859</v>
      </c>
      <c r="EC97" s="4">
        <f t="shared" si="850"/>
        <v>4.631382117529026</v>
      </c>
      <c r="ED97" s="4">
        <f t="shared" si="851"/>
        <v>2.3141827622479294</v>
      </c>
      <c r="EE97" s="4">
        <f t="shared" si="852"/>
        <v>2.0841219300394176</v>
      </c>
      <c r="EF97" s="4">
        <f t="shared" si="853"/>
        <v>1.6701599558742286</v>
      </c>
      <c r="EG97" s="4">
        <f t="shared" si="854"/>
        <v>0.11114985615898743</v>
      </c>
      <c r="EH97" s="4">
        <f t="shared" si="855"/>
        <v>0.35874439461882623</v>
      </c>
      <c r="EI97" s="4">
        <f t="shared" si="856"/>
        <v>0.51911793574279663</v>
      </c>
      <c r="EJ97" s="4">
        <f t="shared" si="857"/>
        <v>0.84631743413914329</v>
      </c>
      <c r="EK97" s="10">
        <f t="shared" si="858"/>
        <v>1.0938282355502427</v>
      </c>
      <c r="EL97" s="10">
        <f t="shared" si="859"/>
        <v>1.6231609232982391</v>
      </c>
      <c r="EM97" s="10">
        <f t="shared" si="860"/>
        <v>1.9659542150374243</v>
      </c>
      <c r="EN97" s="10">
        <f t="shared" si="861"/>
        <v>1.4058357720778236</v>
      </c>
      <c r="EO97" s="10">
        <f t="shared" si="862"/>
        <v>1.590914229786522</v>
      </c>
      <c r="EP97" s="10">
        <f t="shared" si="863"/>
        <v>1.3925538712186825</v>
      </c>
      <c r="EQ97" s="10">
        <f t="shared" si="864"/>
        <v>0.89487329597726095</v>
      </c>
      <c r="ER97" s="10">
        <f t="shared" si="865"/>
        <v>0.76818576510462311</v>
      </c>
      <c r="ES97" s="10">
        <f t="shared" si="866"/>
        <v>0.74745268962781442</v>
      </c>
      <c r="ET97" s="10">
        <f t="shared" si="867"/>
        <v>0.62198360796184016</v>
      </c>
      <c r="EU97" s="10">
        <f t="shared" si="868"/>
        <v>0.36801182497419038</v>
      </c>
      <c r="EV97" s="10">
        <f t="shared" si="869"/>
        <v>0.23393608358270868</v>
      </c>
      <c r="EW97" s="10">
        <f t="shared" si="870"/>
        <v>0.22741976715194845</v>
      </c>
      <c r="EX97" s="10">
        <f t="shared" si="871"/>
        <v>0.26205153238654244</v>
      </c>
      <c r="EY97" s="10">
        <f t="shared" si="872"/>
        <v>0.39307779599040416</v>
      </c>
      <c r="EZ97" s="10">
        <f t="shared" si="873"/>
        <v>0.52552164546637581</v>
      </c>
      <c r="FA97" s="10">
        <f t="shared" si="874"/>
        <v>0.67094989728559984</v>
      </c>
      <c r="FB97" s="10">
        <f t="shared" si="875"/>
        <v>0.80655662219972779</v>
      </c>
      <c r="FC97" s="10">
        <f t="shared" si="876"/>
        <v>0.89297208363292579</v>
      </c>
      <c r="FD97" s="10">
        <f t="shared" si="877"/>
        <v>1.0224132136891884</v>
      </c>
      <c r="FE97" s="10">
        <f t="shared" si="878"/>
        <v>1.0660272546654914</v>
      </c>
      <c r="FF97" s="10">
        <f t="shared" si="879"/>
        <v>1.0978800568845815</v>
      </c>
      <c r="FG97" s="10">
        <f t="shared" si="880"/>
        <v>1.1427468871662017</v>
      </c>
      <c r="FH97" s="10">
        <f t="shared" si="881"/>
        <v>1.1244622993572095</v>
      </c>
      <c r="FI97" s="10">
        <f t="shared" si="882"/>
        <v>1.3929250745701394</v>
      </c>
      <c r="FJ97" s="10">
        <f t="shared" si="883"/>
        <v>1.3131605537062718</v>
      </c>
    </row>
    <row r="98" spans="2:166" x14ac:dyDescent="0.2">
      <c r="B98" t="str">
        <f t="shared" si="723"/>
        <v xml:space="preserve">   Wholesale and retail trade</v>
      </c>
      <c r="C98" s="4"/>
      <c r="D98" s="4"/>
      <c r="E98" s="4"/>
      <c r="F98" s="4"/>
      <c r="G98" s="4">
        <f t="shared" si="724"/>
        <v>-0.49121481201587214</v>
      </c>
      <c r="H98" s="4">
        <f t="shared" si="725"/>
        <v>-0.64114652083725465</v>
      </c>
      <c r="I98" s="4">
        <f t="shared" si="726"/>
        <v>-1.2589252160841835</v>
      </c>
      <c r="J98" s="4">
        <f t="shared" si="727"/>
        <v>-2.6956683398401293</v>
      </c>
      <c r="K98" s="4">
        <f t="shared" si="728"/>
        <v>0.39870894247200361</v>
      </c>
      <c r="L98" s="4">
        <f t="shared" si="729"/>
        <v>0.45549440121466223</v>
      </c>
      <c r="M98" s="4">
        <f t="shared" si="730"/>
        <v>0.11417697431019835</v>
      </c>
      <c r="N98" s="4">
        <f t="shared" si="731"/>
        <v>0.68781047000381346</v>
      </c>
      <c r="O98" s="4">
        <f t="shared" si="732"/>
        <v>0.11346444780635512</v>
      </c>
      <c r="P98" s="4">
        <f t="shared" si="733"/>
        <v>0.3400717929340713</v>
      </c>
      <c r="Q98" s="4">
        <f t="shared" si="734"/>
        <v>2.8891845656719317</v>
      </c>
      <c r="R98" s="4">
        <f t="shared" si="735"/>
        <v>1.0056925996205113</v>
      </c>
      <c r="S98" s="4">
        <f t="shared" si="736"/>
        <v>0.92557612391386268</v>
      </c>
      <c r="T98" s="4">
        <f t="shared" si="737"/>
        <v>1.0732442101299311</v>
      </c>
      <c r="U98" s="4">
        <f t="shared" si="738"/>
        <v>0.20321448365046013</v>
      </c>
      <c r="V98" s="4">
        <f t="shared" si="739"/>
        <v>2.2355814390381479</v>
      </c>
      <c r="W98" s="4">
        <f t="shared" si="740"/>
        <v>2.5828186412127918</v>
      </c>
      <c r="X98" s="4">
        <f t="shared" si="741"/>
        <v>2.7011922503725749</v>
      </c>
      <c r="Y98" s="4">
        <f t="shared" si="742"/>
        <v>2.710176991150437</v>
      </c>
      <c r="Z98" s="4">
        <f t="shared" si="743"/>
        <v>3.2892319000367598</v>
      </c>
      <c r="AA98" s="4">
        <f t="shared" si="744"/>
        <v>4.2145593869731934</v>
      </c>
      <c r="AB98" s="4">
        <f t="shared" si="745"/>
        <v>4.3714855795392804</v>
      </c>
      <c r="AC98" s="4">
        <f t="shared" si="746"/>
        <v>3.7874708310895899</v>
      </c>
      <c r="AD98" s="4">
        <f t="shared" si="747"/>
        <v>3.6826187511119102</v>
      </c>
      <c r="AE98" s="4">
        <f t="shared" si="748"/>
        <v>1.5231092436974736</v>
      </c>
      <c r="AF98" s="4">
        <f t="shared" si="749"/>
        <v>3.4063260340632784</v>
      </c>
      <c r="AG98" s="4">
        <f t="shared" si="750"/>
        <v>3.7703216879972246</v>
      </c>
      <c r="AH98" s="4">
        <f t="shared" si="751"/>
        <v>4.6842827728208691</v>
      </c>
      <c r="AI98" s="4">
        <f t="shared" si="752"/>
        <v>4.8801517503017866</v>
      </c>
      <c r="AJ98" s="4">
        <f t="shared" si="753"/>
        <v>3.4789915966386475</v>
      </c>
      <c r="AK98" s="4">
        <f t="shared" si="754"/>
        <v>3.5499999999999865</v>
      </c>
      <c r="AL98" s="4">
        <f t="shared" si="755"/>
        <v>3.6879200131126</v>
      </c>
      <c r="AM98" s="4">
        <f t="shared" si="756"/>
        <v>4.4886550476817</v>
      </c>
      <c r="AN98" s="4">
        <f t="shared" si="757"/>
        <v>3.7680688647068417</v>
      </c>
      <c r="AO98" s="4">
        <f t="shared" si="758"/>
        <v>4.2974408498309913</v>
      </c>
      <c r="AP98" s="4">
        <f t="shared" si="759"/>
        <v>3.8570976920644817</v>
      </c>
      <c r="AQ98" s="4">
        <f t="shared" si="760"/>
        <v>3.8709677419354716</v>
      </c>
      <c r="AR98" s="4">
        <f t="shared" si="761"/>
        <v>3.8347159179840329</v>
      </c>
      <c r="AS98" s="4">
        <f t="shared" si="762"/>
        <v>2.3919753086419471</v>
      </c>
      <c r="AT98" s="4">
        <f t="shared" si="763"/>
        <v>1.7351598173515947</v>
      </c>
      <c r="AU98" s="4">
        <f t="shared" si="764"/>
        <v>0.39387971519466713</v>
      </c>
      <c r="AV98" s="4">
        <f t="shared" si="765"/>
        <v>-1.130539644256856</v>
      </c>
      <c r="AW98" s="4">
        <f t="shared" si="766"/>
        <v>-2.9540316503390951</v>
      </c>
      <c r="AX98" s="4">
        <f t="shared" si="767"/>
        <v>-6.2836624775583498</v>
      </c>
      <c r="AY98" s="4">
        <f t="shared" si="768"/>
        <v>-7.4241738343141739</v>
      </c>
      <c r="AZ98" s="4">
        <f t="shared" si="769"/>
        <v>-7.9585302637597222</v>
      </c>
      <c r="BA98" s="4">
        <f t="shared" si="770"/>
        <v>-3.3234974374902859</v>
      </c>
      <c r="BB98" s="4">
        <f t="shared" si="771"/>
        <v>-1.3250319284802137</v>
      </c>
      <c r="BC98" s="4">
        <f t="shared" si="772"/>
        <v>0.86389568052158694</v>
      </c>
      <c r="BD98" s="4">
        <f t="shared" si="773"/>
        <v>1.8552261056816288</v>
      </c>
      <c r="BE98" s="4">
        <f t="shared" si="774"/>
        <v>-0.96385542168674343</v>
      </c>
      <c r="BF98" s="4">
        <f t="shared" si="775"/>
        <v>-0.19414334250121845</v>
      </c>
      <c r="BG98" s="4">
        <f t="shared" si="776"/>
        <v>-0.46864899806075</v>
      </c>
      <c r="BH98" s="4">
        <f t="shared" si="777"/>
        <v>0.71556350626118537</v>
      </c>
      <c r="BI98" s="4">
        <f t="shared" si="778"/>
        <v>0.389294403892948</v>
      </c>
      <c r="BJ98" s="4">
        <f t="shared" si="779"/>
        <v>0.40525206678554415</v>
      </c>
      <c r="BK98" s="4">
        <f t="shared" si="780"/>
        <v>0.94171131677218689</v>
      </c>
      <c r="BL98" s="4">
        <f t="shared" si="781"/>
        <v>1.0980138866461875</v>
      </c>
      <c r="BM98" s="4">
        <f t="shared" si="782"/>
        <v>1.9066084989497467</v>
      </c>
      <c r="BN98" s="4">
        <f t="shared" si="783"/>
        <v>2.4701323861801683</v>
      </c>
      <c r="BO98" s="4">
        <f t="shared" si="784"/>
        <v>2.2518899790896052</v>
      </c>
      <c r="BP98" s="4">
        <f t="shared" si="785"/>
        <v>1.5812170579779572</v>
      </c>
      <c r="BQ98" s="4">
        <f t="shared" si="786"/>
        <v>0.9830347233233061</v>
      </c>
      <c r="BR98" s="4">
        <f t="shared" si="787"/>
        <v>0.36237592563419518</v>
      </c>
      <c r="BS98" s="4">
        <f t="shared" si="788"/>
        <v>1.321378008494567</v>
      </c>
      <c r="BT98" s="4">
        <f t="shared" si="789"/>
        <v>1.5251572327044105</v>
      </c>
      <c r="BU98" s="4">
        <f t="shared" si="790"/>
        <v>1.8684251844873545</v>
      </c>
      <c r="BV98" s="4">
        <f t="shared" si="791"/>
        <v>2.4803767660910303</v>
      </c>
      <c r="BW98" s="4">
        <f t="shared" si="792"/>
        <v>2.3443564663871985</v>
      </c>
      <c r="BX98" s="4">
        <f t="shared" si="793"/>
        <v>1.1770171906458016</v>
      </c>
      <c r="BY98" s="4">
        <f t="shared" si="794"/>
        <v>0.70900123304562523</v>
      </c>
      <c r="BZ98" s="4">
        <f t="shared" si="795"/>
        <v>-1.7003676470588203</v>
      </c>
      <c r="CA98" s="4">
        <f t="shared" si="796"/>
        <v>-5.3094660194174859</v>
      </c>
      <c r="CB98" s="4">
        <f t="shared" si="797"/>
        <v>-6.8115720189805495</v>
      </c>
      <c r="CC98" s="4">
        <f t="shared" si="798"/>
        <v>-7.5451484542393699</v>
      </c>
      <c r="CD98" s="4">
        <f t="shared" si="799"/>
        <v>-6.9658719027583027</v>
      </c>
      <c r="CE98" s="4">
        <f t="shared" si="800"/>
        <v>-5.4629926305671201</v>
      </c>
      <c r="CF98" s="4">
        <f t="shared" si="801"/>
        <v>-2.7595269382391541</v>
      </c>
      <c r="CG98" s="4">
        <f t="shared" si="802"/>
        <v>-2.2678364509187254</v>
      </c>
      <c r="CH98" s="4">
        <f t="shared" si="803"/>
        <v>-0.43551088777219471</v>
      </c>
      <c r="CI98" s="4">
        <f t="shared" si="804"/>
        <v>1.1015082189459457</v>
      </c>
      <c r="CJ98" s="4">
        <f t="shared" si="805"/>
        <v>1.1655405405405217</v>
      </c>
      <c r="CK98" s="4">
        <f t="shared" si="806"/>
        <v>1.5074525745257361</v>
      </c>
      <c r="CL98" s="4">
        <f t="shared" si="807"/>
        <v>0.89165545087483977</v>
      </c>
      <c r="CM98" s="4">
        <f t="shared" si="808"/>
        <v>0.97217566208516182</v>
      </c>
      <c r="CN98" s="4">
        <f t="shared" si="809"/>
        <v>1.4359659375521749</v>
      </c>
      <c r="CO98" s="4">
        <f t="shared" si="810"/>
        <v>1.9689637910895952</v>
      </c>
      <c r="CP98" s="4">
        <f t="shared" si="811"/>
        <v>2.5346006336501636</v>
      </c>
      <c r="CQ98" s="4">
        <f t="shared" si="812"/>
        <v>2.7556440903054646</v>
      </c>
      <c r="CR98" s="4">
        <f t="shared" si="813"/>
        <v>2.534979423868311</v>
      </c>
      <c r="CS98" s="4">
        <f t="shared" si="814"/>
        <v>2.7000490918016595</v>
      </c>
      <c r="CT98" s="4">
        <f t="shared" si="815"/>
        <v>3.2362985851357884</v>
      </c>
      <c r="CU98" s="4">
        <f t="shared" si="816"/>
        <v>2.7786752827140271</v>
      </c>
      <c r="CV98" s="4">
        <f t="shared" si="817"/>
        <v>1.9746347728367253</v>
      </c>
      <c r="CW98" s="4">
        <f t="shared" si="818"/>
        <v>2.0873167622689426</v>
      </c>
      <c r="CX98" s="4">
        <f t="shared" si="819"/>
        <v>1.4020163831127697</v>
      </c>
      <c r="CY98" s="4">
        <f t="shared" si="820"/>
        <v>1.7761710154039934</v>
      </c>
      <c r="CZ98" s="4">
        <f t="shared" si="821"/>
        <v>2.4716624685138688</v>
      </c>
      <c r="DA98" s="4">
        <f t="shared" si="822"/>
        <v>2.2787576088653339</v>
      </c>
      <c r="DB98" s="4">
        <f t="shared" si="823"/>
        <v>1.7865465278856796</v>
      </c>
      <c r="DC98" s="4">
        <f t="shared" si="824"/>
        <v>1.1428571428571344</v>
      </c>
      <c r="DD98" s="4">
        <f t="shared" si="825"/>
        <v>1.2444307881394723</v>
      </c>
      <c r="DE98" s="4">
        <f t="shared" si="826"/>
        <v>0.65618800549365197</v>
      </c>
      <c r="DF98" s="4">
        <f t="shared" si="827"/>
        <v>1.0531135531135494</v>
      </c>
      <c r="DG98" s="4">
        <f t="shared" si="828"/>
        <v>1.389525118338697</v>
      </c>
      <c r="DH98" s="4">
        <f t="shared" si="829"/>
        <v>1.0773899848255164</v>
      </c>
      <c r="DI98" s="4">
        <f t="shared" si="830"/>
        <v>1.1370527592480251</v>
      </c>
      <c r="DJ98" s="4">
        <f t="shared" si="831"/>
        <v>0.67965564114182975</v>
      </c>
      <c r="DK98" s="4">
        <f t="shared" si="832"/>
        <v>0.79819277108432729</v>
      </c>
      <c r="DL98" s="4">
        <f t="shared" si="833"/>
        <v>-3.0025521693433088E-2</v>
      </c>
      <c r="DM98" s="4">
        <f t="shared" si="834"/>
        <v>-0.19487333233396686</v>
      </c>
      <c r="DN98" s="4">
        <f t="shared" si="835"/>
        <v>-0.60006000600059117</v>
      </c>
      <c r="DO98" s="4">
        <f t="shared" si="836"/>
        <v>-1.4940983116695783E-2</v>
      </c>
      <c r="DP98" s="4">
        <f t="shared" si="837"/>
        <v>-0.72082895329629304</v>
      </c>
      <c r="DQ98" s="4">
        <f t="shared" si="838"/>
        <v>-1.3367377590868257</v>
      </c>
      <c r="DR98" s="4">
        <f t="shared" si="839"/>
        <v>-1.1017204950196091</v>
      </c>
      <c r="DS98" s="4">
        <f t="shared" si="840"/>
        <v>-2.0023909145247987</v>
      </c>
      <c r="DT98" s="4">
        <f t="shared" si="841"/>
        <v>-12.2371804568144</v>
      </c>
      <c r="DU98" s="4">
        <f t="shared" si="842"/>
        <v>-5.9521997259856736</v>
      </c>
      <c r="DV98" s="4">
        <f t="shared" si="843"/>
        <v>-4.0134289638333875</v>
      </c>
      <c r="DW98" s="4">
        <f t="shared" si="844"/>
        <v>-2.7142421469960487</v>
      </c>
      <c r="DX98" s="4">
        <f t="shared" si="845"/>
        <v>11.720096518441903</v>
      </c>
      <c r="DY98" s="4">
        <f t="shared" si="846"/>
        <v>5.6167044350922568</v>
      </c>
      <c r="DZ98" s="4">
        <f t="shared" si="847"/>
        <v>4.4356120826709367</v>
      </c>
      <c r="EA98" s="4">
        <f t="shared" si="848"/>
        <v>-0.31347962382443084</v>
      </c>
      <c r="EB98" s="4">
        <f t="shared" si="849"/>
        <v>-1.9901265041653571</v>
      </c>
      <c r="EC98" s="4">
        <f t="shared" si="850"/>
        <v>-2.14559386973181</v>
      </c>
      <c r="ED98" s="4">
        <f t="shared" si="851"/>
        <v>-3.7448622316943125</v>
      </c>
      <c r="EE98" s="4">
        <f t="shared" si="852"/>
        <v>1.2735849056603632</v>
      </c>
      <c r="EF98" s="4">
        <f t="shared" si="853"/>
        <v>1.3379505745316989</v>
      </c>
      <c r="EG98" s="4">
        <f t="shared" si="854"/>
        <v>1.566170712608006E-2</v>
      </c>
      <c r="EH98" s="4">
        <f t="shared" si="855"/>
        <v>-0.71168749011546462</v>
      </c>
      <c r="EI98" s="4">
        <f t="shared" si="856"/>
        <v>-1.2109920819748488</v>
      </c>
      <c r="EJ98" s="4">
        <f t="shared" si="857"/>
        <v>-0.590245417831603</v>
      </c>
      <c r="EK98" s="10">
        <f t="shared" si="858"/>
        <v>0.30180081428123895</v>
      </c>
      <c r="EL98" s="10">
        <f t="shared" si="859"/>
        <v>2.013380057343106</v>
      </c>
      <c r="EM98" s="10">
        <f t="shared" si="860"/>
        <v>0.45374823196604464</v>
      </c>
      <c r="EN98" s="10">
        <f t="shared" si="861"/>
        <v>-0.87798437500001825</v>
      </c>
      <c r="EO98" s="10">
        <f t="shared" si="862"/>
        <v>-1.0750361460003299</v>
      </c>
      <c r="EP98" s="10">
        <f t="shared" si="863"/>
        <v>-1.0532134157766548</v>
      </c>
      <c r="EQ98" s="10">
        <f t="shared" si="864"/>
        <v>-1.2548905860442772</v>
      </c>
      <c r="ER98" s="10">
        <f t="shared" si="865"/>
        <v>-0.42608470715306268</v>
      </c>
      <c r="ES98" s="10">
        <f t="shared" si="866"/>
        <v>-0.31711943064325343</v>
      </c>
      <c r="ET98" s="10">
        <f t="shared" si="867"/>
        <v>-0.48955743364155202</v>
      </c>
      <c r="EU98" s="10">
        <f t="shared" si="868"/>
        <v>-0.27881725586973438</v>
      </c>
      <c r="EV98" s="10">
        <f t="shared" si="869"/>
        <v>-0.3419939181028786</v>
      </c>
      <c r="EW98" s="10">
        <f t="shared" si="870"/>
        <v>-0.23486777110723889</v>
      </c>
      <c r="EX98" s="10">
        <f t="shared" si="871"/>
        <v>2.0885119946711939E-2</v>
      </c>
      <c r="EY98" s="10">
        <f t="shared" si="872"/>
        <v>0.12125712755020057</v>
      </c>
      <c r="EZ98" s="10">
        <f t="shared" si="873"/>
        <v>8.3301880678154916E-2</v>
      </c>
      <c r="FA98" s="10">
        <f t="shared" si="874"/>
        <v>-5.2273392700297183E-2</v>
      </c>
      <c r="FB98" s="10">
        <f t="shared" si="875"/>
        <v>-0.19044774245223772</v>
      </c>
      <c r="FC98" s="10">
        <f t="shared" si="876"/>
        <v>-0.23484157833726371</v>
      </c>
      <c r="FD98" s="10">
        <f t="shared" si="877"/>
        <v>-0.25422114716162625</v>
      </c>
      <c r="FE98" s="10">
        <f t="shared" si="878"/>
        <v>-0.30375388742577281</v>
      </c>
      <c r="FF98" s="10">
        <f t="shared" si="879"/>
        <v>-0.37952545022184037</v>
      </c>
      <c r="FG98" s="10">
        <f t="shared" si="880"/>
        <v>-0.35793498095085807</v>
      </c>
      <c r="FH98" s="10">
        <f t="shared" si="881"/>
        <v>-0.35148923453827141</v>
      </c>
      <c r="FI98" s="10">
        <f t="shared" si="882"/>
        <v>-0.2120858854669283</v>
      </c>
      <c r="FJ98" s="10">
        <f t="shared" si="883"/>
        <v>-0.10581474001242208</v>
      </c>
    </row>
    <row r="99" spans="2:166" x14ac:dyDescent="0.2">
      <c r="B99" t="str">
        <f t="shared" si="723"/>
        <v xml:space="preserve">   Transportation and public utilities</v>
      </c>
      <c r="C99" s="4"/>
      <c r="D99" s="4"/>
      <c r="E99" s="4"/>
      <c r="F99" s="4"/>
      <c r="G99" s="4">
        <f t="shared" si="724"/>
        <v>4.793608521970727</v>
      </c>
      <c r="H99" s="4">
        <f t="shared" si="725"/>
        <v>0.3207184092366866</v>
      </c>
      <c r="I99" s="4">
        <f t="shared" si="726"/>
        <v>1.2771392081736943</v>
      </c>
      <c r="J99" s="4">
        <f t="shared" si="727"/>
        <v>2.5557011795543927</v>
      </c>
      <c r="K99" s="4">
        <f t="shared" si="728"/>
        <v>-2.2236340533672294</v>
      </c>
      <c r="L99" s="4">
        <f t="shared" si="729"/>
        <v>-1.2787723785166238</v>
      </c>
      <c r="M99" s="4">
        <f t="shared" si="730"/>
        <v>-3.9092055485498212</v>
      </c>
      <c r="N99" s="4">
        <f t="shared" si="731"/>
        <v>-3.5143769968051131</v>
      </c>
      <c r="O99" s="4">
        <f t="shared" si="732"/>
        <v>-0.77972709551656916</v>
      </c>
      <c r="P99" s="4">
        <f t="shared" si="733"/>
        <v>-2.9792746113989632</v>
      </c>
      <c r="Q99" s="4">
        <f t="shared" si="734"/>
        <v>-6.561679790025865E-2</v>
      </c>
      <c r="R99" s="4">
        <f t="shared" si="735"/>
        <v>-4.9668874172185458</v>
      </c>
      <c r="S99" s="4">
        <f t="shared" si="736"/>
        <v>-1.3097576948264522</v>
      </c>
      <c r="T99" s="4">
        <f t="shared" si="737"/>
        <v>0.93457943925232545</v>
      </c>
      <c r="U99" s="4">
        <f t="shared" si="738"/>
        <v>-0.7879185817465495</v>
      </c>
      <c r="V99" s="4">
        <f t="shared" si="739"/>
        <v>5.505226480836245</v>
      </c>
      <c r="W99" s="4">
        <f t="shared" si="740"/>
        <v>6.6357000663574972E-2</v>
      </c>
      <c r="X99" s="4">
        <f t="shared" si="741"/>
        <v>-0.39682539682538431</v>
      </c>
      <c r="Y99" s="4">
        <f t="shared" si="742"/>
        <v>1.588352084712108</v>
      </c>
      <c r="Z99" s="4">
        <f t="shared" si="743"/>
        <v>1.1889035667107084</v>
      </c>
      <c r="AA99" s="4">
        <f t="shared" si="744"/>
        <v>4.1777188328912418</v>
      </c>
      <c r="AB99" s="4">
        <f t="shared" si="745"/>
        <v>0.33200531208499307</v>
      </c>
      <c r="AC99" s="4">
        <f t="shared" si="746"/>
        <v>3.5830618892508159</v>
      </c>
      <c r="AD99" s="4">
        <f t="shared" si="747"/>
        <v>6.2663185378589947</v>
      </c>
      <c r="AE99" s="4">
        <f t="shared" si="748"/>
        <v>4.0738383195416894</v>
      </c>
      <c r="AF99" s="4">
        <f t="shared" si="749"/>
        <v>9.1992058239576338</v>
      </c>
      <c r="AG99" s="4">
        <f t="shared" si="750"/>
        <v>2.0125786163522008</v>
      </c>
      <c r="AH99" s="4">
        <f t="shared" si="751"/>
        <v>-5.1597051597051529</v>
      </c>
      <c r="AI99" s="4">
        <f t="shared" si="752"/>
        <v>3.1804281345565677</v>
      </c>
      <c r="AJ99" s="4">
        <f t="shared" si="753"/>
        <v>3.0909090909090997</v>
      </c>
      <c r="AK99" s="4">
        <f t="shared" si="754"/>
        <v>5.6103575832305852</v>
      </c>
      <c r="AL99" s="4">
        <f t="shared" si="755"/>
        <v>10.23316062176165</v>
      </c>
      <c r="AM99" s="4">
        <f t="shared" si="756"/>
        <v>2.6081802015412103</v>
      </c>
      <c r="AN99" s="4">
        <f t="shared" si="757"/>
        <v>0.52910052910053462</v>
      </c>
      <c r="AO99" s="4">
        <f t="shared" si="758"/>
        <v>-0.46701692936368389</v>
      </c>
      <c r="AP99" s="4">
        <f t="shared" si="759"/>
        <v>1.4101057579318343</v>
      </c>
      <c r="AQ99" s="4">
        <f t="shared" si="760"/>
        <v>-1.675332177931832</v>
      </c>
      <c r="AR99" s="4">
        <f t="shared" si="761"/>
        <v>-1.0526315789473717</v>
      </c>
      <c r="AS99" s="4">
        <f t="shared" si="762"/>
        <v>-0.99706744868035546</v>
      </c>
      <c r="AT99" s="4">
        <f t="shared" si="763"/>
        <v>-1.0428736964078644</v>
      </c>
      <c r="AU99" s="4">
        <f t="shared" si="764"/>
        <v>0.58754406580492358</v>
      </c>
      <c r="AV99" s="4">
        <f t="shared" si="765"/>
        <v>-1.0638297872340496</v>
      </c>
      <c r="AW99" s="4">
        <f t="shared" si="766"/>
        <v>-3.2582938388625582</v>
      </c>
      <c r="AX99" s="4">
        <f t="shared" si="767"/>
        <v>-8.2552693208430945</v>
      </c>
      <c r="AY99" s="4">
        <f t="shared" si="768"/>
        <v>-8.8200934579439227</v>
      </c>
      <c r="AZ99" s="4">
        <f t="shared" si="769"/>
        <v>-7.7060931899641583</v>
      </c>
      <c r="BA99" s="4">
        <f t="shared" si="770"/>
        <v>-4.3478260869565073</v>
      </c>
      <c r="BB99" s="4">
        <f t="shared" si="771"/>
        <v>-1.9783024888321621</v>
      </c>
      <c r="BC99" s="4">
        <f t="shared" si="772"/>
        <v>-1.3452914798206317</v>
      </c>
      <c r="BD99" s="4">
        <f t="shared" si="773"/>
        <v>-1.8122977346278213</v>
      </c>
      <c r="BE99" s="4">
        <f t="shared" si="774"/>
        <v>-2.9449423815621101</v>
      </c>
      <c r="BF99" s="4">
        <f t="shared" si="775"/>
        <v>-2.018229166666663</v>
      </c>
      <c r="BG99" s="4">
        <f t="shared" si="776"/>
        <v>-2.4025974025973951</v>
      </c>
      <c r="BH99" s="4">
        <f t="shared" si="777"/>
        <v>0.32959789057349642</v>
      </c>
      <c r="BI99" s="4">
        <f t="shared" si="778"/>
        <v>0.461741424802109</v>
      </c>
      <c r="BJ99" s="4">
        <f t="shared" si="779"/>
        <v>2.0598006644518163</v>
      </c>
      <c r="BK99" s="4">
        <f t="shared" si="780"/>
        <v>0.99800399201597223</v>
      </c>
      <c r="BL99" s="4">
        <f t="shared" si="781"/>
        <v>-1.0512483574244391</v>
      </c>
      <c r="BM99" s="4">
        <f t="shared" si="782"/>
        <v>-1.9041365725541715</v>
      </c>
      <c r="BN99" s="4">
        <f t="shared" si="783"/>
        <v>-2.1484375</v>
      </c>
      <c r="BO99" s="4">
        <f t="shared" si="784"/>
        <v>-6.587615283266679E-2</v>
      </c>
      <c r="BP99" s="4">
        <f t="shared" si="785"/>
        <v>0.86321381142098197</v>
      </c>
      <c r="BQ99" s="4">
        <f t="shared" si="786"/>
        <v>1.9410977242302563</v>
      </c>
      <c r="BR99" s="4">
        <f t="shared" si="787"/>
        <v>1.3306719893546148</v>
      </c>
      <c r="BS99" s="4">
        <f t="shared" si="788"/>
        <v>1.911667765326297</v>
      </c>
      <c r="BT99" s="4">
        <f t="shared" si="789"/>
        <v>2.501645819618159</v>
      </c>
      <c r="BU99" s="4">
        <f t="shared" si="790"/>
        <v>2.2324359816152217</v>
      </c>
      <c r="BV99" s="4">
        <f t="shared" si="791"/>
        <v>2.5607353906762942</v>
      </c>
      <c r="BW99" s="4">
        <f t="shared" si="792"/>
        <v>0.84087968952135661</v>
      </c>
      <c r="BX99" s="4">
        <f t="shared" si="793"/>
        <v>0.12845215157355483</v>
      </c>
      <c r="BY99" s="4">
        <f t="shared" si="794"/>
        <v>-1.1560693641618491</v>
      </c>
      <c r="BZ99" s="4">
        <f t="shared" si="795"/>
        <v>-3.3930857874519993</v>
      </c>
      <c r="CA99" s="4">
        <f t="shared" si="796"/>
        <v>-4.6183450930083474</v>
      </c>
      <c r="CB99" s="4">
        <f t="shared" si="797"/>
        <v>-7.6972418216805671</v>
      </c>
      <c r="CC99" s="4">
        <f t="shared" si="798"/>
        <v>-7.7322936972059715</v>
      </c>
      <c r="CD99" s="4">
        <f t="shared" si="799"/>
        <v>-6.9582504970178931</v>
      </c>
      <c r="CE99" s="4">
        <f t="shared" si="800"/>
        <v>-6.254203093476784</v>
      </c>
      <c r="CF99" s="4">
        <f t="shared" si="801"/>
        <v>-3.4746351633078598</v>
      </c>
      <c r="CG99" s="4">
        <f t="shared" si="802"/>
        <v>-1.4788732394366289</v>
      </c>
      <c r="CH99" s="4">
        <f t="shared" si="803"/>
        <v>0.64102564102566095</v>
      </c>
      <c r="CI99" s="4">
        <f t="shared" si="804"/>
        <v>2.0086083213773254</v>
      </c>
      <c r="CJ99" s="4">
        <f t="shared" si="805"/>
        <v>3.3837293016558689</v>
      </c>
      <c r="CK99" s="4">
        <f t="shared" si="806"/>
        <v>3.7884203002144456</v>
      </c>
      <c r="CL99" s="4">
        <f t="shared" si="807"/>
        <v>2.26468506723283</v>
      </c>
      <c r="CM99" s="4">
        <f t="shared" si="808"/>
        <v>2.2503516174402272</v>
      </c>
      <c r="CN99" s="4">
        <f t="shared" si="809"/>
        <v>2.1587743732590425</v>
      </c>
      <c r="CO99" s="4">
        <f t="shared" si="810"/>
        <v>1.1019283746556363</v>
      </c>
      <c r="CP99" s="4">
        <f t="shared" si="811"/>
        <v>1.2456747404844259</v>
      </c>
      <c r="CQ99" s="4">
        <f t="shared" si="812"/>
        <v>0.55020632737277086</v>
      </c>
      <c r="CR99" s="4">
        <f t="shared" si="813"/>
        <v>1.0906612133606108</v>
      </c>
      <c r="CS99" s="4">
        <f t="shared" si="814"/>
        <v>2.1798365122615904</v>
      </c>
      <c r="CT99" s="4">
        <f t="shared" si="815"/>
        <v>3.8961038961038863</v>
      </c>
      <c r="CU99" s="4">
        <f t="shared" si="816"/>
        <v>6.6347469220246147</v>
      </c>
      <c r="CV99" s="4">
        <f t="shared" si="817"/>
        <v>7.3499662845583069</v>
      </c>
      <c r="CW99" s="4">
        <f t="shared" si="818"/>
        <v>7.4666666666666659</v>
      </c>
      <c r="CX99" s="4">
        <f t="shared" si="819"/>
        <v>7.4342105263157876</v>
      </c>
      <c r="CY99" s="4">
        <f t="shared" si="820"/>
        <v>6.6709429121231567</v>
      </c>
      <c r="CZ99" s="4">
        <f t="shared" si="821"/>
        <v>4.8994974874371877</v>
      </c>
      <c r="DA99" s="4">
        <f t="shared" si="822"/>
        <v>4.9007444168734482</v>
      </c>
      <c r="DB99" s="4">
        <f t="shared" si="823"/>
        <v>5.9399877526025824</v>
      </c>
      <c r="DC99" s="4">
        <f t="shared" si="824"/>
        <v>4.4497895369813412</v>
      </c>
      <c r="DD99" s="4">
        <f t="shared" si="825"/>
        <v>5.8083832335329433</v>
      </c>
      <c r="DE99" s="4">
        <f t="shared" si="826"/>
        <v>6.3867534003548165</v>
      </c>
      <c r="DF99" s="4">
        <f t="shared" si="827"/>
        <v>5.0867052023121362</v>
      </c>
      <c r="DG99" s="4">
        <f t="shared" si="828"/>
        <v>6.2751871042026508</v>
      </c>
      <c r="DH99" s="4">
        <f t="shared" si="829"/>
        <v>5.8856819468025012</v>
      </c>
      <c r="DI99" s="4">
        <f t="shared" si="830"/>
        <v>5.3362979433018376</v>
      </c>
      <c r="DJ99" s="4">
        <f t="shared" si="831"/>
        <v>5.6105610561056007</v>
      </c>
      <c r="DK99" s="4">
        <f t="shared" si="832"/>
        <v>5.1462621885157267</v>
      </c>
      <c r="DL99" s="4">
        <f t="shared" si="833"/>
        <v>3.848209513629075</v>
      </c>
      <c r="DM99" s="4">
        <f t="shared" si="834"/>
        <v>2.6912928759894594</v>
      </c>
      <c r="DN99" s="4">
        <f t="shared" si="835"/>
        <v>2.5520833333333215</v>
      </c>
      <c r="DO99" s="4">
        <f t="shared" si="836"/>
        <v>2.1123132405976186</v>
      </c>
      <c r="DP99" s="4">
        <f t="shared" si="837"/>
        <v>3.242408646423045</v>
      </c>
      <c r="DQ99" s="4">
        <f t="shared" si="838"/>
        <v>4.3679342240493302</v>
      </c>
      <c r="DR99" s="4">
        <f t="shared" si="839"/>
        <v>3.9106145251396773</v>
      </c>
      <c r="DS99" s="4">
        <f t="shared" si="840"/>
        <v>3.8849646821392803</v>
      </c>
      <c r="DT99" s="4">
        <f t="shared" si="841"/>
        <v>-6.2811565304087713</v>
      </c>
      <c r="DU99" s="4">
        <f t="shared" si="842"/>
        <v>-6.6469719350073841</v>
      </c>
      <c r="DV99" s="4">
        <f t="shared" si="843"/>
        <v>-5.1319648093841819</v>
      </c>
      <c r="DW99" s="4">
        <f t="shared" si="844"/>
        <v>-5.6338028169014231</v>
      </c>
      <c r="DX99" s="4">
        <f t="shared" si="845"/>
        <v>1.9680851063829774</v>
      </c>
      <c r="DY99" s="4">
        <f t="shared" si="846"/>
        <v>3.2700421940928148</v>
      </c>
      <c r="DZ99" s="4">
        <f t="shared" si="847"/>
        <v>5.5641421947449921</v>
      </c>
      <c r="EA99" s="4">
        <f t="shared" si="848"/>
        <v>9.5213587236232744</v>
      </c>
      <c r="EB99" s="4">
        <f t="shared" si="849"/>
        <v>11.841418883672405</v>
      </c>
      <c r="EC99" s="4">
        <f t="shared" si="850"/>
        <v>11.184882533197138</v>
      </c>
      <c r="ED99" s="4">
        <f t="shared" si="851"/>
        <v>7.1254270375793238</v>
      </c>
      <c r="EE99" s="4">
        <f t="shared" si="852"/>
        <v>2.4436090225563811</v>
      </c>
      <c r="EF99" s="4">
        <f t="shared" si="853"/>
        <v>1.1660447761193904</v>
      </c>
      <c r="EG99" s="4">
        <f t="shared" si="854"/>
        <v>-0.36747818098300522</v>
      </c>
      <c r="EH99" s="4">
        <f t="shared" si="855"/>
        <v>-1.3211845102505726</v>
      </c>
      <c r="EI99" s="4">
        <f t="shared" si="856"/>
        <v>0.77981651376146655</v>
      </c>
      <c r="EJ99" s="4">
        <f t="shared" si="857"/>
        <v>0.13831258644538824</v>
      </c>
      <c r="EK99" s="10">
        <f t="shared" si="858"/>
        <v>-0.13788381742737554</v>
      </c>
      <c r="EL99" s="10">
        <f t="shared" si="859"/>
        <v>4.5747922437677779E-2</v>
      </c>
      <c r="EM99" s="10">
        <f t="shared" si="860"/>
        <v>-0.2762721893491249</v>
      </c>
      <c r="EN99" s="10">
        <f t="shared" si="861"/>
        <v>1.3572651933701607</v>
      </c>
      <c r="EO99" s="10">
        <f t="shared" si="862"/>
        <v>1.8474020402405422</v>
      </c>
      <c r="EP99" s="10">
        <f t="shared" si="863"/>
        <v>1.9864042807009374</v>
      </c>
      <c r="EQ99" s="10">
        <f t="shared" si="864"/>
        <v>1.25906789458341</v>
      </c>
      <c r="ER99" s="10">
        <f t="shared" si="865"/>
        <v>0.81140422001599877</v>
      </c>
      <c r="ES99" s="10">
        <f t="shared" si="866"/>
        <v>0.5795131349873639</v>
      </c>
      <c r="ET99" s="10">
        <f t="shared" si="867"/>
        <v>0.26322194465511206</v>
      </c>
      <c r="EU99" s="10">
        <f t="shared" si="868"/>
        <v>-0.34896306341051231</v>
      </c>
      <c r="EV99" s="10">
        <f t="shared" si="869"/>
        <v>-0.70289730378276793</v>
      </c>
      <c r="EW99" s="10">
        <f t="shared" si="870"/>
        <v>-0.98423099533966329</v>
      </c>
      <c r="EX99" s="10">
        <f t="shared" si="871"/>
        <v>-0.96667044850530237</v>
      </c>
      <c r="EY99" s="10">
        <f t="shared" si="872"/>
        <v>-0.64843811700682208</v>
      </c>
      <c r="EZ99" s="10">
        <f t="shared" si="873"/>
        <v>-0.24614031672478554</v>
      </c>
      <c r="FA99" s="10">
        <f t="shared" si="874"/>
        <v>0.1904759563875924</v>
      </c>
      <c r="FB99" s="10">
        <f t="shared" si="875"/>
        <v>0.54037183356760998</v>
      </c>
      <c r="FC99" s="10">
        <f t="shared" si="876"/>
        <v>0.76192443011033895</v>
      </c>
      <c r="FD99" s="10">
        <f t="shared" si="877"/>
        <v>0.99849489521242063</v>
      </c>
      <c r="FE99" s="10">
        <f t="shared" si="878"/>
        <v>1.2338386544263669</v>
      </c>
      <c r="FF99" s="10">
        <f t="shared" si="879"/>
        <v>1.3904644966451718</v>
      </c>
      <c r="FG99" s="10">
        <f t="shared" si="880"/>
        <v>1.5212182867723634</v>
      </c>
      <c r="FH99" s="10">
        <f t="shared" si="881"/>
        <v>1.5860647143264739</v>
      </c>
      <c r="FI99" s="10">
        <f t="shared" si="882"/>
        <v>1.7720530898343911</v>
      </c>
      <c r="FJ99" s="10">
        <f t="shared" si="883"/>
        <v>1.7718348558397601</v>
      </c>
    </row>
    <row r="100" spans="2:166" x14ac:dyDescent="0.2">
      <c r="B100" t="str">
        <f t="shared" si="723"/>
        <v xml:space="preserve">   Information</v>
      </c>
      <c r="C100" s="4"/>
      <c r="D100" s="4"/>
      <c r="E100" s="4"/>
      <c r="F100" s="4"/>
      <c r="G100" s="4">
        <f t="shared" si="724"/>
        <v>1.682439537329139</v>
      </c>
      <c r="H100" s="4">
        <f t="shared" si="725"/>
        <v>4.0084388185654074</v>
      </c>
      <c r="I100" s="4">
        <f t="shared" si="726"/>
        <v>4.4791666666666563</v>
      </c>
      <c r="J100" s="4">
        <f t="shared" si="727"/>
        <v>8.2191780821917924</v>
      </c>
      <c r="K100" s="4">
        <f t="shared" si="728"/>
        <v>7.6525336091003204</v>
      </c>
      <c r="L100" s="4">
        <f t="shared" si="729"/>
        <v>5.9837728194726214</v>
      </c>
      <c r="M100" s="4">
        <f t="shared" si="730"/>
        <v>5.5832502492522362</v>
      </c>
      <c r="N100" s="4">
        <f t="shared" si="731"/>
        <v>5.5501460564751692</v>
      </c>
      <c r="O100" s="4">
        <f t="shared" si="732"/>
        <v>6.1479346781940336</v>
      </c>
      <c r="P100" s="4">
        <f t="shared" si="733"/>
        <v>8.0382775119617111</v>
      </c>
      <c r="Q100" s="4">
        <f t="shared" si="734"/>
        <v>10.292728989612865</v>
      </c>
      <c r="R100" s="4">
        <f t="shared" si="735"/>
        <v>6.9188191881918826</v>
      </c>
      <c r="S100" s="4">
        <f t="shared" si="736"/>
        <v>6.5158371040723972</v>
      </c>
      <c r="T100" s="4">
        <f t="shared" si="737"/>
        <v>6.0230292294065624</v>
      </c>
      <c r="U100" s="4">
        <f t="shared" si="738"/>
        <v>2.9965753424657571</v>
      </c>
      <c r="V100" s="4">
        <f t="shared" si="739"/>
        <v>10.871440897325279</v>
      </c>
      <c r="W100" s="4">
        <f t="shared" si="740"/>
        <v>10.875106202208995</v>
      </c>
      <c r="X100" s="4">
        <f t="shared" si="741"/>
        <v>13.199665831244767</v>
      </c>
      <c r="Y100" s="4">
        <f t="shared" si="742"/>
        <v>16.126350789692424</v>
      </c>
      <c r="Z100" s="4">
        <f t="shared" si="743"/>
        <v>12.996108949416341</v>
      </c>
      <c r="AA100" s="4">
        <f t="shared" si="744"/>
        <v>12.79693486590039</v>
      </c>
      <c r="AB100" s="4">
        <f t="shared" si="745"/>
        <v>11.439114391143912</v>
      </c>
      <c r="AC100" s="4">
        <f t="shared" si="746"/>
        <v>7.0866141732283561</v>
      </c>
      <c r="AD100" s="4">
        <f t="shared" si="747"/>
        <v>4.889807162534443</v>
      </c>
      <c r="AE100" s="4">
        <f t="shared" si="748"/>
        <v>5.6385869565217295</v>
      </c>
      <c r="AF100" s="4">
        <f t="shared" si="749"/>
        <v>5.2980132450331174</v>
      </c>
      <c r="AG100" s="4">
        <f t="shared" si="750"/>
        <v>9.6256684491978781</v>
      </c>
      <c r="AH100" s="4">
        <f t="shared" si="751"/>
        <v>8.5357846355876621</v>
      </c>
      <c r="AI100" s="4">
        <f t="shared" si="752"/>
        <v>7.9099678456591604</v>
      </c>
      <c r="AJ100" s="4">
        <f t="shared" si="753"/>
        <v>6.2893081761006275</v>
      </c>
      <c r="AK100" s="4">
        <f t="shared" si="754"/>
        <v>5.9146341463414576</v>
      </c>
      <c r="AL100" s="4">
        <f t="shared" si="755"/>
        <v>6.9570477918935225</v>
      </c>
      <c r="AM100" s="4">
        <f t="shared" si="756"/>
        <v>10.429082240762799</v>
      </c>
      <c r="AN100" s="4">
        <f t="shared" si="757"/>
        <v>11.065088757396445</v>
      </c>
      <c r="AO100" s="4">
        <f t="shared" si="758"/>
        <v>14.622913068508915</v>
      </c>
      <c r="AP100" s="4">
        <f t="shared" si="759"/>
        <v>13.574660633484182</v>
      </c>
      <c r="AQ100" s="4">
        <f t="shared" si="760"/>
        <v>15.596330275229375</v>
      </c>
      <c r="AR100" s="4">
        <f t="shared" si="761"/>
        <v>18.753329781566343</v>
      </c>
      <c r="AS100" s="4">
        <f t="shared" si="762"/>
        <v>17.327975891511805</v>
      </c>
      <c r="AT100" s="4">
        <f t="shared" si="763"/>
        <v>18.177290836653381</v>
      </c>
      <c r="AU100" s="4">
        <f t="shared" si="764"/>
        <v>10.690943043884204</v>
      </c>
      <c r="AV100" s="4">
        <f t="shared" si="765"/>
        <v>4.2620008972633627</v>
      </c>
      <c r="AW100" s="4">
        <f t="shared" si="766"/>
        <v>-2.4828767123287521</v>
      </c>
      <c r="AX100" s="4">
        <f t="shared" si="767"/>
        <v>-4.9726085124315089</v>
      </c>
      <c r="AY100" s="4">
        <f t="shared" si="768"/>
        <v>-6.8325601012231063</v>
      </c>
      <c r="AZ100" s="4">
        <f t="shared" si="769"/>
        <v>-5.6798623063683333</v>
      </c>
      <c r="BA100" s="4">
        <f t="shared" si="770"/>
        <v>-4.302019315188776</v>
      </c>
      <c r="BB100" s="4">
        <f t="shared" si="771"/>
        <v>-3.5033259423503438</v>
      </c>
      <c r="BC100" s="4">
        <f t="shared" si="772"/>
        <v>-2.3992756903576495</v>
      </c>
      <c r="BD100" s="4">
        <f t="shared" si="773"/>
        <v>-2.5547445255474366</v>
      </c>
      <c r="BE100" s="4">
        <f t="shared" si="774"/>
        <v>-1.4220183486238325</v>
      </c>
      <c r="BF100" s="4">
        <f t="shared" si="775"/>
        <v>-0.59742647058823595</v>
      </c>
      <c r="BG100" s="4">
        <f t="shared" si="776"/>
        <v>0.74211502782932648</v>
      </c>
      <c r="BH100" s="4">
        <f t="shared" si="777"/>
        <v>2.1067415730336991</v>
      </c>
      <c r="BI100" s="4">
        <f t="shared" si="778"/>
        <v>1.3029315960911836</v>
      </c>
      <c r="BJ100" s="4">
        <f t="shared" si="779"/>
        <v>1.4794267221451829</v>
      </c>
      <c r="BK100" s="4">
        <f t="shared" si="780"/>
        <v>1.9797421731123199</v>
      </c>
      <c r="BL100" s="4">
        <f t="shared" si="781"/>
        <v>1.7881705639614776</v>
      </c>
      <c r="BM100" s="4">
        <f t="shared" si="782"/>
        <v>2.5723472668810476</v>
      </c>
      <c r="BN100" s="4">
        <f t="shared" si="783"/>
        <v>2.1412300683371299</v>
      </c>
      <c r="BO100" s="4">
        <f t="shared" si="784"/>
        <v>1.9413092550790045</v>
      </c>
      <c r="BP100" s="4">
        <f t="shared" si="785"/>
        <v>4.1891891891891797</v>
      </c>
      <c r="BQ100" s="4">
        <f t="shared" si="786"/>
        <v>6.0008956560680726</v>
      </c>
      <c r="BR100" s="4">
        <f t="shared" si="787"/>
        <v>6.8242640499553975</v>
      </c>
      <c r="BS100" s="4">
        <f t="shared" si="788"/>
        <v>7.1744906997342817</v>
      </c>
      <c r="BT100" s="4">
        <f t="shared" si="789"/>
        <v>5.7933419801124098</v>
      </c>
      <c r="BU100" s="4">
        <f t="shared" si="790"/>
        <v>3.7177862272919082</v>
      </c>
      <c r="BV100" s="4">
        <f t="shared" si="791"/>
        <v>3.2150313152400578</v>
      </c>
      <c r="BW100" s="4">
        <f t="shared" si="792"/>
        <v>3.6363636363636154</v>
      </c>
      <c r="BX100" s="4">
        <f t="shared" si="793"/>
        <v>3.8823048630976853</v>
      </c>
      <c r="BY100" s="4">
        <f t="shared" si="794"/>
        <v>5.2953156822810765</v>
      </c>
      <c r="BZ100" s="4">
        <f t="shared" si="795"/>
        <v>5.4611650485437035</v>
      </c>
      <c r="CA100" s="4">
        <f t="shared" si="796"/>
        <v>3.5087719298245723</v>
      </c>
      <c r="CB100" s="4">
        <f t="shared" si="797"/>
        <v>0.78678206136899576</v>
      </c>
      <c r="CC100" s="4">
        <f t="shared" si="798"/>
        <v>-2.0116054158607399</v>
      </c>
      <c r="CD100" s="4">
        <f t="shared" si="799"/>
        <v>-2.9919447640966768</v>
      </c>
      <c r="CE100" s="4">
        <f t="shared" si="800"/>
        <v>-2.3882896764252703</v>
      </c>
      <c r="CF100" s="4">
        <f t="shared" si="801"/>
        <v>-1.0928961748633781</v>
      </c>
      <c r="CG100" s="4">
        <f t="shared" si="802"/>
        <v>0.27635215159889093</v>
      </c>
      <c r="CH100" s="4">
        <f t="shared" si="803"/>
        <v>1.3444049031237748</v>
      </c>
      <c r="CI100" s="4">
        <f t="shared" si="804"/>
        <v>0.98658247829517265</v>
      </c>
      <c r="CJ100" s="4">
        <f t="shared" si="805"/>
        <v>1.3812154696132728</v>
      </c>
      <c r="CK100" s="4">
        <f t="shared" si="806"/>
        <v>1.9291338582677175</v>
      </c>
      <c r="CL100" s="4">
        <f t="shared" si="807"/>
        <v>1.1705033164260525</v>
      </c>
      <c r="CM100" s="4">
        <f t="shared" si="808"/>
        <v>1.9148104728409665</v>
      </c>
      <c r="CN100" s="4">
        <f t="shared" si="809"/>
        <v>1.8684312962242045</v>
      </c>
      <c r="CO100" s="4">
        <f t="shared" si="810"/>
        <v>0.19312475859405431</v>
      </c>
      <c r="CP100" s="4">
        <f t="shared" si="811"/>
        <v>0.3085229463941408</v>
      </c>
      <c r="CQ100" s="4">
        <f t="shared" si="812"/>
        <v>0.34509202453987253</v>
      </c>
      <c r="CR100" s="4">
        <f t="shared" si="813"/>
        <v>0.61138708444783418</v>
      </c>
      <c r="CS100" s="4">
        <f t="shared" si="814"/>
        <v>2.1588280647648395</v>
      </c>
      <c r="CT100" s="4">
        <f t="shared" si="815"/>
        <v>2.9988465974625012</v>
      </c>
      <c r="CU100" s="4">
        <f t="shared" si="816"/>
        <v>3.3244172716851317</v>
      </c>
      <c r="CV100" s="4">
        <f t="shared" si="817"/>
        <v>3.8359285985567704</v>
      </c>
      <c r="CW100" s="4">
        <f t="shared" si="818"/>
        <v>4.9811320754716837</v>
      </c>
      <c r="CX100" s="4">
        <f t="shared" si="819"/>
        <v>3.6207540126912852</v>
      </c>
      <c r="CY100" s="4">
        <f t="shared" si="820"/>
        <v>2.4408284023668347</v>
      </c>
      <c r="CZ100" s="4">
        <f t="shared" si="821"/>
        <v>2.5603511338698093</v>
      </c>
      <c r="DA100" s="4">
        <f t="shared" si="822"/>
        <v>2.9115744069015292</v>
      </c>
      <c r="DB100" s="4">
        <f t="shared" si="823"/>
        <v>5.2233429394813014</v>
      </c>
      <c r="DC100" s="4">
        <f t="shared" si="824"/>
        <v>7.148014440433248</v>
      </c>
      <c r="DD100" s="4">
        <f t="shared" si="825"/>
        <v>8.3452211126961338</v>
      </c>
      <c r="DE100" s="4">
        <f t="shared" si="826"/>
        <v>8.3478868319944119</v>
      </c>
      <c r="DF100" s="4">
        <f t="shared" si="827"/>
        <v>7.9767203012666821</v>
      </c>
      <c r="DG100" s="4">
        <f t="shared" si="828"/>
        <v>7.715633423180579</v>
      </c>
      <c r="DH100" s="4">
        <f t="shared" si="829"/>
        <v>6.6491112574061706</v>
      </c>
      <c r="DI100" s="4">
        <f t="shared" si="830"/>
        <v>5.7382333978078792</v>
      </c>
      <c r="DJ100" s="4">
        <f t="shared" si="831"/>
        <v>5.0412175015852823</v>
      </c>
      <c r="DK100" s="4">
        <f t="shared" si="832"/>
        <v>4.7857366280888547</v>
      </c>
      <c r="DL100" s="4">
        <f t="shared" si="833"/>
        <v>6.6358024691358208</v>
      </c>
      <c r="DM100" s="4">
        <f t="shared" si="834"/>
        <v>8.2012195121951024</v>
      </c>
      <c r="DN100" s="4">
        <f t="shared" si="835"/>
        <v>8.5722909749471832</v>
      </c>
      <c r="DO100" s="4">
        <f t="shared" si="836"/>
        <v>9.5522388059701147</v>
      </c>
      <c r="DP100" s="4">
        <f t="shared" si="837"/>
        <v>8.5672937771345659</v>
      </c>
      <c r="DQ100" s="4">
        <f t="shared" si="838"/>
        <v>8.6785009861932938</v>
      </c>
      <c r="DR100" s="4">
        <f t="shared" si="839"/>
        <v>7.4228523769808152</v>
      </c>
      <c r="DS100" s="4">
        <f t="shared" si="840"/>
        <v>6.8119891008174394</v>
      </c>
      <c r="DT100" s="4">
        <f t="shared" si="841"/>
        <v>4.5321247667288844</v>
      </c>
      <c r="DU100" s="4">
        <f t="shared" si="842"/>
        <v>2.1260046668395205</v>
      </c>
      <c r="DV100" s="4">
        <f t="shared" si="843"/>
        <v>3.6749482401656319</v>
      </c>
      <c r="DW100" s="4">
        <f t="shared" si="844"/>
        <v>2.6020408163265341</v>
      </c>
      <c r="DX100" s="4">
        <f t="shared" si="845"/>
        <v>3.8765621015047325</v>
      </c>
      <c r="DY100" s="4">
        <f t="shared" si="846"/>
        <v>5.12820512820511</v>
      </c>
      <c r="DZ100" s="4">
        <f t="shared" si="847"/>
        <v>6.5901148277583754</v>
      </c>
      <c r="EA100" s="4">
        <f t="shared" si="848"/>
        <v>6.265539532570874</v>
      </c>
      <c r="EB100" s="4">
        <f t="shared" si="849"/>
        <v>7.6110974711514734</v>
      </c>
      <c r="EC100" s="4">
        <f t="shared" si="850"/>
        <v>5.6749577396764117</v>
      </c>
      <c r="ED100" s="4">
        <f t="shared" si="851"/>
        <v>1.7330210772833476</v>
      </c>
      <c r="EE100" s="4">
        <f t="shared" si="852"/>
        <v>0.44454843238184161</v>
      </c>
      <c r="EF100" s="4">
        <f t="shared" si="853"/>
        <v>-3.7645448323066377</v>
      </c>
      <c r="EG100" s="4">
        <f t="shared" si="854"/>
        <v>-5.8500914076782484</v>
      </c>
      <c r="EH100" s="4">
        <f t="shared" si="855"/>
        <v>-4.1896869244935298</v>
      </c>
      <c r="EI100" s="4">
        <f t="shared" si="856"/>
        <v>-6.6620079198695503</v>
      </c>
      <c r="EJ100" s="4">
        <f t="shared" si="857"/>
        <v>-5.5002370791844335</v>
      </c>
      <c r="EK100" s="10">
        <f t="shared" si="858"/>
        <v>-4.901893203883489</v>
      </c>
      <c r="EL100" s="10">
        <f t="shared" si="859"/>
        <v>-5.2690533397405259</v>
      </c>
      <c r="EM100" s="10">
        <f t="shared" si="860"/>
        <v>-2.9398552533066447E-2</v>
      </c>
      <c r="EN100" s="10">
        <f t="shared" si="861"/>
        <v>0.21008529854491531</v>
      </c>
      <c r="EO100" s="10">
        <f t="shared" si="862"/>
        <v>1.8576370544266751</v>
      </c>
      <c r="EP100" s="10">
        <f t="shared" si="863"/>
        <v>2.1495411015085786</v>
      </c>
      <c r="EQ100" s="10">
        <f t="shared" si="864"/>
        <v>2.0897583567118128</v>
      </c>
      <c r="ER100" s="10">
        <f t="shared" si="865"/>
        <v>3.2467415419787926</v>
      </c>
      <c r="ES100" s="10">
        <f t="shared" si="866"/>
        <v>3.1068012253105515</v>
      </c>
      <c r="ET100" s="10">
        <f t="shared" si="867"/>
        <v>2.0415140888085048</v>
      </c>
      <c r="EU100" s="10">
        <f t="shared" si="868"/>
        <v>0.8617363249700416</v>
      </c>
      <c r="EV100" s="10">
        <f t="shared" si="869"/>
        <v>0.36379190317503696</v>
      </c>
      <c r="EW100" s="10">
        <f t="shared" si="870"/>
        <v>0.99307088634912333</v>
      </c>
      <c r="EX100" s="10">
        <f t="shared" si="871"/>
        <v>1.3102502315877507</v>
      </c>
      <c r="EY100" s="10">
        <f t="shared" si="872"/>
        <v>1.0918413731658028</v>
      </c>
      <c r="EZ100" s="10">
        <f t="shared" si="873"/>
        <v>1.0000811777735485</v>
      </c>
      <c r="FA100" s="10">
        <f t="shared" si="874"/>
        <v>0.99608366871806187</v>
      </c>
      <c r="FB100" s="10">
        <f t="shared" si="875"/>
        <v>1.0723858658058694</v>
      </c>
      <c r="FC100" s="10">
        <f t="shared" si="876"/>
        <v>1.3379023653590005</v>
      </c>
      <c r="FD100" s="10">
        <f t="shared" si="877"/>
        <v>1.499046276747662</v>
      </c>
      <c r="FE100" s="10">
        <f t="shared" si="878"/>
        <v>1.6029757909626907</v>
      </c>
      <c r="FF100" s="10">
        <f t="shared" si="879"/>
        <v>1.8839072290109948</v>
      </c>
      <c r="FG100" s="10">
        <f t="shared" si="880"/>
        <v>2.1246218583448329</v>
      </c>
      <c r="FH100" s="10">
        <f t="shared" si="881"/>
        <v>2.1548740609810046</v>
      </c>
      <c r="FI100" s="10">
        <f t="shared" si="882"/>
        <v>2.4326585055109318</v>
      </c>
      <c r="FJ100" s="10">
        <f t="shared" si="883"/>
        <v>2.3360055529549451</v>
      </c>
    </row>
    <row r="101" spans="2:166" x14ac:dyDescent="0.2">
      <c r="B101" t="str">
        <f t="shared" si="723"/>
        <v xml:space="preserve">   Financial activities</v>
      </c>
      <c r="C101" s="4"/>
      <c r="D101" s="4"/>
      <c r="E101" s="4"/>
      <c r="F101" s="4"/>
      <c r="G101" s="4">
        <f t="shared" si="724"/>
        <v>0.14177693761816546</v>
      </c>
      <c r="H101" s="4">
        <f t="shared" si="725"/>
        <v>0.28182245185532917</v>
      </c>
      <c r="I101" s="4">
        <f t="shared" si="726"/>
        <v>-0.42253521126760507</v>
      </c>
      <c r="J101" s="4">
        <f t="shared" si="727"/>
        <v>0</v>
      </c>
      <c r="K101" s="4">
        <f t="shared" si="728"/>
        <v>0.99103350637090859</v>
      </c>
      <c r="L101" s="4">
        <f t="shared" si="729"/>
        <v>0.42154566744729838</v>
      </c>
      <c r="M101" s="4">
        <f t="shared" si="730"/>
        <v>2.0273455917020344</v>
      </c>
      <c r="N101" s="4">
        <f t="shared" si="731"/>
        <v>4.1568256967406736</v>
      </c>
      <c r="O101" s="4">
        <f t="shared" si="732"/>
        <v>3.4112149532710356</v>
      </c>
      <c r="P101" s="4">
        <f t="shared" si="733"/>
        <v>3.4048507462686395</v>
      </c>
      <c r="Q101" s="4">
        <f t="shared" si="734"/>
        <v>5.2680221811460148</v>
      </c>
      <c r="R101" s="4">
        <f t="shared" si="735"/>
        <v>2.7210884353741527</v>
      </c>
      <c r="S101" s="4">
        <f t="shared" si="736"/>
        <v>5.6032535020334562</v>
      </c>
      <c r="T101" s="4">
        <f t="shared" si="737"/>
        <v>3.2476319350473792</v>
      </c>
      <c r="U101" s="4">
        <f t="shared" si="738"/>
        <v>-0.70237050043897575</v>
      </c>
      <c r="V101" s="4">
        <f t="shared" si="739"/>
        <v>-2.1633554083885342</v>
      </c>
      <c r="W101" s="4">
        <f t="shared" si="740"/>
        <v>-5.5626872058194383</v>
      </c>
      <c r="X101" s="4">
        <f t="shared" si="741"/>
        <v>-4.2376583660987404</v>
      </c>
      <c r="Y101" s="4">
        <f t="shared" si="742"/>
        <v>-1.7683465959328126</v>
      </c>
      <c r="Z101" s="4">
        <f t="shared" si="743"/>
        <v>1.3537906137184086</v>
      </c>
      <c r="AA101" s="4">
        <f t="shared" si="744"/>
        <v>2.6280018124150484</v>
      </c>
      <c r="AB101" s="4">
        <f t="shared" si="745"/>
        <v>3.8321167883211826</v>
      </c>
      <c r="AC101" s="4">
        <f t="shared" si="746"/>
        <v>2.7452745274527457</v>
      </c>
      <c r="AD101" s="4">
        <f t="shared" si="747"/>
        <v>1.8699910952804988</v>
      </c>
      <c r="AE101" s="4">
        <f t="shared" si="748"/>
        <v>1.1479028697571669</v>
      </c>
      <c r="AF101" s="4">
        <f t="shared" si="749"/>
        <v>2.0650263620386689</v>
      </c>
      <c r="AG101" s="4">
        <f t="shared" si="750"/>
        <v>2.7595269382391763</v>
      </c>
      <c r="AH101" s="4">
        <f t="shared" si="751"/>
        <v>5.2447552447552503</v>
      </c>
      <c r="AI101" s="4">
        <f t="shared" si="752"/>
        <v>4.321257092972508</v>
      </c>
      <c r="AJ101" s="4">
        <f t="shared" si="753"/>
        <v>7.4042186827378398</v>
      </c>
      <c r="AK101" s="4">
        <f t="shared" si="754"/>
        <v>8.3120204603580596</v>
      </c>
      <c r="AL101" s="4">
        <f t="shared" si="755"/>
        <v>8.9285714285714413</v>
      </c>
      <c r="AM101" s="4">
        <f t="shared" si="756"/>
        <v>10.292887029288721</v>
      </c>
      <c r="AN101" s="4">
        <f t="shared" si="757"/>
        <v>6.3727454909819681</v>
      </c>
      <c r="AO101" s="4">
        <f t="shared" si="758"/>
        <v>5.1554506099960484</v>
      </c>
      <c r="AP101" s="4">
        <f t="shared" si="759"/>
        <v>1.4487228364468141</v>
      </c>
      <c r="AQ101" s="4">
        <f t="shared" si="760"/>
        <v>1.4415781487101542</v>
      </c>
      <c r="AR101" s="4">
        <f t="shared" si="761"/>
        <v>0.15071590052750938</v>
      </c>
      <c r="AS101" s="4">
        <f t="shared" si="762"/>
        <v>-1.0853293413173537</v>
      </c>
      <c r="AT101" s="4">
        <f t="shared" si="763"/>
        <v>-0.30063885757234399</v>
      </c>
      <c r="AU101" s="4">
        <f t="shared" si="764"/>
        <v>0.97232610321615898</v>
      </c>
      <c r="AV101" s="4">
        <f t="shared" si="765"/>
        <v>1.5048908954100826</v>
      </c>
      <c r="AW101" s="4">
        <f t="shared" si="766"/>
        <v>3.9349224366250324</v>
      </c>
      <c r="AX101" s="4">
        <f t="shared" si="767"/>
        <v>2.7892951375801056</v>
      </c>
      <c r="AY101" s="4">
        <f t="shared" si="768"/>
        <v>-0.33333333333332993</v>
      </c>
      <c r="AZ101" s="4">
        <f t="shared" si="769"/>
        <v>-7.4128984432908496E-2</v>
      </c>
      <c r="BA101" s="4">
        <f t="shared" si="770"/>
        <v>-1.7473607571896532</v>
      </c>
      <c r="BB101" s="4">
        <f t="shared" si="771"/>
        <v>-0.36670333700037361</v>
      </c>
      <c r="BC101" s="4">
        <f t="shared" si="772"/>
        <v>2.4897807506503167</v>
      </c>
      <c r="BD101" s="4">
        <f t="shared" si="773"/>
        <v>2.8931750741839846</v>
      </c>
      <c r="BE101" s="4">
        <f t="shared" si="774"/>
        <v>3.5939236754353399</v>
      </c>
      <c r="BF101" s="4">
        <f t="shared" si="775"/>
        <v>2.3555391976444628</v>
      </c>
      <c r="BG101" s="4">
        <f t="shared" si="776"/>
        <v>0.58013052936911613</v>
      </c>
      <c r="BH101" s="4">
        <f t="shared" si="777"/>
        <v>-0.75702956020188283</v>
      </c>
      <c r="BI101" s="4">
        <f t="shared" si="778"/>
        <v>-1.7882689556509512</v>
      </c>
      <c r="BJ101" s="4">
        <f t="shared" si="779"/>
        <v>-1.3664149586479657</v>
      </c>
      <c r="BK101" s="4">
        <f t="shared" si="780"/>
        <v>-1.4780100937274887</v>
      </c>
      <c r="BL101" s="4">
        <f t="shared" si="781"/>
        <v>-0.21794406102435548</v>
      </c>
      <c r="BM101" s="4">
        <f t="shared" si="782"/>
        <v>1.7844136926438825</v>
      </c>
      <c r="BN101" s="4">
        <f t="shared" si="783"/>
        <v>2.6613197229311103</v>
      </c>
      <c r="BO101" s="4">
        <f t="shared" si="784"/>
        <v>3.4028540065861757</v>
      </c>
      <c r="BP101" s="4">
        <f t="shared" si="785"/>
        <v>2.7666545322169611</v>
      </c>
      <c r="BQ101" s="4">
        <f t="shared" si="786"/>
        <v>0.67978533094810167</v>
      </c>
      <c r="BR101" s="4">
        <f t="shared" si="787"/>
        <v>-0.31960227272728181</v>
      </c>
      <c r="BS101" s="4">
        <f t="shared" si="788"/>
        <v>-0.49539985845720169</v>
      </c>
      <c r="BT101" s="4">
        <f t="shared" si="789"/>
        <v>-0.38965639390720064</v>
      </c>
      <c r="BU101" s="4">
        <f t="shared" si="790"/>
        <v>-0.71073205401562811</v>
      </c>
      <c r="BV101" s="4">
        <f t="shared" si="791"/>
        <v>-0.42750267189167745</v>
      </c>
      <c r="BW101" s="4">
        <f t="shared" si="792"/>
        <v>-0.49786628733994309</v>
      </c>
      <c r="BX101" s="4">
        <f t="shared" si="793"/>
        <v>-1.3513513513513153</v>
      </c>
      <c r="BY101" s="4">
        <f t="shared" si="794"/>
        <v>-1.9327129563350254</v>
      </c>
      <c r="BZ101" s="4">
        <f t="shared" si="795"/>
        <v>-4.0787119856887433</v>
      </c>
      <c r="CA101" s="4">
        <f t="shared" si="796"/>
        <v>-6.6118656182988067</v>
      </c>
      <c r="CB101" s="4">
        <f t="shared" si="797"/>
        <v>-7.8586878154289996</v>
      </c>
      <c r="CC101" s="4">
        <f t="shared" si="798"/>
        <v>-8.9051094890510782</v>
      </c>
      <c r="CD101" s="4">
        <f t="shared" si="799"/>
        <v>-8.7653860499813607</v>
      </c>
      <c r="CE101" s="4">
        <f t="shared" si="800"/>
        <v>-7.7305778798316016</v>
      </c>
      <c r="CF101" s="4">
        <f t="shared" si="801"/>
        <v>-5.8685446009389626</v>
      </c>
      <c r="CG101" s="4">
        <f t="shared" si="802"/>
        <v>-3.8862179487179516</v>
      </c>
      <c r="CH101" s="4">
        <f t="shared" si="803"/>
        <v>-2.0850367947669479</v>
      </c>
      <c r="CI101" s="4">
        <f t="shared" si="804"/>
        <v>-1.2028204064703507</v>
      </c>
      <c r="CJ101" s="4">
        <f t="shared" si="805"/>
        <v>-1.7040731504571971</v>
      </c>
      <c r="CK101" s="4">
        <f t="shared" si="806"/>
        <v>-2.4176740308461953</v>
      </c>
      <c r="CL101" s="4">
        <f t="shared" si="807"/>
        <v>-2.5469728601252739</v>
      </c>
      <c r="CM101" s="4">
        <f t="shared" si="808"/>
        <v>-2.5608732157850644</v>
      </c>
      <c r="CN101" s="4">
        <f t="shared" si="809"/>
        <v>-1.5221987315010455</v>
      </c>
      <c r="CO101" s="4">
        <f t="shared" si="810"/>
        <v>-0.21358393848781576</v>
      </c>
      <c r="CP101" s="4">
        <f t="shared" si="811"/>
        <v>0.85689802913453406</v>
      </c>
      <c r="CQ101" s="4">
        <f t="shared" si="812"/>
        <v>2.8436018957346265</v>
      </c>
      <c r="CR101" s="4">
        <f t="shared" si="813"/>
        <v>3.3490768570201723</v>
      </c>
      <c r="CS101" s="4">
        <f t="shared" si="814"/>
        <v>3.4246575342465668</v>
      </c>
      <c r="CT101" s="4">
        <f t="shared" si="815"/>
        <v>2.8462192013593901</v>
      </c>
      <c r="CU101" s="4">
        <f t="shared" si="816"/>
        <v>1.2149141181398981</v>
      </c>
      <c r="CV101" s="4">
        <f t="shared" si="817"/>
        <v>0.49854590776898799</v>
      </c>
      <c r="CW101" s="4">
        <f t="shared" si="818"/>
        <v>0.7864238410596025</v>
      </c>
      <c r="CX101" s="4">
        <f t="shared" si="819"/>
        <v>1.1152416356877248</v>
      </c>
      <c r="CY101" s="4">
        <f t="shared" si="820"/>
        <v>1.490066225165565</v>
      </c>
      <c r="CZ101" s="4">
        <f t="shared" si="821"/>
        <v>1.5708970649028764</v>
      </c>
      <c r="DA101" s="4">
        <f t="shared" si="822"/>
        <v>1.2731006160164204</v>
      </c>
      <c r="DB101" s="4">
        <f t="shared" si="823"/>
        <v>0.93954248366014959</v>
      </c>
      <c r="DC101" s="4">
        <f t="shared" si="824"/>
        <v>1.5497553017944421</v>
      </c>
      <c r="DD101" s="4">
        <f t="shared" si="825"/>
        <v>1.424501424501412</v>
      </c>
      <c r="DE101" s="4">
        <f t="shared" si="826"/>
        <v>1.6626115166261002</v>
      </c>
      <c r="DF101" s="4">
        <f t="shared" si="827"/>
        <v>1.1736139214892694</v>
      </c>
      <c r="DG101" s="4">
        <f t="shared" si="828"/>
        <v>0.60240963855422436</v>
      </c>
      <c r="DH101" s="4">
        <f t="shared" si="829"/>
        <v>1.2439807383627599</v>
      </c>
      <c r="DI101" s="4">
        <f t="shared" si="830"/>
        <v>1.196649381731163</v>
      </c>
      <c r="DJ101" s="4">
        <f t="shared" si="831"/>
        <v>2.0399999999999974</v>
      </c>
      <c r="DK101" s="4">
        <f t="shared" si="832"/>
        <v>3.1936127744510934</v>
      </c>
      <c r="DL101" s="4">
        <f t="shared" si="833"/>
        <v>3.1708283789140035</v>
      </c>
      <c r="DM101" s="4">
        <f t="shared" si="834"/>
        <v>2.719747733543576</v>
      </c>
      <c r="DN101" s="4">
        <f t="shared" si="835"/>
        <v>2.0776166209329761</v>
      </c>
      <c r="DO101" s="4">
        <f t="shared" si="836"/>
        <v>1.5473887814313247</v>
      </c>
      <c r="DP101" s="4">
        <f t="shared" si="837"/>
        <v>1.5751056473300107</v>
      </c>
      <c r="DQ101" s="4">
        <f t="shared" si="838"/>
        <v>2.2256331542593877</v>
      </c>
      <c r="DR101" s="4">
        <f t="shared" si="839"/>
        <v>2.5729646697388642</v>
      </c>
      <c r="DS101" s="4">
        <f t="shared" si="840"/>
        <v>0.72380952380952657</v>
      </c>
      <c r="DT101" s="4">
        <f t="shared" si="841"/>
        <v>-3.5930408472012121</v>
      </c>
      <c r="DU101" s="4">
        <f t="shared" si="842"/>
        <v>-4.1666666666666741</v>
      </c>
      <c r="DV101" s="4">
        <f t="shared" si="843"/>
        <v>-2.995132909022824</v>
      </c>
      <c r="DW101" s="4">
        <f t="shared" si="844"/>
        <v>-1.8532526475037892</v>
      </c>
      <c r="DX101" s="4">
        <f t="shared" si="845"/>
        <v>2.0400156924283985</v>
      </c>
      <c r="DY101" s="4">
        <f t="shared" si="846"/>
        <v>2.3110066588327483</v>
      </c>
      <c r="DZ101" s="4">
        <f t="shared" si="847"/>
        <v>2.5086839058278576</v>
      </c>
      <c r="EA101" s="4">
        <f t="shared" si="848"/>
        <v>3.8150289017341077</v>
      </c>
      <c r="EB101" s="4">
        <f t="shared" si="849"/>
        <v>3.1910803537101184</v>
      </c>
      <c r="EC101" s="4">
        <f t="shared" si="850"/>
        <v>2.6033690658499253</v>
      </c>
      <c r="ED101" s="4">
        <f t="shared" si="851"/>
        <v>0.48945783132530174</v>
      </c>
      <c r="EE101" s="4">
        <f t="shared" si="852"/>
        <v>-1.1878247958426069</v>
      </c>
      <c r="EF101" s="4">
        <f t="shared" si="853"/>
        <v>-1.0432190760059634</v>
      </c>
      <c r="EG101" s="4">
        <f t="shared" si="854"/>
        <v>-1.8656716417910557</v>
      </c>
      <c r="EH101" s="4">
        <f t="shared" si="855"/>
        <v>-1.198950917946795</v>
      </c>
      <c r="EI101" s="4">
        <f t="shared" si="856"/>
        <v>-2.5169045830202852</v>
      </c>
      <c r="EJ101" s="4">
        <f t="shared" si="857"/>
        <v>-0.52710843373494631</v>
      </c>
      <c r="EK101" s="10">
        <f t="shared" si="858"/>
        <v>0.404627376425859</v>
      </c>
      <c r="EL101" s="10">
        <f t="shared" si="859"/>
        <v>6.6097838452772173E-2</v>
      </c>
      <c r="EM101" s="10">
        <f t="shared" si="860"/>
        <v>2.3870173410404538</v>
      </c>
      <c r="EN101" s="10">
        <f t="shared" si="861"/>
        <v>1.154799394398176</v>
      </c>
      <c r="EO101" s="10">
        <f t="shared" si="862"/>
        <v>1.6655837859411271</v>
      </c>
      <c r="EP101" s="10">
        <f t="shared" si="863"/>
        <v>2.009650049284839</v>
      </c>
      <c r="EQ101" s="10">
        <f t="shared" si="864"/>
        <v>1.9450171891148171</v>
      </c>
      <c r="ER101" s="10">
        <f t="shared" si="865"/>
        <v>1.6015956237092288</v>
      </c>
      <c r="ES101" s="10">
        <f t="shared" si="866"/>
        <v>1.1536588478430421</v>
      </c>
      <c r="ET101" s="10">
        <f t="shared" si="867"/>
        <v>0.76964528020104783</v>
      </c>
      <c r="EU101" s="10">
        <f t="shared" si="868"/>
        <v>0.30977754695922233</v>
      </c>
      <c r="EV101" s="10">
        <f t="shared" si="869"/>
        <v>5.3032567962851829E-3</v>
      </c>
      <c r="EW101" s="10">
        <f t="shared" si="870"/>
        <v>-7.1431854055425958E-2</v>
      </c>
      <c r="EX101" s="10">
        <f t="shared" si="871"/>
        <v>-0.18097396576193248</v>
      </c>
      <c r="EY101" s="10">
        <f t="shared" si="872"/>
        <v>-0.22390038939102963</v>
      </c>
      <c r="EZ101" s="10">
        <f t="shared" si="873"/>
        <v>-0.40547876920588033</v>
      </c>
      <c r="FA101" s="10">
        <f t="shared" si="874"/>
        <v>-0.59306719637284289</v>
      </c>
      <c r="FB101" s="10">
        <f t="shared" si="875"/>
        <v>-0.40292427848965806</v>
      </c>
      <c r="FC101" s="10">
        <f t="shared" si="876"/>
        <v>-0.38949018351055464</v>
      </c>
      <c r="FD101" s="10">
        <f t="shared" si="877"/>
        <v>-0.11529902981979312</v>
      </c>
      <c r="FE101" s="10">
        <f t="shared" si="878"/>
        <v>0.24108439266039561</v>
      </c>
      <c r="FF101" s="10">
        <f t="shared" si="879"/>
        <v>0.19787729405051913</v>
      </c>
      <c r="FG101" s="10">
        <f t="shared" si="880"/>
        <v>5.8325349241217239E-3</v>
      </c>
      <c r="FH101" s="10">
        <f t="shared" si="881"/>
        <v>-0.26212664749535319</v>
      </c>
      <c r="FI101" s="10">
        <f t="shared" si="882"/>
        <v>-0.44724886420998144</v>
      </c>
      <c r="FJ101" s="10">
        <f t="shared" si="883"/>
        <v>-0.65188202859406408</v>
      </c>
    </row>
    <row r="102" spans="2:166" x14ac:dyDescent="0.2">
      <c r="B102" t="str">
        <f t="shared" si="723"/>
        <v xml:space="preserve">   Professional and business services</v>
      </c>
      <c r="C102" s="4"/>
      <c r="D102" s="4"/>
      <c r="E102" s="4"/>
      <c r="F102" s="4"/>
      <c r="G102" s="4">
        <f t="shared" si="724"/>
        <v>2.3230390817162938</v>
      </c>
      <c r="H102" s="4">
        <f t="shared" si="725"/>
        <v>-0.4828326180257414</v>
      </c>
      <c r="I102" s="4">
        <f t="shared" si="726"/>
        <v>-1.6644649933949984</v>
      </c>
      <c r="J102" s="4">
        <f t="shared" si="727"/>
        <v>-0.63694267515923553</v>
      </c>
      <c r="K102" s="4">
        <f t="shared" si="728"/>
        <v>2.8846153846153966</v>
      </c>
      <c r="L102" s="4">
        <f t="shared" si="729"/>
        <v>2.2371967654986502</v>
      </c>
      <c r="M102" s="4">
        <f t="shared" si="730"/>
        <v>2.6867275658237766E-2</v>
      </c>
      <c r="N102" s="4">
        <f t="shared" si="731"/>
        <v>-0.1869658119658113</v>
      </c>
      <c r="O102" s="4">
        <f t="shared" si="732"/>
        <v>0.9086188992730948</v>
      </c>
      <c r="P102" s="4">
        <f t="shared" si="733"/>
        <v>3.4273662008963868</v>
      </c>
      <c r="Q102" s="4">
        <f t="shared" si="734"/>
        <v>7.9774375503626205</v>
      </c>
      <c r="R102" s="4">
        <f t="shared" si="735"/>
        <v>7.1715279636071827</v>
      </c>
      <c r="S102" s="4">
        <f t="shared" si="736"/>
        <v>5.0167224080267525</v>
      </c>
      <c r="T102" s="4">
        <f t="shared" si="737"/>
        <v>6.3726739739994764</v>
      </c>
      <c r="U102" s="4">
        <f t="shared" si="738"/>
        <v>5.7711442786069655</v>
      </c>
      <c r="V102" s="4">
        <f t="shared" si="739"/>
        <v>8.7890137328339613</v>
      </c>
      <c r="W102" s="4">
        <f t="shared" si="740"/>
        <v>6.736893679568845</v>
      </c>
      <c r="X102" s="4">
        <f t="shared" si="741"/>
        <v>3.7143541816439196</v>
      </c>
      <c r="Y102" s="4">
        <f t="shared" si="742"/>
        <v>2.7281279397930458</v>
      </c>
      <c r="Z102" s="4">
        <f t="shared" si="743"/>
        <v>2.478769795730984</v>
      </c>
      <c r="AA102" s="4">
        <f t="shared" si="744"/>
        <v>5.4165710351158802</v>
      </c>
      <c r="AB102" s="4">
        <f t="shared" si="745"/>
        <v>6.2846580406654251</v>
      </c>
      <c r="AC102" s="4">
        <f t="shared" si="746"/>
        <v>7.37179487179489</v>
      </c>
      <c r="AD102" s="4">
        <f t="shared" si="747"/>
        <v>7.950727883538633</v>
      </c>
      <c r="AE102" s="4">
        <f t="shared" si="748"/>
        <v>7.5332026997604995</v>
      </c>
      <c r="AF102" s="4">
        <f t="shared" si="749"/>
        <v>10.369565217391298</v>
      </c>
      <c r="AG102" s="4">
        <f t="shared" si="750"/>
        <v>8.8272921108741862</v>
      </c>
      <c r="AH102" s="4">
        <f t="shared" si="751"/>
        <v>8.1327800829875443</v>
      </c>
      <c r="AI102" s="4">
        <f t="shared" si="752"/>
        <v>7.9165823041101424</v>
      </c>
      <c r="AJ102" s="4">
        <f t="shared" si="753"/>
        <v>5.1605278707898439</v>
      </c>
      <c r="AK102" s="4">
        <f t="shared" si="754"/>
        <v>5.6230407523511161</v>
      </c>
      <c r="AL102" s="4">
        <f t="shared" si="755"/>
        <v>4.2402148887183522</v>
      </c>
      <c r="AM102" s="4">
        <f t="shared" si="756"/>
        <v>3.2833020637898835</v>
      </c>
      <c r="AN102" s="4">
        <f t="shared" si="757"/>
        <v>5.5815695823187905</v>
      </c>
      <c r="AO102" s="4">
        <f t="shared" si="758"/>
        <v>6.6406974587274847</v>
      </c>
      <c r="AP102" s="4">
        <f t="shared" si="759"/>
        <v>8.1722805080066241</v>
      </c>
      <c r="AQ102" s="4">
        <f t="shared" si="760"/>
        <v>8.3742052679382404</v>
      </c>
      <c r="AR102" s="4">
        <f t="shared" si="761"/>
        <v>6.7056945183608274</v>
      </c>
      <c r="AS102" s="4">
        <f t="shared" si="762"/>
        <v>6.7663941555053064</v>
      </c>
      <c r="AT102" s="4">
        <f t="shared" si="763"/>
        <v>4.7813510294367756</v>
      </c>
      <c r="AU102" s="4">
        <f t="shared" si="764"/>
        <v>-0.18437814280926057</v>
      </c>
      <c r="AV102" s="4">
        <f t="shared" si="765"/>
        <v>-3.0257689110556818</v>
      </c>
      <c r="AW102" s="4">
        <f t="shared" si="766"/>
        <v>-8.4229390681003551</v>
      </c>
      <c r="AX102" s="4">
        <f t="shared" si="767"/>
        <v>-11.237414745047092</v>
      </c>
      <c r="AY102" s="4">
        <f t="shared" si="768"/>
        <v>-9.0512174643156982</v>
      </c>
      <c r="AZ102" s="4">
        <f t="shared" si="769"/>
        <v>-7.5261443511057902</v>
      </c>
      <c r="BA102" s="4">
        <f t="shared" si="770"/>
        <v>-4.0028464685998966</v>
      </c>
      <c r="BB102" s="4">
        <f t="shared" si="771"/>
        <v>-1.4635931211123276</v>
      </c>
      <c r="BC102" s="4">
        <f t="shared" si="772"/>
        <v>-0.9970457902511165</v>
      </c>
      <c r="BD102" s="4">
        <f t="shared" si="773"/>
        <v>-1.4460511679644128</v>
      </c>
      <c r="BE102" s="4">
        <f t="shared" si="774"/>
        <v>-1.6679021497405522</v>
      </c>
      <c r="BF102" s="4">
        <f t="shared" si="775"/>
        <v>-0.81693278871147745</v>
      </c>
      <c r="BG102" s="4">
        <f t="shared" si="776"/>
        <v>0.96978739276389891</v>
      </c>
      <c r="BH102" s="4">
        <f t="shared" si="777"/>
        <v>2.9345372460496622</v>
      </c>
      <c r="BI102" s="4">
        <f t="shared" si="778"/>
        <v>4.1839427063701473</v>
      </c>
      <c r="BJ102" s="4">
        <f t="shared" si="779"/>
        <v>5.0542867839760142</v>
      </c>
      <c r="BK102" s="4">
        <f t="shared" si="780"/>
        <v>5.0794237162910871</v>
      </c>
      <c r="BL102" s="4">
        <f t="shared" si="781"/>
        <v>5.2083333333333259</v>
      </c>
      <c r="BM102" s="4">
        <f t="shared" si="782"/>
        <v>6.0057887120115838</v>
      </c>
      <c r="BN102" s="4">
        <f t="shared" si="783"/>
        <v>5.7911617961511341</v>
      </c>
      <c r="BO102" s="4">
        <f t="shared" si="784"/>
        <v>5.5370012304447158</v>
      </c>
      <c r="BP102" s="4">
        <f t="shared" si="785"/>
        <v>6.3401076949800128</v>
      </c>
      <c r="BQ102" s="4">
        <f t="shared" si="786"/>
        <v>6.1774744027303541</v>
      </c>
      <c r="BR102" s="4">
        <f t="shared" si="787"/>
        <v>6.097355566784568</v>
      </c>
      <c r="BS102" s="4">
        <f t="shared" si="788"/>
        <v>6.4956695536309228</v>
      </c>
      <c r="BT102" s="4">
        <f t="shared" si="789"/>
        <v>5.276053577262374</v>
      </c>
      <c r="BU102" s="4">
        <f t="shared" si="790"/>
        <v>4.5001607200257032</v>
      </c>
      <c r="BV102" s="4">
        <f t="shared" si="791"/>
        <v>4.1593903794252984</v>
      </c>
      <c r="BW102" s="4">
        <f t="shared" si="792"/>
        <v>3.8160775727244189</v>
      </c>
      <c r="BX102" s="4">
        <f t="shared" si="793"/>
        <v>3.4445306439099932</v>
      </c>
      <c r="BY102" s="4">
        <f t="shared" si="794"/>
        <v>1.9532451553368357</v>
      </c>
      <c r="BZ102" s="4">
        <f t="shared" si="795"/>
        <v>-1.2650510592897235</v>
      </c>
      <c r="CA102" s="4">
        <f t="shared" si="796"/>
        <v>-5.1672190418800561</v>
      </c>
      <c r="CB102" s="4">
        <f t="shared" si="797"/>
        <v>-9.8095095245237509</v>
      </c>
      <c r="CC102" s="4">
        <f t="shared" si="798"/>
        <v>-10.740684869512741</v>
      </c>
      <c r="CD102" s="4">
        <f t="shared" si="799"/>
        <v>-8.6137696820006155</v>
      </c>
      <c r="CE102" s="4">
        <f t="shared" si="800"/>
        <v>-5.3534551231136041</v>
      </c>
      <c r="CF102" s="4">
        <f t="shared" si="801"/>
        <v>0</v>
      </c>
      <c r="CG102" s="4">
        <f t="shared" si="802"/>
        <v>2.6026702720973516</v>
      </c>
      <c r="CH102" s="4">
        <f t="shared" si="803"/>
        <v>3.9020270270269997</v>
      </c>
      <c r="CI102" s="4">
        <f t="shared" si="804"/>
        <v>4.6156428331654897</v>
      </c>
      <c r="CJ102" s="4">
        <f t="shared" si="805"/>
        <v>4.922667553633775</v>
      </c>
      <c r="CK102" s="4">
        <f t="shared" si="806"/>
        <v>5.5180365672870879</v>
      </c>
      <c r="CL102" s="4">
        <f t="shared" si="807"/>
        <v>5.4950414566737216</v>
      </c>
      <c r="CM102" s="4">
        <f t="shared" si="808"/>
        <v>5.3425316861864358</v>
      </c>
      <c r="CN102" s="4">
        <f t="shared" si="809"/>
        <v>6.1974956411475546</v>
      </c>
      <c r="CO102" s="4">
        <f t="shared" si="810"/>
        <v>5.2763034655010976</v>
      </c>
      <c r="CP102" s="4">
        <f t="shared" si="811"/>
        <v>5.8560641084912879</v>
      </c>
      <c r="CQ102" s="4">
        <f t="shared" si="812"/>
        <v>6.0310691440755182</v>
      </c>
      <c r="CR102" s="4">
        <f t="shared" si="813"/>
        <v>4.8507462686567138</v>
      </c>
      <c r="CS102" s="4">
        <f t="shared" si="814"/>
        <v>5.2194543297745977</v>
      </c>
      <c r="CT102" s="4">
        <f t="shared" si="815"/>
        <v>4.6440529917018525</v>
      </c>
      <c r="CU102" s="4">
        <f t="shared" si="816"/>
        <v>4.3234702671646197</v>
      </c>
      <c r="CV102" s="4">
        <f t="shared" si="817"/>
        <v>3.8861209964413002</v>
      </c>
      <c r="CW102" s="4">
        <f t="shared" si="818"/>
        <v>5.0169109357384389</v>
      </c>
      <c r="CX102" s="4">
        <f t="shared" si="819"/>
        <v>4.9109627156371793</v>
      </c>
      <c r="CY102" s="4">
        <f t="shared" si="820"/>
        <v>4.7638716783698243</v>
      </c>
      <c r="CZ102" s="4">
        <f t="shared" si="821"/>
        <v>5.8098109070978454</v>
      </c>
      <c r="DA102" s="4">
        <f t="shared" si="822"/>
        <v>5.2066559312936134</v>
      </c>
      <c r="DB102" s="4">
        <f t="shared" si="823"/>
        <v>5.0391194801750361</v>
      </c>
      <c r="DC102" s="4">
        <f t="shared" si="824"/>
        <v>5.3489288999868601</v>
      </c>
      <c r="DD102" s="4">
        <f t="shared" si="825"/>
        <v>5.3483553483553381</v>
      </c>
      <c r="DE102" s="4">
        <f t="shared" si="826"/>
        <v>5.0765306122449116</v>
      </c>
      <c r="DF102" s="4">
        <f t="shared" si="827"/>
        <v>4.7721247317257909</v>
      </c>
      <c r="DG102" s="4">
        <f t="shared" si="828"/>
        <v>5.114770459081841</v>
      </c>
      <c r="DH102" s="4">
        <f t="shared" si="829"/>
        <v>5.6545789797172619</v>
      </c>
      <c r="DI102" s="4">
        <f t="shared" si="830"/>
        <v>5.7659626122845253</v>
      </c>
      <c r="DJ102" s="4">
        <f t="shared" si="831"/>
        <v>5.5789854199301159</v>
      </c>
      <c r="DK102" s="4">
        <f t="shared" si="832"/>
        <v>5.079515784476607</v>
      </c>
      <c r="DL102" s="4">
        <f t="shared" si="833"/>
        <v>3.2460732984293195</v>
      </c>
      <c r="DM102" s="4">
        <f t="shared" si="834"/>
        <v>2.6397337312062508</v>
      </c>
      <c r="DN102" s="4">
        <f t="shared" si="835"/>
        <v>3.298333713763979</v>
      </c>
      <c r="DO102" s="4">
        <f t="shared" si="836"/>
        <v>2.3379263609668133</v>
      </c>
      <c r="DP102" s="4">
        <f t="shared" si="837"/>
        <v>4.2483660130719025</v>
      </c>
      <c r="DQ102" s="4">
        <f t="shared" si="838"/>
        <v>5.2778709605277641</v>
      </c>
      <c r="DR102" s="4">
        <f t="shared" si="839"/>
        <v>5.5021544580709403</v>
      </c>
      <c r="DS102" s="4">
        <f t="shared" si="840"/>
        <v>6.5666041275797227</v>
      </c>
      <c r="DT102" s="4">
        <f t="shared" si="841"/>
        <v>-0.84315209166577754</v>
      </c>
      <c r="DU102" s="4">
        <f t="shared" si="842"/>
        <v>-0.79660116834837646</v>
      </c>
      <c r="DV102" s="4">
        <f t="shared" si="843"/>
        <v>0.69117185045555196</v>
      </c>
      <c r="DW102" s="4">
        <f t="shared" si="844"/>
        <v>-0.94241922120962274</v>
      </c>
      <c r="DX102" s="4">
        <f t="shared" si="845"/>
        <v>4.4587375994767253</v>
      </c>
      <c r="DY102" s="4">
        <f t="shared" si="846"/>
        <v>4.8501070663811596</v>
      </c>
      <c r="DZ102" s="4">
        <f t="shared" si="847"/>
        <v>5.3042121684867327</v>
      </c>
      <c r="EA102" s="4">
        <f t="shared" si="848"/>
        <v>10.423418714061693</v>
      </c>
      <c r="EB102" s="4">
        <f t="shared" si="849"/>
        <v>11.782508870799436</v>
      </c>
      <c r="EC102" s="4">
        <f t="shared" si="850"/>
        <v>9.0574900439089223</v>
      </c>
      <c r="ED102" s="4">
        <f t="shared" si="851"/>
        <v>5.1753086419753069</v>
      </c>
      <c r="EE102" s="4">
        <f t="shared" si="852"/>
        <v>-0.10414694186707818</v>
      </c>
      <c r="EF102" s="4">
        <f t="shared" si="853"/>
        <v>-2.2780319297918128</v>
      </c>
      <c r="EG102" s="4">
        <f t="shared" si="854"/>
        <v>-2.4063670411984983</v>
      </c>
      <c r="EH102" s="4">
        <f t="shared" si="855"/>
        <v>-2.0565311296835254</v>
      </c>
      <c r="EI102" s="4">
        <f t="shared" si="856"/>
        <v>-2.1609326130224482</v>
      </c>
      <c r="EJ102" s="4">
        <f t="shared" si="857"/>
        <v>-1.8725518295595545</v>
      </c>
      <c r="EK102" s="10">
        <f t="shared" si="858"/>
        <v>-1.9531037129425277</v>
      </c>
      <c r="EL102" s="10">
        <f t="shared" si="859"/>
        <v>-1.9165675934803561</v>
      </c>
      <c r="EM102" s="10">
        <f t="shared" si="860"/>
        <v>0.89869224062772979</v>
      </c>
      <c r="EN102" s="10">
        <f t="shared" si="861"/>
        <v>2.6037094732742627</v>
      </c>
      <c r="EO102" s="10">
        <f t="shared" si="862"/>
        <v>3.6888561669009112</v>
      </c>
      <c r="EP102" s="10">
        <f t="shared" si="863"/>
        <v>4.0416899069041667</v>
      </c>
      <c r="EQ102" s="10">
        <f t="shared" si="864"/>
        <v>2.9855780253254416</v>
      </c>
      <c r="ER102" s="10">
        <f t="shared" si="865"/>
        <v>2.097295924714393</v>
      </c>
      <c r="ES102" s="10">
        <f t="shared" si="866"/>
        <v>1.6491720590600112</v>
      </c>
      <c r="ET102" s="10">
        <f t="shared" si="867"/>
        <v>1.1313872007806314</v>
      </c>
      <c r="EU102" s="10">
        <f t="shared" si="868"/>
        <v>0.11119871148213001</v>
      </c>
      <c r="EV102" s="10">
        <f t="shared" si="869"/>
        <v>-0.5839704245077959</v>
      </c>
      <c r="EW102" s="10">
        <f t="shared" si="870"/>
        <v>-1.0879328607194649</v>
      </c>
      <c r="EX102" s="10">
        <f t="shared" si="871"/>
        <v>-1.1244992679759758</v>
      </c>
      <c r="EY102" s="10">
        <f t="shared" si="872"/>
        <v>-0.63063669610512463</v>
      </c>
      <c r="EZ102" s="10">
        <f t="shared" si="873"/>
        <v>6.5852596199333924E-2</v>
      </c>
      <c r="FA102" s="10">
        <f t="shared" si="874"/>
        <v>0.82755004750338923</v>
      </c>
      <c r="FB102" s="10">
        <f t="shared" si="875"/>
        <v>1.458430228461105</v>
      </c>
      <c r="FC102" s="10">
        <f t="shared" si="876"/>
        <v>1.854183728176384</v>
      </c>
      <c r="FD102" s="10">
        <f t="shared" si="877"/>
        <v>2.2292185823149735</v>
      </c>
      <c r="FE102" s="10">
        <f t="shared" si="878"/>
        <v>2.6104562915507001</v>
      </c>
      <c r="FF102" s="10">
        <f t="shared" si="879"/>
        <v>2.8813493397492174</v>
      </c>
      <c r="FG102" s="10">
        <f t="shared" si="880"/>
        <v>3.0989230833776693</v>
      </c>
      <c r="FH102" s="10">
        <f t="shared" si="881"/>
        <v>3.216133692198575</v>
      </c>
      <c r="FI102" s="10">
        <f t="shared" si="882"/>
        <v>3.4940781473348892</v>
      </c>
      <c r="FJ102" s="10">
        <f t="shared" si="883"/>
        <v>3.5090050203869794</v>
      </c>
    </row>
    <row r="103" spans="2:166" x14ac:dyDescent="0.2">
      <c r="B103" t="str">
        <f t="shared" si="723"/>
        <v xml:space="preserve">   Other services</v>
      </c>
      <c r="C103" s="4"/>
      <c r="D103" s="4"/>
      <c r="E103" s="4"/>
      <c r="F103" s="4"/>
      <c r="G103" s="4">
        <f t="shared" si="724"/>
        <v>3.5048802129547418</v>
      </c>
      <c r="H103" s="4">
        <f t="shared" si="725"/>
        <v>2.9265437518290804</v>
      </c>
      <c r="I103" s="4">
        <f t="shared" si="726"/>
        <v>1.8521198090001301</v>
      </c>
      <c r="J103" s="4">
        <f t="shared" si="727"/>
        <v>2.2135978151502034</v>
      </c>
      <c r="K103" s="4">
        <f t="shared" si="728"/>
        <v>2.0860122874696074</v>
      </c>
      <c r="L103" s="4">
        <f t="shared" si="729"/>
        <v>2.2035825988057978</v>
      </c>
      <c r="M103" s="4">
        <f t="shared" si="730"/>
        <v>3.4664014774825835</v>
      </c>
      <c r="N103" s="4">
        <f t="shared" si="731"/>
        <v>3.4734917733089565</v>
      </c>
      <c r="O103" s="4">
        <f t="shared" si="732"/>
        <v>3.6109167249825269</v>
      </c>
      <c r="P103" s="4">
        <f t="shared" si="733"/>
        <v>4.8546390318542132</v>
      </c>
      <c r="Q103" s="4">
        <f t="shared" si="734"/>
        <v>4.3663325552657062</v>
      </c>
      <c r="R103" s="4">
        <f t="shared" si="735"/>
        <v>3.0307148681706808</v>
      </c>
      <c r="S103" s="4">
        <f t="shared" si="736"/>
        <v>2.9447521275158595</v>
      </c>
      <c r="T103" s="4">
        <f t="shared" si="737"/>
        <v>1.7776598567259327</v>
      </c>
      <c r="U103" s="4">
        <f t="shared" si="738"/>
        <v>1.6182081305091467</v>
      </c>
      <c r="V103" s="4">
        <f t="shared" si="739"/>
        <v>2.9151826935760461</v>
      </c>
      <c r="W103" s="4">
        <f t="shared" si="740"/>
        <v>4.2645322136202646</v>
      </c>
      <c r="X103" s="4">
        <f t="shared" si="741"/>
        <v>3.8451511991657972</v>
      </c>
      <c r="Y103" s="4">
        <f t="shared" si="742"/>
        <v>3.6250647332987995</v>
      </c>
      <c r="Z103" s="4">
        <f t="shared" si="743"/>
        <v>2.8838759292489025</v>
      </c>
      <c r="AA103" s="4">
        <f t="shared" si="744"/>
        <v>0.67958721369243413</v>
      </c>
      <c r="AB103" s="4">
        <f t="shared" si="745"/>
        <v>1.7698004267603817</v>
      </c>
      <c r="AC103" s="4">
        <f t="shared" si="746"/>
        <v>2.2363818090954446</v>
      </c>
      <c r="AD103" s="4">
        <f t="shared" si="747"/>
        <v>3.6377226859349854</v>
      </c>
      <c r="AE103" s="4">
        <f t="shared" si="748"/>
        <v>4.6624999999999917</v>
      </c>
      <c r="AF103" s="4">
        <f t="shared" si="749"/>
        <v>4.020720276270362</v>
      </c>
      <c r="AG103" s="4">
        <f t="shared" si="750"/>
        <v>4.2404985946474349</v>
      </c>
      <c r="AH103" s="4">
        <f t="shared" si="751"/>
        <v>4.1230917177545345</v>
      </c>
      <c r="AI103" s="4">
        <f t="shared" si="752"/>
        <v>3.7979218917950419</v>
      </c>
      <c r="AJ103" s="4">
        <f t="shared" si="753"/>
        <v>4.801991937396255</v>
      </c>
      <c r="AK103" s="4">
        <f t="shared" si="754"/>
        <v>4.4314185228605085</v>
      </c>
      <c r="AL103" s="4">
        <f t="shared" si="755"/>
        <v>3.4518586931424622</v>
      </c>
      <c r="AM103" s="4">
        <f t="shared" si="756"/>
        <v>4.0271545276723053</v>
      </c>
      <c r="AN103" s="4">
        <f t="shared" si="757"/>
        <v>2.251385903382741</v>
      </c>
      <c r="AO103" s="4">
        <f t="shared" si="758"/>
        <v>2.2114952851369551</v>
      </c>
      <c r="AP103" s="4">
        <f t="shared" si="759"/>
        <v>2.7229103894654605</v>
      </c>
      <c r="AQ103" s="4">
        <f t="shared" si="760"/>
        <v>2.8426059064262876</v>
      </c>
      <c r="AR103" s="4">
        <f t="shared" si="761"/>
        <v>2.5558751936269219</v>
      </c>
      <c r="AS103" s="4">
        <f t="shared" si="762"/>
        <v>2.4601867105985553</v>
      </c>
      <c r="AT103" s="4">
        <f t="shared" si="763"/>
        <v>2.2596414991852276</v>
      </c>
      <c r="AU103" s="4">
        <f t="shared" si="764"/>
        <v>0.66681006668101173</v>
      </c>
      <c r="AV103" s="4">
        <f t="shared" si="765"/>
        <v>1.4133131945193611</v>
      </c>
      <c r="AW103" s="4">
        <f t="shared" si="766"/>
        <v>0.68603280094330366</v>
      </c>
      <c r="AX103" s="4">
        <f t="shared" si="767"/>
        <v>-0.57367470519492647</v>
      </c>
      <c r="AY103" s="4">
        <f t="shared" si="768"/>
        <v>0.26709401709401615</v>
      </c>
      <c r="AZ103" s="4">
        <f t="shared" si="769"/>
        <v>0.35106382978722372</v>
      </c>
      <c r="BA103" s="4">
        <f t="shared" si="770"/>
        <v>0.83040562120726413</v>
      </c>
      <c r="BB103" s="4">
        <f t="shared" si="771"/>
        <v>1.4958863126402377</v>
      </c>
      <c r="BC103" s="4">
        <f t="shared" si="772"/>
        <v>1.7155034629728227</v>
      </c>
      <c r="BD103" s="4">
        <f t="shared" si="773"/>
        <v>1.5689600339234611</v>
      </c>
      <c r="BE103" s="4">
        <f t="shared" si="774"/>
        <v>1.6999260901700008</v>
      </c>
      <c r="BF103" s="4">
        <f t="shared" si="775"/>
        <v>2.1054847878724026</v>
      </c>
      <c r="BG103" s="4">
        <f t="shared" si="776"/>
        <v>1.2780222082547699</v>
      </c>
      <c r="BH103" s="4">
        <f t="shared" si="777"/>
        <v>1.6282225237449044</v>
      </c>
      <c r="BI103" s="4">
        <f t="shared" si="778"/>
        <v>1.3704318936877291</v>
      </c>
      <c r="BJ103" s="4">
        <f t="shared" si="779"/>
        <v>1.2372409526755446</v>
      </c>
      <c r="BK103" s="4">
        <f t="shared" si="780"/>
        <v>2.0997103847745002</v>
      </c>
      <c r="BL103" s="4">
        <f t="shared" si="781"/>
        <v>2.392934168635108</v>
      </c>
      <c r="BM103" s="4">
        <f t="shared" si="782"/>
        <v>2.591151167554262</v>
      </c>
      <c r="BN103" s="4">
        <f t="shared" si="783"/>
        <v>2.3729504022812931</v>
      </c>
      <c r="BO103" s="4">
        <f t="shared" si="784"/>
        <v>2.3807111741465103</v>
      </c>
      <c r="BP103" s="4">
        <f t="shared" si="785"/>
        <v>1.7352056168505658</v>
      </c>
      <c r="BQ103" s="4">
        <f t="shared" si="786"/>
        <v>1.7470300489168533</v>
      </c>
      <c r="BR103" s="4">
        <f t="shared" si="787"/>
        <v>1.9797055312375633</v>
      </c>
      <c r="BS103" s="4">
        <f t="shared" si="788"/>
        <v>2.3847219473579928</v>
      </c>
      <c r="BT103" s="4">
        <f t="shared" si="789"/>
        <v>2.6126392586019787</v>
      </c>
      <c r="BU103" s="4">
        <f t="shared" si="790"/>
        <v>2.8846153846153744</v>
      </c>
      <c r="BV103" s="4">
        <f t="shared" si="791"/>
        <v>3.3069944395668793</v>
      </c>
      <c r="BW103" s="4">
        <f t="shared" si="792"/>
        <v>3.0830192326278372</v>
      </c>
      <c r="BX103" s="4">
        <f t="shared" si="793"/>
        <v>2.9688700999231488</v>
      </c>
      <c r="BY103" s="4">
        <f t="shared" si="794"/>
        <v>3.0135418653442825</v>
      </c>
      <c r="BZ103" s="4">
        <f t="shared" si="795"/>
        <v>1.8319169027384286</v>
      </c>
      <c r="CA103" s="4">
        <f t="shared" si="796"/>
        <v>0.90943183948994921</v>
      </c>
      <c r="CB103" s="4">
        <f t="shared" si="797"/>
        <v>-8.39787253895663E-2</v>
      </c>
      <c r="CC103" s="4">
        <f t="shared" si="798"/>
        <v>-0.51842251434919273</v>
      </c>
      <c r="CD103" s="4">
        <f t="shared" si="799"/>
        <v>9.2729970326388411E-3</v>
      </c>
      <c r="CE103" s="4">
        <f t="shared" si="800"/>
        <v>0.18582179689679013</v>
      </c>
      <c r="CF103" s="4">
        <f t="shared" si="801"/>
        <v>1.3447889428464643</v>
      </c>
      <c r="CG103" s="4">
        <f t="shared" si="802"/>
        <v>1.7029592406476945</v>
      </c>
      <c r="CH103" s="4">
        <f t="shared" si="803"/>
        <v>2.6054705609642959</v>
      </c>
      <c r="CI103" s="4">
        <f t="shared" si="804"/>
        <v>3.0510989520541543</v>
      </c>
      <c r="CJ103" s="4">
        <f t="shared" si="805"/>
        <v>3.3265757464061796</v>
      </c>
      <c r="CK103" s="4">
        <f t="shared" si="806"/>
        <v>3.0469393357123176</v>
      </c>
      <c r="CL103" s="4">
        <f t="shared" si="807"/>
        <v>2.3043556840773638</v>
      </c>
      <c r="CM103" s="4">
        <f t="shared" si="808"/>
        <v>2.5377969762419017</v>
      </c>
      <c r="CN103" s="4">
        <f t="shared" si="809"/>
        <v>2.2741460804423408</v>
      </c>
      <c r="CO103" s="4">
        <f t="shared" si="810"/>
        <v>2.113301367430287</v>
      </c>
      <c r="CP103" s="4">
        <f t="shared" si="811"/>
        <v>2.3849483261195958</v>
      </c>
      <c r="CQ103" s="4">
        <f t="shared" si="812"/>
        <v>2.0098297349482097</v>
      </c>
      <c r="CR103" s="4">
        <f t="shared" si="813"/>
        <v>2.1538193233344938</v>
      </c>
      <c r="CS103" s="4">
        <f t="shared" si="814"/>
        <v>2.4347826086956514</v>
      </c>
      <c r="CT103" s="4">
        <f t="shared" si="815"/>
        <v>2.4588042446725966</v>
      </c>
      <c r="CU103" s="4">
        <f t="shared" si="816"/>
        <v>3.1403252172416796</v>
      </c>
      <c r="CV103" s="4">
        <f t="shared" si="817"/>
        <v>2.4157063593683414</v>
      </c>
      <c r="CW103" s="4">
        <f t="shared" si="818"/>
        <v>2.6400679117147829</v>
      </c>
      <c r="CX103" s="4">
        <f t="shared" si="819"/>
        <v>1.9366790165038728</v>
      </c>
      <c r="CY103" s="4">
        <f t="shared" si="820"/>
        <v>1.6433099766433035</v>
      </c>
      <c r="CZ103" s="4">
        <f t="shared" si="821"/>
        <v>2.6004334055675926</v>
      </c>
      <c r="DA103" s="4">
        <f t="shared" si="822"/>
        <v>2.704490943677107</v>
      </c>
      <c r="DB103" s="4">
        <f t="shared" si="823"/>
        <v>3.3454485379150745</v>
      </c>
      <c r="DC103" s="4">
        <f t="shared" si="824"/>
        <v>4.0131308986458558</v>
      </c>
      <c r="DD103" s="4">
        <f t="shared" si="825"/>
        <v>3.9642567018683961</v>
      </c>
      <c r="DE103" s="4">
        <f t="shared" si="826"/>
        <v>3.7767756482525394</v>
      </c>
      <c r="DF103" s="4">
        <f t="shared" si="827"/>
        <v>3.5968347853888583</v>
      </c>
      <c r="DG103" s="4">
        <f t="shared" si="828"/>
        <v>2.856241123560066</v>
      </c>
      <c r="DH103" s="4">
        <f t="shared" si="829"/>
        <v>2.8441944053758439</v>
      </c>
      <c r="DI103" s="4">
        <f t="shared" si="830"/>
        <v>2.5917591371149129</v>
      </c>
      <c r="DJ103" s="4">
        <f t="shared" si="831"/>
        <v>2.6618316487925231</v>
      </c>
      <c r="DK103" s="4">
        <f t="shared" si="832"/>
        <v>3.2602025161092341</v>
      </c>
      <c r="DL103" s="4">
        <f t="shared" si="833"/>
        <v>2.9326850022793005</v>
      </c>
      <c r="DM103" s="4">
        <f t="shared" si="834"/>
        <v>2.9044701611073309</v>
      </c>
      <c r="DN103" s="4">
        <f t="shared" si="835"/>
        <v>2.93100856756352</v>
      </c>
      <c r="DO103" s="4">
        <f t="shared" si="836"/>
        <v>2.4515266324938612</v>
      </c>
      <c r="DP103" s="4">
        <f t="shared" si="837"/>
        <v>2.4800708591673937</v>
      </c>
      <c r="DQ103" s="4">
        <f t="shared" si="838"/>
        <v>2.6093348033811248</v>
      </c>
      <c r="DR103" s="4">
        <f t="shared" si="839"/>
        <v>2.3583528037383061</v>
      </c>
      <c r="DS103" s="4">
        <f t="shared" si="840"/>
        <v>0.97164817634689538</v>
      </c>
      <c r="DT103" s="4">
        <f t="shared" si="841"/>
        <v>-23.710746182656294</v>
      </c>
      <c r="DU103" s="4">
        <f t="shared" si="842"/>
        <v>-18.646131805157594</v>
      </c>
      <c r="DV103" s="4">
        <f t="shared" si="843"/>
        <v>-17.93993865468294</v>
      </c>
      <c r="DW103" s="4">
        <f t="shared" si="844"/>
        <v>-17.673249551166968</v>
      </c>
      <c r="DX103" s="4">
        <f t="shared" si="845"/>
        <v>12.764350453172213</v>
      </c>
      <c r="DY103" s="4">
        <f t="shared" si="846"/>
        <v>9.6856564233512401</v>
      </c>
      <c r="DZ103" s="4">
        <f t="shared" si="847"/>
        <v>10.935326842837267</v>
      </c>
      <c r="EA103" s="4">
        <f t="shared" si="848"/>
        <v>12.124912770411722</v>
      </c>
      <c r="EB103" s="4">
        <f t="shared" si="849"/>
        <v>9.0254521098459541</v>
      </c>
      <c r="EC103" s="4">
        <f t="shared" si="850"/>
        <v>6.3578710765031632</v>
      </c>
      <c r="ED103" s="4">
        <f t="shared" si="851"/>
        <v>4.4507130543802065</v>
      </c>
      <c r="EE103" s="4">
        <f t="shared" si="852"/>
        <v>5.1579274933872821</v>
      </c>
      <c r="EF103" s="4">
        <f t="shared" si="853"/>
        <v>4.9454768852710718</v>
      </c>
      <c r="EG103" s="4">
        <f t="shared" si="854"/>
        <v>3.9097290361536752</v>
      </c>
      <c r="EH103" s="4">
        <f t="shared" si="855"/>
        <v>4.4411102775693934</v>
      </c>
      <c r="EI103" s="4">
        <f t="shared" si="856"/>
        <v>2.9296441518088301</v>
      </c>
      <c r="EJ103" s="4">
        <f t="shared" si="857"/>
        <v>3.8196985218791335</v>
      </c>
      <c r="EK103" s="10">
        <f t="shared" si="858"/>
        <v>4.1209849640444496</v>
      </c>
      <c r="EL103" s="10">
        <f t="shared" si="859"/>
        <v>4.1221519896566639</v>
      </c>
      <c r="EM103" s="10">
        <f t="shared" si="860"/>
        <v>4.6130597283116526</v>
      </c>
      <c r="EN103" s="10">
        <f t="shared" si="861"/>
        <v>2.8809486890329694</v>
      </c>
      <c r="EO103" s="10">
        <f t="shared" si="862"/>
        <v>1.7429687709287656</v>
      </c>
      <c r="EP103" s="10">
        <f t="shared" si="863"/>
        <v>0.57732242099586273</v>
      </c>
      <c r="EQ103" s="10">
        <f t="shared" si="864"/>
        <v>5.8331212042195268E-2</v>
      </c>
      <c r="ER103" s="10">
        <f t="shared" si="865"/>
        <v>-0.29455874044281849</v>
      </c>
      <c r="ES103" s="10">
        <f t="shared" si="866"/>
        <v>2.9045172854780255E-2</v>
      </c>
      <c r="ET103" s="10">
        <f t="shared" si="867"/>
        <v>0.48110459194485866</v>
      </c>
      <c r="EU103" s="10">
        <f t="shared" si="868"/>
        <v>0.84370271720601853</v>
      </c>
      <c r="EV103" s="10">
        <f t="shared" si="869"/>
        <v>1.2081213691066628</v>
      </c>
      <c r="EW103" s="10">
        <f t="shared" si="870"/>
        <v>1.3873474260226448</v>
      </c>
      <c r="EX103" s="10">
        <f t="shared" si="871"/>
        <v>1.3349745937071722</v>
      </c>
      <c r="EY103" s="10">
        <f t="shared" si="872"/>
        <v>1.3520469862270623</v>
      </c>
      <c r="EZ103" s="10">
        <f t="shared" si="873"/>
        <v>1.2630706374519907</v>
      </c>
      <c r="FA103" s="10">
        <f t="shared" si="874"/>
        <v>1.1829983313283776</v>
      </c>
      <c r="FB103" s="10">
        <f t="shared" si="875"/>
        <v>1.0921648062445666</v>
      </c>
      <c r="FC103" s="10">
        <f t="shared" si="876"/>
        <v>0.98115922750412476</v>
      </c>
      <c r="FD103" s="10">
        <f t="shared" si="877"/>
        <v>0.9791678189817743</v>
      </c>
      <c r="FE103" s="10">
        <f t="shared" si="878"/>
        <v>0.72770002930686584</v>
      </c>
      <c r="FF103" s="10">
        <f t="shared" si="879"/>
        <v>0.55838371173941859</v>
      </c>
      <c r="FG103" s="10">
        <f t="shared" si="880"/>
        <v>0.46402772230829115</v>
      </c>
      <c r="FH103" s="10">
        <f t="shared" si="881"/>
        <v>0.35621538482375481</v>
      </c>
      <c r="FI103" s="10">
        <f t="shared" si="882"/>
        <v>0.3946151323330982</v>
      </c>
      <c r="FJ103" s="10">
        <f t="shared" si="883"/>
        <v>0.50636061853444048</v>
      </c>
    </row>
    <row r="104" spans="2:166" x14ac:dyDescent="0.2">
      <c r="B104" t="str">
        <f t="shared" si="723"/>
        <v xml:space="preserve">      Leisure and Hospitality</v>
      </c>
      <c r="C104" s="4"/>
      <c r="D104" s="4"/>
      <c r="E104" s="4"/>
      <c r="F104" s="4"/>
      <c r="G104" s="4">
        <f t="shared" si="724"/>
        <v>3.1516499814608689</v>
      </c>
      <c r="H104" s="4">
        <f t="shared" si="725"/>
        <v>1.6146788990825778</v>
      </c>
      <c r="I104" s="4">
        <f t="shared" si="726"/>
        <v>-0.72886297376095754</v>
      </c>
      <c r="J104" s="4">
        <f t="shared" si="727"/>
        <v>0.32882718304712011</v>
      </c>
      <c r="K104" s="4">
        <f t="shared" si="728"/>
        <v>-0.43134435657801173</v>
      </c>
      <c r="L104" s="4">
        <f t="shared" si="729"/>
        <v>0.57782592993858017</v>
      </c>
      <c r="M104" s="4">
        <f t="shared" si="730"/>
        <v>3.5976505139500681</v>
      </c>
      <c r="N104" s="4">
        <f t="shared" si="731"/>
        <v>3.3867443554260968</v>
      </c>
      <c r="O104" s="4">
        <f t="shared" si="732"/>
        <v>3.2490974729241895</v>
      </c>
      <c r="P104" s="4">
        <f t="shared" si="733"/>
        <v>3.6624775583482982</v>
      </c>
      <c r="Q104" s="4">
        <f t="shared" si="734"/>
        <v>3.9333805811481382</v>
      </c>
      <c r="R104" s="4">
        <f t="shared" si="735"/>
        <v>2.39520958083832</v>
      </c>
      <c r="S104" s="4">
        <f t="shared" si="736"/>
        <v>2.4475524475524812</v>
      </c>
      <c r="T104" s="4">
        <f t="shared" si="737"/>
        <v>2.8749567024593192</v>
      </c>
      <c r="U104" s="4">
        <f t="shared" si="738"/>
        <v>0.88646437095121211</v>
      </c>
      <c r="V104" s="4">
        <f t="shared" si="739"/>
        <v>3.7839697282421536</v>
      </c>
      <c r="W104" s="4">
        <f t="shared" si="740"/>
        <v>4.7098976109214874</v>
      </c>
      <c r="X104" s="4">
        <f t="shared" si="741"/>
        <v>3.8047138047138107</v>
      </c>
      <c r="Y104" s="4">
        <f t="shared" si="742"/>
        <v>3.852652923284916</v>
      </c>
      <c r="Z104" s="4">
        <f t="shared" si="743"/>
        <v>4.0768975803778806</v>
      </c>
      <c r="AA104" s="4">
        <f t="shared" si="744"/>
        <v>1.2385919165579962</v>
      </c>
      <c r="AB104" s="4">
        <f t="shared" si="745"/>
        <v>3.0814142069412798</v>
      </c>
      <c r="AC104" s="4">
        <f t="shared" si="746"/>
        <v>5.109013992840894</v>
      </c>
      <c r="AD104" s="4">
        <f t="shared" si="747"/>
        <v>3.5668789808916967</v>
      </c>
      <c r="AE104" s="4">
        <f t="shared" si="748"/>
        <v>4.6361880231809316</v>
      </c>
      <c r="AF104" s="4">
        <f t="shared" si="749"/>
        <v>2.1711768407803422</v>
      </c>
      <c r="AG104" s="4">
        <f t="shared" si="750"/>
        <v>2.1052631578947212</v>
      </c>
      <c r="AH104" s="4">
        <f t="shared" si="751"/>
        <v>3.5670356703566997</v>
      </c>
      <c r="AI104" s="4">
        <f t="shared" si="752"/>
        <v>3.3230769230769397</v>
      </c>
      <c r="AJ104" s="4">
        <f t="shared" si="753"/>
        <v>4.9892208192177545</v>
      </c>
      <c r="AK104" s="4">
        <f t="shared" si="754"/>
        <v>4.4269254093389776</v>
      </c>
      <c r="AL104" s="4">
        <f t="shared" si="755"/>
        <v>1.4548693586698302</v>
      </c>
      <c r="AM104" s="4">
        <f t="shared" si="756"/>
        <v>5.6879094699225696</v>
      </c>
      <c r="AN104" s="4">
        <f t="shared" si="757"/>
        <v>4.3414491053094695</v>
      </c>
      <c r="AO104" s="4">
        <f t="shared" si="758"/>
        <v>3.7166085946573668</v>
      </c>
      <c r="AP104" s="4">
        <f t="shared" si="759"/>
        <v>5.9701492537313383</v>
      </c>
      <c r="AQ104" s="4">
        <f t="shared" si="760"/>
        <v>2.5922795153564326</v>
      </c>
      <c r="AR104" s="4">
        <f t="shared" si="761"/>
        <v>1.8273826258082604</v>
      </c>
      <c r="AS104" s="4">
        <f t="shared" si="762"/>
        <v>-0.16797312430011369</v>
      </c>
      <c r="AT104" s="4">
        <f t="shared" si="763"/>
        <v>0.69041701187515514</v>
      </c>
      <c r="AU104" s="4">
        <f t="shared" si="764"/>
        <v>-2.7464982147773487E-2</v>
      </c>
      <c r="AV104" s="4">
        <f t="shared" si="765"/>
        <v>8.28271673108949E-2</v>
      </c>
      <c r="AW104" s="4">
        <f t="shared" si="766"/>
        <v>0.81323611890073977</v>
      </c>
      <c r="AX104" s="4">
        <f t="shared" si="767"/>
        <v>-3.6204059243005848</v>
      </c>
      <c r="AY104" s="4">
        <f t="shared" si="768"/>
        <v>-3.9560439560439531</v>
      </c>
      <c r="AZ104" s="4">
        <f t="shared" si="769"/>
        <v>-2.8689655172413842</v>
      </c>
      <c r="BA104" s="4">
        <f t="shared" si="770"/>
        <v>-1.5577190542420016</v>
      </c>
      <c r="BB104" s="4">
        <f t="shared" si="771"/>
        <v>0.68298235628911907</v>
      </c>
      <c r="BC104" s="4">
        <f t="shared" si="772"/>
        <v>1.4588100686498962</v>
      </c>
      <c r="BD104" s="4">
        <f t="shared" si="773"/>
        <v>1.022436807725069</v>
      </c>
      <c r="BE104" s="4">
        <f t="shared" si="774"/>
        <v>1.6106244701893146</v>
      </c>
      <c r="BF104" s="4">
        <f t="shared" si="775"/>
        <v>3.3352176370831099</v>
      </c>
      <c r="BG104" s="4">
        <f t="shared" si="776"/>
        <v>2.9320552579644943</v>
      </c>
      <c r="BH104" s="4">
        <f t="shared" si="777"/>
        <v>3.8515603036266555</v>
      </c>
      <c r="BI104" s="4">
        <f t="shared" si="778"/>
        <v>2.4471635150166815</v>
      </c>
      <c r="BJ104" s="4">
        <f t="shared" si="779"/>
        <v>1.8052516411378505</v>
      </c>
      <c r="BK104" s="4">
        <f t="shared" si="780"/>
        <v>2.3829087921117376</v>
      </c>
      <c r="BL104" s="4">
        <f t="shared" si="781"/>
        <v>2.6529507309150047</v>
      </c>
      <c r="BM104" s="4">
        <f t="shared" si="782"/>
        <v>3.5016286644951045</v>
      </c>
      <c r="BN104" s="4">
        <f t="shared" si="783"/>
        <v>3.3046749059645331</v>
      </c>
      <c r="BO104" s="4">
        <f t="shared" si="784"/>
        <v>3.6650615302300737</v>
      </c>
      <c r="BP104" s="4">
        <f t="shared" si="785"/>
        <v>2.7162447257383926</v>
      </c>
      <c r="BQ104" s="4">
        <f t="shared" si="786"/>
        <v>3.3307107264621161</v>
      </c>
      <c r="BR104" s="4">
        <f t="shared" si="787"/>
        <v>3.4330299089726957</v>
      </c>
      <c r="BS104" s="4">
        <f t="shared" si="788"/>
        <v>3.6387096774193717</v>
      </c>
      <c r="BT104" s="4">
        <f t="shared" si="789"/>
        <v>3.7997432605904935</v>
      </c>
      <c r="BU104" s="4">
        <f t="shared" si="790"/>
        <v>3.4771573604060801</v>
      </c>
      <c r="BV104" s="4">
        <f t="shared" si="791"/>
        <v>3.1682172491828142</v>
      </c>
      <c r="BW104" s="4">
        <f t="shared" si="792"/>
        <v>2.8884462151394175</v>
      </c>
      <c r="BX104" s="4">
        <f t="shared" si="793"/>
        <v>1.9539945584961638</v>
      </c>
      <c r="BY104" s="4">
        <f t="shared" si="794"/>
        <v>1.2018641157713894</v>
      </c>
      <c r="BZ104" s="4">
        <f t="shared" si="795"/>
        <v>-0.99926882768706093</v>
      </c>
      <c r="CA104" s="4">
        <f t="shared" si="796"/>
        <v>-3.7754114230396874</v>
      </c>
      <c r="CB104" s="4">
        <f t="shared" si="797"/>
        <v>-5.2644347404172676</v>
      </c>
      <c r="CC104" s="4">
        <f t="shared" si="798"/>
        <v>-5.3805138148327769</v>
      </c>
      <c r="CD104" s="4">
        <f t="shared" si="799"/>
        <v>-4.4066962087641599</v>
      </c>
      <c r="CE104" s="4">
        <f t="shared" si="800"/>
        <v>-2.5402414486921598</v>
      </c>
      <c r="CF104" s="4">
        <f t="shared" si="801"/>
        <v>-7.6824583866852425E-2</v>
      </c>
      <c r="CG104" s="4">
        <f t="shared" si="802"/>
        <v>0.35860655737705027</v>
      </c>
      <c r="CH104" s="4">
        <f t="shared" si="803"/>
        <v>1.931496265773891</v>
      </c>
      <c r="CI104" s="4">
        <f t="shared" si="804"/>
        <v>2.2193548387096751</v>
      </c>
      <c r="CJ104" s="4">
        <f t="shared" si="805"/>
        <v>2.5371604305484352</v>
      </c>
      <c r="CK104" s="4">
        <f t="shared" si="806"/>
        <v>2.3481368044921069</v>
      </c>
      <c r="CL104" s="4">
        <f t="shared" si="807"/>
        <v>2.2991409802930685</v>
      </c>
      <c r="CM104" s="4">
        <f t="shared" si="808"/>
        <v>3.1052764453420867</v>
      </c>
      <c r="CN104" s="4">
        <f t="shared" si="809"/>
        <v>3.1492126968257761</v>
      </c>
      <c r="CO104" s="4">
        <f t="shared" si="810"/>
        <v>3.3416458852867592</v>
      </c>
      <c r="CP104" s="4">
        <f t="shared" si="811"/>
        <v>4.0750802667325337</v>
      </c>
      <c r="CQ104" s="4">
        <f t="shared" si="812"/>
        <v>4.0156709108716937</v>
      </c>
      <c r="CR104" s="4">
        <f t="shared" si="813"/>
        <v>4.1919069542040388</v>
      </c>
      <c r="CS104" s="4">
        <f t="shared" si="814"/>
        <v>4.8021235521235495</v>
      </c>
      <c r="CT104" s="4">
        <f t="shared" si="815"/>
        <v>4.0104413858566668</v>
      </c>
      <c r="CU104" s="4">
        <f t="shared" si="816"/>
        <v>4.2372881355932313</v>
      </c>
      <c r="CV104" s="4">
        <f t="shared" si="817"/>
        <v>3.2790697674418556</v>
      </c>
      <c r="CW104" s="4">
        <f t="shared" si="818"/>
        <v>3.0854248215519187</v>
      </c>
      <c r="CX104" s="4">
        <f t="shared" si="819"/>
        <v>2.5781428245494009</v>
      </c>
      <c r="CY104" s="4">
        <f t="shared" si="820"/>
        <v>2.9132791327913354</v>
      </c>
      <c r="CZ104" s="4">
        <f t="shared" si="821"/>
        <v>3.7378968700743087</v>
      </c>
      <c r="DA104" s="4">
        <f t="shared" si="822"/>
        <v>5.0033504578959276</v>
      </c>
      <c r="DB104" s="4">
        <f t="shared" si="823"/>
        <v>5.2713523131672435</v>
      </c>
      <c r="DC104" s="4">
        <f t="shared" si="824"/>
        <v>5.0252359008119418</v>
      </c>
      <c r="DD104" s="4">
        <f t="shared" si="825"/>
        <v>4.6885174734100143</v>
      </c>
      <c r="DE104" s="4">
        <f t="shared" si="826"/>
        <v>3.8289725590299861</v>
      </c>
      <c r="DF104" s="4">
        <f t="shared" si="827"/>
        <v>3.6763152334671423</v>
      </c>
      <c r="DG104" s="4">
        <f t="shared" si="828"/>
        <v>3.3221897200167216</v>
      </c>
      <c r="DH104" s="4">
        <f t="shared" si="829"/>
        <v>3.980924735641711</v>
      </c>
      <c r="DI104" s="4">
        <f t="shared" si="830"/>
        <v>2.8068018848596665</v>
      </c>
      <c r="DJ104" s="4">
        <f t="shared" si="831"/>
        <v>2.7307927450580749</v>
      </c>
      <c r="DK104" s="4">
        <f t="shared" si="832"/>
        <v>3.316481294236584</v>
      </c>
      <c r="DL104" s="4">
        <f t="shared" si="833"/>
        <v>2.7517447657028793</v>
      </c>
      <c r="DM104" s="4">
        <f t="shared" si="834"/>
        <v>2.4711040255081862</v>
      </c>
      <c r="DN104" s="4">
        <f t="shared" si="835"/>
        <v>2.8764134100377037</v>
      </c>
      <c r="DO104" s="4">
        <f t="shared" si="836"/>
        <v>1.4288510471716753</v>
      </c>
      <c r="DP104" s="4">
        <f t="shared" si="837"/>
        <v>1.0479332427712151</v>
      </c>
      <c r="DQ104" s="4">
        <f t="shared" si="838"/>
        <v>1.6725009723842943</v>
      </c>
      <c r="DR104" s="4">
        <f t="shared" si="839"/>
        <v>0.96413420748167056</v>
      </c>
      <c r="DS104" s="4">
        <f t="shared" si="840"/>
        <v>-0.25086839058279242</v>
      </c>
      <c r="DT104" s="4">
        <f t="shared" si="841"/>
        <v>-44.593816016900334</v>
      </c>
      <c r="DU104" s="4">
        <f t="shared" si="842"/>
        <v>-36.973986228003078</v>
      </c>
      <c r="DV104" s="4">
        <f t="shared" si="843"/>
        <v>-35.599694423223823</v>
      </c>
      <c r="DW104" s="4">
        <f t="shared" si="844"/>
        <v>-35.712903849874245</v>
      </c>
      <c r="DX104" s="4">
        <f t="shared" si="845"/>
        <v>28.180242634315444</v>
      </c>
      <c r="DY104" s="4">
        <f t="shared" si="846"/>
        <v>24.613050075872557</v>
      </c>
      <c r="DZ104" s="4">
        <f t="shared" si="847"/>
        <v>28.262158956109129</v>
      </c>
      <c r="EA104" s="4">
        <f t="shared" si="848"/>
        <v>32.500752332229887</v>
      </c>
      <c r="EB104" s="4">
        <f t="shared" si="849"/>
        <v>21.741481882098412</v>
      </c>
      <c r="EC104" s="4">
        <f t="shared" si="850"/>
        <v>12.932294203604467</v>
      </c>
      <c r="ED104" s="4">
        <f t="shared" si="851"/>
        <v>9.1791907514450877</v>
      </c>
      <c r="EE104" s="4">
        <f t="shared" si="852"/>
        <v>9.0620031796502474</v>
      </c>
      <c r="EF104" s="4">
        <f t="shared" si="853"/>
        <v>8.773878276321657</v>
      </c>
      <c r="EG104" s="4">
        <f t="shared" si="854"/>
        <v>6.7284882467112395</v>
      </c>
      <c r="EH104" s="4">
        <f t="shared" si="855"/>
        <v>9.0851334180432008</v>
      </c>
      <c r="EI104" s="4">
        <f t="shared" si="856"/>
        <v>3.5610162432319736</v>
      </c>
      <c r="EJ104" s="4">
        <f t="shared" si="857"/>
        <v>3.9411884827445176</v>
      </c>
      <c r="EK104" s="10">
        <f t="shared" si="858"/>
        <v>3.3701555869872557</v>
      </c>
      <c r="EL104" s="10">
        <f t="shared" si="859"/>
        <v>0.53034362259756218</v>
      </c>
      <c r="EM104" s="10">
        <f t="shared" si="860"/>
        <v>4.8399557611100041</v>
      </c>
      <c r="EN104" s="10">
        <f t="shared" si="861"/>
        <v>3.2183300589391006</v>
      </c>
      <c r="EO104" s="10">
        <f t="shared" si="862"/>
        <v>3.1237996719567507</v>
      </c>
      <c r="EP104" s="10">
        <f t="shared" si="863"/>
        <v>1.9734593356375507</v>
      </c>
      <c r="EQ104" s="10">
        <f t="shared" si="864"/>
        <v>0.3406415915327532</v>
      </c>
      <c r="ER104" s="10">
        <f t="shared" si="865"/>
        <v>-0.74934147827493414</v>
      </c>
      <c r="ES104" s="10">
        <f t="shared" si="866"/>
        <v>-1.1763220686345055</v>
      </c>
      <c r="ET104" s="10">
        <f t="shared" si="867"/>
        <v>-0.81764829533510497</v>
      </c>
      <c r="EU104" s="10">
        <f t="shared" si="868"/>
        <v>0.3106977394990329</v>
      </c>
      <c r="EV104" s="10">
        <f t="shared" si="869"/>
        <v>1.478872915309859</v>
      </c>
      <c r="EW104" s="10">
        <f t="shared" si="870"/>
        <v>2.1686041225747354</v>
      </c>
      <c r="EX104" s="10">
        <f t="shared" si="871"/>
        <v>2.0814215782304579</v>
      </c>
      <c r="EY104" s="10">
        <f t="shared" si="872"/>
        <v>1.7544812446583791</v>
      </c>
      <c r="EZ104" s="10">
        <f t="shared" si="873"/>
        <v>1.2362708230220898</v>
      </c>
      <c r="FA104" s="10">
        <f t="shared" si="874"/>
        <v>0.9533475300093075</v>
      </c>
      <c r="FB104" s="10">
        <f t="shared" si="875"/>
        <v>0.74456474469941636</v>
      </c>
      <c r="FC104" s="10">
        <f t="shared" si="876"/>
        <v>0.63991460314338777</v>
      </c>
      <c r="FD104" s="10">
        <f t="shared" si="877"/>
        <v>0.27284044714024347</v>
      </c>
      <c r="FE104" s="10">
        <f t="shared" si="878"/>
        <v>-0.19024134429778128</v>
      </c>
      <c r="FF104" s="10">
        <f t="shared" si="879"/>
        <v>-0.48942176158415229</v>
      </c>
      <c r="FG104" s="10">
        <f t="shared" si="880"/>
        <v>-0.78930841309317046</v>
      </c>
      <c r="FH104" s="10">
        <f t="shared" si="881"/>
        <v>-0.91453317479562868</v>
      </c>
      <c r="FI104" s="10">
        <f t="shared" si="882"/>
        <v>-0.987507336295812</v>
      </c>
      <c r="FJ104" s="10">
        <f t="shared" si="883"/>
        <v>-0.88385909077424163</v>
      </c>
    </row>
    <row r="105" spans="2:166" x14ac:dyDescent="0.2">
      <c r="B105" t="str">
        <f t="shared" ref="B105:B107" si="884">B21</f>
        <v xml:space="preserve">   Government</v>
      </c>
      <c r="C105" s="4"/>
      <c r="D105" s="4"/>
      <c r="E105" s="4"/>
      <c r="F105" s="4"/>
      <c r="G105" s="4">
        <f t="shared" si="724"/>
        <v>3.0351805012646338</v>
      </c>
      <c r="H105" s="4">
        <f t="shared" si="725"/>
        <v>4.4782905205728474</v>
      </c>
      <c r="I105" s="4">
        <f t="shared" si="726"/>
        <v>3.4798126254740325</v>
      </c>
      <c r="J105" s="4">
        <f t="shared" si="727"/>
        <v>4.054659498207891</v>
      </c>
      <c r="K105" s="4">
        <f t="shared" si="728"/>
        <v>5.3113144387413547</v>
      </c>
      <c r="L105" s="4">
        <f t="shared" si="729"/>
        <v>3.524804177545704</v>
      </c>
      <c r="M105" s="4">
        <f t="shared" si="730"/>
        <v>2.1771933606380633</v>
      </c>
      <c r="N105" s="4">
        <f t="shared" si="731"/>
        <v>4.0258342303552075</v>
      </c>
      <c r="O105" s="4">
        <f t="shared" si="732"/>
        <v>1.8859927950837019</v>
      </c>
      <c r="P105" s="4">
        <f t="shared" si="733"/>
        <v>1.8705338377469349</v>
      </c>
      <c r="Q105" s="4">
        <f t="shared" si="734"/>
        <v>2.65822784810128</v>
      </c>
      <c r="R105" s="4">
        <f t="shared" si="735"/>
        <v>1.510761589403975</v>
      </c>
      <c r="S105" s="4">
        <f t="shared" si="736"/>
        <v>1.9134775374376245</v>
      </c>
      <c r="T105" s="4">
        <f t="shared" si="737"/>
        <v>1.9187126057355064</v>
      </c>
      <c r="U105" s="4">
        <f t="shared" si="738"/>
        <v>0.59597205096588723</v>
      </c>
      <c r="V105" s="4">
        <f t="shared" si="739"/>
        <v>2.1202854230377044</v>
      </c>
      <c r="W105" s="4">
        <f t="shared" si="740"/>
        <v>2.6122448979591706</v>
      </c>
      <c r="X105" s="4">
        <f t="shared" si="741"/>
        <v>2.1255060728744946</v>
      </c>
      <c r="Y105" s="4">
        <f t="shared" si="742"/>
        <v>2.3289070480081664</v>
      </c>
      <c r="Z105" s="4">
        <f t="shared" si="743"/>
        <v>1.1379516869634898</v>
      </c>
      <c r="AA105" s="4">
        <f t="shared" si="744"/>
        <v>2.0286396181384392</v>
      </c>
      <c r="AB105" s="4">
        <f t="shared" si="745"/>
        <v>1.5064420218037666</v>
      </c>
      <c r="AC105" s="4">
        <f t="shared" si="746"/>
        <v>1.8965861449391275</v>
      </c>
      <c r="AD105" s="4">
        <f t="shared" si="747"/>
        <v>1.2238452427951074</v>
      </c>
      <c r="AE105" s="4">
        <f t="shared" si="748"/>
        <v>-3.8986354775827348E-2</v>
      </c>
      <c r="AF105" s="4">
        <f t="shared" si="749"/>
        <v>2.2456551454794083</v>
      </c>
      <c r="AG105" s="4">
        <f t="shared" si="750"/>
        <v>2.5274294670846187</v>
      </c>
      <c r="AH105" s="4">
        <f t="shared" si="751"/>
        <v>2.4570982839313471</v>
      </c>
      <c r="AI105" s="4">
        <f t="shared" si="752"/>
        <v>3.3346333853354171</v>
      </c>
      <c r="AJ105" s="4">
        <f t="shared" si="753"/>
        <v>2.0626432391138261</v>
      </c>
      <c r="AK105" s="4">
        <f t="shared" si="754"/>
        <v>2.6180011465698483</v>
      </c>
      <c r="AL105" s="4">
        <f t="shared" si="755"/>
        <v>2.9120669965740253</v>
      </c>
      <c r="AM105" s="4">
        <f t="shared" si="756"/>
        <v>2.3211926778637482</v>
      </c>
      <c r="AN105" s="4">
        <f t="shared" si="757"/>
        <v>2.3016467065868351</v>
      </c>
      <c r="AO105" s="4">
        <f t="shared" si="758"/>
        <v>2.681564245810053</v>
      </c>
      <c r="AP105" s="4">
        <f t="shared" si="759"/>
        <v>2.1453671167005695</v>
      </c>
      <c r="AQ105" s="4">
        <f t="shared" si="760"/>
        <v>2.4345260051641393</v>
      </c>
      <c r="AR105" s="4">
        <f t="shared" si="761"/>
        <v>2.5059447594658613</v>
      </c>
      <c r="AS105" s="4">
        <f t="shared" si="762"/>
        <v>1.0155966630395197</v>
      </c>
      <c r="AT105" s="4">
        <f t="shared" si="763"/>
        <v>0.95962339308346412</v>
      </c>
      <c r="AU105" s="4">
        <f t="shared" si="764"/>
        <v>2.4846957148001447</v>
      </c>
      <c r="AV105" s="4">
        <f t="shared" si="765"/>
        <v>2.4625267665953077</v>
      </c>
      <c r="AW105" s="4">
        <f t="shared" si="766"/>
        <v>3.5727109515260258</v>
      </c>
      <c r="AX105" s="4">
        <f t="shared" si="767"/>
        <v>4.4476327116212522</v>
      </c>
      <c r="AY105" s="4">
        <f t="shared" si="768"/>
        <v>2.7055516514406186</v>
      </c>
      <c r="AZ105" s="4">
        <f t="shared" si="769"/>
        <v>2.2117729014280663</v>
      </c>
      <c r="BA105" s="4">
        <f t="shared" si="770"/>
        <v>1.837406829606536</v>
      </c>
      <c r="BB105" s="4">
        <f t="shared" si="771"/>
        <v>1.5281593406593297</v>
      </c>
      <c r="BC105" s="4">
        <f t="shared" si="772"/>
        <v>1.436879917892564</v>
      </c>
      <c r="BD105" s="4">
        <f t="shared" si="773"/>
        <v>1.6016357130686831</v>
      </c>
      <c r="BE105" s="4">
        <f t="shared" si="774"/>
        <v>0.80000000000000071</v>
      </c>
      <c r="BF105" s="4">
        <f t="shared" si="775"/>
        <v>0.55809233891426224</v>
      </c>
      <c r="BG105" s="4">
        <f t="shared" si="776"/>
        <v>-8.4317032040470696E-2</v>
      </c>
      <c r="BH105" s="4">
        <f t="shared" si="777"/>
        <v>-0.46956230085528627</v>
      </c>
      <c r="BI105" s="4">
        <f t="shared" si="778"/>
        <v>0.4221546774738183</v>
      </c>
      <c r="BJ105" s="4">
        <f t="shared" si="779"/>
        <v>0.1345442314160783</v>
      </c>
      <c r="BK105" s="4">
        <f t="shared" si="780"/>
        <v>-8.4388185654005188E-2</v>
      </c>
      <c r="BL105" s="4">
        <f t="shared" si="781"/>
        <v>-0.11794439764110098</v>
      </c>
      <c r="BM105" s="4">
        <f t="shared" si="782"/>
        <v>-0.15133680847485564</v>
      </c>
      <c r="BN105" s="4">
        <f t="shared" si="783"/>
        <v>-0.11756802149814893</v>
      </c>
      <c r="BO105" s="4">
        <f t="shared" si="784"/>
        <v>0.67567567567567988</v>
      </c>
      <c r="BP105" s="4">
        <f t="shared" si="785"/>
        <v>0.35425101214574539</v>
      </c>
      <c r="BQ105" s="4">
        <f t="shared" si="786"/>
        <v>0.16840687100032614</v>
      </c>
      <c r="BR105" s="4">
        <f t="shared" si="787"/>
        <v>0.26904321506640017</v>
      </c>
      <c r="BS105" s="4">
        <f t="shared" si="788"/>
        <v>0.13422818791943847</v>
      </c>
      <c r="BT105" s="4">
        <f t="shared" si="789"/>
        <v>0.57152462598755172</v>
      </c>
      <c r="BU105" s="4">
        <f t="shared" si="790"/>
        <v>1.3281775386684735</v>
      </c>
      <c r="BV105" s="4">
        <f t="shared" si="791"/>
        <v>1.2912963273520095</v>
      </c>
      <c r="BW105" s="4">
        <f t="shared" si="792"/>
        <v>1.7258713136729442</v>
      </c>
      <c r="BX105" s="4">
        <f t="shared" si="793"/>
        <v>1.5544041450777257</v>
      </c>
      <c r="BY105" s="4">
        <f t="shared" si="794"/>
        <v>2.6547204247552969</v>
      </c>
      <c r="BZ105" s="4">
        <f t="shared" si="795"/>
        <v>2.7649006622516792</v>
      </c>
      <c r="CA105" s="4">
        <f t="shared" si="796"/>
        <v>1.8118926041838179</v>
      </c>
      <c r="CB105" s="4">
        <f t="shared" si="797"/>
        <v>2.2712310730743868</v>
      </c>
      <c r="CC105" s="4">
        <f t="shared" si="798"/>
        <v>-9.6977533538089578E-2</v>
      </c>
      <c r="CD105" s="4">
        <f t="shared" si="799"/>
        <v>-0.66054454647976879</v>
      </c>
      <c r="CE105" s="4">
        <f t="shared" si="800"/>
        <v>-0.55007280375343193</v>
      </c>
      <c r="CF105" s="4">
        <f t="shared" si="801"/>
        <v>0.48278081750885438</v>
      </c>
      <c r="CG105" s="4">
        <f t="shared" si="802"/>
        <v>1.6178611875106164E-2</v>
      </c>
      <c r="CH105" s="4">
        <f t="shared" si="803"/>
        <v>-0.71359065844955882</v>
      </c>
      <c r="CI105" s="4">
        <f t="shared" si="804"/>
        <v>-0.91101350252156266</v>
      </c>
      <c r="CJ105" s="4">
        <f t="shared" si="805"/>
        <v>-2.6265214606021825</v>
      </c>
      <c r="CK105" s="4">
        <f t="shared" si="806"/>
        <v>-2.4263992235522447</v>
      </c>
      <c r="CL105" s="4">
        <f t="shared" si="807"/>
        <v>-1.0617445279320625</v>
      </c>
      <c r="CM105" s="4">
        <f t="shared" si="808"/>
        <v>-0.32835330815957908</v>
      </c>
      <c r="CN105" s="4">
        <f t="shared" si="809"/>
        <v>-0.16447368421051989</v>
      </c>
      <c r="CO105" s="4">
        <f t="shared" si="810"/>
        <v>0.66312997347479641</v>
      </c>
      <c r="CP105" s="4">
        <f t="shared" si="811"/>
        <v>0.8089813438996174</v>
      </c>
      <c r="CQ105" s="4">
        <f t="shared" si="812"/>
        <v>0.88947455114478657</v>
      </c>
      <c r="CR105" s="4">
        <f t="shared" si="813"/>
        <v>0.95551894563425943</v>
      </c>
      <c r="CS105" s="4">
        <f t="shared" si="814"/>
        <v>1.0540184453227797</v>
      </c>
      <c r="CT105" s="4">
        <f t="shared" si="815"/>
        <v>1.3101867016050095</v>
      </c>
      <c r="CU105" s="4">
        <f t="shared" si="816"/>
        <v>1.2571428571428678</v>
      </c>
      <c r="CV105" s="4">
        <f t="shared" si="817"/>
        <v>1.3381201044386337</v>
      </c>
      <c r="CW105" s="4">
        <f t="shared" si="818"/>
        <v>1.7112125162972669</v>
      </c>
      <c r="CX105" s="4">
        <f t="shared" si="819"/>
        <v>1.3902360168121186</v>
      </c>
      <c r="CY105" s="4">
        <f t="shared" si="820"/>
        <v>1.9187358916478381</v>
      </c>
      <c r="CZ105" s="4">
        <f t="shared" si="821"/>
        <v>2.544283413848647</v>
      </c>
      <c r="DA105" s="4">
        <f t="shared" si="822"/>
        <v>2.8360839609037125</v>
      </c>
      <c r="DB105" s="4">
        <f t="shared" si="823"/>
        <v>2.694515306122458</v>
      </c>
      <c r="DC105" s="4">
        <f t="shared" si="824"/>
        <v>2.2306597057427657</v>
      </c>
      <c r="DD105" s="4">
        <f t="shared" si="825"/>
        <v>2.418341708542715</v>
      </c>
      <c r="DE105" s="4">
        <f t="shared" si="826"/>
        <v>2.1034590215020188</v>
      </c>
      <c r="DF105" s="4">
        <f t="shared" si="827"/>
        <v>2.4685607824872058</v>
      </c>
      <c r="DG105" s="4">
        <f t="shared" si="828"/>
        <v>2.2748375116063091</v>
      </c>
      <c r="DH105" s="4">
        <f t="shared" si="829"/>
        <v>1.8552591229684223</v>
      </c>
      <c r="DI105" s="4">
        <f t="shared" si="830"/>
        <v>1.4497176865557737</v>
      </c>
      <c r="DJ105" s="4">
        <f t="shared" si="831"/>
        <v>0.80303030303030543</v>
      </c>
      <c r="DK105" s="4">
        <f t="shared" si="832"/>
        <v>-7.5654410652126192E-2</v>
      </c>
      <c r="DL105" s="4">
        <f t="shared" si="833"/>
        <v>-1.0236339003462325</v>
      </c>
      <c r="DM105" s="4">
        <f t="shared" si="834"/>
        <v>-1.669675090252698</v>
      </c>
      <c r="DN105" s="4">
        <f t="shared" si="835"/>
        <v>-2.1944987223808665</v>
      </c>
      <c r="DO105" s="4">
        <f t="shared" si="836"/>
        <v>-2.7256208358570566</v>
      </c>
      <c r="DP105" s="4">
        <f t="shared" si="837"/>
        <v>-1.6882129277566604</v>
      </c>
      <c r="DQ105" s="4">
        <f t="shared" si="838"/>
        <v>9.1785222579177095E-2</v>
      </c>
      <c r="DR105" s="4">
        <f t="shared" si="839"/>
        <v>-0.27662517289075428</v>
      </c>
      <c r="DS105" s="4">
        <f t="shared" si="840"/>
        <v>2.3505603985055856</v>
      </c>
      <c r="DT105" s="4">
        <f t="shared" si="841"/>
        <v>-4.4554455445544372</v>
      </c>
      <c r="DU105" s="4">
        <f t="shared" si="842"/>
        <v>-3.2095369096744708</v>
      </c>
      <c r="DV105" s="4">
        <f t="shared" si="843"/>
        <v>-6.3492063492063266</v>
      </c>
      <c r="DW105" s="4">
        <f t="shared" si="844"/>
        <v>-7.4220532319391737</v>
      </c>
      <c r="DX105" s="4">
        <f t="shared" si="845"/>
        <v>0.32383419689119286</v>
      </c>
      <c r="DY105" s="4">
        <f t="shared" si="846"/>
        <v>0.53687036159799639</v>
      </c>
      <c r="DZ105" s="4">
        <f t="shared" si="847"/>
        <v>2.8467994076024405</v>
      </c>
      <c r="EA105" s="4">
        <f t="shared" si="848"/>
        <v>-0.78856579595859566</v>
      </c>
      <c r="EB105" s="4">
        <f t="shared" si="849"/>
        <v>-2.7114267269205961</v>
      </c>
      <c r="EC105" s="4">
        <f t="shared" si="850"/>
        <v>-0.47117951939689151</v>
      </c>
      <c r="ED105" s="4">
        <f t="shared" si="851"/>
        <v>-0.71999999999999842</v>
      </c>
      <c r="EE105" s="4">
        <f t="shared" si="852"/>
        <v>2.7156814042059718</v>
      </c>
      <c r="EF105" s="4">
        <f t="shared" si="853"/>
        <v>7.2992700729926918</v>
      </c>
      <c r="EG105" s="4">
        <f t="shared" si="854"/>
        <v>1.6253747830203391</v>
      </c>
      <c r="EH105" s="4">
        <f t="shared" si="855"/>
        <v>1.2731668009669628</v>
      </c>
      <c r="EI105" s="4">
        <f t="shared" si="856"/>
        <v>7.8026761244559317</v>
      </c>
      <c r="EJ105" s="4">
        <f t="shared" si="857"/>
        <v>5.3339517625232036</v>
      </c>
      <c r="EK105" s="10">
        <f t="shared" si="858"/>
        <v>4.8711956521739319</v>
      </c>
      <c r="EL105" s="10">
        <f t="shared" si="859"/>
        <v>7.3341661362189559</v>
      </c>
      <c r="EM105" s="10">
        <f t="shared" si="860"/>
        <v>1.3138627187079255</v>
      </c>
      <c r="EN105" s="10">
        <f t="shared" si="861"/>
        <v>-0.51413474240422641</v>
      </c>
      <c r="EO105" s="10">
        <f t="shared" si="862"/>
        <v>0.35598238300311724</v>
      </c>
      <c r="EP105" s="10">
        <f t="shared" si="863"/>
        <v>0.57407997978911052</v>
      </c>
      <c r="EQ105" s="10">
        <f t="shared" si="864"/>
        <v>0.26993923710283418</v>
      </c>
      <c r="ER105" s="10">
        <f t="shared" si="865"/>
        <v>0.30482569122445291</v>
      </c>
      <c r="ES105" s="10">
        <f t="shared" si="866"/>
        <v>0.38353452850925507</v>
      </c>
      <c r="ET105" s="10">
        <f t="shared" si="867"/>
        <v>0.37940031841499078</v>
      </c>
      <c r="EU105" s="10">
        <f t="shared" si="868"/>
        <v>0.3146112272575996</v>
      </c>
      <c r="EV105" s="10">
        <f t="shared" si="869"/>
        <v>0.29661845256243602</v>
      </c>
      <c r="EW105" s="10">
        <f t="shared" si="870"/>
        <v>0.30300972611836396</v>
      </c>
      <c r="EX105" s="10">
        <f t="shared" si="871"/>
        <v>0.31267361271736238</v>
      </c>
      <c r="EY105" s="10">
        <f t="shared" si="872"/>
        <v>0.35166096853804785</v>
      </c>
      <c r="EZ105" s="10">
        <f t="shared" si="873"/>
        <v>0.39332439627564053</v>
      </c>
      <c r="FA105" s="10">
        <f t="shared" si="874"/>
        <v>0.44404176920378458</v>
      </c>
      <c r="FB105" s="10">
        <f t="shared" si="875"/>
        <v>0.49365885537904219</v>
      </c>
      <c r="FC105" s="10">
        <f t="shared" si="876"/>
        <v>0.51980834343059446</v>
      </c>
      <c r="FD105" s="10">
        <f t="shared" si="877"/>
        <v>0.5707153728538028</v>
      </c>
      <c r="FE105" s="10">
        <f t="shared" si="878"/>
        <v>0.58493045826772949</v>
      </c>
      <c r="FF105" s="10">
        <f t="shared" si="879"/>
        <v>0.60425258159988449</v>
      </c>
      <c r="FG105" s="10">
        <f t="shared" si="880"/>
        <v>0.62727404845106527</v>
      </c>
      <c r="FH105" s="10">
        <f t="shared" si="881"/>
        <v>0.58843625157740664</v>
      </c>
      <c r="FI105" s="10">
        <f t="shared" si="882"/>
        <v>1.6342855352676766</v>
      </c>
      <c r="FJ105" s="10">
        <f t="shared" si="883"/>
        <v>0.81774432196815017</v>
      </c>
    </row>
    <row r="106" spans="2:166" x14ac:dyDescent="0.2">
      <c r="B106" t="str">
        <f t="shared" si="884"/>
        <v xml:space="preserve">      State and local</v>
      </c>
      <c r="C106" s="4"/>
      <c r="D106" s="4"/>
      <c r="E106" s="4"/>
      <c r="F106" s="4"/>
      <c r="G106" s="4">
        <f t="shared" si="724"/>
        <v>4.0584415584415501</v>
      </c>
      <c r="H106" s="4">
        <f t="shared" si="725"/>
        <v>6.1158798283261762</v>
      </c>
      <c r="I106" s="4">
        <f t="shared" si="726"/>
        <v>4.0709812108559618</v>
      </c>
      <c r="J106" s="4">
        <f t="shared" si="727"/>
        <v>4.3864229765012919</v>
      </c>
      <c r="K106" s="4">
        <f t="shared" si="728"/>
        <v>5.7982319292771756</v>
      </c>
      <c r="L106" s="4">
        <f t="shared" si="729"/>
        <v>3.7917087967644036</v>
      </c>
      <c r="M106" s="4">
        <f t="shared" si="730"/>
        <v>2.4824473420260951</v>
      </c>
      <c r="N106" s="4">
        <f t="shared" si="731"/>
        <v>4.4272136068033818</v>
      </c>
      <c r="O106" s="4">
        <f t="shared" si="732"/>
        <v>1.7694765298599258</v>
      </c>
      <c r="P106" s="4">
        <f t="shared" si="733"/>
        <v>1.777886020457875</v>
      </c>
      <c r="Q106" s="4">
        <f t="shared" si="734"/>
        <v>2.5691216050893084</v>
      </c>
      <c r="R106" s="4">
        <f t="shared" si="735"/>
        <v>1.4371257485029876</v>
      </c>
      <c r="S106" s="4">
        <f t="shared" si="736"/>
        <v>2.1492393141753219</v>
      </c>
      <c r="T106" s="4">
        <f t="shared" si="737"/>
        <v>2.1536252692031299</v>
      </c>
      <c r="U106" s="4">
        <f t="shared" si="738"/>
        <v>0.85877862595418186</v>
      </c>
      <c r="V106" s="4">
        <f t="shared" si="739"/>
        <v>2.573789846517105</v>
      </c>
      <c r="W106" s="4">
        <f t="shared" si="740"/>
        <v>3.3096926713947816</v>
      </c>
      <c r="X106" s="4">
        <f t="shared" si="741"/>
        <v>2.7641133754977787</v>
      </c>
      <c r="Y106" s="4">
        <f t="shared" si="742"/>
        <v>3.0037842951750049</v>
      </c>
      <c r="Z106" s="4">
        <f t="shared" si="743"/>
        <v>1.5883977900552626</v>
      </c>
      <c r="AA106" s="4">
        <f t="shared" si="744"/>
        <v>2.4713958810068881</v>
      </c>
      <c r="AB106" s="4">
        <f t="shared" si="745"/>
        <v>1.9603373603829466</v>
      </c>
      <c r="AC106" s="4">
        <f t="shared" si="746"/>
        <v>2.5028702640643052</v>
      </c>
      <c r="AD106" s="4">
        <f t="shared" si="747"/>
        <v>1.540901880806711</v>
      </c>
      <c r="AE106" s="4">
        <f t="shared" si="748"/>
        <v>4.4662795891015072E-2</v>
      </c>
      <c r="AF106" s="4">
        <f t="shared" si="749"/>
        <v>2.52626872345183</v>
      </c>
      <c r="AG106" s="4">
        <f t="shared" si="750"/>
        <v>2.5089605734766929</v>
      </c>
      <c r="AH106" s="4">
        <f t="shared" si="751"/>
        <v>2.6779736665922815</v>
      </c>
      <c r="AI106" s="4">
        <f t="shared" si="752"/>
        <v>3.3482142857142794</v>
      </c>
      <c r="AJ106" s="4">
        <f t="shared" si="753"/>
        <v>1.9624945486262479</v>
      </c>
      <c r="AK106" s="4">
        <f t="shared" si="754"/>
        <v>2.5786713286713336</v>
      </c>
      <c r="AL106" s="4">
        <f t="shared" si="755"/>
        <v>2.5646598565528977</v>
      </c>
      <c r="AM106" s="4">
        <f t="shared" si="756"/>
        <v>1.9438444924406051</v>
      </c>
      <c r="AN106" s="4">
        <f t="shared" si="757"/>
        <v>2.1813515825491958</v>
      </c>
      <c r="AO106" s="4">
        <f t="shared" si="758"/>
        <v>2.8760119301235676</v>
      </c>
      <c r="AP106" s="4">
        <f t="shared" si="759"/>
        <v>2.3098114007205073</v>
      </c>
      <c r="AQ106" s="4">
        <f t="shared" si="760"/>
        <v>2.923728813559312</v>
      </c>
      <c r="AR106" s="4">
        <f t="shared" si="761"/>
        <v>1.2557555462536341</v>
      </c>
      <c r="AS106" s="4">
        <f t="shared" si="762"/>
        <v>0.66266307724165419</v>
      </c>
      <c r="AT106" s="4">
        <f t="shared" si="763"/>
        <v>1.0977630488815171</v>
      </c>
      <c r="AU106" s="4">
        <f t="shared" si="764"/>
        <v>2.5524907369287808</v>
      </c>
      <c r="AV106" s="4">
        <f t="shared" si="765"/>
        <v>4.0926002480363932</v>
      </c>
      <c r="AW106" s="4">
        <f t="shared" si="766"/>
        <v>4.0732359596790779</v>
      </c>
      <c r="AX106" s="4">
        <f t="shared" si="767"/>
        <v>4.6711739397664598</v>
      </c>
      <c r="AY106" s="4">
        <f t="shared" si="768"/>
        <v>3.0309112806101934</v>
      </c>
      <c r="AZ106" s="4">
        <f t="shared" si="769"/>
        <v>2.3828435266084247</v>
      </c>
      <c r="BA106" s="4">
        <f t="shared" si="770"/>
        <v>1.9964419845819315</v>
      </c>
      <c r="BB106" s="4">
        <f t="shared" si="771"/>
        <v>1.0765316108827472</v>
      </c>
      <c r="BC106" s="4">
        <f t="shared" si="772"/>
        <v>0.87668030391583329</v>
      </c>
      <c r="BD106" s="4">
        <f t="shared" si="773"/>
        <v>1.1442979053529978</v>
      </c>
      <c r="BE106" s="4">
        <f t="shared" si="774"/>
        <v>0.40697674418606056</v>
      </c>
      <c r="BF106" s="4">
        <f t="shared" si="775"/>
        <v>0.73586367157243426</v>
      </c>
      <c r="BG106" s="4">
        <f t="shared" si="776"/>
        <v>0.13518733101585134</v>
      </c>
      <c r="BH106" s="4">
        <f t="shared" si="777"/>
        <v>-0.40268456375840422</v>
      </c>
      <c r="BI106" s="4">
        <f t="shared" si="778"/>
        <v>0.54043620922601399</v>
      </c>
      <c r="BJ106" s="4">
        <f t="shared" si="779"/>
        <v>0.21145713187236126</v>
      </c>
      <c r="BK106" s="4">
        <f t="shared" si="780"/>
        <v>0.11571841851494291</v>
      </c>
      <c r="BL106" s="4">
        <f t="shared" si="781"/>
        <v>0.15402387370042625</v>
      </c>
      <c r="BM106" s="4">
        <f t="shared" si="782"/>
        <v>0</v>
      </c>
      <c r="BN106" s="4">
        <f t="shared" si="783"/>
        <v>0.32610780740456313</v>
      </c>
      <c r="BO106" s="4">
        <f t="shared" si="784"/>
        <v>1.0787902138316374</v>
      </c>
      <c r="BP106" s="4">
        <f t="shared" si="785"/>
        <v>0.71126489811610405</v>
      </c>
      <c r="BQ106" s="4">
        <f t="shared" si="786"/>
        <v>0.5759262814359678</v>
      </c>
      <c r="BR106" s="4">
        <f t="shared" si="787"/>
        <v>0.42065009560228184</v>
      </c>
      <c r="BS106" s="4">
        <f t="shared" si="788"/>
        <v>0.20964360587001352</v>
      </c>
      <c r="BT106" s="4">
        <f t="shared" si="789"/>
        <v>0.6680664248902346</v>
      </c>
      <c r="BU106" s="4">
        <f t="shared" si="790"/>
        <v>1.5079213590379892</v>
      </c>
      <c r="BV106" s="4">
        <f t="shared" si="791"/>
        <v>1.4470677837014501</v>
      </c>
      <c r="BW106" s="4">
        <f t="shared" si="792"/>
        <v>1.863826550019021</v>
      </c>
      <c r="BX106" s="4">
        <f t="shared" si="793"/>
        <v>1.6496018202502905</v>
      </c>
      <c r="BY106" s="4">
        <f t="shared" si="794"/>
        <v>2.8582173749529982</v>
      </c>
      <c r="BZ106" s="4">
        <f t="shared" si="795"/>
        <v>2.9279279279279313</v>
      </c>
      <c r="CA106" s="4">
        <f t="shared" si="796"/>
        <v>1.8857356235997047</v>
      </c>
      <c r="CB106" s="4">
        <f t="shared" si="797"/>
        <v>1.9772430516694639</v>
      </c>
      <c r="CC106" s="4">
        <f t="shared" si="798"/>
        <v>-0.40219378427790442</v>
      </c>
      <c r="CD106" s="4">
        <f t="shared" si="799"/>
        <v>-0.8023340627279163</v>
      </c>
      <c r="CE106" s="4">
        <f t="shared" si="800"/>
        <v>-0.32985156679493643</v>
      </c>
      <c r="CF106" s="4">
        <f t="shared" si="801"/>
        <v>-0.2012072434607548</v>
      </c>
      <c r="CG106" s="4">
        <f t="shared" si="802"/>
        <v>0.20190895741556414</v>
      </c>
      <c r="CH106" s="4">
        <f t="shared" si="803"/>
        <v>-0.49632352941176849</v>
      </c>
      <c r="CI106" s="4">
        <f t="shared" si="804"/>
        <v>-1.0479867622724792</v>
      </c>
      <c r="CJ106" s="4">
        <f t="shared" si="805"/>
        <v>-1.5212609970674529</v>
      </c>
      <c r="CK106" s="4">
        <f t="shared" si="806"/>
        <v>-2.3264334127129582</v>
      </c>
      <c r="CL106" s="4">
        <f t="shared" si="807"/>
        <v>-0.96065028634768623</v>
      </c>
      <c r="CM106" s="4">
        <f t="shared" si="808"/>
        <v>-9.2902266815308998E-2</v>
      </c>
      <c r="CN106" s="4">
        <f t="shared" si="809"/>
        <v>0.1116694584031297</v>
      </c>
      <c r="CO106" s="4">
        <f t="shared" si="810"/>
        <v>0.93773443360840592</v>
      </c>
      <c r="CP106" s="4">
        <f t="shared" si="811"/>
        <v>1.0632344711807296</v>
      </c>
      <c r="CQ106" s="4">
        <f t="shared" si="812"/>
        <v>1.1902547889157455</v>
      </c>
      <c r="CR106" s="4">
        <f t="shared" si="813"/>
        <v>1.3571295779884807</v>
      </c>
      <c r="CS106" s="4">
        <f t="shared" si="814"/>
        <v>1.5421776291341338</v>
      </c>
      <c r="CT106" s="4">
        <f t="shared" si="815"/>
        <v>1.8456995201181492</v>
      </c>
      <c r="CU106" s="4">
        <f t="shared" si="816"/>
        <v>1.69086564969676</v>
      </c>
      <c r="CV106" s="4">
        <f t="shared" si="817"/>
        <v>1.6691122523844193</v>
      </c>
      <c r="CW106" s="4">
        <f t="shared" si="818"/>
        <v>2.1043000914913401</v>
      </c>
      <c r="CX106" s="4">
        <f t="shared" si="819"/>
        <v>1.7578832910474462</v>
      </c>
      <c r="CY106" s="4">
        <f t="shared" si="820"/>
        <v>2.3495391288631762</v>
      </c>
      <c r="CZ106" s="4">
        <f t="shared" si="821"/>
        <v>2.9767274039329106</v>
      </c>
      <c r="DA106" s="4">
        <f t="shared" si="822"/>
        <v>3.1720430107526898</v>
      </c>
      <c r="DB106" s="4">
        <f t="shared" si="823"/>
        <v>2.9207479964381333</v>
      </c>
      <c r="DC106" s="4">
        <f t="shared" si="824"/>
        <v>2.4192124315733921</v>
      </c>
      <c r="DD106" s="4">
        <f t="shared" si="825"/>
        <v>2.6454099509460427</v>
      </c>
      <c r="DE106" s="4">
        <f t="shared" si="826"/>
        <v>2.2928608650338855</v>
      </c>
      <c r="DF106" s="4">
        <f t="shared" si="827"/>
        <v>2.6475168714310549</v>
      </c>
      <c r="DG106" s="4">
        <f t="shared" si="828"/>
        <v>2.3965517241379075</v>
      </c>
      <c r="DH106" s="4">
        <f t="shared" si="829"/>
        <v>1.9969278033794113</v>
      </c>
      <c r="DI106" s="4">
        <f t="shared" si="830"/>
        <v>1.6131771098658376</v>
      </c>
      <c r="DJ106" s="4">
        <f t="shared" si="831"/>
        <v>0.99460552933241519</v>
      </c>
      <c r="DK106" s="4">
        <f t="shared" si="832"/>
        <v>0.18521636639166061</v>
      </c>
      <c r="DL106" s="4">
        <f t="shared" si="833"/>
        <v>-0.87014725568941298</v>
      </c>
      <c r="DM106" s="4">
        <f t="shared" si="834"/>
        <v>-1.6042780748663055</v>
      </c>
      <c r="DN106" s="4">
        <f t="shared" si="835"/>
        <v>-2.1532298447671461</v>
      </c>
      <c r="DO106" s="4">
        <f t="shared" si="836"/>
        <v>-2.7731092436974802</v>
      </c>
      <c r="DP106" s="4">
        <f t="shared" si="837"/>
        <v>-1.6205266711681432</v>
      </c>
      <c r="DQ106" s="4">
        <f t="shared" si="838"/>
        <v>0.25475543478261642</v>
      </c>
      <c r="DR106" s="4">
        <f t="shared" si="839"/>
        <v>-0.17059024223816666</v>
      </c>
      <c r="DS106" s="4">
        <f t="shared" si="840"/>
        <v>2.5756266205704259</v>
      </c>
      <c r="DT106" s="4">
        <f t="shared" si="841"/>
        <v>-5.0960878517501644</v>
      </c>
      <c r="DU106" s="4">
        <f t="shared" si="842"/>
        <v>-4.3875995256649318</v>
      </c>
      <c r="DV106" s="4">
        <f t="shared" si="843"/>
        <v>-7.3991797676008053</v>
      </c>
      <c r="DW106" s="4">
        <f t="shared" si="844"/>
        <v>-8.3417593528816951</v>
      </c>
      <c r="DX106" s="4">
        <f t="shared" si="845"/>
        <v>0.32543843789549776</v>
      </c>
      <c r="DY106" s="4">
        <f t="shared" si="846"/>
        <v>1.4528703047484104</v>
      </c>
      <c r="DZ106" s="4">
        <f t="shared" si="847"/>
        <v>3.5430891308359413</v>
      </c>
      <c r="EA106" s="4">
        <f t="shared" si="848"/>
        <v>-0.58834344548630568</v>
      </c>
      <c r="EB106" s="4">
        <f t="shared" si="849"/>
        <v>-2.5409983780861345</v>
      </c>
      <c r="EC106" s="4">
        <f t="shared" si="850"/>
        <v>-6.9856793573175313E-2</v>
      </c>
      <c r="ED106" s="4">
        <f t="shared" si="851"/>
        <v>-0.40990910711102835</v>
      </c>
      <c r="EE106" s="4">
        <f t="shared" si="852"/>
        <v>3.236545219160325</v>
      </c>
      <c r="EF106" s="4">
        <f t="shared" si="853"/>
        <v>7.9881656804733359</v>
      </c>
      <c r="EG106" s="4">
        <f t="shared" si="854"/>
        <v>1.4854945823138621</v>
      </c>
      <c r="EH106" s="4">
        <f t="shared" si="855"/>
        <v>1.0916249105225484</v>
      </c>
      <c r="EI106" s="4">
        <f t="shared" si="856"/>
        <v>8.3482622715872701</v>
      </c>
      <c r="EJ106" s="4">
        <f t="shared" si="857"/>
        <v>5.6678082191780943</v>
      </c>
      <c r="EK106" s="10">
        <f t="shared" si="858"/>
        <v>5.240123988290013</v>
      </c>
      <c r="EL106" s="10">
        <f t="shared" si="859"/>
        <v>8.0263940520446155</v>
      </c>
      <c r="EM106" s="10">
        <f t="shared" si="860"/>
        <v>1.3951884920635038</v>
      </c>
      <c r="EN106" s="10">
        <f t="shared" si="861"/>
        <v>-0.57535245503158583</v>
      </c>
      <c r="EO106" s="10">
        <f t="shared" si="862"/>
        <v>0.39227371486301177</v>
      </c>
      <c r="EP106" s="10">
        <f t="shared" si="863"/>
        <v>0.63437221780047182</v>
      </c>
      <c r="EQ106" s="10">
        <f t="shared" si="864"/>
        <v>0.29822021821539479</v>
      </c>
      <c r="ER106" s="10">
        <f t="shared" si="865"/>
        <v>0.33674544596644651</v>
      </c>
      <c r="ES106" s="10">
        <f t="shared" si="866"/>
        <v>0.42374683937960178</v>
      </c>
      <c r="ET106" s="10">
        <f t="shared" si="867"/>
        <v>0.41909272945681586</v>
      </c>
      <c r="EU106" s="10">
        <f t="shared" si="868"/>
        <v>0.34742562150555933</v>
      </c>
      <c r="EV106" s="10">
        <f t="shared" si="869"/>
        <v>0.32752581318602481</v>
      </c>
      <c r="EW106" s="10">
        <f t="shared" si="870"/>
        <v>0.3345579195181525</v>
      </c>
      <c r="EX106" s="10">
        <f t="shared" si="871"/>
        <v>0.34524863544818096</v>
      </c>
      <c r="EY106" s="10">
        <f t="shared" si="872"/>
        <v>0.38826721416815868</v>
      </c>
      <c r="EZ106" s="10">
        <f t="shared" si="873"/>
        <v>0.43423922889993527</v>
      </c>
      <c r="FA106" s="10">
        <f t="shared" si="874"/>
        <v>0.49019084491799259</v>
      </c>
      <c r="FB106" s="10">
        <f t="shared" si="875"/>
        <v>0.54491236558382727</v>
      </c>
      <c r="FC106" s="10">
        <f t="shared" si="876"/>
        <v>0.57370865922896641</v>
      </c>
      <c r="FD106" s="10">
        <f t="shared" si="877"/>
        <v>0.62982628633665438</v>
      </c>
      <c r="FE106" s="10">
        <f t="shared" si="878"/>
        <v>0.6454254954902261</v>
      </c>
      <c r="FF106" s="10">
        <f t="shared" si="879"/>
        <v>0.66660012719645945</v>
      </c>
      <c r="FG106" s="10">
        <f t="shared" si="880"/>
        <v>0.69194673748051994</v>
      </c>
      <c r="FH106" s="10">
        <f t="shared" si="881"/>
        <v>0.64900112267967103</v>
      </c>
      <c r="FI106" s="10">
        <f t="shared" si="882"/>
        <v>0.80509881521544369</v>
      </c>
      <c r="FJ106" s="10">
        <f t="shared" si="883"/>
        <v>0.77393137789290023</v>
      </c>
    </row>
    <row r="107" spans="2:166" x14ac:dyDescent="0.2">
      <c r="B107" t="str">
        <f t="shared" si="884"/>
        <v xml:space="preserve">      Federal</v>
      </c>
      <c r="C107" s="4"/>
      <c r="D107" s="4"/>
      <c r="E107" s="4"/>
      <c r="F107" s="4"/>
      <c r="G107" s="4">
        <f t="shared" si="724"/>
        <v>-2.7565084226646164</v>
      </c>
      <c r="H107" s="4">
        <f t="shared" si="725"/>
        <v>-4.6199701937406967</v>
      </c>
      <c r="I107" s="4">
        <f t="shared" si="726"/>
        <v>0</v>
      </c>
      <c r="J107" s="4">
        <f t="shared" si="727"/>
        <v>2.0504731861198611</v>
      </c>
      <c r="K107" s="4">
        <f t="shared" si="728"/>
        <v>2.3622047244094446</v>
      </c>
      <c r="L107" s="4">
        <f t="shared" si="729"/>
        <v>1.8750000000000044</v>
      </c>
      <c r="M107" s="4">
        <f t="shared" si="730"/>
        <v>0.30721966205837781</v>
      </c>
      <c r="N107" s="4">
        <f t="shared" si="731"/>
        <v>1.5455950540958385</v>
      </c>
      <c r="O107" s="4">
        <f t="shared" si="732"/>
        <v>2.6153846153846194</v>
      </c>
      <c r="P107" s="4">
        <f t="shared" si="733"/>
        <v>2.4539877300613355</v>
      </c>
      <c r="Q107" s="4">
        <f t="shared" si="734"/>
        <v>3.2159264931087339</v>
      </c>
      <c r="R107" s="4">
        <f t="shared" si="735"/>
        <v>1.9786910197869156</v>
      </c>
      <c r="S107" s="4">
        <f t="shared" si="736"/>
        <v>0.44977511244377322</v>
      </c>
      <c r="T107" s="4">
        <f t="shared" si="737"/>
        <v>0.44910179640720305</v>
      </c>
      <c r="U107" s="4">
        <f t="shared" si="738"/>
        <v>-1.0385756676557722</v>
      </c>
      <c r="V107" s="4">
        <f t="shared" si="739"/>
        <v>-0.74626865671640896</v>
      </c>
      <c r="W107" s="4">
        <f t="shared" si="740"/>
        <v>-1.7910447761193771</v>
      </c>
      <c r="X107" s="4">
        <f t="shared" si="741"/>
        <v>-1.9374068554396273</v>
      </c>
      <c r="Y107" s="4">
        <f t="shared" si="742"/>
        <v>-1.9490254872563728</v>
      </c>
      <c r="Z107" s="4">
        <f t="shared" si="743"/>
        <v>-1.8045112781954975</v>
      </c>
      <c r="AA107" s="4">
        <f t="shared" si="744"/>
        <v>-0.91185410334347905</v>
      </c>
      <c r="AB107" s="4">
        <f t="shared" si="745"/>
        <v>-1.5197568389057836</v>
      </c>
      <c r="AC107" s="4">
        <f t="shared" si="746"/>
        <v>-2.1406727828746308</v>
      </c>
      <c r="AD107" s="4">
        <f t="shared" si="747"/>
        <v>-0.91883614088822396</v>
      </c>
      <c r="AE107" s="4">
        <f t="shared" si="748"/>
        <v>-0.61349693251533388</v>
      </c>
      <c r="AF107" s="4">
        <f t="shared" si="749"/>
        <v>0.30864197530864335</v>
      </c>
      <c r="AG107" s="4">
        <f t="shared" si="750"/>
        <v>2.6562500000000044</v>
      </c>
      <c r="AH107" s="4">
        <f t="shared" si="751"/>
        <v>0.92735703245749868</v>
      </c>
      <c r="AI107" s="4">
        <f t="shared" si="752"/>
        <v>3.240740740740744</v>
      </c>
      <c r="AJ107" s="4">
        <f t="shared" si="753"/>
        <v>2.7692307692307683</v>
      </c>
      <c r="AK107" s="4">
        <f t="shared" si="754"/>
        <v>2.8919330289193468</v>
      </c>
      <c r="AL107" s="4">
        <f t="shared" si="755"/>
        <v>5.3598774885145639</v>
      </c>
      <c r="AM107" s="4">
        <f t="shared" si="756"/>
        <v>4.9327354260089606</v>
      </c>
      <c r="AN107" s="4">
        <f t="shared" si="757"/>
        <v>3.1437125748502881</v>
      </c>
      <c r="AO107" s="4">
        <f t="shared" si="758"/>
        <v>1.3313609467455523</v>
      </c>
      <c r="AP107" s="4">
        <f t="shared" si="759"/>
        <v>1.017441860465107</v>
      </c>
      <c r="AQ107" s="4">
        <f t="shared" si="760"/>
        <v>-0.85470085470085166</v>
      </c>
      <c r="AR107" s="4">
        <f t="shared" si="761"/>
        <v>11.175616835994218</v>
      </c>
      <c r="AS107" s="4">
        <f t="shared" si="762"/>
        <v>3.5036496350365098</v>
      </c>
      <c r="AT107" s="4">
        <f t="shared" si="763"/>
        <v>0</v>
      </c>
      <c r="AU107" s="4">
        <f t="shared" si="764"/>
        <v>2.0114942528735691</v>
      </c>
      <c r="AV107" s="4">
        <f t="shared" si="765"/>
        <v>-7.8328981723237545</v>
      </c>
      <c r="AW107" s="4">
        <f t="shared" si="766"/>
        <v>0.14104372355430161</v>
      </c>
      <c r="AX107" s="4">
        <f t="shared" si="767"/>
        <v>2.8776978417266008</v>
      </c>
      <c r="AY107" s="4">
        <f t="shared" si="768"/>
        <v>0.42253521126760507</v>
      </c>
      <c r="AZ107" s="4">
        <f t="shared" si="769"/>
        <v>0.99150141643058465</v>
      </c>
      <c r="BA107" s="4">
        <f t="shared" si="770"/>
        <v>0.70422535211267512</v>
      </c>
      <c r="BB107" s="4">
        <f t="shared" si="771"/>
        <v>4.7552447552447585</v>
      </c>
      <c r="BC107" s="4">
        <f t="shared" si="772"/>
        <v>5.4698457223001373</v>
      </c>
      <c r="BD107" s="4">
        <f t="shared" si="773"/>
        <v>4.9088359046283614</v>
      </c>
      <c r="BE107" s="4">
        <f t="shared" si="774"/>
        <v>3.6363636363636376</v>
      </c>
      <c r="BF107" s="4">
        <f t="shared" si="775"/>
        <v>-0.66755674232310547</v>
      </c>
      <c r="BG107" s="4">
        <f t="shared" si="776"/>
        <v>-1.5957446808510412</v>
      </c>
      <c r="BH107" s="4">
        <f t="shared" si="777"/>
        <v>-0.93582887700536244</v>
      </c>
      <c r="BI107" s="4">
        <f t="shared" si="778"/>
        <v>-0.40485829959513442</v>
      </c>
      <c r="BJ107" s="4">
        <f t="shared" si="779"/>
        <v>-0.40322580645162365</v>
      </c>
      <c r="BK107" s="4">
        <f t="shared" si="780"/>
        <v>-1.4864864864864935</v>
      </c>
      <c r="BL107" s="4">
        <f t="shared" si="781"/>
        <v>-2.0242914979757054</v>
      </c>
      <c r="BM107" s="4">
        <f t="shared" si="782"/>
        <v>-1.2195121951219523</v>
      </c>
      <c r="BN107" s="4">
        <f t="shared" si="783"/>
        <v>-3.238866396761142</v>
      </c>
      <c r="BO107" s="4">
        <f t="shared" si="784"/>
        <v>-2.1947873799725737</v>
      </c>
      <c r="BP107" s="4">
        <f t="shared" si="785"/>
        <v>-2.2038567493112837</v>
      </c>
      <c r="BQ107" s="4">
        <f t="shared" si="786"/>
        <v>-2.7434842249657088</v>
      </c>
      <c r="BR107" s="4">
        <f t="shared" si="787"/>
        <v>-0.83682008368201055</v>
      </c>
      <c r="BS107" s="4">
        <f t="shared" si="788"/>
        <v>-0.42075736325384305</v>
      </c>
      <c r="BT107" s="4">
        <f t="shared" si="789"/>
        <v>-0.14084507042254613</v>
      </c>
      <c r="BU107" s="4">
        <f t="shared" si="790"/>
        <v>0</v>
      </c>
      <c r="BV107" s="4">
        <f t="shared" si="791"/>
        <v>0.14064697609001975</v>
      </c>
      <c r="BW107" s="4">
        <f t="shared" si="792"/>
        <v>0.70422535211267512</v>
      </c>
      <c r="BX107" s="4">
        <f t="shared" si="793"/>
        <v>0.84626234132580969</v>
      </c>
      <c r="BY107" s="4">
        <f t="shared" si="794"/>
        <v>1.1283497884344129</v>
      </c>
      <c r="BZ107" s="4">
        <f t="shared" si="795"/>
        <v>1.5449438202247201</v>
      </c>
      <c r="CA107" s="4">
        <f t="shared" si="796"/>
        <v>1.2587412587412583</v>
      </c>
      <c r="CB107" s="4">
        <f t="shared" si="797"/>
        <v>4.4755244755244838</v>
      </c>
      <c r="CC107" s="4">
        <f t="shared" si="798"/>
        <v>2.2315202231520503</v>
      </c>
      <c r="CD107" s="4">
        <f t="shared" si="799"/>
        <v>0.41493775933609811</v>
      </c>
      <c r="CE107" s="4">
        <f t="shared" si="800"/>
        <v>-2.2099447513812098</v>
      </c>
      <c r="CF107" s="4">
        <f t="shared" si="801"/>
        <v>5.4886211512717553</v>
      </c>
      <c r="CG107" s="4">
        <f t="shared" si="802"/>
        <v>-1.3642564802182955</v>
      </c>
      <c r="CH107" s="4">
        <f t="shared" si="803"/>
        <v>-2.3415977961432466</v>
      </c>
      <c r="CI107" s="4">
        <f t="shared" si="804"/>
        <v>0.14124293785309217</v>
      </c>
      <c r="CJ107" s="4">
        <f t="shared" si="805"/>
        <v>-10.279187817258894</v>
      </c>
      <c r="CK107" s="4">
        <f t="shared" si="806"/>
        <v>-3.1811894882434411</v>
      </c>
      <c r="CL107" s="4">
        <f t="shared" si="807"/>
        <v>-1.833568406205921</v>
      </c>
      <c r="CM107" s="4">
        <f t="shared" si="808"/>
        <v>-2.1156558533145242</v>
      </c>
      <c r="CN107" s="4">
        <f t="shared" si="809"/>
        <v>-2.2630834512022524</v>
      </c>
      <c r="CO107" s="4">
        <f t="shared" si="810"/>
        <v>-1.4285714285714235</v>
      </c>
      <c r="CP107" s="4">
        <f t="shared" si="811"/>
        <v>-1.1494252873562982</v>
      </c>
      <c r="CQ107" s="4">
        <f t="shared" si="812"/>
        <v>-1.4409221902017211</v>
      </c>
      <c r="CR107" s="4">
        <f t="shared" si="813"/>
        <v>-2.1707670043415228</v>
      </c>
      <c r="CS107" s="4">
        <f t="shared" si="814"/>
        <v>-2.753623188405796</v>
      </c>
      <c r="CT107" s="4">
        <f t="shared" si="815"/>
        <v>-2.9069767441860628</v>
      </c>
      <c r="CU107" s="4">
        <f t="shared" si="816"/>
        <v>-2.1929824561403466</v>
      </c>
      <c r="CV107" s="4">
        <f t="shared" si="817"/>
        <v>-1.3313609467455634</v>
      </c>
      <c r="CW107" s="4">
        <f t="shared" si="818"/>
        <v>-1.4903129657227954</v>
      </c>
      <c r="CX107" s="4">
        <f t="shared" si="819"/>
        <v>-1.646706586826352</v>
      </c>
      <c r="CY107" s="4">
        <f t="shared" si="820"/>
        <v>-1.6442451420029758</v>
      </c>
      <c r="CZ107" s="4">
        <f t="shared" si="821"/>
        <v>-1.0494752623688153</v>
      </c>
      <c r="DA107" s="4">
        <f t="shared" si="822"/>
        <v>0</v>
      </c>
      <c r="DB107" s="4">
        <f t="shared" si="823"/>
        <v>0.76103500761033338</v>
      </c>
      <c r="DC107" s="4">
        <f t="shared" si="824"/>
        <v>0.60790273556228236</v>
      </c>
      <c r="DD107" s="4">
        <f t="shared" si="825"/>
        <v>0.45454545454546302</v>
      </c>
      <c r="DE107" s="4">
        <f t="shared" si="826"/>
        <v>0.45385779122539827</v>
      </c>
      <c r="DF107" s="4">
        <f t="shared" si="827"/>
        <v>0.90634441087613649</v>
      </c>
      <c r="DG107" s="4">
        <f t="shared" si="828"/>
        <v>1.2084592145015227</v>
      </c>
      <c r="DH107" s="4">
        <f t="shared" si="829"/>
        <v>0.60331825037707176</v>
      </c>
      <c r="DI107" s="4">
        <f t="shared" si="830"/>
        <v>0</v>
      </c>
      <c r="DJ107" s="4">
        <f t="shared" si="831"/>
        <v>-0.89820359281438389</v>
      </c>
      <c r="DK107" s="4">
        <f t="shared" si="832"/>
        <v>-2.3880597014925287</v>
      </c>
      <c r="DL107" s="4">
        <f t="shared" si="833"/>
        <v>-2.3988005997001571</v>
      </c>
      <c r="DM107" s="4">
        <f t="shared" si="834"/>
        <v>-2.259036144578308</v>
      </c>
      <c r="DN107" s="4">
        <f t="shared" si="835"/>
        <v>-2.5679758308156941</v>
      </c>
      <c r="DO107" s="4">
        <f t="shared" si="836"/>
        <v>-2.2935779816513735</v>
      </c>
      <c r="DP107" s="4">
        <f t="shared" si="837"/>
        <v>-2.3041474654377891</v>
      </c>
      <c r="DQ107" s="4">
        <f t="shared" si="838"/>
        <v>-1.3867488443759624</v>
      </c>
      <c r="DR107" s="4">
        <f t="shared" si="839"/>
        <v>-1.2403100775193798</v>
      </c>
      <c r="DS107" s="4">
        <f t="shared" si="840"/>
        <v>0.3129890453834161</v>
      </c>
      <c r="DT107" s="4">
        <f t="shared" si="841"/>
        <v>1.4150943396226356</v>
      </c>
      <c r="DU107" s="4">
        <f t="shared" si="842"/>
        <v>7.6562500000000089</v>
      </c>
      <c r="DV107" s="4">
        <f t="shared" si="843"/>
        <v>3.2967032967033072</v>
      </c>
      <c r="DW107" s="4">
        <f t="shared" si="844"/>
        <v>1.0920436817472678</v>
      </c>
      <c r="DX107" s="4">
        <f t="shared" si="845"/>
        <v>0.31007751937983663</v>
      </c>
      <c r="DY107" s="4">
        <f t="shared" si="846"/>
        <v>-6.9666182873730058</v>
      </c>
      <c r="DZ107" s="4">
        <f t="shared" si="847"/>
        <v>-2.8875379939209855</v>
      </c>
      <c r="EA107" s="4">
        <f t="shared" si="848"/>
        <v>-2.4691358024691579</v>
      </c>
      <c r="EB107" s="4">
        <f t="shared" si="849"/>
        <v>-4.1731066460587112</v>
      </c>
      <c r="EC107" s="4">
        <f t="shared" si="850"/>
        <v>-4.0561622464898583</v>
      </c>
      <c r="ED107" s="4">
        <f t="shared" si="851"/>
        <v>-3.4428794992175438</v>
      </c>
      <c r="EE107" s="4">
        <f t="shared" si="852"/>
        <v>-1.7405063291139111</v>
      </c>
      <c r="EF107" s="4">
        <f t="shared" si="853"/>
        <v>1.2903225806451646</v>
      </c>
      <c r="EG107" s="4">
        <f t="shared" si="854"/>
        <v>2.9268292682926855</v>
      </c>
      <c r="EH107" s="4">
        <f t="shared" si="855"/>
        <v>2.9173419773095954</v>
      </c>
      <c r="EI107" s="4">
        <f t="shared" si="856"/>
        <v>2.898550724637694</v>
      </c>
      <c r="EJ107" s="4">
        <f t="shared" si="857"/>
        <v>2.229299363057291</v>
      </c>
      <c r="EK107" s="10">
        <f t="shared" si="858"/>
        <v>1.4870616113743962</v>
      </c>
      <c r="EL107" s="10">
        <f t="shared" si="859"/>
        <v>1.1763464566929116</v>
      </c>
      <c r="EM107" s="10">
        <f t="shared" si="860"/>
        <v>0.54422535211267054</v>
      </c>
      <c r="EN107" s="10">
        <f t="shared" si="861"/>
        <v>7.4579439252331348E-2</v>
      </c>
      <c r="EO107" s="10">
        <f t="shared" si="862"/>
        <v>1.0227064174128664E-2</v>
      </c>
      <c r="EP107" s="10">
        <f t="shared" si="863"/>
        <v>1.4008440552437662E-3</v>
      </c>
      <c r="EQ107" s="10">
        <f t="shared" si="864"/>
        <v>1.8677693975899246E-4</v>
      </c>
      <c r="ER107" s="10">
        <f t="shared" si="865"/>
        <v>0</v>
      </c>
      <c r="ES107" s="10">
        <f t="shared" si="866"/>
        <v>0</v>
      </c>
      <c r="ET107" s="10">
        <f t="shared" si="867"/>
        <v>0</v>
      </c>
      <c r="EU107" s="10">
        <f t="shared" si="868"/>
        <v>0</v>
      </c>
      <c r="EV107" s="10">
        <f t="shared" si="869"/>
        <v>0</v>
      </c>
      <c r="EW107" s="10">
        <f t="shared" si="870"/>
        <v>0</v>
      </c>
      <c r="EX107" s="10">
        <f t="shared" si="871"/>
        <v>0</v>
      </c>
      <c r="EY107" s="10">
        <f t="shared" si="872"/>
        <v>0</v>
      </c>
      <c r="EZ107" s="10">
        <f t="shared" si="873"/>
        <v>0</v>
      </c>
      <c r="FA107" s="10">
        <f t="shared" si="874"/>
        <v>0</v>
      </c>
      <c r="FB107" s="10">
        <f t="shared" si="875"/>
        <v>0</v>
      </c>
      <c r="FC107" s="10">
        <f t="shared" si="876"/>
        <v>0</v>
      </c>
      <c r="FD107" s="10">
        <f t="shared" si="877"/>
        <v>0</v>
      </c>
      <c r="FE107" s="10">
        <f t="shared" si="878"/>
        <v>0</v>
      </c>
      <c r="FF107" s="10">
        <f t="shared" si="879"/>
        <v>0</v>
      </c>
      <c r="FG107" s="10">
        <f t="shared" si="880"/>
        <v>0</v>
      </c>
      <c r="FH107" s="10">
        <f t="shared" si="881"/>
        <v>0</v>
      </c>
      <c r="FI107" s="10">
        <f t="shared" si="882"/>
        <v>9.7034174512840021</v>
      </c>
      <c r="FJ107" s="10">
        <f t="shared" si="883"/>
        <v>1.245052755048115</v>
      </c>
    </row>
    <row r="108" spans="2:166" x14ac:dyDescent="0.2">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10"/>
      <c r="EL108" s="10"/>
      <c r="EM108" s="10"/>
      <c r="EN108" s="10"/>
      <c r="EO108" s="10"/>
      <c r="EP108" s="10"/>
      <c r="EQ108" s="10"/>
      <c r="ER108" s="10"/>
      <c r="ES108" s="10"/>
      <c r="ET108" s="10"/>
      <c r="EU108" s="10"/>
      <c r="EV108" s="10"/>
      <c r="EW108" s="10"/>
      <c r="EX108" s="10"/>
      <c r="EY108" s="10"/>
      <c r="EZ108" s="10"/>
      <c r="FA108" s="10"/>
      <c r="FB108" s="10"/>
      <c r="FC108" s="10"/>
      <c r="FD108" s="10"/>
      <c r="FE108" s="10"/>
      <c r="FF108" s="10"/>
      <c r="FG108" s="10"/>
      <c r="FH108" s="10"/>
      <c r="FI108" s="10"/>
      <c r="FJ108" s="10"/>
    </row>
    <row r="109" spans="2:166" x14ac:dyDescent="0.2">
      <c r="B109" t="str">
        <f>B25</f>
        <v>Personal income (mil. $2012)</v>
      </c>
      <c r="C109" s="4"/>
      <c r="D109" s="4"/>
      <c r="E109" s="4"/>
      <c r="F109" s="4"/>
      <c r="G109" s="4">
        <f t="shared" ref="G109:P112" si="885">100*(G25/C25-1)</f>
        <v>3.1850166624102672</v>
      </c>
      <c r="H109" s="4">
        <f t="shared" si="885"/>
        <v>2.5898277356708022</v>
      </c>
      <c r="I109" s="4">
        <f t="shared" si="885"/>
        <v>2.6056676873100537</v>
      </c>
      <c r="J109" s="4">
        <f t="shared" si="885"/>
        <v>3.2790865981958905</v>
      </c>
      <c r="K109" s="4">
        <f t="shared" si="885"/>
        <v>4.0833120754377505</v>
      </c>
      <c r="L109" s="4">
        <f t="shared" si="885"/>
        <v>4.1651564212152214</v>
      </c>
      <c r="M109" s="4">
        <f t="shared" si="885"/>
        <v>4.5930593143878484</v>
      </c>
      <c r="N109" s="4">
        <f t="shared" si="885"/>
        <v>6.015638394845757</v>
      </c>
      <c r="O109" s="4">
        <f t="shared" si="885"/>
        <v>2.6214438561844355</v>
      </c>
      <c r="P109" s="4">
        <f t="shared" si="885"/>
        <v>2.4750510048123786</v>
      </c>
      <c r="Q109" s="4">
        <f t="shared" ref="Q109:Z112" si="886">100*(Q25/M25-1)</f>
        <v>0.64405831839913219</v>
      </c>
      <c r="R109" s="4">
        <f t="shared" si="886"/>
        <v>-1.3497533145976459</v>
      </c>
      <c r="S109" s="4">
        <f t="shared" si="886"/>
        <v>1.1126065122928797</v>
      </c>
      <c r="T109" s="4">
        <f t="shared" si="886"/>
        <v>2.0982277396194515</v>
      </c>
      <c r="U109" s="4">
        <f t="shared" si="886"/>
        <v>3.3884715952791522</v>
      </c>
      <c r="V109" s="4">
        <f t="shared" si="886"/>
        <v>5.1931539295267282</v>
      </c>
      <c r="W109" s="4">
        <f t="shared" si="886"/>
        <v>4.6436639545156089</v>
      </c>
      <c r="X109" s="4">
        <f t="shared" si="886"/>
        <v>3.7894502830959187</v>
      </c>
      <c r="Y109" s="4">
        <f t="shared" si="886"/>
        <v>4.3881856166641642</v>
      </c>
      <c r="Z109" s="4">
        <f t="shared" si="886"/>
        <v>2.8684552081921444</v>
      </c>
      <c r="AA109" s="4">
        <f t="shared" ref="AA109:AJ112" si="887">100*(AA25/W25-1)</f>
        <v>4.9852392419731384</v>
      </c>
      <c r="AB109" s="4">
        <f t="shared" si="887"/>
        <v>5.9086280122683466</v>
      </c>
      <c r="AC109" s="4">
        <f t="shared" si="887"/>
        <v>6.3782534051511242</v>
      </c>
      <c r="AD109" s="4">
        <f t="shared" si="887"/>
        <v>6.8671508764346578</v>
      </c>
      <c r="AE109" s="4">
        <f t="shared" si="887"/>
        <v>6.7940031670242984</v>
      </c>
      <c r="AF109" s="4">
        <f t="shared" si="887"/>
        <v>6.5880215706936918</v>
      </c>
      <c r="AG109" s="4">
        <f t="shared" si="887"/>
        <v>6.3014390887718763</v>
      </c>
      <c r="AH109" s="4">
        <f t="shared" si="887"/>
        <v>7.4217421584641619</v>
      </c>
      <c r="AI109" s="4">
        <f t="shared" si="887"/>
        <v>10.505452826452322</v>
      </c>
      <c r="AJ109" s="4">
        <f t="shared" si="887"/>
        <v>11.639281568191251</v>
      </c>
      <c r="AK109" s="4">
        <f t="shared" ref="AK109:AT112" si="888">100*(AK25/AG25-1)</f>
        <v>12.959795109285821</v>
      </c>
      <c r="AL109" s="4">
        <f t="shared" si="888"/>
        <v>12.587945498546848</v>
      </c>
      <c r="AM109" s="4">
        <f t="shared" si="888"/>
        <v>9.3001081251247619</v>
      </c>
      <c r="AN109" s="4">
        <f t="shared" si="888"/>
        <v>6.1952188119411167</v>
      </c>
      <c r="AO109" s="4">
        <f t="shared" si="888"/>
        <v>6.5628104710263147</v>
      </c>
      <c r="AP109" s="4">
        <f t="shared" si="888"/>
        <v>7.9512460191862422</v>
      </c>
      <c r="AQ109" s="4">
        <f t="shared" si="888"/>
        <v>7.102620013854577</v>
      </c>
      <c r="AR109" s="4">
        <f t="shared" si="888"/>
        <v>6.0745720153752236</v>
      </c>
      <c r="AS109" s="4">
        <f t="shared" si="888"/>
        <v>2.508644400689275</v>
      </c>
      <c r="AT109" s="4">
        <f t="shared" si="888"/>
        <v>-0.15015491530975256</v>
      </c>
      <c r="AU109" s="4">
        <f t="shared" ref="AU109:BD112" si="889">100*(AU25/AQ25-1)</f>
        <v>-1.3604055266955961</v>
      </c>
      <c r="AV109" s="4">
        <f t="shared" si="889"/>
        <v>1.1438123588670246</v>
      </c>
      <c r="AW109" s="4">
        <f t="shared" si="889"/>
        <v>-0.29097727057666445</v>
      </c>
      <c r="AX109" s="4">
        <f t="shared" si="889"/>
        <v>-0.51276600899415881</v>
      </c>
      <c r="AY109" s="4">
        <f t="shared" si="889"/>
        <v>-0.38436228429055141</v>
      </c>
      <c r="AZ109" s="4">
        <f t="shared" si="889"/>
        <v>-1.9406292394641089</v>
      </c>
      <c r="BA109" s="4">
        <f t="shared" si="889"/>
        <v>0.19134479993507814</v>
      </c>
      <c r="BB109" s="4">
        <f t="shared" si="889"/>
        <v>0.18191523241133378</v>
      </c>
      <c r="BC109" s="4">
        <f t="shared" si="889"/>
        <v>-1.0400688257304669</v>
      </c>
      <c r="BD109" s="4">
        <f t="shared" si="889"/>
        <v>0.79389288844562422</v>
      </c>
      <c r="BE109" s="4">
        <f t="shared" ref="BE109:BN112" si="890">100*(BE25/BA25-1)</f>
        <v>1.6125290482475574</v>
      </c>
      <c r="BF109" s="4">
        <f t="shared" si="890"/>
        <v>0.86457067316960678</v>
      </c>
      <c r="BG109" s="4">
        <f t="shared" si="890"/>
        <v>2.1389487799765572</v>
      </c>
      <c r="BH109" s="4">
        <f t="shared" si="890"/>
        <v>3.1556508770084424</v>
      </c>
      <c r="BI109" s="4">
        <f t="shared" si="890"/>
        <v>3.1557568628112653</v>
      </c>
      <c r="BJ109" s="4">
        <f t="shared" si="890"/>
        <v>16.142253939154362</v>
      </c>
      <c r="BK109" s="4">
        <f t="shared" si="890"/>
        <v>5.0443480995912893</v>
      </c>
      <c r="BL109" s="4">
        <f t="shared" si="890"/>
        <v>2.5021964727806267</v>
      </c>
      <c r="BM109" s="4">
        <f t="shared" si="890"/>
        <v>0.9853785837420137</v>
      </c>
      <c r="BN109" s="4">
        <f t="shared" si="890"/>
        <v>-8.7500744658364216</v>
      </c>
      <c r="BO109" s="4">
        <f t="shared" ref="BO109:BX112" si="891">100*(BO25/BK25-1)</f>
        <v>4.0996184299192828</v>
      </c>
      <c r="BP109" s="4">
        <f t="shared" si="891"/>
        <v>6.2370723084808732</v>
      </c>
      <c r="BQ109" s="4">
        <f t="shared" si="891"/>
        <v>8.6441934001461505</v>
      </c>
      <c r="BR109" s="4">
        <f t="shared" si="891"/>
        <v>10.864974079668688</v>
      </c>
      <c r="BS109" s="4">
        <f t="shared" si="891"/>
        <v>8.1016710807528813</v>
      </c>
      <c r="BT109" s="4">
        <f t="shared" si="891"/>
        <v>7.4079269486345689</v>
      </c>
      <c r="BU109" s="4">
        <f t="shared" si="891"/>
        <v>6.1251225054628433</v>
      </c>
      <c r="BV109" s="4">
        <f t="shared" si="891"/>
        <v>2.8506025368816967</v>
      </c>
      <c r="BW109" s="4">
        <f t="shared" si="891"/>
        <v>1.5836227791584001</v>
      </c>
      <c r="BX109" s="4">
        <f t="shared" si="891"/>
        <v>2.1259153181758528</v>
      </c>
      <c r="BY109" s="4">
        <f t="shared" ref="BY109:CH112" si="892">100*(BY25/BU25-1)</f>
        <v>-0.26456178613081249</v>
      </c>
      <c r="BZ109" s="4">
        <f t="shared" si="892"/>
        <v>-0.69696589118882768</v>
      </c>
      <c r="CA109" s="4">
        <f t="shared" si="892"/>
        <v>-3.9043512875699293</v>
      </c>
      <c r="CB109" s="4">
        <f t="shared" si="892"/>
        <v>-6.7722294123485405</v>
      </c>
      <c r="CC109" s="4">
        <f t="shared" si="892"/>
        <v>-7.2458471115919192</v>
      </c>
      <c r="CD109" s="4">
        <f t="shared" si="892"/>
        <v>-7.7177811481059955</v>
      </c>
      <c r="CE109" s="4">
        <f t="shared" si="892"/>
        <v>-3.9293738138202472</v>
      </c>
      <c r="CF109" s="4">
        <f t="shared" si="892"/>
        <v>-1.0289938693958667</v>
      </c>
      <c r="CG109" s="4">
        <f t="shared" si="892"/>
        <v>2.7166022268114265</v>
      </c>
      <c r="CH109" s="4">
        <f t="shared" si="892"/>
        <v>4.4241443290226057</v>
      </c>
      <c r="CI109" s="4">
        <f t="shared" ref="CI109:CR112" si="893">100*(CI25/CE25-1)</f>
        <v>6.0956055441717227</v>
      </c>
      <c r="CJ109" s="4">
        <f t="shared" si="893"/>
        <v>4.1118219685834845</v>
      </c>
      <c r="CK109" s="4">
        <f t="shared" si="893"/>
        <v>3.892369601868384</v>
      </c>
      <c r="CL109" s="4">
        <f t="shared" si="893"/>
        <v>4.7548822761575016</v>
      </c>
      <c r="CM109" s="4">
        <f t="shared" si="893"/>
        <v>6.1092137399880508</v>
      </c>
      <c r="CN109" s="4">
        <f t="shared" si="893"/>
        <v>8.8221693931713965</v>
      </c>
      <c r="CO109" s="4">
        <f t="shared" si="893"/>
        <v>8.7093433680844647</v>
      </c>
      <c r="CP109" s="4">
        <f t="shared" si="893"/>
        <v>11.675478649525427</v>
      </c>
      <c r="CQ109" s="4">
        <f t="shared" si="893"/>
        <v>4.0764212030975244</v>
      </c>
      <c r="CR109" s="4">
        <f t="shared" si="893"/>
        <v>2.1796458712884936</v>
      </c>
      <c r="CS109" s="4">
        <f t="shared" ref="CS109:DB112" si="894">100*(CS25/CO25-1)</f>
        <v>2.0006525093617666</v>
      </c>
      <c r="CT109" s="4">
        <f t="shared" si="894"/>
        <v>-2.4308106653387673</v>
      </c>
      <c r="CU109" s="4">
        <f t="shared" si="894"/>
        <v>4.350882629043884</v>
      </c>
      <c r="CV109" s="4">
        <f t="shared" si="894"/>
        <v>6.3689928890199976</v>
      </c>
      <c r="CW109" s="4">
        <f t="shared" si="894"/>
        <v>8.5980279871132659</v>
      </c>
      <c r="CX109" s="4">
        <f t="shared" si="894"/>
        <v>11.867250872335887</v>
      </c>
      <c r="CY109" s="4">
        <f t="shared" si="894"/>
        <v>9.9122165483679137</v>
      </c>
      <c r="CZ109" s="4">
        <f t="shared" si="894"/>
        <v>7.6694894382858703</v>
      </c>
      <c r="DA109" s="4">
        <f t="shared" si="894"/>
        <v>5.3314271557009407</v>
      </c>
      <c r="DB109" s="4">
        <f t="shared" si="894"/>
        <v>2.8913051377193577</v>
      </c>
      <c r="DC109" s="4">
        <f t="shared" ref="DC109:DL112" si="895">100*(DC25/CY25-1)</f>
        <v>4.1823540348214117</v>
      </c>
      <c r="DD109" s="4">
        <f t="shared" si="895"/>
        <v>4.6235701827857412</v>
      </c>
      <c r="DE109" s="4">
        <f t="shared" si="895"/>
        <v>5.5722452577762649</v>
      </c>
      <c r="DF109" s="4">
        <f t="shared" si="895"/>
        <v>7.4580908947888824</v>
      </c>
      <c r="DG109" s="4">
        <f t="shared" si="895"/>
        <v>5.6817435910562875</v>
      </c>
      <c r="DH109" s="4">
        <f t="shared" si="895"/>
        <v>6.1814052504495898</v>
      </c>
      <c r="DI109" s="4">
        <f t="shared" si="895"/>
        <v>5.9658731938302401</v>
      </c>
      <c r="DJ109" s="4">
        <f t="shared" si="895"/>
        <v>5.0581682629744051</v>
      </c>
      <c r="DK109" s="4">
        <f t="shared" si="895"/>
        <v>5.6273576236050449</v>
      </c>
      <c r="DL109" s="4">
        <f t="shared" si="895"/>
        <v>4.9741095734880725</v>
      </c>
      <c r="DM109" s="4">
        <f t="shared" ref="DM109:DV112" si="896">100*(DM25/DI25-1)</f>
        <v>5.6651163379634717</v>
      </c>
      <c r="DN109" s="4">
        <f t="shared" si="896"/>
        <v>5.7059746469911632</v>
      </c>
      <c r="DO109" s="4">
        <f t="shared" si="896"/>
        <v>7.2267979110177016</v>
      </c>
      <c r="DP109" s="4">
        <f t="shared" si="896"/>
        <v>6.7863437635070856</v>
      </c>
      <c r="DQ109" s="4">
        <f t="shared" si="896"/>
        <v>5.3586798745419717</v>
      </c>
      <c r="DR109" s="4">
        <f t="shared" si="896"/>
        <v>4.9431044309136585</v>
      </c>
      <c r="DS109" s="4">
        <f t="shared" si="896"/>
        <v>3.2097987987271148</v>
      </c>
      <c r="DT109" s="4">
        <f t="shared" si="896"/>
        <v>10.694365895005653</v>
      </c>
      <c r="DU109" s="4">
        <f t="shared" si="896"/>
        <v>7.0726168823587621</v>
      </c>
      <c r="DV109" s="4">
        <f t="shared" si="896"/>
        <v>4.8357119410100236</v>
      </c>
      <c r="DW109" s="4">
        <f t="shared" ref="DW109:EF112" si="897">100*(DW25/DS25-1)</f>
        <v>14.253956181885741</v>
      </c>
      <c r="DX109" s="4">
        <f t="shared" si="897"/>
        <v>1.3164555090521057</v>
      </c>
      <c r="DY109" s="4">
        <f t="shared" si="897"/>
        <v>2.5915882986492944</v>
      </c>
      <c r="DZ109" s="4">
        <f t="shared" si="897"/>
        <v>3.0668556212148257</v>
      </c>
      <c r="EA109" s="4">
        <f t="shared" si="897"/>
        <v>-7.1403981356225827</v>
      </c>
      <c r="EB109" s="4">
        <f t="shared" si="897"/>
        <v>-3.6265407402085392</v>
      </c>
      <c r="EC109" s="4">
        <f t="shared" si="897"/>
        <v>-1.4677694905483651</v>
      </c>
      <c r="ED109" s="4">
        <f t="shared" si="897"/>
        <v>-0.25445562870047844</v>
      </c>
      <c r="EE109" s="10">
        <f t="shared" si="897"/>
        <v>1.303462407796907</v>
      </c>
      <c r="EF109" s="10">
        <f t="shared" si="897"/>
        <v>3.8531540183623703</v>
      </c>
      <c r="EG109" s="10">
        <f t="shared" ref="EG109:EP112" si="898">100*(EG25/EC25-1)</f>
        <v>3.4545167939729504</v>
      </c>
      <c r="EH109" s="10">
        <f t="shared" si="898"/>
        <v>4.1431694449967527</v>
      </c>
      <c r="EI109" s="10">
        <f t="shared" si="898"/>
        <v>4.1860382238597227</v>
      </c>
      <c r="EJ109" s="10">
        <f t="shared" si="898"/>
        <v>2.5629723156284978</v>
      </c>
      <c r="EK109" s="10">
        <f t="shared" si="898"/>
        <v>3.2438340824422651</v>
      </c>
      <c r="EL109" s="10">
        <f t="shared" si="898"/>
        <v>3.1313520542017192</v>
      </c>
      <c r="EM109" s="10">
        <f t="shared" si="898"/>
        <v>3.0419130991642174</v>
      </c>
      <c r="EN109" s="10">
        <f t="shared" si="898"/>
        <v>3.979074191633325</v>
      </c>
      <c r="EO109" s="10">
        <f t="shared" si="898"/>
        <v>3.7498174307119214</v>
      </c>
      <c r="EP109" s="10">
        <f t="shared" si="898"/>
        <v>3.4364402354870593</v>
      </c>
      <c r="EQ109" s="10">
        <f t="shared" ref="EQ109:EZ112" si="899">100*(EQ25/EM25-1)</f>
        <v>3.3698884846530053</v>
      </c>
      <c r="ER109" s="10">
        <f t="shared" si="899"/>
        <v>3.3591038357354774</v>
      </c>
      <c r="ES109" s="10">
        <f t="shared" si="899"/>
        <v>3.2323900858603816</v>
      </c>
      <c r="ET109" s="10">
        <f t="shared" si="899"/>
        <v>3.1827547685051139</v>
      </c>
      <c r="EU109" s="10">
        <f t="shared" si="899"/>
        <v>3.1798255317544877</v>
      </c>
      <c r="EV109" s="10">
        <f t="shared" si="899"/>
        <v>3.1754515668209748</v>
      </c>
      <c r="EW109" s="10">
        <f t="shared" si="899"/>
        <v>3.3862391801855685</v>
      </c>
      <c r="EX109" s="10">
        <f t="shared" si="899"/>
        <v>3.3835587435199876</v>
      </c>
      <c r="EY109" s="10">
        <f t="shared" si="899"/>
        <v>3.2909773535650055</v>
      </c>
      <c r="EZ109" s="10">
        <f t="shared" si="899"/>
        <v>3.2691479928584011</v>
      </c>
      <c r="FA109" s="10">
        <f t="shared" ref="FA109:FF112" si="900">100*(FA25/EW25-1)</f>
        <v>3.1786526171154517</v>
      </c>
      <c r="FB109" s="10">
        <f t="shared" si="900"/>
        <v>3.2071938450176862</v>
      </c>
      <c r="FC109" s="10">
        <f t="shared" si="900"/>
        <v>3.203960141481077</v>
      </c>
      <c r="FD109" s="10">
        <f t="shared" si="900"/>
        <v>3.2063626224916097</v>
      </c>
      <c r="FE109" s="10">
        <f t="shared" si="900"/>
        <v>3.2724545211371359</v>
      </c>
      <c r="FF109" s="10">
        <f t="shared" si="900"/>
        <v>3.3111001874559287</v>
      </c>
      <c r="FG109" s="10">
        <f t="shared" ref="FG109:FG112" si="901">100*(FG25/FC25-1)</f>
        <v>3.3551355109287639</v>
      </c>
      <c r="FH109" s="10">
        <f t="shared" ref="FH109:FH112" si="902">100*(FH25/FD25-1)</f>
        <v>3.3773008438521712</v>
      </c>
      <c r="FI109" s="10">
        <f t="shared" ref="FI109:FI112" si="903">100*(FI25/FE25-1)</f>
        <v>3.401784184749812</v>
      </c>
      <c r="FJ109" s="10">
        <f t="shared" ref="FJ109:FJ112" si="904">100*(FJ25/FF25-1)</f>
        <v>3.4437872026624516</v>
      </c>
    </row>
    <row r="110" spans="2:166" x14ac:dyDescent="0.2">
      <c r="B110" t="str">
        <f>B26</f>
        <v>Personal income (mil. $)</v>
      </c>
      <c r="C110" s="4"/>
      <c r="D110" s="4"/>
      <c r="E110" s="4"/>
      <c r="F110" s="4"/>
      <c r="G110" s="4">
        <f t="shared" si="885"/>
        <v>7.4019862544062454</v>
      </c>
      <c r="H110" s="4">
        <f t="shared" si="885"/>
        <v>6.3989287503116055</v>
      </c>
      <c r="I110" s="4">
        <f t="shared" si="885"/>
        <v>5.7937912676553349</v>
      </c>
      <c r="J110" s="4">
        <f t="shared" si="885"/>
        <v>5.8609789440855709</v>
      </c>
      <c r="K110" s="4">
        <f t="shared" si="885"/>
        <v>6.7924509293342039</v>
      </c>
      <c r="L110" s="4">
        <f t="shared" si="885"/>
        <v>7.002207938407734</v>
      </c>
      <c r="M110" s="4">
        <f t="shared" si="885"/>
        <v>7.3972216206344088</v>
      </c>
      <c r="N110" s="4">
        <f t="shared" si="885"/>
        <v>8.827251136712766</v>
      </c>
      <c r="O110" s="4">
        <f t="shared" si="885"/>
        <v>5.3113856761904721</v>
      </c>
      <c r="P110" s="4">
        <f t="shared" si="885"/>
        <v>5.1693738354457786</v>
      </c>
      <c r="Q110" s="4">
        <f t="shared" si="886"/>
        <v>3.0804624653822943</v>
      </c>
      <c r="R110" s="4">
        <f t="shared" si="886"/>
        <v>0.91711259215883079</v>
      </c>
      <c r="S110" s="4">
        <f t="shared" si="886"/>
        <v>3.191627688699028</v>
      </c>
      <c r="T110" s="4">
        <f t="shared" si="886"/>
        <v>4.0796327512447661</v>
      </c>
      <c r="U110" s="4">
        <f t="shared" si="886"/>
        <v>5.6925167300553747</v>
      </c>
      <c r="V110" s="4">
        <f t="shared" si="886"/>
        <v>7.4228359244316033</v>
      </c>
      <c r="W110" s="4">
        <f t="shared" si="886"/>
        <v>7.0001592000320967</v>
      </c>
      <c r="X110" s="4">
        <f t="shared" si="886"/>
        <v>6.1529739721217114</v>
      </c>
      <c r="Y110" s="4">
        <f t="shared" si="886"/>
        <v>6.4381165066096369</v>
      </c>
      <c r="Z110" s="4">
        <f t="shared" si="886"/>
        <v>4.8575732751288125</v>
      </c>
      <c r="AA110" s="4">
        <f t="shared" si="887"/>
        <v>7.086598886562423</v>
      </c>
      <c r="AB110" s="4">
        <f t="shared" si="887"/>
        <v>8.1210925871635364</v>
      </c>
      <c r="AC110" s="4">
        <f t="shared" si="887"/>
        <v>8.6196916827447225</v>
      </c>
      <c r="AD110" s="4">
        <f t="shared" si="887"/>
        <v>9.3816167801593853</v>
      </c>
      <c r="AE110" s="4">
        <f t="shared" si="887"/>
        <v>9.1823226873575017</v>
      </c>
      <c r="AF110" s="4">
        <f t="shared" si="887"/>
        <v>8.5190534739685742</v>
      </c>
      <c r="AG110" s="4">
        <f t="shared" si="887"/>
        <v>8.0520266271933529</v>
      </c>
      <c r="AH110" s="4">
        <f t="shared" si="887"/>
        <v>8.7926121546427094</v>
      </c>
      <c r="AI110" s="4">
        <f t="shared" si="887"/>
        <v>11.432017577004249</v>
      </c>
      <c r="AJ110" s="4">
        <f t="shared" si="887"/>
        <v>12.496787109161399</v>
      </c>
      <c r="AK110" s="4">
        <f t="shared" si="888"/>
        <v>13.879652707639178</v>
      </c>
      <c r="AL110" s="4">
        <f t="shared" si="888"/>
        <v>13.446167852156176</v>
      </c>
      <c r="AM110" s="4">
        <f t="shared" si="888"/>
        <v>10.343416800574957</v>
      </c>
      <c r="AN110" s="4">
        <f t="shared" si="888"/>
        <v>7.6237868218754778</v>
      </c>
      <c r="AO110" s="4">
        <f t="shared" si="888"/>
        <v>8.2558308338332775</v>
      </c>
      <c r="AP110" s="4">
        <f t="shared" si="888"/>
        <v>10.042120550849543</v>
      </c>
      <c r="AQ110" s="4">
        <f t="shared" si="888"/>
        <v>9.8465714356971379</v>
      </c>
      <c r="AR110" s="4">
        <f t="shared" si="888"/>
        <v>8.6926028473330632</v>
      </c>
      <c r="AS110" s="4">
        <f t="shared" si="888"/>
        <v>5.136998361510936</v>
      </c>
      <c r="AT110" s="4">
        <f t="shared" si="888"/>
        <v>2.3670911757842417</v>
      </c>
      <c r="AU110" s="4">
        <f t="shared" si="889"/>
        <v>1.0550985486214026</v>
      </c>
      <c r="AV110" s="4">
        <f t="shared" si="889"/>
        <v>3.6116399902307306</v>
      </c>
      <c r="AW110" s="4">
        <f t="shared" si="889"/>
        <v>1.5391267499695882</v>
      </c>
      <c r="AX110" s="4">
        <f t="shared" si="889"/>
        <v>0.78593922118657122</v>
      </c>
      <c r="AY110" s="4">
        <f t="shared" si="889"/>
        <v>0.37525144115850839</v>
      </c>
      <c r="AZ110" s="4">
        <f t="shared" si="889"/>
        <v>-0.9231216039567669</v>
      </c>
      <c r="BA110" s="4">
        <f t="shared" si="889"/>
        <v>1.7034965006065272</v>
      </c>
      <c r="BB110" s="4">
        <f t="shared" si="889"/>
        <v>2.1262667529894808</v>
      </c>
      <c r="BC110" s="4">
        <f t="shared" si="889"/>
        <v>1.4475458709131583</v>
      </c>
      <c r="BD110" s="4">
        <f t="shared" si="889"/>
        <v>2.669589864253985</v>
      </c>
      <c r="BE110" s="4">
        <f t="shared" si="890"/>
        <v>3.6490544739783859</v>
      </c>
      <c r="BF110" s="4">
        <f t="shared" si="890"/>
        <v>2.9121361488876563</v>
      </c>
      <c r="BG110" s="4">
        <f t="shared" si="890"/>
        <v>4.2190590114411508</v>
      </c>
      <c r="BH110" s="4">
        <f t="shared" si="890"/>
        <v>5.858163480887657</v>
      </c>
      <c r="BI110" s="4">
        <f t="shared" si="890"/>
        <v>5.6820310820893116</v>
      </c>
      <c r="BJ110" s="4">
        <f t="shared" si="890"/>
        <v>19.416743987377096</v>
      </c>
      <c r="BK110" s="4">
        <f t="shared" si="890"/>
        <v>7.8025893109792355</v>
      </c>
      <c r="BL110" s="4">
        <f t="shared" si="890"/>
        <v>5.1499402216566237</v>
      </c>
      <c r="BM110" s="4">
        <f t="shared" si="890"/>
        <v>4.2011035228279647</v>
      </c>
      <c r="BN110" s="4">
        <f t="shared" si="890"/>
        <v>-5.8995394109071171</v>
      </c>
      <c r="BO110" s="4">
        <f t="shared" si="891"/>
        <v>7.2852941005235428</v>
      </c>
      <c r="BP110" s="4">
        <f t="shared" si="891"/>
        <v>9.7566225913276803</v>
      </c>
      <c r="BQ110" s="4">
        <f t="shared" si="891"/>
        <v>11.843017976823745</v>
      </c>
      <c r="BR110" s="4">
        <f t="shared" si="891"/>
        <v>13.041253427564413</v>
      </c>
      <c r="BS110" s="4">
        <f t="shared" si="891"/>
        <v>10.656159810325217</v>
      </c>
      <c r="BT110" s="4">
        <f t="shared" si="891"/>
        <v>9.9150244314377467</v>
      </c>
      <c r="BU110" s="4">
        <f t="shared" si="891"/>
        <v>8.4359376538245101</v>
      </c>
      <c r="BV110" s="4">
        <f t="shared" si="891"/>
        <v>6.3330355199040733</v>
      </c>
      <c r="BW110" s="4">
        <f t="shared" si="891"/>
        <v>4.9196224477474182</v>
      </c>
      <c r="BX110" s="4">
        <f t="shared" si="891"/>
        <v>5.6100080457142987</v>
      </c>
      <c r="BY110" s="4">
        <f t="shared" si="892"/>
        <v>3.6519256680354273</v>
      </c>
      <c r="BZ110" s="4">
        <f t="shared" si="892"/>
        <v>0.5339324379588728</v>
      </c>
      <c r="CA110" s="4">
        <f t="shared" si="892"/>
        <v>-4.1510904091168754</v>
      </c>
      <c r="CB110" s="4">
        <f t="shared" si="892"/>
        <v>-7.5419128066186669</v>
      </c>
      <c r="CC110" s="4">
        <f t="shared" si="892"/>
        <v>-8.3551424083254222</v>
      </c>
      <c r="CD110" s="4">
        <f t="shared" si="892"/>
        <v>-6.6274121775420802</v>
      </c>
      <c r="CE110" s="4">
        <f t="shared" si="892"/>
        <v>-1.7547900614516498</v>
      </c>
      <c r="CF110" s="4">
        <f t="shared" si="892"/>
        <v>0.9664794729338011</v>
      </c>
      <c r="CG110" s="4">
        <f t="shared" si="892"/>
        <v>4.2698765509430636</v>
      </c>
      <c r="CH110" s="4">
        <f t="shared" si="892"/>
        <v>5.865599733319482</v>
      </c>
      <c r="CI110" s="4">
        <f t="shared" si="893"/>
        <v>8.0462860280227755</v>
      </c>
      <c r="CJ110" s="4">
        <f t="shared" si="893"/>
        <v>6.9026002382994722</v>
      </c>
      <c r="CK110" s="4">
        <f t="shared" si="893"/>
        <v>6.9658569863771724</v>
      </c>
      <c r="CL110" s="4">
        <f t="shared" si="893"/>
        <v>7.5212761695818919</v>
      </c>
      <c r="CM110" s="4">
        <f t="shared" si="893"/>
        <v>8.7193374819016576</v>
      </c>
      <c r="CN110" s="4">
        <f t="shared" si="893"/>
        <v>10.679719633088048</v>
      </c>
      <c r="CO110" s="4">
        <f t="shared" si="893"/>
        <v>10.375565767964524</v>
      </c>
      <c r="CP110" s="4">
        <f t="shared" si="893"/>
        <v>13.64794417774544</v>
      </c>
      <c r="CQ110" s="4">
        <f t="shared" si="893"/>
        <v>5.5862338897962216</v>
      </c>
      <c r="CR110" s="4">
        <f t="shared" si="893"/>
        <v>3.4655444479492425</v>
      </c>
      <c r="CS110" s="4">
        <f t="shared" si="894"/>
        <v>3.4088966256176523</v>
      </c>
      <c r="CT110" s="4">
        <f t="shared" si="894"/>
        <v>-1.2738394317170609</v>
      </c>
      <c r="CU110" s="4">
        <f t="shared" si="894"/>
        <v>5.7031075822921773</v>
      </c>
      <c r="CV110" s="4">
        <f t="shared" si="894"/>
        <v>8.1743300070949321</v>
      </c>
      <c r="CW110" s="4">
        <f t="shared" si="894"/>
        <v>10.288697070696994</v>
      </c>
      <c r="CX110" s="4">
        <f t="shared" si="894"/>
        <v>13.042244022043237</v>
      </c>
      <c r="CY110" s="4">
        <f t="shared" si="894"/>
        <v>10.063394723276197</v>
      </c>
      <c r="CZ110" s="4">
        <f t="shared" si="894"/>
        <v>7.8723486931655318</v>
      </c>
      <c r="DA110" s="4">
        <f t="shared" si="894"/>
        <v>5.5163633329153861</v>
      </c>
      <c r="DB110" s="4">
        <f t="shared" si="894"/>
        <v>3.1293202886573779</v>
      </c>
      <c r="DC110" s="4">
        <f t="shared" si="895"/>
        <v>4.9451966647224621</v>
      </c>
      <c r="DD110" s="4">
        <f t="shared" si="895"/>
        <v>5.532059544883472</v>
      </c>
      <c r="DE110" s="4">
        <f t="shared" si="895"/>
        <v>6.5796532456304124</v>
      </c>
      <c r="DF110" s="4">
        <f t="shared" si="895"/>
        <v>9.0640652350669306</v>
      </c>
      <c r="DG110" s="4">
        <f t="shared" si="895"/>
        <v>7.833560757410285</v>
      </c>
      <c r="DH110" s="4">
        <f t="shared" si="895"/>
        <v>7.8765086259343198</v>
      </c>
      <c r="DI110" s="4">
        <f t="shared" si="895"/>
        <v>7.6656993760736869</v>
      </c>
      <c r="DJ110" s="4">
        <f t="shared" si="895"/>
        <v>6.893954824736559</v>
      </c>
      <c r="DK110" s="4">
        <f t="shared" si="895"/>
        <v>7.5971777247807237</v>
      </c>
      <c r="DL110" s="4">
        <f t="shared" si="895"/>
        <v>7.2772998962468138</v>
      </c>
      <c r="DM110" s="4">
        <f t="shared" si="896"/>
        <v>7.9647548465378248</v>
      </c>
      <c r="DN110" s="4">
        <f t="shared" si="896"/>
        <v>7.7701999455328519</v>
      </c>
      <c r="DO110" s="4">
        <f t="shared" si="896"/>
        <v>8.7826335761105092</v>
      </c>
      <c r="DP110" s="4">
        <f t="shared" si="896"/>
        <v>8.3727567910008904</v>
      </c>
      <c r="DQ110" s="4">
        <f t="shared" si="896"/>
        <v>6.822824886978851</v>
      </c>
      <c r="DR110" s="4">
        <f t="shared" si="896"/>
        <v>6.4164098369360323</v>
      </c>
      <c r="DS110" s="4">
        <f t="shared" si="896"/>
        <v>4.7682164858125375</v>
      </c>
      <c r="DT110" s="4">
        <f t="shared" si="896"/>
        <v>11.295861008739072</v>
      </c>
      <c r="DU110" s="4">
        <f t="shared" si="896"/>
        <v>8.2675338607324242</v>
      </c>
      <c r="DV110" s="4">
        <f t="shared" si="896"/>
        <v>6.1018023679755062</v>
      </c>
      <c r="DW110" s="4">
        <f t="shared" si="897"/>
        <v>16.579438509061983</v>
      </c>
      <c r="DX110" s="4">
        <f t="shared" si="897"/>
        <v>5.4085537621007207</v>
      </c>
      <c r="DY110" s="4">
        <f t="shared" si="897"/>
        <v>7.3369581443085696</v>
      </c>
      <c r="DZ110" s="4">
        <f t="shared" si="897"/>
        <v>9.0851224612194859</v>
      </c>
      <c r="EA110" s="4">
        <f t="shared" si="897"/>
        <v>-0.98979735315917194</v>
      </c>
      <c r="EB110" s="4">
        <f t="shared" si="897"/>
        <v>3.0401780188061167</v>
      </c>
      <c r="EC110" s="4">
        <f t="shared" si="897"/>
        <v>5.1198513947992241</v>
      </c>
      <c r="ED110" s="4">
        <f t="shared" si="897"/>
        <v>5.7227082853791522</v>
      </c>
      <c r="EE110" s="10">
        <f t="shared" si="897"/>
        <v>6.4183574811667476</v>
      </c>
      <c r="EF110" s="10">
        <f t="shared" si="897"/>
        <v>7.902342453098643</v>
      </c>
      <c r="EG110" s="10">
        <f t="shared" si="898"/>
        <v>6.9635924358216084</v>
      </c>
      <c r="EH110" s="10">
        <f t="shared" si="898"/>
        <v>7.0584590611837639</v>
      </c>
      <c r="EI110" s="10">
        <f t="shared" si="898"/>
        <v>6.9688148230840241</v>
      </c>
      <c r="EJ110" s="10">
        <f t="shared" si="898"/>
        <v>5.2025295985181019</v>
      </c>
      <c r="EK110" s="10">
        <f t="shared" si="898"/>
        <v>5.3098528519733845</v>
      </c>
      <c r="EL110" s="10">
        <f t="shared" si="898"/>
        <v>5.2762416465788053</v>
      </c>
      <c r="EM110" s="10">
        <f t="shared" si="898"/>
        <v>4.9925948550557875</v>
      </c>
      <c r="EN110" s="10">
        <f t="shared" si="898"/>
        <v>5.904972013275378</v>
      </c>
      <c r="EO110" s="10">
        <f t="shared" si="898"/>
        <v>6.2477966102645555</v>
      </c>
      <c r="EP110" s="10">
        <f t="shared" si="898"/>
        <v>6.1340016333851111</v>
      </c>
      <c r="EQ110" s="10">
        <f t="shared" si="899"/>
        <v>6.1867310556875221</v>
      </c>
      <c r="ER110" s="10">
        <f t="shared" si="899"/>
        <v>6.0985936451215528</v>
      </c>
      <c r="ES110" s="10">
        <f t="shared" si="899"/>
        <v>5.9115760753647661</v>
      </c>
      <c r="ET110" s="10">
        <f t="shared" si="899"/>
        <v>5.6980641737522264</v>
      </c>
      <c r="EU110" s="10">
        <f t="shared" si="899"/>
        <v>5.4079435449239988</v>
      </c>
      <c r="EV110" s="10">
        <f t="shared" si="899"/>
        <v>5.3945927947653294</v>
      </c>
      <c r="EW110" s="10">
        <f t="shared" si="899"/>
        <v>5.4250190167896006</v>
      </c>
      <c r="EX110" s="10">
        <f t="shared" si="899"/>
        <v>5.4074022663293864</v>
      </c>
      <c r="EY110" s="10">
        <f t="shared" si="899"/>
        <v>5.3454138413852492</v>
      </c>
      <c r="EZ110" s="10">
        <f t="shared" si="899"/>
        <v>5.3556555454501886</v>
      </c>
      <c r="FA110" s="10">
        <f t="shared" si="900"/>
        <v>5.4064520064143196</v>
      </c>
      <c r="FB110" s="10">
        <f t="shared" si="900"/>
        <v>5.4417578599640581</v>
      </c>
      <c r="FC110" s="10">
        <f t="shared" si="900"/>
        <v>5.3840156474904255</v>
      </c>
      <c r="FD110" s="10">
        <f t="shared" si="900"/>
        <v>5.3672560240074274</v>
      </c>
      <c r="FE110" s="10">
        <f t="shared" si="900"/>
        <v>5.4105360946503867</v>
      </c>
      <c r="FF110" s="10">
        <f t="shared" si="900"/>
        <v>5.4513313607502001</v>
      </c>
      <c r="FG110" s="10">
        <f t="shared" si="901"/>
        <v>5.5246888231460067</v>
      </c>
      <c r="FH110" s="10">
        <f t="shared" si="902"/>
        <v>5.5598519695530868</v>
      </c>
      <c r="FI110" s="10">
        <f t="shared" si="903"/>
        <v>5.572391858345549</v>
      </c>
      <c r="FJ110" s="10">
        <f t="shared" si="904"/>
        <v>5.5892767933696241</v>
      </c>
    </row>
    <row r="111" spans="2:166" x14ac:dyDescent="0.2">
      <c r="B111" t="str">
        <f>B27</f>
        <v xml:space="preserve">  Wage and salary disbursements (mil. $)</v>
      </c>
      <c r="C111" s="4"/>
      <c r="D111" s="4"/>
      <c r="E111" s="4"/>
      <c r="F111" s="4"/>
      <c r="G111" s="4">
        <f t="shared" si="885"/>
        <v>6.9884247611106343</v>
      </c>
      <c r="H111" s="4">
        <f t="shared" si="885"/>
        <v>5.6078438881361548</v>
      </c>
      <c r="I111" s="4">
        <f t="shared" si="885"/>
        <v>5.7980371153478316</v>
      </c>
      <c r="J111" s="4">
        <f t="shared" si="885"/>
        <v>6.3995272245202406</v>
      </c>
      <c r="K111" s="4">
        <f t="shared" si="885"/>
        <v>9.3002483849293114</v>
      </c>
      <c r="L111" s="4">
        <f t="shared" si="885"/>
        <v>8.8818758574159986</v>
      </c>
      <c r="M111" s="4">
        <f t="shared" si="885"/>
        <v>8.1653079370069381</v>
      </c>
      <c r="N111" s="4">
        <f t="shared" si="885"/>
        <v>10.136188997076733</v>
      </c>
      <c r="O111" s="4">
        <f t="shared" si="885"/>
        <v>3.4287412958366348</v>
      </c>
      <c r="P111" s="4">
        <f t="shared" si="885"/>
        <v>3.3541699169612693</v>
      </c>
      <c r="Q111" s="4">
        <f t="shared" si="886"/>
        <v>1.3477251604492313</v>
      </c>
      <c r="R111" s="4">
        <f t="shared" si="886"/>
        <v>-3.6405482388595978</v>
      </c>
      <c r="S111" s="4">
        <f t="shared" si="886"/>
        <v>1.3361477112640685</v>
      </c>
      <c r="T111" s="4">
        <f t="shared" si="886"/>
        <v>2.4839147306531251</v>
      </c>
      <c r="U111" s="4">
        <f t="shared" si="886"/>
        <v>3.2970023472603804</v>
      </c>
      <c r="V111" s="4">
        <f t="shared" si="886"/>
        <v>7.4404311650085431</v>
      </c>
      <c r="W111" s="4">
        <f t="shared" si="886"/>
        <v>7.0242069231802429</v>
      </c>
      <c r="X111" s="4">
        <f t="shared" si="886"/>
        <v>5.938051975253722</v>
      </c>
      <c r="Y111" s="4">
        <f t="shared" si="886"/>
        <v>7.4501321985799951</v>
      </c>
      <c r="Z111" s="4">
        <f t="shared" si="886"/>
        <v>4.5243117411799982</v>
      </c>
      <c r="AA111" s="4">
        <f t="shared" si="887"/>
        <v>7.6072037684193461</v>
      </c>
      <c r="AB111" s="4">
        <f t="shared" si="887"/>
        <v>9.0656087781730399</v>
      </c>
      <c r="AC111" s="4">
        <f t="shared" si="887"/>
        <v>10.710914213714172</v>
      </c>
      <c r="AD111" s="4">
        <f t="shared" si="887"/>
        <v>13.805138932045891</v>
      </c>
      <c r="AE111" s="4">
        <f t="shared" si="887"/>
        <v>14.152559642861796</v>
      </c>
      <c r="AF111" s="4">
        <f t="shared" si="887"/>
        <v>15.197919125610348</v>
      </c>
      <c r="AG111" s="4">
        <f t="shared" si="887"/>
        <v>13.475370278281741</v>
      </c>
      <c r="AH111" s="4">
        <f t="shared" si="887"/>
        <v>13.925747299902703</v>
      </c>
      <c r="AI111" s="4">
        <f t="shared" si="887"/>
        <v>14.651451300510354</v>
      </c>
      <c r="AJ111" s="4">
        <f t="shared" si="887"/>
        <v>13.926114125389176</v>
      </c>
      <c r="AK111" s="4">
        <f t="shared" si="888"/>
        <v>15.555728806288371</v>
      </c>
      <c r="AL111" s="4">
        <f t="shared" si="888"/>
        <v>14.491116671138915</v>
      </c>
      <c r="AM111" s="4">
        <f t="shared" si="888"/>
        <v>13.943331623004784</v>
      </c>
      <c r="AN111" s="4">
        <f t="shared" si="888"/>
        <v>10.452883571617356</v>
      </c>
      <c r="AO111" s="4">
        <f t="shared" si="888"/>
        <v>12.107385306951212</v>
      </c>
      <c r="AP111" s="4">
        <f t="shared" si="888"/>
        <v>15.214010315445247</v>
      </c>
      <c r="AQ111" s="4">
        <f t="shared" si="888"/>
        <v>12.276718295732515</v>
      </c>
      <c r="AR111" s="4">
        <f t="shared" si="888"/>
        <v>8.7908320691774566</v>
      </c>
      <c r="AS111" s="4">
        <f t="shared" si="888"/>
        <v>2.6764068599222979</v>
      </c>
      <c r="AT111" s="4">
        <f t="shared" si="888"/>
        <v>-1.5542301687147431</v>
      </c>
      <c r="AU111" s="4">
        <f t="shared" si="889"/>
        <v>-3.658180901903163</v>
      </c>
      <c r="AV111" s="4">
        <f t="shared" si="889"/>
        <v>1.5154190532305378</v>
      </c>
      <c r="AW111" s="4">
        <f t="shared" si="889"/>
        <v>-1.3599456700445711</v>
      </c>
      <c r="AX111" s="4">
        <f t="shared" si="889"/>
        <v>-2.1930205522668333</v>
      </c>
      <c r="AY111" s="4">
        <f t="shared" si="889"/>
        <v>-2.5331671432737402</v>
      </c>
      <c r="AZ111" s="4">
        <f t="shared" si="889"/>
        <v>-4.2759642565926681</v>
      </c>
      <c r="BA111" s="4">
        <f t="shared" si="889"/>
        <v>4.5571189763293773E-2</v>
      </c>
      <c r="BB111" s="4">
        <f t="shared" si="889"/>
        <v>0.10139678987537426</v>
      </c>
      <c r="BC111" s="4">
        <f t="shared" si="889"/>
        <v>-1.0196754679723474</v>
      </c>
      <c r="BD111" s="4">
        <f t="shared" si="889"/>
        <v>0.83055405107370639</v>
      </c>
      <c r="BE111" s="4">
        <f t="shared" si="890"/>
        <v>2.2304696903181931</v>
      </c>
      <c r="BF111" s="4">
        <f t="shared" si="890"/>
        <v>1.2670626576963384</v>
      </c>
      <c r="BG111" s="4">
        <f t="shared" si="890"/>
        <v>2.0275274493104956</v>
      </c>
      <c r="BH111" s="4">
        <f t="shared" si="890"/>
        <v>3.2385831788275699</v>
      </c>
      <c r="BI111" s="4">
        <f t="shared" si="890"/>
        <v>1.9695398444552481</v>
      </c>
      <c r="BJ111" s="4">
        <f t="shared" si="890"/>
        <v>4.4993226175334966</v>
      </c>
      <c r="BK111" s="4">
        <f t="shared" si="890"/>
        <v>5.4466883549528111</v>
      </c>
      <c r="BL111" s="4">
        <f t="shared" si="890"/>
        <v>3.753632105701743</v>
      </c>
      <c r="BM111" s="4">
        <f t="shared" si="890"/>
        <v>4.865784317618127</v>
      </c>
      <c r="BN111" s="4">
        <f t="shared" si="890"/>
        <v>6.6611857685112463</v>
      </c>
      <c r="BO111" s="4">
        <f t="shared" si="891"/>
        <v>9.4272716499985485</v>
      </c>
      <c r="BP111" s="4">
        <f t="shared" si="891"/>
        <v>9.7269203900198988</v>
      </c>
      <c r="BQ111" s="4">
        <f t="shared" si="891"/>
        <v>9.9279220056941231</v>
      </c>
      <c r="BR111" s="4">
        <f t="shared" si="891"/>
        <v>9.5406897069322039</v>
      </c>
      <c r="BS111" s="4">
        <f t="shared" si="891"/>
        <v>8.4726557894900356</v>
      </c>
      <c r="BT111" s="4">
        <f t="shared" si="891"/>
        <v>9.1150262960801864</v>
      </c>
      <c r="BU111" s="4">
        <f t="shared" si="891"/>
        <v>9.1766972293477522</v>
      </c>
      <c r="BV111" s="4">
        <f t="shared" si="891"/>
        <v>7.8375160853116244</v>
      </c>
      <c r="BW111" s="4">
        <f t="shared" si="891"/>
        <v>5.6161837240952694</v>
      </c>
      <c r="BX111" s="4">
        <f t="shared" si="891"/>
        <v>3.403571159291241</v>
      </c>
      <c r="BY111" s="4">
        <f t="shared" si="892"/>
        <v>2.7226560925190713</v>
      </c>
      <c r="BZ111" s="4">
        <f t="shared" si="892"/>
        <v>-0.62141481721810221</v>
      </c>
      <c r="CA111" s="4">
        <f t="shared" si="892"/>
        <v>-3.6252684576405514</v>
      </c>
      <c r="CB111" s="4">
        <f t="shared" si="892"/>
        <v>-3.0649961750779053</v>
      </c>
      <c r="CC111" s="4">
        <f t="shared" si="892"/>
        <v>-5.1058688934687897</v>
      </c>
      <c r="CD111" s="4">
        <f t="shared" si="892"/>
        <v>-3.0436033475797486</v>
      </c>
      <c r="CE111" s="4">
        <f t="shared" si="892"/>
        <v>-1.2595007111534606</v>
      </c>
      <c r="CF111" s="4">
        <f t="shared" si="892"/>
        <v>0.16733225021892117</v>
      </c>
      <c r="CG111" s="4">
        <f t="shared" si="892"/>
        <v>2.6954501276055254</v>
      </c>
      <c r="CH111" s="4">
        <f t="shared" si="892"/>
        <v>3.6970457670482793</v>
      </c>
      <c r="CI111" s="4">
        <f t="shared" si="893"/>
        <v>6.7985906439280264</v>
      </c>
      <c r="CJ111" s="4">
        <f t="shared" si="893"/>
        <v>6.0220619191047042</v>
      </c>
      <c r="CK111" s="4">
        <f t="shared" si="893"/>
        <v>6.5745728840354012</v>
      </c>
      <c r="CL111" s="4">
        <f t="shared" si="893"/>
        <v>6.5871920683287177</v>
      </c>
      <c r="CM111" s="4">
        <f t="shared" si="893"/>
        <v>7.7969706647245784</v>
      </c>
      <c r="CN111" s="4">
        <f t="shared" si="893"/>
        <v>7.8371792524955852</v>
      </c>
      <c r="CO111" s="4">
        <f t="shared" si="893"/>
        <v>7.2309898962432451</v>
      </c>
      <c r="CP111" s="4">
        <f t="shared" si="893"/>
        <v>7.4677485368064511</v>
      </c>
      <c r="CQ111" s="4">
        <f t="shared" si="893"/>
        <v>5.2761939531689839</v>
      </c>
      <c r="CR111" s="4">
        <f t="shared" si="893"/>
        <v>4.9753922076486434</v>
      </c>
      <c r="CS111" s="4">
        <f t="shared" si="894"/>
        <v>4.7265476829049025</v>
      </c>
      <c r="CT111" s="4">
        <f t="shared" si="894"/>
        <v>3.888393112762456</v>
      </c>
      <c r="CU111" s="4">
        <f t="shared" si="894"/>
        <v>6.6725198858814005</v>
      </c>
      <c r="CV111" s="4">
        <f t="shared" si="894"/>
        <v>6.7122936999141514</v>
      </c>
      <c r="CW111" s="4">
        <f t="shared" si="894"/>
        <v>8.5361970737118487</v>
      </c>
      <c r="CX111" s="4">
        <f t="shared" si="894"/>
        <v>10.004225607237949</v>
      </c>
      <c r="CY111" s="4">
        <f t="shared" si="894"/>
        <v>6.4398487203094046</v>
      </c>
      <c r="CZ111" s="4">
        <f t="shared" si="894"/>
        <v>7.3890294011589086</v>
      </c>
      <c r="DA111" s="4">
        <f t="shared" si="894"/>
        <v>5.9131398211213604</v>
      </c>
      <c r="DB111" s="4">
        <f t="shared" si="894"/>
        <v>3.8292008314909642</v>
      </c>
      <c r="DC111" s="4">
        <f t="shared" si="895"/>
        <v>6.6702988524239837</v>
      </c>
      <c r="DD111" s="4">
        <f t="shared" si="895"/>
        <v>6.1001242052540983</v>
      </c>
      <c r="DE111" s="4">
        <f t="shared" si="895"/>
        <v>6.3009968213359802</v>
      </c>
      <c r="DF111" s="4">
        <f t="shared" si="895"/>
        <v>9.591823267528742</v>
      </c>
      <c r="DG111" s="4">
        <f t="shared" si="895"/>
        <v>7.8383454784023643</v>
      </c>
      <c r="DH111" s="4">
        <f t="shared" si="895"/>
        <v>8.3206616945000977</v>
      </c>
      <c r="DI111" s="4">
        <f t="shared" si="895"/>
        <v>8.7734649516519436</v>
      </c>
      <c r="DJ111" s="4">
        <f t="shared" si="895"/>
        <v>8.0112660214918918</v>
      </c>
      <c r="DK111" s="4">
        <f t="shared" si="895"/>
        <v>10.426416588146935</v>
      </c>
      <c r="DL111" s="4">
        <f t="shared" si="895"/>
        <v>9.8906459295516882</v>
      </c>
      <c r="DM111" s="4">
        <f t="shared" si="896"/>
        <v>10.888165088213508</v>
      </c>
      <c r="DN111" s="4">
        <f t="shared" si="896"/>
        <v>9.7779397087200728</v>
      </c>
      <c r="DO111" s="4">
        <f t="shared" si="896"/>
        <v>9.4217677771269095</v>
      </c>
      <c r="DP111" s="4">
        <f t="shared" si="896"/>
        <v>8.6122223859192548</v>
      </c>
      <c r="DQ111" s="4">
        <f t="shared" si="896"/>
        <v>6.398538031660661</v>
      </c>
      <c r="DR111" s="4">
        <f t="shared" si="896"/>
        <v>7.0283724793858582</v>
      </c>
      <c r="DS111" s="4">
        <f t="shared" si="896"/>
        <v>6.6536686949456136</v>
      </c>
      <c r="DT111" s="4">
        <f t="shared" si="896"/>
        <v>1.2301670265213893</v>
      </c>
      <c r="DU111" s="4">
        <f t="shared" si="896"/>
        <v>5.9536126118398869</v>
      </c>
      <c r="DV111" s="4">
        <f t="shared" si="896"/>
        <v>7.2814267400372668</v>
      </c>
      <c r="DW111" s="4">
        <f t="shared" si="897"/>
        <v>6.4576706250313975</v>
      </c>
      <c r="DX111" s="4">
        <f t="shared" si="897"/>
        <v>15.571301713505292</v>
      </c>
      <c r="DY111" s="4">
        <f t="shared" si="897"/>
        <v>11.665739737853432</v>
      </c>
      <c r="DZ111" s="4">
        <f t="shared" si="897"/>
        <v>10.828045145243692</v>
      </c>
      <c r="EA111" s="4">
        <f t="shared" si="897"/>
        <v>9.0862496452620114</v>
      </c>
      <c r="EB111" s="4">
        <f t="shared" si="897"/>
        <v>5.6347400516316482</v>
      </c>
      <c r="EC111" s="4">
        <f t="shared" si="897"/>
        <v>5.6428344414454434</v>
      </c>
      <c r="ED111" s="4">
        <f t="shared" si="897"/>
        <v>3.0754714414554574</v>
      </c>
      <c r="EE111" s="10">
        <f t="shared" si="897"/>
        <v>4.9209525836801271</v>
      </c>
      <c r="EF111" s="10">
        <f t="shared" si="897"/>
        <v>7.3042223312431487</v>
      </c>
      <c r="EG111" s="10">
        <f t="shared" si="898"/>
        <v>6.0574553893726346</v>
      </c>
      <c r="EH111" s="10">
        <f t="shared" si="898"/>
        <v>8.3851865936795065</v>
      </c>
      <c r="EI111" s="10">
        <f t="shared" si="898"/>
        <v>7.2393687178931909</v>
      </c>
      <c r="EJ111" s="10">
        <f t="shared" si="898"/>
        <v>5.4248573660101496</v>
      </c>
      <c r="EK111" s="10">
        <f t="shared" si="898"/>
        <v>5.5315676922806034</v>
      </c>
      <c r="EL111" s="10">
        <f t="shared" si="898"/>
        <v>4.4498531554485021</v>
      </c>
      <c r="EM111" s="10">
        <f t="shared" si="898"/>
        <v>4.405625145617309</v>
      </c>
      <c r="EN111" s="10">
        <f t="shared" si="898"/>
        <v>4.5243959158647096</v>
      </c>
      <c r="EO111" s="10">
        <f t="shared" si="898"/>
        <v>4.6547545107817001</v>
      </c>
      <c r="EP111" s="10">
        <f t="shared" si="898"/>
        <v>4.7218202874613757</v>
      </c>
      <c r="EQ111" s="10">
        <f t="shared" si="899"/>
        <v>4.9680576143563693</v>
      </c>
      <c r="ER111" s="10">
        <f t="shared" si="899"/>
        <v>5.1946921736058194</v>
      </c>
      <c r="ES111" s="10">
        <f t="shared" si="899"/>
        <v>5.1727425545253114</v>
      </c>
      <c r="ET111" s="10">
        <f t="shared" si="899"/>
        <v>5.0570796153175834</v>
      </c>
      <c r="EU111" s="10">
        <f t="shared" si="899"/>
        <v>4.7045130566129467</v>
      </c>
      <c r="EV111" s="10">
        <f t="shared" si="899"/>
        <v>4.7212224108658774</v>
      </c>
      <c r="EW111" s="10">
        <f t="shared" si="899"/>
        <v>4.8564016963467571</v>
      </c>
      <c r="EX111" s="10">
        <f t="shared" si="899"/>
        <v>4.8649129709401162</v>
      </c>
      <c r="EY111" s="10">
        <f t="shared" si="899"/>
        <v>4.9902525582061541</v>
      </c>
      <c r="EZ111" s="10">
        <f t="shared" si="899"/>
        <v>5.0600294851342209</v>
      </c>
      <c r="FA111" s="10">
        <f t="shared" si="900"/>
        <v>5.1617761396367534</v>
      </c>
      <c r="FB111" s="10">
        <f t="shared" si="900"/>
        <v>5.2123242983357798</v>
      </c>
      <c r="FC111" s="10">
        <f t="shared" si="900"/>
        <v>5.087898066966301</v>
      </c>
      <c r="FD111" s="10">
        <f t="shared" si="900"/>
        <v>5.0663710772267168</v>
      </c>
      <c r="FE111" s="10">
        <f t="shared" si="900"/>
        <v>5.1318402583415024</v>
      </c>
      <c r="FF111" s="10">
        <f t="shared" si="900"/>
        <v>5.2078424960152248</v>
      </c>
      <c r="FG111" s="10">
        <f t="shared" si="901"/>
        <v>5.3116032387437562</v>
      </c>
      <c r="FH111" s="10">
        <f t="shared" si="902"/>
        <v>5.391373702379032</v>
      </c>
      <c r="FI111" s="10">
        <f t="shared" si="903"/>
        <v>5.4323698560618139</v>
      </c>
      <c r="FJ111" s="10">
        <f t="shared" si="904"/>
        <v>5.4868472406525592</v>
      </c>
    </row>
    <row r="112" spans="2:166" x14ac:dyDescent="0.2">
      <c r="B112" t="str">
        <f>B28</f>
        <v>Per capita personal income ($)</v>
      </c>
      <c r="C112" s="4"/>
      <c r="D112" s="4"/>
      <c r="E112" s="4"/>
      <c r="F112" s="4"/>
      <c r="G112" s="4">
        <f t="shared" si="885"/>
        <v>3.9696079257808492</v>
      </c>
      <c r="H112" s="4">
        <f t="shared" si="885"/>
        <v>3.4250031320621543</v>
      </c>
      <c r="I112" s="4">
        <f t="shared" si="885"/>
        <v>3.3720353721323093</v>
      </c>
      <c r="J112" s="4">
        <f t="shared" si="885"/>
        <v>3.9627952825570967</v>
      </c>
      <c r="K112" s="4">
        <f t="shared" si="885"/>
        <v>5.2742369110978071</v>
      </c>
      <c r="L112" s="4">
        <f t="shared" si="885"/>
        <v>5.6564649350979934</v>
      </c>
      <c r="M112" s="4">
        <f t="shared" si="885"/>
        <v>6.0464816011774891</v>
      </c>
      <c r="N112" s="4">
        <f t="shared" si="885"/>
        <v>7.361051499229232</v>
      </c>
      <c r="O112" s="4">
        <f t="shared" si="885"/>
        <v>3.781314331506036</v>
      </c>
      <c r="P112" s="4">
        <f t="shared" si="885"/>
        <v>3.5748962637233817</v>
      </c>
      <c r="Q112" s="4">
        <f t="shared" si="886"/>
        <v>1.498755446056399</v>
      </c>
      <c r="R112" s="4">
        <f t="shared" si="886"/>
        <v>-0.61604115634731338</v>
      </c>
      <c r="S112" s="4">
        <f t="shared" si="886"/>
        <v>1.6627651993513792</v>
      </c>
      <c r="T112" s="4">
        <f t="shared" si="886"/>
        <v>2.5895702741947746</v>
      </c>
      <c r="U112" s="4">
        <f t="shared" si="886"/>
        <v>4.2378848502589328</v>
      </c>
      <c r="V112" s="4">
        <f t="shared" si="886"/>
        <v>6.0033368824642164</v>
      </c>
      <c r="W112" s="4">
        <f t="shared" si="886"/>
        <v>5.6381419158657797</v>
      </c>
      <c r="X112" s="4">
        <f t="shared" si="886"/>
        <v>4.8413786396390934</v>
      </c>
      <c r="Y112" s="4">
        <f t="shared" si="886"/>
        <v>5.1501691664405325</v>
      </c>
      <c r="Z112" s="4">
        <f t="shared" si="886"/>
        <v>3.6035200353467411</v>
      </c>
      <c r="AA112" s="4">
        <f t="shared" si="887"/>
        <v>5.8091065294371358</v>
      </c>
      <c r="AB112" s="4">
        <f t="shared" si="887"/>
        <v>6.8211695810433293</v>
      </c>
      <c r="AC112" s="4">
        <f t="shared" si="887"/>
        <v>7.2818741693546407</v>
      </c>
      <c r="AD112" s="4">
        <f t="shared" si="887"/>
        <v>7.9703368173113853</v>
      </c>
      <c r="AE112" s="4">
        <f t="shared" si="887"/>
        <v>7.6679586520008725</v>
      </c>
      <c r="AF112" s="4">
        <f t="shared" si="887"/>
        <v>6.8648851611259998</v>
      </c>
      <c r="AG112" s="4">
        <f t="shared" si="887"/>
        <v>6.2377654807016292</v>
      </c>
      <c r="AH112" s="4">
        <f t="shared" si="887"/>
        <v>6.8100360423528183</v>
      </c>
      <c r="AI112" s="4">
        <f t="shared" si="887"/>
        <v>9.2859326986969073</v>
      </c>
      <c r="AJ112" s="4">
        <f t="shared" si="887"/>
        <v>10.280082667844702</v>
      </c>
      <c r="AK112" s="4">
        <f t="shared" si="888"/>
        <v>11.636182634663284</v>
      </c>
      <c r="AL112" s="4">
        <f t="shared" si="888"/>
        <v>11.237818643944886</v>
      </c>
      <c r="AM112" s="4">
        <f t="shared" si="888"/>
        <v>8.2229364854684572</v>
      </c>
      <c r="AN112" s="4">
        <f t="shared" si="888"/>
        <v>5.5687862826419909</v>
      </c>
      <c r="AO112" s="4">
        <f t="shared" si="888"/>
        <v>6.2038495151075734</v>
      </c>
      <c r="AP112" s="4">
        <f t="shared" si="888"/>
        <v>7.9965550891161863</v>
      </c>
      <c r="AQ112" s="4">
        <f t="shared" si="888"/>
        <v>7.8924579049094445</v>
      </c>
      <c r="AR112" s="4">
        <f t="shared" si="888"/>
        <v>6.904032861064513</v>
      </c>
      <c r="AS112" s="4">
        <f t="shared" si="888"/>
        <v>3.5706298121231939</v>
      </c>
      <c r="AT112" s="4">
        <f t="shared" si="888"/>
        <v>0.98204254311549111</v>
      </c>
      <c r="AU112" s="4">
        <f t="shared" si="889"/>
        <v>-0.23423852758469588</v>
      </c>
      <c r="AV112" s="4">
        <f t="shared" si="889"/>
        <v>2.2819172525289533</v>
      </c>
      <c r="AW112" s="4">
        <f t="shared" si="889"/>
        <v>0.1795861935723897</v>
      </c>
      <c r="AX112" s="4">
        <f t="shared" si="889"/>
        <v>-0.61625212390914452</v>
      </c>
      <c r="AY112" s="4">
        <f t="shared" si="889"/>
        <v>-1.0197754682979454</v>
      </c>
      <c r="AZ112" s="4">
        <f t="shared" si="889"/>
        <v>-2.2118253589745063</v>
      </c>
      <c r="BA112" s="4">
        <f t="shared" si="889"/>
        <v>0.5294474095135282</v>
      </c>
      <c r="BB112" s="4">
        <f t="shared" si="889"/>
        <v>1.108156068730759</v>
      </c>
      <c r="BC112" s="4">
        <f t="shared" si="889"/>
        <v>0.56080782136407326</v>
      </c>
      <c r="BD112" s="4">
        <f t="shared" si="889"/>
        <v>1.8281542659910111</v>
      </c>
      <c r="BE112" s="4">
        <f t="shared" si="890"/>
        <v>2.7998107267450223</v>
      </c>
      <c r="BF112" s="4">
        <f t="shared" si="890"/>
        <v>2.0397161767593985</v>
      </c>
      <c r="BG112" s="4">
        <f t="shared" si="890"/>
        <v>3.3027454867199824</v>
      </c>
      <c r="BH112" s="4">
        <f t="shared" si="890"/>
        <v>4.9084538308043824</v>
      </c>
      <c r="BI112" s="4">
        <f t="shared" si="890"/>
        <v>4.7103715591686024</v>
      </c>
      <c r="BJ112" s="4">
        <f t="shared" si="890"/>
        <v>18.255686995605135</v>
      </c>
      <c r="BK112" s="4">
        <f t="shared" si="890"/>
        <v>6.6366029269716798</v>
      </c>
      <c r="BL112" s="4">
        <f t="shared" si="890"/>
        <v>3.8249936582645638</v>
      </c>
      <c r="BM112" s="4">
        <f t="shared" si="890"/>
        <v>2.6697087714576462</v>
      </c>
      <c r="BN112" s="4">
        <f t="shared" si="890"/>
        <v>-7.4622012700377383</v>
      </c>
      <c r="BO112" s="4">
        <f t="shared" si="891"/>
        <v>5.3709251723237594</v>
      </c>
      <c r="BP112" s="4">
        <f t="shared" si="891"/>
        <v>7.773435016010799</v>
      </c>
      <c r="BQ112" s="4">
        <f t="shared" si="891"/>
        <v>9.8869361598744163</v>
      </c>
      <c r="BR112" s="4">
        <f t="shared" si="891"/>
        <v>11.182492251159548</v>
      </c>
      <c r="BS112" s="4">
        <f t="shared" si="891"/>
        <v>8.9673258426246747</v>
      </c>
      <c r="BT112" s="4">
        <f t="shared" si="891"/>
        <v>8.353253438967311</v>
      </c>
      <c r="BU112" s="4">
        <f t="shared" si="891"/>
        <v>6.9951171219016617</v>
      </c>
      <c r="BV112" s="4">
        <f t="shared" si="891"/>
        <v>5.0105971309944763</v>
      </c>
      <c r="BW112" s="4">
        <f t="shared" si="891"/>
        <v>3.7028091013670883</v>
      </c>
      <c r="BX112" s="4">
        <f t="shared" si="891"/>
        <v>4.4751342208913636</v>
      </c>
      <c r="BY112" s="4">
        <f t="shared" si="892"/>
        <v>2.6155262116394074</v>
      </c>
      <c r="BZ112" s="4">
        <f t="shared" si="892"/>
        <v>-0.42194323551626445</v>
      </c>
      <c r="CA112" s="4">
        <f t="shared" si="892"/>
        <v>-5.0543451340652412</v>
      </c>
      <c r="CB112" s="4">
        <f t="shared" si="892"/>
        <v>-8.4495521964727534</v>
      </c>
      <c r="CC112" s="4">
        <f t="shared" si="892"/>
        <v>-9.3124220794263639</v>
      </c>
      <c r="CD112" s="4">
        <f t="shared" si="892"/>
        <v>-7.6539308453197457</v>
      </c>
      <c r="CE112" s="4">
        <f t="shared" si="892"/>
        <v>-2.8501457071933078</v>
      </c>
      <c r="CF112" s="4">
        <f t="shared" si="892"/>
        <v>-0.11324732035959961</v>
      </c>
      <c r="CG112" s="4">
        <f t="shared" si="892"/>
        <v>3.2505536368407473</v>
      </c>
      <c r="CH112" s="4">
        <f t="shared" si="892"/>
        <v>4.9517880776213774</v>
      </c>
      <c r="CI112" s="4">
        <f t="shared" si="893"/>
        <v>7.2362713878210805</v>
      </c>
      <c r="CJ112" s="4">
        <f t="shared" si="893"/>
        <v>6.1983554834163623</v>
      </c>
      <c r="CK112" s="4">
        <f t="shared" si="893"/>
        <v>6.3185691702861924</v>
      </c>
      <c r="CL112" s="4">
        <f t="shared" si="893"/>
        <v>6.8742877522411039</v>
      </c>
      <c r="CM112" s="4">
        <f t="shared" si="893"/>
        <v>8.0002974614233437</v>
      </c>
      <c r="CN112" s="4">
        <f t="shared" si="893"/>
        <v>9.8055981425790186</v>
      </c>
      <c r="CO112" s="4">
        <f t="shared" si="893"/>
        <v>9.3102417963668351</v>
      </c>
      <c r="CP112" s="4">
        <f t="shared" si="893"/>
        <v>12.330525299999561</v>
      </c>
      <c r="CQ112" s="4">
        <f t="shared" si="893"/>
        <v>4.1672785074360563</v>
      </c>
      <c r="CR112" s="4">
        <f t="shared" si="893"/>
        <v>1.9172070433542299</v>
      </c>
      <c r="CS112" s="4">
        <f t="shared" si="894"/>
        <v>1.7402102811937992</v>
      </c>
      <c r="CT112" s="4">
        <f t="shared" si="894"/>
        <v>-2.9492460811630483</v>
      </c>
      <c r="CU112" s="4">
        <f t="shared" si="894"/>
        <v>3.855335069434207</v>
      </c>
      <c r="CV112" s="4">
        <f t="shared" si="894"/>
        <v>6.2563060576285912</v>
      </c>
      <c r="CW112" s="4">
        <f t="shared" si="894"/>
        <v>8.3069822004591778</v>
      </c>
      <c r="CX112" s="4">
        <f t="shared" si="894"/>
        <v>10.952875455757138</v>
      </c>
      <c r="CY112" s="4">
        <f t="shared" si="894"/>
        <v>7.9108027057688934</v>
      </c>
      <c r="CZ112" s="4">
        <f t="shared" si="894"/>
        <v>5.5746954901370493</v>
      </c>
      <c r="DA112" s="4">
        <f t="shared" si="894"/>
        <v>3.0738150573673684</v>
      </c>
      <c r="DB112" s="4">
        <f t="shared" si="894"/>
        <v>0.61342912310753395</v>
      </c>
      <c r="DC112" s="4">
        <f t="shared" si="895"/>
        <v>2.389602204214003</v>
      </c>
      <c r="DD112" s="4">
        <f t="shared" si="895"/>
        <v>3.145769602869164</v>
      </c>
      <c r="DE112" s="4">
        <f t="shared" si="895"/>
        <v>4.4634575904890283</v>
      </c>
      <c r="DF112" s="4">
        <f t="shared" si="895"/>
        <v>7.2078440355801909</v>
      </c>
      <c r="DG112" s="4">
        <f t="shared" si="895"/>
        <v>6.2126093960992002</v>
      </c>
      <c r="DH112" s="4">
        <f t="shared" si="895"/>
        <v>6.3067495660799722</v>
      </c>
      <c r="DI112" s="4">
        <f t="shared" si="895"/>
        <v>6.0300522268312839</v>
      </c>
      <c r="DJ112" s="4">
        <f t="shared" si="895"/>
        <v>5.1500503872087711</v>
      </c>
      <c r="DK112" s="4">
        <f t="shared" si="895"/>
        <v>5.7367263643375299</v>
      </c>
      <c r="DL112" s="4">
        <f t="shared" si="895"/>
        <v>5.3823588837262903</v>
      </c>
      <c r="DM112" s="4">
        <f t="shared" si="896"/>
        <v>6.0629873176690774</v>
      </c>
      <c r="DN112" s="4">
        <f t="shared" si="896"/>
        <v>5.8865853818769631</v>
      </c>
      <c r="DO112" s="4">
        <f t="shared" si="896"/>
        <v>6.8698922757707503</v>
      </c>
      <c r="DP112" s="4">
        <f t="shared" si="896"/>
        <v>6.4099075872897426</v>
      </c>
      <c r="DQ112" s="4">
        <f t="shared" si="896"/>
        <v>4.8270959619364007</v>
      </c>
      <c r="DR112" s="4">
        <f t="shared" si="896"/>
        <v>4.4177653061756139</v>
      </c>
      <c r="DS112" s="4">
        <f t="shared" si="896"/>
        <v>2.8925140944793259</v>
      </c>
      <c r="DT112" s="4">
        <f t="shared" si="896"/>
        <v>9.5408846662648159</v>
      </c>
      <c r="DU112" s="4">
        <f t="shared" si="896"/>
        <v>6.8622834269152388</v>
      </c>
      <c r="DV112" s="4">
        <f t="shared" si="896"/>
        <v>5.0031746458506055</v>
      </c>
      <c r="DW112" s="4">
        <f t="shared" si="897"/>
        <v>15.564010838185105</v>
      </c>
      <c r="DX112" s="4">
        <f t="shared" si="897"/>
        <v>4.5002518123426594</v>
      </c>
      <c r="DY112" s="4">
        <f t="shared" si="897"/>
        <v>6.2986348406785186</v>
      </c>
      <c r="DZ112" s="4">
        <f t="shared" si="897"/>
        <v>7.8589852188063913</v>
      </c>
      <c r="EA112" s="4">
        <f t="shared" si="897"/>
        <v>-2.2458035573521218</v>
      </c>
      <c r="EB112" s="4">
        <f t="shared" si="897"/>
        <v>1.6471199900793598</v>
      </c>
      <c r="EC112" s="4">
        <f t="shared" si="897"/>
        <v>3.6709671941313582</v>
      </c>
      <c r="ED112" s="4">
        <f t="shared" si="897"/>
        <v>4.2798623831534988</v>
      </c>
      <c r="EE112" s="10">
        <f t="shared" si="897"/>
        <v>5.0050197742526503</v>
      </c>
      <c r="EF112" s="10">
        <f t="shared" si="897"/>
        <v>6.5178772738983648</v>
      </c>
      <c r="EG112" s="10">
        <f t="shared" si="898"/>
        <v>5.6409234447858836</v>
      </c>
      <c r="EH112" s="10">
        <f t="shared" si="898"/>
        <v>5.7807564686467749</v>
      </c>
      <c r="EI112" s="10">
        <f t="shared" si="898"/>
        <v>5.7280759116729918</v>
      </c>
      <c r="EJ112" s="10">
        <f t="shared" si="898"/>
        <v>4.0016120103373298</v>
      </c>
      <c r="EK112" s="10">
        <f t="shared" si="898"/>
        <v>4.1119434042301117</v>
      </c>
      <c r="EL112" s="10">
        <f t="shared" si="898"/>
        <v>4.0706891734836548</v>
      </c>
      <c r="EM112" s="10">
        <f t="shared" si="898"/>
        <v>4.1079848030061372</v>
      </c>
      <c r="EN112" s="10">
        <f t="shared" si="898"/>
        <v>5.0743596960297177</v>
      </c>
      <c r="EO112" s="10">
        <f t="shared" si="898"/>
        <v>5.469343590889042</v>
      </c>
      <c r="EP112" s="10">
        <f t="shared" si="898"/>
        <v>5.4114976021807371</v>
      </c>
      <c r="EQ112" s="10">
        <f t="shared" si="899"/>
        <v>5.1897498398801201</v>
      </c>
      <c r="ER112" s="10">
        <f t="shared" si="899"/>
        <v>5.0796167440096518</v>
      </c>
      <c r="ES112" s="10">
        <f t="shared" si="899"/>
        <v>4.8760355684397405</v>
      </c>
      <c r="ET112" s="10">
        <f t="shared" si="899"/>
        <v>4.6435038789466754</v>
      </c>
      <c r="EU112" s="10">
        <f t="shared" si="899"/>
        <v>4.3202625363026659</v>
      </c>
      <c r="EV112" s="10">
        <f t="shared" si="899"/>
        <v>4.283746176718517</v>
      </c>
      <c r="EW112" s="10">
        <f t="shared" si="899"/>
        <v>4.2966952572323303</v>
      </c>
      <c r="EX112" s="10">
        <f t="shared" si="899"/>
        <v>4.2704635082219333</v>
      </c>
      <c r="EY112" s="10">
        <f t="shared" si="899"/>
        <v>4.2188976110237419</v>
      </c>
      <c r="EZ112" s="10">
        <f t="shared" si="899"/>
        <v>4.2370837762985225</v>
      </c>
      <c r="FA112" s="10">
        <f t="shared" si="900"/>
        <v>4.2990949357345709</v>
      </c>
      <c r="FB112" s="10">
        <f t="shared" si="900"/>
        <v>4.3476518420961563</v>
      </c>
      <c r="FC112" s="10">
        <f t="shared" si="900"/>
        <v>4.2948854875855869</v>
      </c>
      <c r="FD112" s="10">
        <f t="shared" si="900"/>
        <v>4.2858954504056079</v>
      </c>
      <c r="FE112" s="10">
        <f t="shared" si="900"/>
        <v>4.3331626624955044</v>
      </c>
      <c r="FF112" s="10">
        <f t="shared" si="900"/>
        <v>4.3740525446589018</v>
      </c>
      <c r="FG112" s="10">
        <f t="shared" si="901"/>
        <v>4.4520476529521069</v>
      </c>
      <c r="FH112" s="10">
        <f t="shared" si="902"/>
        <v>4.4880530102758609</v>
      </c>
      <c r="FI112" s="10">
        <f t="shared" si="903"/>
        <v>4.5033568449813544</v>
      </c>
      <c r="FJ112" s="10">
        <f t="shared" si="904"/>
        <v>4.5266100136942544</v>
      </c>
    </row>
    <row r="113" spans="2:166" x14ac:dyDescent="0.2">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10"/>
      <c r="EL113" s="10"/>
      <c r="EM113" s="10"/>
      <c r="EN113" s="10"/>
      <c r="EO113" s="10"/>
      <c r="EP113" s="10"/>
      <c r="EQ113" s="10"/>
      <c r="ER113" s="10"/>
      <c r="ES113" s="10"/>
      <c r="ET113" s="10"/>
      <c r="EU113" s="10"/>
      <c r="EV113" s="10"/>
      <c r="EW113" s="10"/>
      <c r="EX113" s="10"/>
      <c r="EY113" s="10"/>
      <c r="EZ113" s="10"/>
      <c r="FA113" s="10"/>
      <c r="FB113" s="10"/>
      <c r="FC113" s="10"/>
      <c r="FD113" s="10"/>
      <c r="FE113" s="10"/>
      <c r="FF113" s="10"/>
      <c r="FG113" s="10"/>
      <c r="FH113" s="10"/>
      <c r="FI113" s="10"/>
      <c r="FJ113" s="10"/>
    </row>
    <row r="114" spans="2:166" x14ac:dyDescent="0.2">
      <c r="B114" t="str">
        <f>B30</f>
        <v>Seattle MSA CPI-U (1982-1984=100)</v>
      </c>
      <c r="C114" s="4"/>
      <c r="D114" s="4"/>
      <c r="E114" s="4"/>
      <c r="F114" s="4"/>
      <c r="G114" s="4" t="e">
        <f t="shared" ref="G114:AL114" si="905">100*(G30/C30-1)</f>
        <v>#DIV/0!</v>
      </c>
      <c r="H114" s="4" t="e">
        <f t="shared" si="905"/>
        <v>#DIV/0!</v>
      </c>
      <c r="I114" s="4" t="e">
        <f t="shared" si="905"/>
        <v>#DIV/0!</v>
      </c>
      <c r="J114" s="4" t="e">
        <f t="shared" si="905"/>
        <v>#DIV/0!</v>
      </c>
      <c r="K114" s="4" t="e">
        <f t="shared" si="905"/>
        <v>#DIV/0!</v>
      </c>
      <c r="L114" s="4" t="e">
        <f t="shared" si="905"/>
        <v>#DIV/0!</v>
      </c>
      <c r="M114" s="4" t="e">
        <f t="shared" si="905"/>
        <v>#DIV/0!</v>
      </c>
      <c r="N114" s="4" t="e">
        <f t="shared" si="905"/>
        <v>#DIV/0!</v>
      </c>
      <c r="O114" s="4" t="e">
        <f t="shared" si="905"/>
        <v>#DIV/0!</v>
      </c>
      <c r="P114" s="4" t="e">
        <f t="shared" si="905"/>
        <v>#DIV/0!</v>
      </c>
      <c r="Q114" s="4" t="e">
        <f t="shared" si="905"/>
        <v>#DIV/0!</v>
      </c>
      <c r="R114" s="4" t="e">
        <f t="shared" si="905"/>
        <v>#DIV/0!</v>
      </c>
      <c r="S114" s="4" t="e">
        <f t="shared" si="905"/>
        <v>#DIV/0!</v>
      </c>
      <c r="T114" s="4" t="e">
        <f t="shared" si="905"/>
        <v>#DIV/0!</v>
      </c>
      <c r="U114" s="4" t="e">
        <f t="shared" si="905"/>
        <v>#DIV/0!</v>
      </c>
      <c r="V114" s="4" t="e">
        <f t="shared" si="905"/>
        <v>#DIV/0!</v>
      </c>
      <c r="W114" s="4" t="e">
        <f t="shared" si="905"/>
        <v>#DIV/0!</v>
      </c>
      <c r="X114" s="4" t="e">
        <f t="shared" si="905"/>
        <v>#DIV/0!</v>
      </c>
      <c r="Y114" s="4" t="e">
        <f t="shared" si="905"/>
        <v>#DIV/0!</v>
      </c>
      <c r="Z114" s="4" t="e">
        <f t="shared" si="905"/>
        <v>#DIV/0!</v>
      </c>
      <c r="AA114" s="4" t="e">
        <f t="shared" si="905"/>
        <v>#DIV/0!</v>
      </c>
      <c r="AB114" s="4" t="e">
        <f t="shared" si="905"/>
        <v>#DIV/0!</v>
      </c>
      <c r="AC114" s="4" t="e">
        <f t="shared" si="905"/>
        <v>#DIV/0!</v>
      </c>
      <c r="AD114" s="4" t="e">
        <f t="shared" si="905"/>
        <v>#DIV/0!</v>
      </c>
      <c r="AE114" s="4" t="e">
        <f t="shared" si="905"/>
        <v>#DIV/0!</v>
      </c>
      <c r="AF114" s="4" t="e">
        <f t="shared" si="905"/>
        <v>#DIV/0!</v>
      </c>
      <c r="AG114" s="4" t="e">
        <f t="shared" si="905"/>
        <v>#DIV/0!</v>
      </c>
      <c r="AH114" s="4" t="e">
        <f t="shared" si="905"/>
        <v>#DIV/0!</v>
      </c>
      <c r="AI114" s="4" t="e">
        <f t="shared" si="905"/>
        <v>#DIV/0!</v>
      </c>
      <c r="AJ114" s="4" t="e">
        <f t="shared" si="905"/>
        <v>#DIV/0!</v>
      </c>
      <c r="AK114" s="4" t="e">
        <f t="shared" si="905"/>
        <v>#DIV/0!</v>
      </c>
      <c r="AL114" s="4" t="e">
        <f t="shared" si="905"/>
        <v>#DIV/0!</v>
      </c>
      <c r="AM114" s="4">
        <f t="shared" ref="AM114:BR114" si="906">100*(AM30/AI30-1)</f>
        <v>2.4624624624624669</v>
      </c>
      <c r="AN114" s="4">
        <f t="shared" si="906"/>
        <v>3.294399520814606</v>
      </c>
      <c r="AO114" s="4">
        <f t="shared" si="906"/>
        <v>2.9080118694362111</v>
      </c>
      <c r="AP114" s="4">
        <f t="shared" si="906"/>
        <v>3.0705639208739255</v>
      </c>
      <c r="AQ114" s="4">
        <f t="shared" si="906"/>
        <v>3.2239155920281259</v>
      </c>
      <c r="AR114" s="4">
        <f t="shared" si="906"/>
        <v>3.5082632647144063</v>
      </c>
      <c r="AS114" s="4">
        <f t="shared" si="906"/>
        <v>3.979238754325265</v>
      </c>
      <c r="AT114" s="4">
        <f t="shared" si="906"/>
        <v>4.1535376682898972</v>
      </c>
      <c r="AU114" s="4">
        <f t="shared" si="906"/>
        <v>4.4860874503123149</v>
      </c>
      <c r="AV114" s="4">
        <f t="shared" si="906"/>
        <v>3.7815126050420256</v>
      </c>
      <c r="AW114" s="4">
        <f t="shared" si="906"/>
        <v>3.6051026067664971</v>
      </c>
      <c r="AX114" s="4">
        <f t="shared" si="906"/>
        <v>2.8602860286028431</v>
      </c>
      <c r="AY114" s="4">
        <f t="shared" si="906"/>
        <v>1.9565217391304346</v>
      </c>
      <c r="AZ114" s="4">
        <f t="shared" si="906"/>
        <v>2.0782726045883937</v>
      </c>
      <c r="BA114" s="4">
        <f t="shared" si="906"/>
        <v>1.8736616702355491</v>
      </c>
      <c r="BB114" s="4">
        <f t="shared" si="906"/>
        <v>1.8449197860962441</v>
      </c>
      <c r="BC114" s="4">
        <f t="shared" si="906"/>
        <v>1.9722814498934094</v>
      </c>
      <c r="BD114" s="4">
        <f t="shared" si="906"/>
        <v>1.5335801163405716</v>
      </c>
      <c r="BE114" s="4">
        <f t="shared" si="906"/>
        <v>2.154492905937988</v>
      </c>
      <c r="BF114" s="4">
        <f t="shared" si="906"/>
        <v>0.99763717511158756</v>
      </c>
      <c r="BG114" s="4">
        <f t="shared" si="906"/>
        <v>1.1500261369576492</v>
      </c>
      <c r="BH114" s="4">
        <f t="shared" si="906"/>
        <v>1.4583333333333393</v>
      </c>
      <c r="BI114" s="4">
        <f t="shared" si="906"/>
        <v>0.10288065843619965</v>
      </c>
      <c r="BJ114" s="4">
        <f t="shared" si="906"/>
        <v>1.7936054068105056</v>
      </c>
      <c r="BK114" s="4">
        <f t="shared" si="906"/>
        <v>2.1188630490956095</v>
      </c>
      <c r="BL114" s="4">
        <f t="shared" si="906"/>
        <v>2.9517453798767912</v>
      </c>
      <c r="BM114" s="4">
        <f t="shared" si="906"/>
        <v>2.7235354573484027</v>
      </c>
      <c r="BN114" s="4">
        <f t="shared" si="906"/>
        <v>3.2175689479060132</v>
      </c>
      <c r="BO114" s="4">
        <f t="shared" si="906"/>
        <v>3.0364372469635637</v>
      </c>
      <c r="BP114" s="4">
        <f t="shared" si="906"/>
        <v>3.615058588880582</v>
      </c>
      <c r="BQ114" s="4">
        <f t="shared" si="906"/>
        <v>4.8524262131065532</v>
      </c>
      <c r="BR114" s="4">
        <f t="shared" si="906"/>
        <v>3.6862939139040263</v>
      </c>
      <c r="BS114" s="4">
        <f t="shared" ref="BS114:CX114" si="907">100*(BS30/BO30-1)</f>
        <v>3.9803536345776047</v>
      </c>
      <c r="BT114" s="4">
        <f t="shared" si="907"/>
        <v>3.7721366698748815</v>
      </c>
      <c r="BU114" s="4">
        <f t="shared" si="907"/>
        <v>3.0429389312977229</v>
      </c>
      <c r="BV114" s="4">
        <f t="shared" si="907"/>
        <v>4.3648293963254536</v>
      </c>
      <c r="BW114" s="4">
        <f t="shared" si="907"/>
        <v>4.7349128972527632</v>
      </c>
      <c r="BX114" s="4">
        <f t="shared" si="907"/>
        <v>4.6343765143979532</v>
      </c>
      <c r="BY114" s="4">
        <f t="shared" si="907"/>
        <v>5.4482400985285562</v>
      </c>
      <c r="BZ114" s="4">
        <f t="shared" si="907"/>
        <v>2.5382207762812969</v>
      </c>
      <c r="CA114" s="4">
        <f t="shared" si="907"/>
        <v>1.3570681194977618</v>
      </c>
      <c r="CB114" s="4">
        <f t="shared" si="907"/>
        <v>0.42347716635937616</v>
      </c>
      <c r="CC114" s="4">
        <f t="shared" si="907"/>
        <v>-0.26652615864234397</v>
      </c>
      <c r="CD114" s="4">
        <f t="shared" si="907"/>
        <v>0.7531856542436266</v>
      </c>
      <c r="CE114" s="4">
        <f t="shared" si="907"/>
        <v>0.5998122249562865</v>
      </c>
      <c r="CF114" s="4">
        <f t="shared" si="907"/>
        <v>-0.12004192640813205</v>
      </c>
      <c r="CG114" s="4">
        <f t="shared" si="907"/>
        <v>0.22321232026345506</v>
      </c>
      <c r="CH114" s="4">
        <f t="shared" si="907"/>
        <v>0.49571450385395011</v>
      </c>
      <c r="CI114" s="4">
        <f t="shared" si="907"/>
        <v>1.5025322334520252</v>
      </c>
      <c r="CJ114" s="4">
        <f t="shared" si="907"/>
        <v>2.6363638372095766</v>
      </c>
      <c r="CK114" s="4">
        <f t="shared" si="907"/>
        <v>2.7081640273232344</v>
      </c>
      <c r="CL114" s="4">
        <f t="shared" si="907"/>
        <v>3.6587809642093516</v>
      </c>
      <c r="CM114" s="4">
        <f t="shared" si="907"/>
        <v>2.7287543249579382</v>
      </c>
      <c r="CN114" s="4">
        <f t="shared" si="907"/>
        <v>2.7783039581198654</v>
      </c>
      <c r="CO114" s="4">
        <f t="shared" si="907"/>
        <v>2.7385483939951216</v>
      </c>
      <c r="CP114" s="4">
        <f t="shared" si="907"/>
        <v>1.831206131778873</v>
      </c>
      <c r="CQ114" s="4">
        <f t="shared" si="907"/>
        <v>1.7620809013166872</v>
      </c>
      <c r="CR114" s="4">
        <f t="shared" si="907"/>
        <v>1.2926439511509624</v>
      </c>
      <c r="CS114" s="4">
        <f t="shared" si="907"/>
        <v>1.0632230562042766</v>
      </c>
      <c r="CT114" s="4">
        <f t="shared" si="907"/>
        <v>0.93752346937923114</v>
      </c>
      <c r="CU114" s="4">
        <f t="shared" si="907"/>
        <v>1.1971754662398304</v>
      </c>
      <c r="CV114" s="4">
        <f t="shared" si="907"/>
        <v>2.1948007104413803</v>
      </c>
      <c r="CW114" s="4">
        <f t="shared" si="907"/>
        <v>1.8198519568145555</v>
      </c>
      <c r="CX114" s="4">
        <f t="shared" si="907"/>
        <v>1.8729254591374866</v>
      </c>
      <c r="CY114" s="4">
        <f t="shared" ref="CY114:ED114" si="908">100*(CY30/CU30-1)</f>
        <v>1.1228735016682423</v>
      </c>
      <c r="CZ114" s="4">
        <f t="shared" si="908"/>
        <v>1.0065593273148821</v>
      </c>
      <c r="DA114" s="4">
        <f t="shared" si="908"/>
        <v>1.7929890567793372</v>
      </c>
      <c r="DB114" s="4">
        <f t="shared" si="908"/>
        <v>1.6863324298443505</v>
      </c>
      <c r="DC114" s="4">
        <f t="shared" si="908"/>
        <v>2.2183660833577701</v>
      </c>
      <c r="DD114" s="4">
        <f t="shared" si="908"/>
        <v>2.1392816580634744</v>
      </c>
      <c r="DE114" s="4">
        <f t="shared" si="908"/>
        <v>2.1024016660241562</v>
      </c>
      <c r="DF114" s="4">
        <f t="shared" si="908"/>
        <v>2.5031124305688435</v>
      </c>
      <c r="DG114" s="4">
        <f t="shared" si="908"/>
        <v>3.4115452973196847</v>
      </c>
      <c r="DH114" s="4">
        <f t="shared" si="908"/>
        <v>3.0207113762543925</v>
      </c>
      <c r="DI114" s="4">
        <f t="shared" si="908"/>
        <v>2.5012942426636986</v>
      </c>
      <c r="DJ114" s="4">
        <f t="shared" si="908"/>
        <v>3.2585126965404498</v>
      </c>
      <c r="DK114" s="4">
        <f t="shared" si="908"/>
        <v>3.2862818541596894</v>
      </c>
      <c r="DL114" s="4">
        <f t="shared" si="908"/>
        <v>3.3100076906090736</v>
      </c>
      <c r="DM114" s="4">
        <f t="shared" si="908"/>
        <v>3.1488647453983942</v>
      </c>
      <c r="DN114" s="4">
        <f t="shared" si="908"/>
        <v>2.939662923678088</v>
      </c>
      <c r="DO114" s="4">
        <f t="shared" si="908"/>
        <v>2.7134920960635078</v>
      </c>
      <c r="DP114" s="4">
        <f t="shared" si="908"/>
        <v>2.3386597482237148</v>
      </c>
      <c r="DQ114" s="4">
        <f t="shared" si="908"/>
        <v>3.1885872066267806</v>
      </c>
      <c r="DR114" s="4">
        <f t="shared" si="908"/>
        <v>2.1983233778552824</v>
      </c>
      <c r="DS114" s="4">
        <f t="shared" si="908"/>
        <v>2.4739923865981117</v>
      </c>
      <c r="DT114" s="4">
        <f t="shared" si="908"/>
        <v>1.1060576597598848</v>
      </c>
      <c r="DU114" s="4">
        <f t="shared" si="908"/>
        <v>1.6479595841390582</v>
      </c>
      <c r="DV114" s="4">
        <f t="shared" si="908"/>
        <v>1.7579192371300456</v>
      </c>
      <c r="DW114" s="4">
        <f t="shared" si="908"/>
        <v>1.7138401006681514</v>
      </c>
      <c r="DX114" s="4">
        <f t="shared" si="908"/>
        <v>4.470214891574753</v>
      </c>
      <c r="DY114" s="4">
        <f t="shared" si="908"/>
        <v>5.1943630332918156</v>
      </c>
      <c r="DZ114" s="4">
        <f t="shared" si="908"/>
        <v>7.050539342224349</v>
      </c>
      <c r="EA114" s="4">
        <f t="shared" si="908"/>
        <v>8.0599407562293113</v>
      </c>
      <c r="EB114" s="4">
        <f t="shared" si="908"/>
        <v>9.6379216590726013</v>
      </c>
      <c r="EC114" s="4">
        <f t="shared" si="908"/>
        <v>9.0395857245815883</v>
      </c>
      <c r="ED114" s="4">
        <f t="shared" si="908"/>
        <v>8.6695561349113159</v>
      </c>
      <c r="EE114" s="4">
        <f t="shared" ref="EE114:FF114" si="909">100*(EE30/EA30-1)</f>
        <v>8.0331400486329372</v>
      </c>
      <c r="EF114" s="4">
        <f t="shared" si="909"/>
        <v>5.7588765837299327</v>
      </c>
      <c r="EG114" s="4">
        <f t="shared" si="909"/>
        <v>5.4018409038054438</v>
      </c>
      <c r="EH114" s="4">
        <f t="shared" si="909"/>
        <v>4.5881252440733711</v>
      </c>
      <c r="EI114" s="4">
        <f t="shared" si="909"/>
        <v>4.2691208912584599</v>
      </c>
      <c r="EJ114" s="4">
        <f t="shared" si="909"/>
        <v>4.1318924290781878</v>
      </c>
      <c r="EK114" s="10">
        <f t="shared" si="909"/>
        <v>2.8352237922014467</v>
      </c>
      <c r="EL114" s="10">
        <f t="shared" si="909"/>
        <v>2.787745993336932</v>
      </c>
      <c r="EM114" s="10">
        <f t="shared" si="909"/>
        <v>2.7302398021117336</v>
      </c>
      <c r="EN114" s="10">
        <f t="shared" si="909"/>
        <v>2.5328414701119684</v>
      </c>
      <c r="EO114" s="10">
        <f t="shared" si="909"/>
        <v>3.0502669424691042</v>
      </c>
      <c r="EP114" s="10">
        <f t="shared" si="909"/>
        <v>3.2795831698901656</v>
      </c>
      <c r="EQ114" s="10">
        <f t="shared" si="909"/>
        <v>3.491875134466893</v>
      </c>
      <c r="ER114" s="10">
        <f t="shared" si="909"/>
        <v>3.4281844796093308</v>
      </c>
      <c r="ES114" s="10">
        <f t="shared" si="909"/>
        <v>3.5992881474244953</v>
      </c>
      <c r="ET114" s="10">
        <f t="shared" si="909"/>
        <v>3.4503865830054048</v>
      </c>
      <c r="EU114" s="10">
        <f t="shared" si="909"/>
        <v>3.0549009691827722</v>
      </c>
      <c r="EV114" s="10">
        <f t="shared" si="909"/>
        <v>3.0164853129589497</v>
      </c>
      <c r="EW114" s="10">
        <f t="shared" si="909"/>
        <v>2.6664022265854737</v>
      </c>
      <c r="EX114" s="10">
        <f t="shared" si="909"/>
        <v>2.5875580986217006</v>
      </c>
      <c r="EY114" s="10">
        <f t="shared" si="909"/>
        <v>2.4731472756890138</v>
      </c>
      <c r="EZ114" s="10">
        <f t="shared" si="909"/>
        <v>2.5087862310881004</v>
      </c>
      <c r="FA114" s="10">
        <f t="shared" si="909"/>
        <v>2.6767672734981041</v>
      </c>
      <c r="FB114" s="10">
        <f t="shared" si="909"/>
        <v>2.6693491783416512</v>
      </c>
      <c r="FC114" s="10">
        <f t="shared" si="909"/>
        <v>2.6078676918518395</v>
      </c>
      <c r="FD114" s="10">
        <f t="shared" si="909"/>
        <v>2.5993963980545542</v>
      </c>
      <c r="FE114" s="10">
        <f t="shared" si="909"/>
        <v>2.6003617362335918</v>
      </c>
      <c r="FF114" s="10">
        <f t="shared" si="909"/>
        <v>2.5899631982099436</v>
      </c>
      <c r="FG114" s="10">
        <f t="shared" ref="FG114:FG118" si="910">100*(FG30/FC30-1)</f>
        <v>2.6097541094419752</v>
      </c>
      <c r="FH114" s="10">
        <f t="shared" ref="FH114:FH118" si="911">100*(FH30/FD30-1)</f>
        <v>2.634220687801081</v>
      </c>
      <c r="FI114" s="10">
        <f t="shared" ref="FI114:FI118" si="912">100*(FI30/FE30-1)</f>
        <v>2.6267063309950212</v>
      </c>
      <c r="FJ114" s="10">
        <f t="shared" ref="FJ114:FJ118" si="913">100*(FJ30/FF30-1)</f>
        <v>2.593044740260142</v>
      </c>
    </row>
    <row r="115" spans="2:166" x14ac:dyDescent="0.2">
      <c r="B115" t="str">
        <f>B31</f>
        <v>Seattle MSA CPI-W (1982-1984=100)</v>
      </c>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f t="shared" ref="AM115:AV118" si="914">100*(AM31/AI31-1)</f>
        <v>2.3427866831072786</v>
      </c>
      <c r="AN115" s="4">
        <f t="shared" si="914"/>
        <v>3.4185401909454738</v>
      </c>
      <c r="AO115" s="4">
        <f t="shared" si="914"/>
        <v>3.0525030525030417</v>
      </c>
      <c r="AP115" s="4">
        <f t="shared" si="914"/>
        <v>3.1837477258944702</v>
      </c>
      <c r="AQ115" s="4">
        <f t="shared" si="914"/>
        <v>3.3734939759036076</v>
      </c>
      <c r="AR115" s="4">
        <f t="shared" si="914"/>
        <v>3.5735556879094688</v>
      </c>
      <c r="AS115" s="4">
        <f t="shared" si="914"/>
        <v>3.9099526066350698</v>
      </c>
      <c r="AT115" s="4">
        <f t="shared" si="914"/>
        <v>4.1727887158389709</v>
      </c>
      <c r="AU115" s="4">
        <f t="shared" si="914"/>
        <v>4.4289044289044233</v>
      </c>
      <c r="AV115" s="4">
        <f t="shared" si="914"/>
        <v>3.7090281771132716</v>
      </c>
      <c r="AW115" s="4">
        <f t="shared" ref="AW115:BF118" si="915">100*(AW31/AS31-1)</f>
        <v>3.477765108323827</v>
      </c>
      <c r="AX115" s="4">
        <f t="shared" si="915"/>
        <v>2.7362482369534424</v>
      </c>
      <c r="AY115" s="4">
        <f t="shared" si="915"/>
        <v>1.8415178571428603</v>
      </c>
      <c r="AZ115" s="4">
        <f t="shared" si="915"/>
        <v>1.9406709176601034</v>
      </c>
      <c r="BA115" s="4">
        <f t="shared" si="915"/>
        <v>1.8181818181818299</v>
      </c>
      <c r="BB115" s="4">
        <f t="shared" si="915"/>
        <v>1.6199890170236264</v>
      </c>
      <c r="BC115" s="4">
        <f t="shared" si="915"/>
        <v>2.0273972602739665</v>
      </c>
      <c r="BD115" s="4">
        <f t="shared" si="915"/>
        <v>1.3598041881969003</v>
      </c>
      <c r="BE115" s="4">
        <f t="shared" si="915"/>
        <v>1.8398268398268192</v>
      </c>
      <c r="BF115" s="4">
        <f t="shared" si="915"/>
        <v>0.81059173196433854</v>
      </c>
      <c r="BG115" s="4">
        <f t="shared" ref="BG115:BP118" si="916">100*(BG31/BC31-1)</f>
        <v>0.85929108485500727</v>
      </c>
      <c r="BH115" s="4">
        <f t="shared" si="916"/>
        <v>1.8245237456399277</v>
      </c>
      <c r="BI115" s="4">
        <f t="shared" si="916"/>
        <v>0.74388947927737092</v>
      </c>
      <c r="BJ115" s="4">
        <f t="shared" si="916"/>
        <v>2.3586169927633183</v>
      </c>
      <c r="BK115" s="4">
        <f t="shared" si="916"/>
        <v>2.4494142705005384</v>
      </c>
      <c r="BL115" s="4">
        <f t="shared" si="916"/>
        <v>3.0303030303030276</v>
      </c>
      <c r="BM115" s="4">
        <f t="shared" si="916"/>
        <v>3.0063291139240667</v>
      </c>
      <c r="BN115" s="4">
        <f t="shared" si="916"/>
        <v>3.3516627389369003</v>
      </c>
      <c r="BO115" s="4">
        <f t="shared" si="916"/>
        <v>2.9106029106028997</v>
      </c>
      <c r="BP115" s="4">
        <f t="shared" si="916"/>
        <v>3.9130434782608692</v>
      </c>
      <c r="BQ115" s="4">
        <f t="shared" ref="BQ115:BZ118" si="917">100*(BQ31/BM31-1)</f>
        <v>5.0179211469533858</v>
      </c>
      <c r="BR115" s="4">
        <f t="shared" si="917"/>
        <v>3.4203192297947771</v>
      </c>
      <c r="BS115" s="4">
        <f t="shared" si="917"/>
        <v>3.9121212121212112</v>
      </c>
      <c r="BT115" s="4">
        <f t="shared" si="917"/>
        <v>3.6027565838050668</v>
      </c>
      <c r="BU115" s="4">
        <f t="shared" si="917"/>
        <v>2.4963432471964975</v>
      </c>
      <c r="BV115" s="4">
        <f t="shared" si="917"/>
        <v>4.6376776090151894</v>
      </c>
      <c r="BW115" s="4">
        <f t="shared" si="917"/>
        <v>5.1451790071252779</v>
      </c>
      <c r="BX115" s="4">
        <f t="shared" si="917"/>
        <v>5.0168908485335173</v>
      </c>
      <c r="BY115" s="4">
        <f t="shared" si="917"/>
        <v>6.2092093996765296</v>
      </c>
      <c r="BZ115" s="4">
        <f t="shared" si="917"/>
        <v>2.336519709410001</v>
      </c>
      <c r="CA115" s="4">
        <f t="shared" ref="CA115:CJ118" si="918">100*(CA31/BW31-1)</f>
        <v>1.1186509624096397</v>
      </c>
      <c r="CB115" s="4">
        <f t="shared" si="918"/>
        <v>3.2801274046745377E-2</v>
      </c>
      <c r="CC115" s="4">
        <f t="shared" si="918"/>
        <v>-0.62703506469657944</v>
      </c>
      <c r="CD115" s="4">
        <f t="shared" si="918"/>
        <v>1.1743012644385598</v>
      </c>
      <c r="CE115" s="4">
        <f t="shared" si="918"/>
        <v>1.1259325629022765</v>
      </c>
      <c r="CF115" s="4">
        <f t="shared" si="918"/>
        <v>0.44436805886916009</v>
      </c>
      <c r="CG115" s="4">
        <f t="shared" si="918"/>
        <v>0.70806272056536113</v>
      </c>
      <c r="CH115" s="4">
        <f t="shared" si="918"/>
        <v>0.84139072548183869</v>
      </c>
      <c r="CI115" s="4">
        <f t="shared" si="918"/>
        <v>2.0681237709920142</v>
      </c>
      <c r="CJ115" s="4">
        <f t="shared" si="918"/>
        <v>3.2012806022973406</v>
      </c>
      <c r="CK115" s="4">
        <f t="shared" ref="CK115:CT118" si="919">100*(CK31/CG31-1)</f>
        <v>3.1837954923828793</v>
      </c>
      <c r="CL115" s="4">
        <f t="shared" si="919"/>
        <v>4.0426939333804368</v>
      </c>
      <c r="CM115" s="4">
        <f t="shared" si="919"/>
        <v>2.7862172815448005</v>
      </c>
      <c r="CN115" s="4">
        <f t="shared" si="919"/>
        <v>2.758598121666278</v>
      </c>
      <c r="CO115" s="4">
        <f t="shared" si="919"/>
        <v>2.6856582725387934</v>
      </c>
      <c r="CP115" s="4">
        <f t="shared" si="919"/>
        <v>1.8407565615072619</v>
      </c>
      <c r="CQ115" s="4">
        <f t="shared" si="919"/>
        <v>1.9221737238291903</v>
      </c>
      <c r="CR115" s="4">
        <f t="shared" si="919"/>
        <v>1.1332611510944224</v>
      </c>
      <c r="CS115" s="4">
        <f t="shared" si="919"/>
        <v>1.0952481520591251</v>
      </c>
      <c r="CT115" s="4">
        <f t="shared" si="919"/>
        <v>1.0261673738453103</v>
      </c>
      <c r="CU115" s="4">
        <f t="shared" ref="CU115:DD118" si="920">100*(CU31/CQ31-1)</f>
        <v>1.2957529741018492</v>
      </c>
      <c r="CV115" s="4">
        <f t="shared" si="920"/>
        <v>2.4382410237463459</v>
      </c>
      <c r="CW115" s="4">
        <f t="shared" si="920"/>
        <v>2.1425318475994715</v>
      </c>
      <c r="CX115" s="4">
        <f t="shared" si="920"/>
        <v>1.5985035108005308</v>
      </c>
      <c r="CY115" s="4">
        <f t="shared" si="920"/>
        <v>0.4707708873280092</v>
      </c>
      <c r="CZ115" s="4">
        <f t="shared" si="920"/>
        <v>0.43177733650556771</v>
      </c>
      <c r="DA115" s="4">
        <f t="shared" si="920"/>
        <v>1.2390017629902994</v>
      </c>
      <c r="DB115" s="4">
        <f t="shared" si="920"/>
        <v>1.5335608177066584</v>
      </c>
      <c r="DC115" s="4">
        <f t="shared" si="920"/>
        <v>2.3797952105011566</v>
      </c>
      <c r="DD115" s="4">
        <f t="shared" si="920"/>
        <v>2.2759085066008433</v>
      </c>
      <c r="DE115" s="4">
        <f t="shared" ref="DE115:DN118" si="921">100*(DE31/DA31-1)</f>
        <v>1.9769696969696993</v>
      </c>
      <c r="DF115" s="4">
        <f t="shared" si="921"/>
        <v>2.5326274791706016</v>
      </c>
      <c r="DG115" s="4">
        <f t="shared" si="921"/>
        <v>3.6544890937418861</v>
      </c>
      <c r="DH115" s="4">
        <f t="shared" si="921"/>
        <v>3.1703122630894365</v>
      </c>
      <c r="DI115" s="4">
        <f t="shared" si="921"/>
        <v>2.82694052529191</v>
      </c>
      <c r="DJ115" s="4">
        <f t="shared" si="921"/>
        <v>3.718968163588654</v>
      </c>
      <c r="DK115" s="4">
        <f t="shared" si="921"/>
        <v>3.5252533555667709</v>
      </c>
      <c r="DL115" s="4">
        <f t="shared" si="921"/>
        <v>3.585524089454406</v>
      </c>
      <c r="DM115" s="4">
        <f t="shared" si="921"/>
        <v>3.1707561419191732</v>
      </c>
      <c r="DN115" s="4">
        <f t="shared" si="921"/>
        <v>2.9570195320630432</v>
      </c>
      <c r="DO115" s="4">
        <f t="shared" ref="DO115:DX118" si="922">100*(DO31/DK31-1)</f>
        <v>2.4811231222374719</v>
      </c>
      <c r="DP115" s="4">
        <f t="shared" si="922"/>
        <v>1.9048792462621922</v>
      </c>
      <c r="DQ115" s="4">
        <f t="shared" si="922"/>
        <v>2.5257976448794794</v>
      </c>
      <c r="DR115" s="4">
        <f t="shared" si="922"/>
        <v>1.8774492803079967</v>
      </c>
      <c r="DS115" s="4">
        <f t="shared" si="922"/>
        <v>2.5981500817225722</v>
      </c>
      <c r="DT115" s="4">
        <f t="shared" si="922"/>
        <v>1.2438608414654606</v>
      </c>
      <c r="DU115" s="4">
        <f t="shared" si="922"/>
        <v>2.4082034095876503</v>
      </c>
      <c r="DV115" s="4">
        <f t="shared" si="922"/>
        <v>1.8474018408481951</v>
      </c>
      <c r="DW115" s="4">
        <f t="shared" si="922"/>
        <v>1.6951895311078324</v>
      </c>
      <c r="DX115" s="4">
        <f t="shared" si="922"/>
        <v>5.0004433017111438</v>
      </c>
      <c r="DY115" s="4">
        <f t="shared" ref="DY115:EH118" si="923">100*(DY31/DU31-1)</f>
        <v>5.0791268127670319</v>
      </c>
      <c r="DZ115" s="4">
        <f t="shared" si="923"/>
        <v>7.069674328817066</v>
      </c>
      <c r="EA115" s="4">
        <f t="shared" si="923"/>
        <v>8.1002139358899541</v>
      </c>
      <c r="EB115" s="4">
        <f t="shared" si="923"/>
        <v>9.0033378883935598</v>
      </c>
      <c r="EC115" s="4">
        <f t="shared" si="923"/>
        <v>9.2258217392775954</v>
      </c>
      <c r="ED115" s="4">
        <f t="shared" si="923"/>
        <v>8.6460705294718831</v>
      </c>
      <c r="EE115" s="4">
        <f t="shared" si="923"/>
        <v>7.4952077513395388</v>
      </c>
      <c r="EF115" s="4">
        <f t="shared" si="923"/>
        <v>5.6379376306212592</v>
      </c>
      <c r="EG115" s="4">
        <f t="shared" si="923"/>
        <v>5.0733890362730349</v>
      </c>
      <c r="EH115" s="4">
        <f t="shared" si="923"/>
        <v>4.3503179917732338</v>
      </c>
      <c r="EI115" s="4">
        <f t="shared" ref="EI115:ER118" si="924">100*(EI31/EE31-1)</f>
        <v>4.1909225081021795</v>
      </c>
      <c r="EJ115" s="4">
        <f t="shared" si="924"/>
        <v>4.0623031141081345</v>
      </c>
      <c r="EK115" s="10">
        <f t="shared" si="924"/>
        <v>2.5406891344231131</v>
      </c>
      <c r="EL115" s="10">
        <f t="shared" si="924"/>
        <v>2.5639251084131676</v>
      </c>
      <c r="EM115" s="10">
        <f t="shared" si="924"/>
        <v>2.6950205469249644</v>
      </c>
      <c r="EN115" s="10">
        <f t="shared" si="924"/>
        <v>2.4608477311098387</v>
      </c>
      <c r="EO115" s="10">
        <f t="shared" si="924"/>
        <v>3.0664367788318936</v>
      </c>
      <c r="EP115" s="10">
        <f t="shared" si="924"/>
        <v>3.302499400597525</v>
      </c>
      <c r="EQ115" s="10">
        <f t="shared" si="924"/>
        <v>3.5497124122334078</v>
      </c>
      <c r="ER115" s="10">
        <f t="shared" si="924"/>
        <v>3.5161714016711976</v>
      </c>
      <c r="ES115" s="10">
        <f t="shared" ref="ES115:FB118" si="925">100*(ES31/EO31-1)</f>
        <v>3.6081228394996279</v>
      </c>
      <c r="ET115" s="10">
        <f t="shared" si="925"/>
        <v>3.4563683116390687</v>
      </c>
      <c r="EU115" s="10">
        <f t="shared" si="925"/>
        <v>3.0597724719077846</v>
      </c>
      <c r="EV115" s="10">
        <f t="shared" si="925"/>
        <v>2.9906758490823693</v>
      </c>
      <c r="EW115" s="10">
        <f t="shared" si="925"/>
        <v>2.6552083793507375</v>
      </c>
      <c r="EX115" s="10">
        <f t="shared" si="925"/>
        <v>2.6090563748439211</v>
      </c>
      <c r="EY115" s="10">
        <f t="shared" si="925"/>
        <v>2.4968539815721336</v>
      </c>
      <c r="EZ115" s="10">
        <f t="shared" si="925"/>
        <v>2.5507430001687759</v>
      </c>
      <c r="FA115" s="10">
        <f t="shared" si="925"/>
        <v>2.7189128127349305</v>
      </c>
      <c r="FB115" s="10">
        <f t="shared" si="925"/>
        <v>2.7139859433071623</v>
      </c>
      <c r="FC115" s="10">
        <f t="shared" ref="FC115:FF118" si="926">100*(FC31/EY31-1)</f>
        <v>2.6464533900078857</v>
      </c>
      <c r="FD115" s="10">
        <f t="shared" si="926"/>
        <v>2.62427634058644</v>
      </c>
      <c r="FE115" s="10">
        <f t="shared" si="926"/>
        <v>2.6245921946092876</v>
      </c>
      <c r="FF115" s="10">
        <f t="shared" si="926"/>
        <v>2.6217027008562432</v>
      </c>
      <c r="FG115" s="10">
        <f t="shared" si="910"/>
        <v>2.642687628693885</v>
      </c>
      <c r="FH115" s="10">
        <f t="shared" si="911"/>
        <v>2.6626983551155226</v>
      </c>
      <c r="FI115" s="10">
        <f t="shared" si="912"/>
        <v>2.6570635144271382</v>
      </c>
      <c r="FJ115" s="10">
        <f t="shared" si="913"/>
        <v>2.6230878932551382</v>
      </c>
    </row>
    <row r="116" spans="2:166" x14ac:dyDescent="0.2">
      <c r="B116" t="str">
        <f>B32</f>
        <v>Seattle MSA S&amp;P CoreLogic Case-Shilller Home Price Index</v>
      </c>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f t="shared" si="914"/>
        <v>9.0686901685805168</v>
      </c>
      <c r="AN116" s="4">
        <f t="shared" si="914"/>
        <v>8.9365963726291362</v>
      </c>
      <c r="AO116" s="4">
        <f t="shared" si="914"/>
        <v>8.5413318016399398</v>
      </c>
      <c r="AP116" s="4">
        <f t="shared" si="914"/>
        <v>8.9765012619339224</v>
      </c>
      <c r="AQ116" s="4">
        <f t="shared" si="914"/>
        <v>9.2907512858986898</v>
      </c>
      <c r="AR116" s="4">
        <f t="shared" si="914"/>
        <v>8.9607757472800245</v>
      </c>
      <c r="AS116" s="4">
        <f t="shared" si="914"/>
        <v>7.9902111102482243</v>
      </c>
      <c r="AT116" s="4">
        <f t="shared" si="914"/>
        <v>6.5781744060446234</v>
      </c>
      <c r="AU116" s="4">
        <f t="shared" si="914"/>
        <v>5.9359614970488472</v>
      </c>
      <c r="AV116" s="4">
        <f t="shared" si="914"/>
        <v>5.0870793757243904</v>
      </c>
      <c r="AW116" s="4">
        <f t="shared" si="915"/>
        <v>5.0593877809696153</v>
      </c>
      <c r="AX116" s="4">
        <f t="shared" si="915"/>
        <v>5.0678659270536164</v>
      </c>
      <c r="AY116" s="4">
        <f t="shared" si="915"/>
        <v>4.8942236029786201</v>
      </c>
      <c r="AZ116" s="4">
        <f t="shared" si="915"/>
        <v>4.0539362093089837</v>
      </c>
      <c r="BA116" s="4">
        <f t="shared" si="915"/>
        <v>3.7679567774500988</v>
      </c>
      <c r="BB116" s="4">
        <f t="shared" si="915"/>
        <v>3.6555787835903963</v>
      </c>
      <c r="BC116" s="4">
        <f t="shared" si="915"/>
        <v>3.7245463114313759</v>
      </c>
      <c r="BD116" s="4">
        <f t="shared" si="915"/>
        <v>4.5135258418338653</v>
      </c>
      <c r="BE116" s="4">
        <f t="shared" si="915"/>
        <v>5.3518421967279295</v>
      </c>
      <c r="BF116" s="4">
        <f t="shared" si="915"/>
        <v>6.672539498041985</v>
      </c>
      <c r="BG116" s="4">
        <f t="shared" si="916"/>
        <v>7.7676322548270171</v>
      </c>
      <c r="BH116" s="4">
        <f t="shared" si="916"/>
        <v>9.2115648958390306</v>
      </c>
      <c r="BI116" s="4">
        <f t="shared" si="916"/>
        <v>10.182565732492233</v>
      </c>
      <c r="BJ116" s="4">
        <f t="shared" si="916"/>
        <v>10.896648042038981</v>
      </c>
      <c r="BK116" s="4">
        <f t="shared" si="916"/>
        <v>13.247963054130519</v>
      </c>
      <c r="BL116" s="4">
        <f t="shared" si="916"/>
        <v>14.569077191441316</v>
      </c>
      <c r="BM116" s="4">
        <f t="shared" si="916"/>
        <v>16.478924400754003</v>
      </c>
      <c r="BN116" s="4">
        <f t="shared" si="916"/>
        <v>18.343019427665187</v>
      </c>
      <c r="BO116" s="4">
        <f t="shared" si="916"/>
        <v>18.302248720325952</v>
      </c>
      <c r="BP116" s="4">
        <f t="shared" si="916"/>
        <v>17.473155128541418</v>
      </c>
      <c r="BQ116" s="4">
        <f t="shared" si="917"/>
        <v>15.813058352188246</v>
      </c>
      <c r="BR116" s="4">
        <f t="shared" si="917"/>
        <v>12.954952828465371</v>
      </c>
      <c r="BS116" s="4">
        <f t="shared" si="917"/>
        <v>10.862454749733285</v>
      </c>
      <c r="BT116" s="4">
        <f t="shared" si="917"/>
        <v>8.8776901604354475</v>
      </c>
      <c r="BU116" s="4">
        <f t="shared" si="917"/>
        <v>5.5384335106487992</v>
      </c>
      <c r="BV116" s="4">
        <f t="shared" si="917"/>
        <v>1.7840336037475923</v>
      </c>
      <c r="BW116" s="4">
        <f t="shared" si="917"/>
        <v>-2.519381587660896</v>
      </c>
      <c r="BX116" s="4">
        <f t="shared" si="917"/>
        <v>-6.1435147124082263</v>
      </c>
      <c r="BY116" s="4">
        <f t="shared" si="917"/>
        <v>-9.1176629173655765</v>
      </c>
      <c r="BZ116" s="4">
        <f t="shared" si="917"/>
        <v>-11.592316853880359</v>
      </c>
      <c r="CA116" s="4">
        <f t="shared" si="918"/>
        <v>-15.374979399720711</v>
      </c>
      <c r="CB116" s="4">
        <f t="shared" si="918"/>
        <v>-16.595480684756925</v>
      </c>
      <c r="CC116" s="4">
        <f t="shared" si="918"/>
        <v>-14.762546164023171</v>
      </c>
      <c r="CD116" s="4">
        <f t="shared" si="918"/>
        <v>-10.304369878371556</v>
      </c>
      <c r="CE116" s="4">
        <f t="shared" si="918"/>
        <v>-4.8839278656295342</v>
      </c>
      <c r="CF116" s="4">
        <f t="shared" si="918"/>
        <v>-2.1607351522802687</v>
      </c>
      <c r="CG116" s="4">
        <f t="shared" si="918"/>
        <v>-2.344384253346965</v>
      </c>
      <c r="CH116" s="4">
        <f t="shared" si="918"/>
        <v>-4.8078253256052523</v>
      </c>
      <c r="CI116" s="4">
        <f t="shared" si="918"/>
        <v>-7.0741170658913948</v>
      </c>
      <c r="CJ116" s="4">
        <f t="shared" si="918"/>
        <v>-6.9229899769476582</v>
      </c>
      <c r="CK116" s="4">
        <f t="shared" si="919"/>
        <v>-6.4244176280449317</v>
      </c>
      <c r="CL116" s="4">
        <f t="shared" si="919"/>
        <v>-5.8430658512589222</v>
      </c>
      <c r="CM116" s="4">
        <f t="shared" si="919"/>
        <v>-2.7000325893213883</v>
      </c>
      <c r="CN116" s="4">
        <f t="shared" si="919"/>
        <v>0.24936182148718178</v>
      </c>
      <c r="CO116" s="4">
        <f t="shared" si="919"/>
        <v>3.7337322809802398</v>
      </c>
      <c r="CP116" s="4">
        <f t="shared" si="919"/>
        <v>7.3697833566513493</v>
      </c>
      <c r="CQ116" s="4">
        <f t="shared" si="919"/>
        <v>9.4733662203978053</v>
      </c>
      <c r="CR116" s="4">
        <f t="shared" si="919"/>
        <v>11.447712392798181</v>
      </c>
      <c r="CS116" s="4">
        <f t="shared" si="919"/>
        <v>13.055926060157086</v>
      </c>
      <c r="CT116" s="4">
        <f t="shared" si="919"/>
        <v>12.905759034618658</v>
      </c>
      <c r="CU116" s="4">
        <f t="shared" si="920"/>
        <v>11.948109578858856</v>
      </c>
      <c r="CV116" s="4">
        <f t="shared" si="920"/>
        <v>9.4424360215732861</v>
      </c>
      <c r="CW116" s="4">
        <f t="shared" si="920"/>
        <v>6.6588158233268357</v>
      </c>
      <c r="CX116" s="4">
        <f t="shared" si="920"/>
        <v>6.4724657892231363</v>
      </c>
      <c r="CY116" s="4">
        <f t="shared" si="920"/>
        <v>6.9082199884871409</v>
      </c>
      <c r="CZ116" s="4">
        <f t="shared" si="920"/>
        <v>7.1551405128084333</v>
      </c>
      <c r="DA116" s="4">
        <f t="shared" si="920"/>
        <v>7.8542812328463718</v>
      </c>
      <c r="DB116" s="4">
        <f t="shared" si="920"/>
        <v>9.6396092612640807</v>
      </c>
      <c r="DC116" s="4">
        <f t="shared" si="920"/>
        <v>10.445196923437216</v>
      </c>
      <c r="DD116" s="4">
        <f t="shared" si="920"/>
        <v>10.557404759212297</v>
      </c>
      <c r="DE116" s="4">
        <f t="shared" si="921"/>
        <v>11.351529554549455</v>
      </c>
      <c r="DF116" s="4">
        <f t="shared" si="921"/>
        <v>10.82514379951478</v>
      </c>
      <c r="DG116" s="4">
        <f t="shared" si="921"/>
        <v>11.657445621254215</v>
      </c>
      <c r="DH116" s="4">
        <f t="shared" si="921"/>
        <v>12.988093075273044</v>
      </c>
      <c r="DI116" s="4">
        <f t="shared" si="921"/>
        <v>13.372942941859467</v>
      </c>
      <c r="DJ116" s="4">
        <f t="shared" si="921"/>
        <v>12.964885085762701</v>
      </c>
      <c r="DK116" s="4">
        <f t="shared" si="921"/>
        <v>12.636191756501702</v>
      </c>
      <c r="DL116" s="4">
        <f t="shared" si="921"/>
        <v>12.889190319651011</v>
      </c>
      <c r="DM116" s="4">
        <f t="shared" si="921"/>
        <v>9.9322302498218598</v>
      </c>
      <c r="DN116" s="4">
        <f t="shared" si="921"/>
        <v>6.4692541461122577</v>
      </c>
      <c r="DO116" s="4">
        <f t="shared" si="922"/>
        <v>2.7112236898945374</v>
      </c>
      <c r="DP116" s="4">
        <f t="shared" si="922"/>
        <v>-1.0169450051354723</v>
      </c>
      <c r="DQ116" s="4">
        <f t="shared" si="922"/>
        <v>0.71304298210810302</v>
      </c>
      <c r="DR116" s="4">
        <f t="shared" si="922"/>
        <v>3.4638155609483912</v>
      </c>
      <c r="DS116" s="4">
        <f t="shared" si="922"/>
        <v>6.0418369349602097</v>
      </c>
      <c r="DT116" s="4">
        <f t="shared" si="922"/>
        <v>6.7460556039779407</v>
      </c>
      <c r="DU116" s="4">
        <f t="shared" si="922"/>
        <v>8.6897088475425655</v>
      </c>
      <c r="DV116" s="4">
        <f t="shared" si="922"/>
        <v>12.87319470503212</v>
      </c>
      <c r="DW116" s="4">
        <f t="shared" si="922"/>
        <v>16.127672302674423</v>
      </c>
      <c r="DX116" s="4">
        <f t="shared" si="922"/>
        <v>22.867206065411573</v>
      </c>
      <c r="DY116" s="4">
        <f t="shared" si="923"/>
        <v>24.431752884287139</v>
      </c>
      <c r="DZ116" s="4">
        <f t="shared" si="923"/>
        <v>23.507154881744686</v>
      </c>
      <c r="EA116" s="4">
        <f t="shared" si="923"/>
        <v>26.362542038252677</v>
      </c>
      <c r="EB116" s="4">
        <f t="shared" si="923"/>
        <v>22.657359510284849</v>
      </c>
      <c r="EC116" s="4">
        <f t="shared" si="923"/>
        <v>10.185910320990166</v>
      </c>
      <c r="ED116" s="4">
        <f t="shared" si="923"/>
        <v>1.4245733198678501</v>
      </c>
      <c r="EE116" s="4">
        <f t="shared" si="923"/>
        <v>-8.4688311434525261</v>
      </c>
      <c r="EF116" s="4">
        <f t="shared" si="923"/>
        <v>-10.388546302359437</v>
      </c>
      <c r="EG116" s="4">
        <f t="shared" si="923"/>
        <v>-1.2637993966168382</v>
      </c>
      <c r="EH116" s="4">
        <f t="shared" si="923"/>
        <v>2.8911167075578614</v>
      </c>
      <c r="EI116" s="4">
        <f t="shared" si="924"/>
        <v>6.6636482951255127</v>
      </c>
      <c r="EJ116" s="4">
        <f t="shared" si="924"/>
        <v>7.0014468349558046</v>
      </c>
      <c r="EK116" s="10">
        <f t="shared" si="924"/>
        <v>2.1984022000742787</v>
      </c>
      <c r="EL116" s="10">
        <f t="shared" si="924"/>
        <v>2.5502330383397664</v>
      </c>
      <c r="EM116" s="10">
        <f t="shared" si="924"/>
        <v>4.2846450551629278</v>
      </c>
      <c r="EN116" s="10">
        <f t="shared" si="924"/>
        <v>1.8260142190261952</v>
      </c>
      <c r="EO116" s="10">
        <f t="shared" si="924"/>
        <v>2.0492823951965056</v>
      </c>
      <c r="EP116" s="10">
        <f t="shared" si="924"/>
        <v>2.9240041569225328</v>
      </c>
      <c r="EQ116" s="10">
        <f t="shared" si="924"/>
        <v>2.8011661228844797</v>
      </c>
      <c r="ER116" s="10">
        <f t="shared" si="924"/>
        <v>3.0092744667309823</v>
      </c>
      <c r="ES116" s="10">
        <f t="shared" si="925"/>
        <v>3.2636137075019445</v>
      </c>
      <c r="ET116" s="10">
        <f t="shared" si="925"/>
        <v>3.3522264600007734</v>
      </c>
      <c r="EU116" s="10">
        <f t="shared" si="925"/>
        <v>3.503779435633847</v>
      </c>
      <c r="EV116" s="10">
        <f t="shared" si="925"/>
        <v>3.6546243469391948</v>
      </c>
      <c r="EW116" s="10">
        <f t="shared" si="925"/>
        <v>3.7579748991358519</v>
      </c>
      <c r="EX116" s="10">
        <f t="shared" si="925"/>
        <v>3.7748984110762329</v>
      </c>
      <c r="EY116" s="10">
        <f t="shared" si="925"/>
        <v>3.8128321325874737</v>
      </c>
      <c r="EZ116" s="10">
        <f t="shared" si="925"/>
        <v>3.8300479320803049</v>
      </c>
      <c r="FA116" s="10">
        <f t="shared" si="925"/>
        <v>3.8624188236605628</v>
      </c>
      <c r="FB116" s="10">
        <f t="shared" si="925"/>
        <v>3.8908638243384308</v>
      </c>
      <c r="FC116" s="10">
        <f t="shared" si="926"/>
        <v>3.9060719962187962</v>
      </c>
      <c r="FD116" s="10">
        <f t="shared" si="926"/>
        <v>3.9437874924624472</v>
      </c>
      <c r="FE116" s="10">
        <f t="shared" si="926"/>
        <v>3.9285071520144932</v>
      </c>
      <c r="FF116" s="10">
        <f t="shared" si="926"/>
        <v>3.8887319061040371</v>
      </c>
      <c r="FG116" s="10">
        <f t="shared" si="910"/>
        <v>3.8490191428461218</v>
      </c>
      <c r="FH116" s="10">
        <f t="shared" si="911"/>
        <v>3.793018362696654</v>
      </c>
      <c r="FI116" s="10">
        <f t="shared" si="912"/>
        <v>3.7563038920586322</v>
      </c>
      <c r="FJ116" s="10">
        <f t="shared" si="913"/>
        <v>3.6652873719036139</v>
      </c>
    </row>
    <row r="117" spans="2:166" x14ac:dyDescent="0.2">
      <c r="B117" t="str">
        <f>B33</f>
        <v>Housing permits (thous.)</v>
      </c>
      <c r="C117" s="4"/>
      <c r="D117" s="4"/>
      <c r="E117" s="4"/>
      <c r="F117" s="4"/>
      <c r="G117" s="4">
        <f t="shared" ref="G117:P118" si="927">100*(G33/C33-1)</f>
        <v>-70.629460946610067</v>
      </c>
      <c r="H117" s="4">
        <f t="shared" si="927"/>
        <v>-54.228569117644376</v>
      </c>
      <c r="I117" s="4">
        <f t="shared" si="927"/>
        <v>-40.967451864159486</v>
      </c>
      <c r="J117" s="4">
        <f t="shared" si="927"/>
        <v>-43.824476991878484</v>
      </c>
      <c r="K117" s="4">
        <f t="shared" si="927"/>
        <v>35.341035642386046</v>
      </c>
      <c r="L117" s="4">
        <f t="shared" si="927"/>
        <v>37.126430486211248</v>
      </c>
      <c r="M117" s="4">
        <f t="shared" si="927"/>
        <v>3.3452835497972844</v>
      </c>
      <c r="N117" s="4">
        <f t="shared" si="927"/>
        <v>46.549999379480433</v>
      </c>
      <c r="O117" s="4">
        <f t="shared" si="927"/>
        <v>-23.664532196072365</v>
      </c>
      <c r="P117" s="4">
        <f t="shared" si="927"/>
        <v>-16.717638543305579</v>
      </c>
      <c r="Q117" s="4">
        <f t="shared" ref="Q117:Z118" si="928">100*(Q33/M33-1)</f>
        <v>9.3910612395093462</v>
      </c>
      <c r="R117" s="4">
        <f t="shared" si="928"/>
        <v>29.934382398094183</v>
      </c>
      <c r="S117" s="4">
        <f t="shared" si="928"/>
        <v>21.85014650481374</v>
      </c>
      <c r="T117" s="4">
        <f t="shared" si="928"/>
        <v>17.938021454112029</v>
      </c>
      <c r="U117" s="4">
        <f t="shared" si="928"/>
        <v>27.990775439607951</v>
      </c>
      <c r="V117" s="4">
        <f t="shared" si="928"/>
        <v>-7.6417004048582875</v>
      </c>
      <c r="W117" s="4">
        <f t="shared" si="928"/>
        <v>6.1147372037100522</v>
      </c>
      <c r="X117" s="4">
        <f t="shared" si="928"/>
        <v>-0.35371399696815242</v>
      </c>
      <c r="Y117" s="4">
        <f t="shared" si="928"/>
        <v>-21.576576576576578</v>
      </c>
      <c r="Z117" s="4">
        <f t="shared" si="928"/>
        <v>-5.5068493150684965</v>
      </c>
      <c r="AA117" s="4">
        <f t="shared" ref="AA117:AJ118" si="929">100*(AA33/W33-1)</f>
        <v>12.495953382971825</v>
      </c>
      <c r="AB117" s="4">
        <f t="shared" si="929"/>
        <v>6.3894523326571973</v>
      </c>
      <c r="AC117" s="4">
        <f t="shared" si="929"/>
        <v>23.004020677771386</v>
      </c>
      <c r="AD117" s="4">
        <f t="shared" si="929"/>
        <v>18.20817628298057</v>
      </c>
      <c r="AE117" s="4">
        <f t="shared" si="929"/>
        <v>14.877697841726611</v>
      </c>
      <c r="AF117" s="4">
        <f t="shared" si="929"/>
        <v>-2.9551954242135414</v>
      </c>
      <c r="AG117" s="4">
        <f t="shared" si="929"/>
        <v>38.150828858276917</v>
      </c>
      <c r="AH117" s="4">
        <f t="shared" si="929"/>
        <v>-4.4395388766249706</v>
      </c>
      <c r="AI117" s="4">
        <f t="shared" si="929"/>
        <v>11.698396793587174</v>
      </c>
      <c r="AJ117" s="4">
        <f t="shared" si="929"/>
        <v>22.249508840864429</v>
      </c>
      <c r="AK117" s="4">
        <f t="shared" ref="AK117:AL118" si="930">100*(AK33/AG33-1)</f>
        <v>-0.60841642724354106</v>
      </c>
      <c r="AL117" s="4">
        <f t="shared" si="930"/>
        <v>46.996919917864474</v>
      </c>
      <c r="AM117" s="4">
        <f t="shared" si="914"/>
        <v>-17.066606862525234</v>
      </c>
      <c r="AN117" s="4">
        <f t="shared" si="914"/>
        <v>26.476496584973862</v>
      </c>
      <c r="AO117" s="4">
        <f t="shared" si="914"/>
        <v>-13.994218670294167</v>
      </c>
      <c r="AP117" s="4">
        <f t="shared" si="914"/>
        <v>-19.783481753099352</v>
      </c>
      <c r="AQ117" s="4">
        <f t="shared" si="914"/>
        <v>20.903190914007563</v>
      </c>
      <c r="AR117" s="4">
        <f t="shared" si="914"/>
        <v>-21.64866581956797</v>
      </c>
      <c r="AS117" s="4">
        <f t="shared" si="914"/>
        <v>0.65243179122183026</v>
      </c>
      <c r="AT117" s="4">
        <f t="shared" si="914"/>
        <v>-8.0104484109708274</v>
      </c>
      <c r="AU117" s="4">
        <f t="shared" si="914"/>
        <v>-9.2820398121225658</v>
      </c>
      <c r="AV117" s="4">
        <f t="shared" si="914"/>
        <v>-3.9529697952564335</v>
      </c>
      <c r="AW117" s="4">
        <f t="shared" si="915"/>
        <v>-22.549597328619132</v>
      </c>
      <c r="AX117" s="4">
        <f t="shared" si="915"/>
        <v>-33.483199242782767</v>
      </c>
      <c r="AY117" s="4">
        <f t="shared" si="915"/>
        <v>-27.588757396449704</v>
      </c>
      <c r="AZ117" s="4">
        <f t="shared" si="915"/>
        <v>4.3478260869565188</v>
      </c>
      <c r="BA117" s="4">
        <f t="shared" si="915"/>
        <v>-10.246005579507989</v>
      </c>
      <c r="BB117" s="4">
        <f t="shared" si="915"/>
        <v>20.882248310209881</v>
      </c>
      <c r="BC117" s="4">
        <f t="shared" si="915"/>
        <v>12.972420837589382</v>
      </c>
      <c r="BD117" s="4">
        <f t="shared" si="915"/>
        <v>-11.084142394822006</v>
      </c>
      <c r="BE117" s="4">
        <f t="shared" si="915"/>
        <v>36.903079966092122</v>
      </c>
      <c r="BF117" s="4">
        <f t="shared" si="915"/>
        <v>-10.623896409652733</v>
      </c>
      <c r="BG117" s="4">
        <f t="shared" si="916"/>
        <v>13.230861965039175</v>
      </c>
      <c r="BH117" s="4">
        <f t="shared" si="916"/>
        <v>0.40946314831664665</v>
      </c>
      <c r="BI117" s="4">
        <f t="shared" si="916"/>
        <v>7.925696594427234</v>
      </c>
      <c r="BJ117" s="4">
        <f t="shared" si="916"/>
        <v>37.108989134013839</v>
      </c>
      <c r="BK117" s="4">
        <f t="shared" si="916"/>
        <v>11.605003992547246</v>
      </c>
      <c r="BL117" s="4">
        <f t="shared" si="916"/>
        <v>5.1880380607159049</v>
      </c>
      <c r="BM117" s="4">
        <f t="shared" si="916"/>
        <v>-2.6582520558424139</v>
      </c>
      <c r="BN117" s="4">
        <f t="shared" si="916"/>
        <v>16.546589817483181</v>
      </c>
      <c r="BO117" s="4">
        <f t="shared" si="916"/>
        <v>-7.7510135940853768</v>
      </c>
      <c r="BP117" s="4">
        <f t="shared" si="916"/>
        <v>23.993107904372167</v>
      </c>
      <c r="BQ117" s="4">
        <f t="shared" si="917"/>
        <v>26.994106090373272</v>
      </c>
      <c r="BR117" s="4">
        <f t="shared" si="917"/>
        <v>-25.489388007418089</v>
      </c>
      <c r="BS117" s="4">
        <f t="shared" si="917"/>
        <v>64.658738366080669</v>
      </c>
      <c r="BT117" s="4">
        <f t="shared" si="917"/>
        <v>-11.829077644606567</v>
      </c>
      <c r="BU117" s="4">
        <f t="shared" si="917"/>
        <v>-11.819306930693074</v>
      </c>
      <c r="BV117" s="4">
        <f t="shared" si="917"/>
        <v>10.398230088495586</v>
      </c>
      <c r="BW117" s="4">
        <f t="shared" si="917"/>
        <v>-44.779400219814725</v>
      </c>
      <c r="BX117" s="4">
        <f t="shared" si="917"/>
        <v>-15.878644602048853</v>
      </c>
      <c r="BY117" s="4">
        <f t="shared" si="917"/>
        <v>-42.456140350877192</v>
      </c>
      <c r="BZ117" s="4">
        <f t="shared" si="917"/>
        <v>-56.162324649298597</v>
      </c>
      <c r="CA117" s="4">
        <f t="shared" si="918"/>
        <v>-62.38271253909582</v>
      </c>
      <c r="CB117" s="4">
        <f t="shared" si="918"/>
        <v>-68.032786885245898</v>
      </c>
      <c r="CC117" s="4">
        <f t="shared" si="918"/>
        <v>-58.384146341463413</v>
      </c>
      <c r="CD117" s="4">
        <f t="shared" si="918"/>
        <v>-24.057142857142853</v>
      </c>
      <c r="CE117" s="4">
        <f t="shared" si="918"/>
        <v>61.602418745275877</v>
      </c>
      <c r="CF117" s="4">
        <f t="shared" si="918"/>
        <v>12.747252747252746</v>
      </c>
      <c r="CG117" s="4">
        <f t="shared" si="918"/>
        <v>74.212454212454219</v>
      </c>
      <c r="CH117" s="4">
        <f t="shared" si="918"/>
        <v>47.554552294958619</v>
      </c>
      <c r="CI117" s="4">
        <f t="shared" si="918"/>
        <v>-39.990645463049582</v>
      </c>
      <c r="CJ117" s="4">
        <f t="shared" si="918"/>
        <v>102.72904483430798</v>
      </c>
      <c r="CK117" s="4">
        <f t="shared" si="919"/>
        <v>0.8830950378469371</v>
      </c>
      <c r="CL117" s="4">
        <f t="shared" si="919"/>
        <v>-3.5186129525752174</v>
      </c>
      <c r="CM117" s="4">
        <f t="shared" si="919"/>
        <v>121.82385035074046</v>
      </c>
      <c r="CN117" s="4">
        <f t="shared" si="919"/>
        <v>30.512820512820515</v>
      </c>
      <c r="CO117" s="4">
        <f t="shared" si="919"/>
        <v>79.199666527719884</v>
      </c>
      <c r="CP117" s="4">
        <f t="shared" si="919"/>
        <v>70.930232558139522</v>
      </c>
      <c r="CQ117" s="4">
        <f t="shared" si="919"/>
        <v>13.070976809557266</v>
      </c>
      <c r="CR117" s="4">
        <f t="shared" si="919"/>
        <v>-8.5707269155206323</v>
      </c>
      <c r="CS117" s="4">
        <f t="shared" si="919"/>
        <v>1.1863224005582707</v>
      </c>
      <c r="CT117" s="4">
        <f t="shared" si="919"/>
        <v>28.602350030921464</v>
      </c>
      <c r="CU117" s="4">
        <f t="shared" si="920"/>
        <v>-3.884400248601616</v>
      </c>
      <c r="CV117" s="4">
        <f t="shared" si="920"/>
        <v>41.418211120064477</v>
      </c>
      <c r="CW117" s="4">
        <f t="shared" si="920"/>
        <v>18.551724137931025</v>
      </c>
      <c r="CX117" s="4">
        <f t="shared" si="920"/>
        <v>3.798990141861025</v>
      </c>
      <c r="CY117" s="4">
        <f t="shared" si="920"/>
        <v>116.45651471063694</v>
      </c>
      <c r="CZ117" s="4">
        <f t="shared" si="920"/>
        <v>-7.0655270655270659</v>
      </c>
      <c r="DA117" s="4">
        <f t="shared" si="920"/>
        <v>15.571068450649594</v>
      </c>
      <c r="DB117" s="4">
        <f t="shared" si="920"/>
        <v>6.0921936529997778</v>
      </c>
      <c r="DC117" s="4">
        <f t="shared" si="920"/>
        <v>-46.153846153846153</v>
      </c>
      <c r="DD117" s="4">
        <f t="shared" si="920"/>
        <v>26.098508072756999</v>
      </c>
      <c r="DE117" s="4">
        <f t="shared" si="921"/>
        <v>-8.8255033557047007</v>
      </c>
      <c r="DF117" s="4">
        <f t="shared" si="921"/>
        <v>35.087336244541476</v>
      </c>
      <c r="DG117" s="4">
        <f t="shared" si="921"/>
        <v>18.113730929264914</v>
      </c>
      <c r="DH117" s="4">
        <f t="shared" si="921"/>
        <v>-18.541329011345219</v>
      </c>
      <c r="DI117" s="4">
        <f t="shared" si="921"/>
        <v>4.2142068457857951</v>
      </c>
      <c r="DJ117" s="4">
        <f t="shared" si="921"/>
        <v>10.344270244060127</v>
      </c>
      <c r="DK117" s="4">
        <f t="shared" si="921"/>
        <v>16.275246594645367</v>
      </c>
      <c r="DL117" s="4">
        <f t="shared" si="921"/>
        <v>-4.4568245125348183</v>
      </c>
      <c r="DM117" s="4">
        <f t="shared" si="921"/>
        <v>-28.606745541232559</v>
      </c>
      <c r="DN117" s="4">
        <f t="shared" si="921"/>
        <v>-21.048776915189691</v>
      </c>
      <c r="DO117" s="4">
        <f t="shared" si="922"/>
        <v>-18.299333467986266</v>
      </c>
      <c r="DP117" s="4">
        <f t="shared" si="922"/>
        <v>32.52811328613079</v>
      </c>
      <c r="DQ117" s="4">
        <f t="shared" si="922"/>
        <v>38.560474894880038</v>
      </c>
      <c r="DR117" s="4">
        <f t="shared" si="922"/>
        <v>20.055658627087205</v>
      </c>
      <c r="DS117" s="4">
        <f t="shared" si="922"/>
        <v>-1.0383189122373349</v>
      </c>
      <c r="DT117" s="4">
        <f t="shared" si="922"/>
        <v>-18.337523570081704</v>
      </c>
      <c r="DU117" s="4">
        <f t="shared" si="922"/>
        <v>-9.8000714030703318</v>
      </c>
      <c r="DV117" s="4">
        <f t="shared" si="922"/>
        <v>-27.986400865399474</v>
      </c>
      <c r="DW117" s="4">
        <f t="shared" si="922"/>
        <v>38.795903072695467</v>
      </c>
      <c r="DX117" s="4">
        <f t="shared" si="922"/>
        <v>-15.893784875889938</v>
      </c>
      <c r="DY117" s="4">
        <f t="shared" si="923"/>
        <v>18.642390659014453</v>
      </c>
      <c r="DZ117" s="4">
        <f t="shared" si="923"/>
        <v>76.137339055793987</v>
      </c>
      <c r="EA117" s="4">
        <f t="shared" si="923"/>
        <v>-3.8516918646508302</v>
      </c>
      <c r="EB117" s="4">
        <f t="shared" si="923"/>
        <v>49.279341111873705</v>
      </c>
      <c r="EC117" s="4">
        <f t="shared" si="923"/>
        <v>-17.447873227689737</v>
      </c>
      <c r="ED117" s="4">
        <f t="shared" si="923"/>
        <v>-47.076023391812861</v>
      </c>
      <c r="EE117" s="4">
        <f t="shared" si="923"/>
        <v>-27.967053538000751</v>
      </c>
      <c r="EF117" s="4">
        <f t="shared" si="923"/>
        <v>-40.996168582375482</v>
      </c>
      <c r="EG117" s="4">
        <f t="shared" si="923"/>
        <v>-38.351182056981202</v>
      </c>
      <c r="EH117" s="4">
        <f t="shared" si="923"/>
        <v>-14.088397790055252</v>
      </c>
      <c r="EI117" s="4">
        <f t="shared" si="924"/>
        <v>8.3679833679833671</v>
      </c>
      <c r="EJ117" s="4">
        <f t="shared" si="924"/>
        <v>-19.480519480519476</v>
      </c>
      <c r="EK117" s="10">
        <f t="shared" si="924"/>
        <v>18.487381186496243</v>
      </c>
      <c r="EL117" s="10">
        <f t="shared" si="924"/>
        <v>7.0227759914255117</v>
      </c>
      <c r="EM117" s="10">
        <f t="shared" si="924"/>
        <v>4.1435251798561223</v>
      </c>
      <c r="EN117" s="10">
        <f t="shared" si="924"/>
        <v>36.372419354838705</v>
      </c>
      <c r="EO117" s="10">
        <f t="shared" si="924"/>
        <v>14.599798066416781</v>
      </c>
      <c r="EP117" s="10">
        <f t="shared" si="924"/>
        <v>15.975290992441327</v>
      </c>
      <c r="EQ117" s="10">
        <f t="shared" si="924"/>
        <v>8.5201086399626202</v>
      </c>
      <c r="ER117" s="10">
        <f t="shared" si="924"/>
        <v>9.4465582270561335</v>
      </c>
      <c r="ES117" s="10">
        <f t="shared" si="925"/>
        <v>9.9661705496712383</v>
      </c>
      <c r="ET117" s="10">
        <f t="shared" si="925"/>
        <v>2.1787903369002493</v>
      </c>
      <c r="EU117" s="10">
        <f t="shared" si="925"/>
        <v>2.752718927939779</v>
      </c>
      <c r="EV117" s="10">
        <f t="shared" si="925"/>
        <v>1.352848909178439</v>
      </c>
      <c r="EW117" s="10">
        <f t="shared" si="925"/>
        <v>2.4034058264084335</v>
      </c>
      <c r="EX117" s="10">
        <f t="shared" si="925"/>
        <v>1.0580842400275126</v>
      </c>
      <c r="EY117" s="10">
        <f t="shared" si="925"/>
        <v>1.2694307205435296</v>
      </c>
      <c r="EZ117" s="10">
        <f t="shared" si="925"/>
        <v>4.7946501730729008</v>
      </c>
      <c r="FA117" s="10">
        <f t="shared" si="925"/>
        <v>5.9260398502534173</v>
      </c>
      <c r="FB117" s="10">
        <f t="shared" si="925"/>
        <v>6.4960682393709224</v>
      </c>
      <c r="FC117" s="10">
        <f t="shared" si="926"/>
        <v>5.5938548092652862</v>
      </c>
      <c r="FD117" s="10">
        <f t="shared" si="926"/>
        <v>4.6053973649577751</v>
      </c>
      <c r="FE117" s="10">
        <f t="shared" si="926"/>
        <v>3.5981202739353124</v>
      </c>
      <c r="FF117" s="10">
        <f t="shared" si="926"/>
        <v>1.8008865540609431</v>
      </c>
      <c r="FG117" s="10">
        <f t="shared" si="910"/>
        <v>0.93809382193452695</v>
      </c>
      <c r="FH117" s="10">
        <f t="shared" si="911"/>
        <v>0.74834639664984604</v>
      </c>
      <c r="FI117" s="10">
        <f t="shared" si="912"/>
        <v>0.33313897784641444</v>
      </c>
      <c r="FJ117" s="10">
        <f t="shared" si="913"/>
        <v>-0.16550592359825256</v>
      </c>
    </row>
    <row r="118" spans="2:166" x14ac:dyDescent="0.2">
      <c r="B118" t="str">
        <f>B34</f>
        <v>Population (thous.)</v>
      </c>
      <c r="C118" s="4"/>
      <c r="D118" s="4"/>
      <c r="E118" s="4"/>
      <c r="F118" s="4"/>
      <c r="G118" s="4">
        <f t="shared" si="927"/>
        <v>3.3013285296561001</v>
      </c>
      <c r="H118" s="4">
        <f t="shared" si="927"/>
        <v>2.8754416516208137</v>
      </c>
      <c r="I118" s="4">
        <f t="shared" si="927"/>
        <v>2.3427572909876959</v>
      </c>
      <c r="J118" s="4">
        <f t="shared" si="927"/>
        <v>1.8258297657055556</v>
      </c>
      <c r="K118" s="4">
        <f t="shared" si="927"/>
        <v>1.4421515299308352</v>
      </c>
      <c r="L118" s="4">
        <f t="shared" si="927"/>
        <v>1.273696790950174</v>
      </c>
      <c r="M118" s="4">
        <f t="shared" si="927"/>
        <v>1.2737245018055399</v>
      </c>
      <c r="N118" s="4">
        <f t="shared" si="927"/>
        <v>1.365671830714188</v>
      </c>
      <c r="O118" s="4">
        <f t="shared" si="927"/>
        <v>1.4743225739047627</v>
      </c>
      <c r="P118" s="4">
        <f t="shared" si="927"/>
        <v>1.5394440441074853</v>
      </c>
      <c r="Q118" s="4">
        <f t="shared" si="928"/>
        <v>1.5583511466468414</v>
      </c>
      <c r="R118" s="4">
        <f t="shared" si="928"/>
        <v>1.5426571514604692</v>
      </c>
      <c r="S118" s="4">
        <f t="shared" si="928"/>
        <v>1.503856880490817</v>
      </c>
      <c r="T118" s="4">
        <f t="shared" si="928"/>
        <v>1.4524502569485787</v>
      </c>
      <c r="U118" s="4">
        <f t="shared" si="928"/>
        <v>1.3954925139608054</v>
      </c>
      <c r="V118" s="4">
        <f t="shared" si="928"/>
        <v>1.3391078844445792</v>
      </c>
      <c r="W118" s="4">
        <f t="shared" si="928"/>
        <v>1.2893234010600718</v>
      </c>
      <c r="X118" s="4">
        <f t="shared" si="928"/>
        <v>1.251028314870628</v>
      </c>
      <c r="Y118" s="4">
        <f t="shared" si="928"/>
        <v>1.224864734292952</v>
      </c>
      <c r="Z118" s="4">
        <f t="shared" si="928"/>
        <v>1.2104349730146291</v>
      </c>
      <c r="AA118" s="4">
        <f t="shared" si="929"/>
        <v>1.2073557740229779</v>
      </c>
      <c r="AB118" s="4">
        <f t="shared" si="929"/>
        <v>1.2169151594375371</v>
      </c>
      <c r="AC118" s="4">
        <f t="shared" si="929"/>
        <v>1.2470116911624807</v>
      </c>
      <c r="AD118" s="4">
        <f t="shared" si="929"/>
        <v>1.3070997131702233</v>
      </c>
      <c r="AE118" s="4">
        <f t="shared" si="929"/>
        <v>1.4065131858320701</v>
      </c>
      <c r="AF118" s="4">
        <f t="shared" si="929"/>
        <v>1.5479063214717259</v>
      </c>
      <c r="AG118" s="4">
        <f t="shared" si="929"/>
        <v>1.7077365457402127</v>
      </c>
      <c r="AH118" s="4">
        <f t="shared" si="929"/>
        <v>1.8561702493048227</v>
      </c>
      <c r="AI118" s="4">
        <f t="shared" si="929"/>
        <v>1.96373387252331</v>
      </c>
      <c r="AJ118" s="4">
        <f t="shared" si="929"/>
        <v>2.0100678088837309</v>
      </c>
      <c r="AK118" s="4">
        <f t="shared" si="930"/>
        <v>2.00962628784771</v>
      </c>
      <c r="AL118" s="4">
        <f t="shared" si="930"/>
        <v>1.9852503718001735</v>
      </c>
      <c r="AM118" s="4">
        <f t="shared" si="914"/>
        <v>1.959363129451952</v>
      </c>
      <c r="AN118" s="4">
        <f t="shared" si="914"/>
        <v>1.9465986221832265</v>
      </c>
      <c r="AO118" s="4">
        <f t="shared" si="914"/>
        <v>1.9321157642537612</v>
      </c>
      <c r="AP118" s="4">
        <f t="shared" si="914"/>
        <v>1.8941025109971088</v>
      </c>
      <c r="AQ118" s="4">
        <f t="shared" si="914"/>
        <v>1.8111678691294264</v>
      </c>
      <c r="AR118" s="4">
        <f t="shared" si="914"/>
        <v>1.6730612853427251</v>
      </c>
      <c r="AS118" s="4">
        <f t="shared" si="914"/>
        <v>1.512367504406531</v>
      </c>
      <c r="AT118" s="4">
        <f t="shared" si="914"/>
        <v>1.3715791419819823</v>
      </c>
      <c r="AU118" s="4">
        <f t="shared" si="914"/>
        <v>1.2923642912930466</v>
      </c>
      <c r="AV118" s="4">
        <f t="shared" si="914"/>
        <v>1.3000565235971706</v>
      </c>
      <c r="AW118" s="4">
        <f t="shared" si="915"/>
        <v>1.3571033860833026</v>
      </c>
      <c r="AX118" s="4">
        <f t="shared" si="915"/>
        <v>1.4108859597888657</v>
      </c>
      <c r="AY118" s="4">
        <f t="shared" si="915"/>
        <v>1.40939962104214</v>
      </c>
      <c r="AZ118" s="4">
        <f t="shared" si="915"/>
        <v>1.3178523474321135</v>
      </c>
      <c r="BA118" s="4">
        <f t="shared" si="915"/>
        <v>1.1678658555740462</v>
      </c>
      <c r="BB118" s="4">
        <f t="shared" si="915"/>
        <v>1.0069520836347046</v>
      </c>
      <c r="BC118" s="4">
        <f t="shared" si="915"/>
        <v>0.88179288607574957</v>
      </c>
      <c r="BD118" s="4">
        <f t="shared" si="915"/>
        <v>0.82632902887052051</v>
      </c>
      <c r="BE118" s="4">
        <f t="shared" si="915"/>
        <v>0.82611411560937764</v>
      </c>
      <c r="BF118" s="4">
        <f t="shared" si="915"/>
        <v>0.8549807906335305</v>
      </c>
      <c r="BG118" s="4">
        <f t="shared" si="916"/>
        <v>0.88701759125939805</v>
      </c>
      <c r="BH118" s="4">
        <f t="shared" si="916"/>
        <v>0.90527466129184386</v>
      </c>
      <c r="BI118" s="4">
        <f t="shared" si="916"/>
        <v>0.92794964668008184</v>
      </c>
      <c r="BJ118" s="4">
        <f t="shared" si="916"/>
        <v>0.98181915920467766</v>
      </c>
      <c r="BK118" s="4">
        <f t="shared" si="916"/>
        <v>1.0934204128821401</v>
      </c>
      <c r="BL118" s="4">
        <f t="shared" si="916"/>
        <v>1.2761344997073154</v>
      </c>
      <c r="BM118" s="4">
        <f t="shared" si="916"/>
        <v>1.4915740676533673</v>
      </c>
      <c r="BN118" s="4">
        <f t="shared" si="916"/>
        <v>1.6886741208213429</v>
      </c>
      <c r="BO118" s="4">
        <f t="shared" si="916"/>
        <v>1.8167904714407879</v>
      </c>
      <c r="BP118" s="4">
        <f t="shared" si="916"/>
        <v>1.8401450923618334</v>
      </c>
      <c r="BQ118" s="4">
        <f t="shared" si="917"/>
        <v>1.7800858639861028</v>
      </c>
      <c r="BR118" s="4">
        <f t="shared" si="917"/>
        <v>1.6718110367646366</v>
      </c>
      <c r="BS118" s="4">
        <f t="shared" si="917"/>
        <v>1.5498535498059463</v>
      </c>
      <c r="BT118" s="4">
        <f t="shared" si="917"/>
        <v>1.4413697262446457</v>
      </c>
      <c r="BU118" s="4">
        <f t="shared" si="917"/>
        <v>1.3466226970725081</v>
      </c>
      <c r="BV118" s="4">
        <f t="shared" si="917"/>
        <v>1.2593380335319315</v>
      </c>
      <c r="BW118" s="4">
        <f t="shared" si="917"/>
        <v>1.1733658489336829</v>
      </c>
      <c r="BX118" s="4">
        <f t="shared" si="917"/>
        <v>1.0862621362356828</v>
      </c>
      <c r="BY118" s="4">
        <f t="shared" si="917"/>
        <v>1.0099830840983204</v>
      </c>
      <c r="BZ118" s="4">
        <f t="shared" si="917"/>
        <v>0.95992601636716302</v>
      </c>
      <c r="CA118" s="4">
        <f t="shared" si="918"/>
        <v>0.95133866444312432</v>
      </c>
      <c r="CB118" s="4">
        <f t="shared" si="918"/>
        <v>0.99140901178542684</v>
      </c>
      <c r="CC118" s="4">
        <f t="shared" si="918"/>
        <v>1.0555797089865537</v>
      </c>
      <c r="CD118" s="4">
        <f t="shared" si="918"/>
        <v>1.1115997434154368</v>
      </c>
      <c r="CE118" s="4">
        <f t="shared" si="918"/>
        <v>1.1274907756838148</v>
      </c>
      <c r="CF118" s="4">
        <f t="shared" si="918"/>
        <v>1.0809509412687879</v>
      </c>
      <c r="CG118" s="4">
        <f t="shared" si="918"/>
        <v>0.98723239556424147</v>
      </c>
      <c r="CH118" s="4">
        <f t="shared" si="918"/>
        <v>0.87069660501855051</v>
      </c>
      <c r="CI118" s="4">
        <f t="shared" si="918"/>
        <v>0.75535509554622848</v>
      </c>
      <c r="CJ118" s="4">
        <f t="shared" si="918"/>
        <v>0.66314092311259287</v>
      </c>
      <c r="CK118" s="4">
        <f t="shared" si="919"/>
        <v>0.60881915656167962</v>
      </c>
      <c r="CL118" s="4">
        <f t="shared" si="919"/>
        <v>0.60537331377650272</v>
      </c>
      <c r="CM118" s="4">
        <f t="shared" si="919"/>
        <v>0.66577596301078401</v>
      </c>
      <c r="CN118" s="4">
        <f t="shared" si="919"/>
        <v>0.79606277393433622</v>
      </c>
      <c r="CO118" s="4">
        <f t="shared" si="919"/>
        <v>0.97458751722669934</v>
      </c>
      <c r="CP118" s="4">
        <f t="shared" si="919"/>
        <v>1.1728057660439939</v>
      </c>
      <c r="CQ118" s="4">
        <f t="shared" si="919"/>
        <v>1.3621891660142493</v>
      </c>
      <c r="CR118" s="4">
        <f t="shared" si="919"/>
        <v>1.5192109845949542</v>
      </c>
      <c r="CS118" s="4">
        <f t="shared" si="919"/>
        <v>1.6401443832402718</v>
      </c>
      <c r="CT118" s="4">
        <f t="shared" si="919"/>
        <v>1.7263200766550746</v>
      </c>
      <c r="CU118" s="4">
        <f t="shared" si="920"/>
        <v>1.779179193464242</v>
      </c>
      <c r="CV118" s="4">
        <f t="shared" si="920"/>
        <v>1.8050918770186719</v>
      </c>
      <c r="CW118" s="4">
        <f t="shared" si="920"/>
        <v>1.8297203282517716</v>
      </c>
      <c r="CX118" s="4">
        <f t="shared" si="920"/>
        <v>1.8831134909335745</v>
      </c>
      <c r="CY118" s="4">
        <f t="shared" si="920"/>
        <v>1.9947882543109419</v>
      </c>
      <c r="CZ118" s="4">
        <f t="shared" si="920"/>
        <v>2.1763294626249818</v>
      </c>
      <c r="DA118" s="4">
        <f t="shared" si="920"/>
        <v>2.3697078391719195</v>
      </c>
      <c r="DB118" s="4">
        <f t="shared" si="920"/>
        <v>2.5005520510303691</v>
      </c>
      <c r="DC118" s="4">
        <f t="shared" si="920"/>
        <v>2.4959511566529535</v>
      </c>
      <c r="DD118" s="4">
        <f t="shared" si="920"/>
        <v>2.3135121791247215</v>
      </c>
      <c r="DE118" s="4">
        <f t="shared" si="921"/>
        <v>2.0257760023961069</v>
      </c>
      <c r="DF118" s="4">
        <f t="shared" si="921"/>
        <v>1.7314229347534349</v>
      </c>
      <c r="DG118" s="4">
        <f t="shared" si="921"/>
        <v>1.5261383469697964</v>
      </c>
      <c r="DH118" s="4">
        <f t="shared" si="921"/>
        <v>1.4766316026609605</v>
      </c>
      <c r="DI118" s="4">
        <f t="shared" si="921"/>
        <v>1.5426259960178434</v>
      </c>
      <c r="DJ118" s="4">
        <f t="shared" si="921"/>
        <v>1.6584912999147328</v>
      </c>
      <c r="DK118" s="4">
        <f t="shared" si="921"/>
        <v>1.7595129189385439</v>
      </c>
      <c r="DL118" s="4">
        <f t="shared" si="921"/>
        <v>1.7981577112079039</v>
      </c>
      <c r="DM118" s="4">
        <f t="shared" si="921"/>
        <v>1.7930548412452119</v>
      </c>
      <c r="DN118" s="4">
        <f t="shared" si="921"/>
        <v>1.778898202130752</v>
      </c>
      <c r="DO118" s="4">
        <f t="shared" si="922"/>
        <v>1.7897849989443548</v>
      </c>
      <c r="DP118" s="4">
        <f t="shared" si="922"/>
        <v>1.8446113225885519</v>
      </c>
      <c r="DQ118" s="4">
        <f t="shared" si="922"/>
        <v>1.9038292597241657</v>
      </c>
      <c r="DR118" s="4">
        <f t="shared" si="922"/>
        <v>1.9140847583742016</v>
      </c>
      <c r="DS118" s="4">
        <f t="shared" si="922"/>
        <v>1.8229726504795707</v>
      </c>
      <c r="DT118" s="4">
        <f t="shared" si="922"/>
        <v>1.6021199279347531</v>
      </c>
      <c r="DU118" s="4">
        <f t="shared" si="922"/>
        <v>1.3150106742555678</v>
      </c>
      <c r="DV118" s="4">
        <f t="shared" si="922"/>
        <v>1.0462804823095029</v>
      </c>
      <c r="DW118" s="4">
        <f t="shared" si="922"/>
        <v>0.87867119141331607</v>
      </c>
      <c r="DX118" s="4">
        <f t="shared" si="922"/>
        <v>0.86918637420048128</v>
      </c>
      <c r="DY118" s="4">
        <f t="shared" si="923"/>
        <v>0.97679834288211254</v>
      </c>
      <c r="DZ118" s="4">
        <f t="shared" si="923"/>
        <v>1.1367965681539749</v>
      </c>
      <c r="EA118" s="4">
        <f t="shared" si="923"/>
        <v>1.2848616733603269</v>
      </c>
      <c r="EB118" s="4">
        <f t="shared" si="923"/>
        <v>1.370484504492353</v>
      </c>
      <c r="EC118" s="4">
        <f t="shared" si="923"/>
        <v>1.3975795151546233</v>
      </c>
      <c r="ED118" s="4">
        <f t="shared" si="923"/>
        <v>1.3836285062635012</v>
      </c>
      <c r="EE118" s="4">
        <f t="shared" si="923"/>
        <v>1.345971563981041</v>
      </c>
      <c r="EF118" s="4">
        <f t="shared" si="923"/>
        <v>1.299749126280747</v>
      </c>
      <c r="EG118" s="4">
        <f t="shared" si="923"/>
        <v>1.2520422464188607</v>
      </c>
      <c r="EH118" s="4">
        <f t="shared" si="923"/>
        <v>1.2078781010756767</v>
      </c>
      <c r="EI118" s="4">
        <f t="shared" si="924"/>
        <v>1.1735188602576718</v>
      </c>
      <c r="EJ118" s="4">
        <f t="shared" si="924"/>
        <v>1.1547105520455014</v>
      </c>
      <c r="EK118" s="10">
        <f t="shared" si="924"/>
        <v>1.1506152938780767</v>
      </c>
      <c r="EL118" s="10">
        <f t="shared" si="924"/>
        <v>1.1583966751388175</v>
      </c>
      <c r="EM118" s="10">
        <f t="shared" si="924"/>
        <v>0.84972875146784865</v>
      </c>
      <c r="EN118" s="10">
        <f t="shared" si="924"/>
        <v>0.79046547108376775</v>
      </c>
      <c r="EO118" s="10">
        <f t="shared" si="924"/>
        <v>0.73805748643005487</v>
      </c>
      <c r="EP118" s="10">
        <f t="shared" si="924"/>
        <v>0.68538121979808686</v>
      </c>
      <c r="EQ118" s="10">
        <f t="shared" si="924"/>
        <v>0.94775473401982335</v>
      </c>
      <c r="ER118" s="10">
        <f t="shared" si="924"/>
        <v>0.96975573235460466</v>
      </c>
      <c r="ES118" s="10">
        <f t="shared" si="925"/>
        <v>0.98741685628760401</v>
      </c>
      <c r="ET118" s="10">
        <f t="shared" si="925"/>
        <v>1.0077824044142591</v>
      </c>
      <c r="EU118" s="10">
        <f t="shared" si="925"/>
        <v>1.0426306426566612</v>
      </c>
      <c r="EV118" s="10">
        <f t="shared" si="925"/>
        <v>1.0652422753073765</v>
      </c>
      <c r="EW118" s="10">
        <f t="shared" si="925"/>
        <v>1.0818631123671096</v>
      </c>
      <c r="EX118" s="10">
        <f t="shared" si="925"/>
        <v>1.0904229901886442</v>
      </c>
      <c r="EY118" s="10">
        <f t="shared" si="925"/>
        <v>1.080909497964444</v>
      </c>
      <c r="EZ118" s="10">
        <f t="shared" si="925"/>
        <v>1.0730645030842867</v>
      </c>
      <c r="FA118" s="10">
        <f t="shared" si="925"/>
        <v>1.0616815871924423</v>
      </c>
      <c r="FB118" s="10">
        <f t="shared" si="925"/>
        <v>1.0485107296213325</v>
      </c>
      <c r="FC118" s="10">
        <f t="shared" si="926"/>
        <v>1.0443118452498235</v>
      </c>
      <c r="FD118" s="10">
        <f t="shared" si="926"/>
        <v>1.0368988660109046</v>
      </c>
      <c r="FE118" s="10">
        <f t="shared" si="926"/>
        <v>1.0326259324022979</v>
      </c>
      <c r="FF118" s="10">
        <f t="shared" si="926"/>
        <v>1.0321445873618718</v>
      </c>
      <c r="FG118" s="10">
        <f t="shared" si="910"/>
        <v>1.0269238596860353</v>
      </c>
      <c r="FH118" s="10">
        <f t="shared" si="911"/>
        <v>1.0258126731579553</v>
      </c>
      <c r="FI118" s="10">
        <f t="shared" si="912"/>
        <v>1.0229874007306794</v>
      </c>
      <c r="FJ118" s="10">
        <f t="shared" si="913"/>
        <v>1.0166085800247915</v>
      </c>
    </row>
    <row r="121" spans="2:166" x14ac:dyDescent="0.2">
      <c r="B121" s="1" t="s">
        <v>168</v>
      </c>
    </row>
    <row r="122" spans="2:166" x14ac:dyDescent="0.2">
      <c r="B122" s="1"/>
      <c r="C122" s="14" t="str">
        <f t="shared" ref="C122:AH122" si="931">C4</f>
        <v>1990Q1</v>
      </c>
      <c r="D122" s="14" t="str">
        <f t="shared" si="931"/>
        <v>1990Q2</v>
      </c>
      <c r="E122" s="14" t="str">
        <f t="shared" si="931"/>
        <v>1990Q3</v>
      </c>
      <c r="F122" s="14" t="str">
        <f t="shared" si="931"/>
        <v>1990Q4</v>
      </c>
      <c r="G122" s="14" t="str">
        <f t="shared" si="931"/>
        <v>1991Q1</v>
      </c>
      <c r="H122" s="14" t="str">
        <f t="shared" si="931"/>
        <v>1991Q2</v>
      </c>
      <c r="I122" s="14" t="str">
        <f t="shared" si="931"/>
        <v>1991Q3</v>
      </c>
      <c r="J122" s="14" t="str">
        <f t="shared" si="931"/>
        <v>1991Q4</v>
      </c>
      <c r="K122" s="14" t="str">
        <f t="shared" si="931"/>
        <v>1992Q1</v>
      </c>
      <c r="L122" s="14" t="str">
        <f t="shared" si="931"/>
        <v>1992Q2</v>
      </c>
      <c r="M122" s="14" t="str">
        <f t="shared" si="931"/>
        <v>1992Q3</v>
      </c>
      <c r="N122" s="14" t="str">
        <f t="shared" si="931"/>
        <v>1992Q4</v>
      </c>
      <c r="O122" s="14" t="str">
        <f t="shared" si="931"/>
        <v>1993Q1</v>
      </c>
      <c r="P122" s="14" t="str">
        <f t="shared" si="931"/>
        <v>1993Q2</v>
      </c>
      <c r="Q122" s="14" t="str">
        <f t="shared" si="931"/>
        <v>1993Q3</v>
      </c>
      <c r="R122" s="14" t="str">
        <f t="shared" si="931"/>
        <v>1993Q4</v>
      </c>
      <c r="S122" s="14" t="str">
        <f t="shared" si="931"/>
        <v>1994Q1</v>
      </c>
      <c r="T122" s="14" t="str">
        <f t="shared" si="931"/>
        <v>1994Q2</v>
      </c>
      <c r="U122" s="14" t="str">
        <f t="shared" si="931"/>
        <v>1994Q3</v>
      </c>
      <c r="V122" s="14" t="str">
        <f t="shared" si="931"/>
        <v>1994Q4</v>
      </c>
      <c r="W122" s="14" t="str">
        <f t="shared" si="931"/>
        <v>1995Q1</v>
      </c>
      <c r="X122" s="14" t="str">
        <f t="shared" si="931"/>
        <v>1995Q2</v>
      </c>
      <c r="Y122" s="14" t="str">
        <f t="shared" si="931"/>
        <v>1995Q3</v>
      </c>
      <c r="Z122" s="14" t="str">
        <f t="shared" si="931"/>
        <v>1995Q4</v>
      </c>
      <c r="AA122" s="14" t="str">
        <f t="shared" si="931"/>
        <v>1996Q1</v>
      </c>
      <c r="AB122" s="14" t="str">
        <f t="shared" si="931"/>
        <v>1996Q2</v>
      </c>
      <c r="AC122" s="14" t="str">
        <f t="shared" si="931"/>
        <v>1996Q3</v>
      </c>
      <c r="AD122" s="14" t="str">
        <f t="shared" si="931"/>
        <v>1996Q4</v>
      </c>
      <c r="AE122" s="14" t="str">
        <f t="shared" si="931"/>
        <v>1997Q1</v>
      </c>
      <c r="AF122" s="14" t="str">
        <f t="shared" si="931"/>
        <v>1997Q2</v>
      </c>
      <c r="AG122" s="14" t="str">
        <f t="shared" si="931"/>
        <v>1997Q3</v>
      </c>
      <c r="AH122" s="14" t="str">
        <f t="shared" si="931"/>
        <v>1997Q4</v>
      </c>
      <c r="AI122" s="14" t="str">
        <f t="shared" ref="AI122:BN122" si="932">AI4</f>
        <v>1998Q1</v>
      </c>
      <c r="AJ122" s="14" t="str">
        <f t="shared" si="932"/>
        <v>1998Q2</v>
      </c>
      <c r="AK122" s="14" t="str">
        <f t="shared" si="932"/>
        <v>1998Q3</v>
      </c>
      <c r="AL122" s="14" t="str">
        <f t="shared" si="932"/>
        <v>1998Q4</v>
      </c>
      <c r="AM122" s="14" t="str">
        <f t="shared" si="932"/>
        <v>1999Q1</v>
      </c>
      <c r="AN122" s="14" t="str">
        <f t="shared" si="932"/>
        <v>1999Q2</v>
      </c>
      <c r="AO122" s="14" t="str">
        <f t="shared" si="932"/>
        <v>1999Q3</v>
      </c>
      <c r="AP122" s="14" t="str">
        <f t="shared" si="932"/>
        <v>1999Q4</v>
      </c>
      <c r="AQ122" s="14" t="str">
        <f t="shared" si="932"/>
        <v>2000Q1</v>
      </c>
      <c r="AR122" s="14" t="str">
        <f t="shared" si="932"/>
        <v>2000Q2</v>
      </c>
      <c r="AS122" s="14" t="str">
        <f t="shared" si="932"/>
        <v>2000Q3</v>
      </c>
      <c r="AT122" s="14" t="str">
        <f t="shared" si="932"/>
        <v>2000Q4</v>
      </c>
      <c r="AU122" s="14" t="str">
        <f t="shared" si="932"/>
        <v>2001Q1</v>
      </c>
      <c r="AV122" s="14" t="str">
        <f t="shared" si="932"/>
        <v>2001Q2</v>
      </c>
      <c r="AW122" s="14" t="str">
        <f t="shared" si="932"/>
        <v>2001Q3</v>
      </c>
      <c r="AX122" s="14" t="str">
        <f t="shared" si="932"/>
        <v>2001Q4</v>
      </c>
      <c r="AY122" s="14" t="str">
        <f t="shared" si="932"/>
        <v>2002Q1</v>
      </c>
      <c r="AZ122" s="14" t="str">
        <f t="shared" si="932"/>
        <v>2002Q2</v>
      </c>
      <c r="BA122" s="14" t="str">
        <f t="shared" si="932"/>
        <v>2002Q3</v>
      </c>
      <c r="BB122" s="14" t="str">
        <f t="shared" si="932"/>
        <v>2002Q4</v>
      </c>
      <c r="BC122" s="14" t="str">
        <f t="shared" si="932"/>
        <v>2003Q1</v>
      </c>
      <c r="BD122" s="14" t="str">
        <f t="shared" si="932"/>
        <v>2003Q2</v>
      </c>
      <c r="BE122" s="14" t="str">
        <f t="shared" si="932"/>
        <v>2003Q3</v>
      </c>
      <c r="BF122" s="14" t="str">
        <f t="shared" si="932"/>
        <v>2003Q4</v>
      </c>
      <c r="BG122" s="14" t="str">
        <f t="shared" si="932"/>
        <v>2004Q1</v>
      </c>
      <c r="BH122" s="14" t="str">
        <f t="shared" si="932"/>
        <v>2004Q2</v>
      </c>
      <c r="BI122" s="14" t="str">
        <f t="shared" si="932"/>
        <v>2004Q3</v>
      </c>
      <c r="BJ122" s="14" t="str">
        <f t="shared" si="932"/>
        <v>2004Q4</v>
      </c>
      <c r="BK122" s="14" t="str">
        <f t="shared" si="932"/>
        <v>2005Q1</v>
      </c>
      <c r="BL122" s="14" t="str">
        <f t="shared" si="932"/>
        <v>2005Q2</v>
      </c>
      <c r="BM122" s="14" t="str">
        <f t="shared" si="932"/>
        <v>2005Q3</v>
      </c>
      <c r="BN122" s="14" t="str">
        <f t="shared" si="932"/>
        <v>2005Q4</v>
      </c>
      <c r="BO122" s="14" t="str">
        <f t="shared" ref="BO122:CT122" si="933">BO4</f>
        <v>2006Q1</v>
      </c>
      <c r="BP122" s="14" t="str">
        <f t="shared" si="933"/>
        <v>2006Q2</v>
      </c>
      <c r="BQ122" s="14" t="str">
        <f t="shared" si="933"/>
        <v>2006Q3</v>
      </c>
      <c r="BR122" s="14" t="str">
        <f t="shared" si="933"/>
        <v>2006Q4</v>
      </c>
      <c r="BS122" s="14" t="str">
        <f t="shared" si="933"/>
        <v>2007Q1</v>
      </c>
      <c r="BT122" s="14" t="str">
        <f t="shared" si="933"/>
        <v>2007Q2</v>
      </c>
      <c r="BU122" s="14" t="str">
        <f t="shared" si="933"/>
        <v>2007Q3</v>
      </c>
      <c r="BV122" s="14" t="str">
        <f t="shared" si="933"/>
        <v>2007Q4</v>
      </c>
      <c r="BW122" s="14" t="str">
        <f t="shared" si="933"/>
        <v>2008Q1</v>
      </c>
      <c r="BX122" s="14" t="str">
        <f t="shared" si="933"/>
        <v>2008Q2</v>
      </c>
      <c r="BY122" s="14" t="str">
        <f t="shared" si="933"/>
        <v>2008Q3</v>
      </c>
      <c r="BZ122" s="14" t="str">
        <f t="shared" si="933"/>
        <v>2008Q4</v>
      </c>
      <c r="CA122" s="14" t="str">
        <f t="shared" si="933"/>
        <v>2009Q1</v>
      </c>
      <c r="CB122" s="14" t="str">
        <f t="shared" si="933"/>
        <v>2009Q2</v>
      </c>
      <c r="CC122" s="14" t="str">
        <f t="shared" si="933"/>
        <v>2009Q3</v>
      </c>
      <c r="CD122" s="14" t="str">
        <f t="shared" si="933"/>
        <v>2009Q4</v>
      </c>
      <c r="CE122" s="14" t="str">
        <f t="shared" si="933"/>
        <v>2010Q1</v>
      </c>
      <c r="CF122" s="14" t="str">
        <f t="shared" si="933"/>
        <v>2010Q2</v>
      </c>
      <c r="CG122" s="14" t="str">
        <f t="shared" si="933"/>
        <v>2010Q3</v>
      </c>
      <c r="CH122" s="14" t="str">
        <f t="shared" si="933"/>
        <v>2010Q4</v>
      </c>
      <c r="CI122" s="14" t="str">
        <f t="shared" si="933"/>
        <v>2011Q1</v>
      </c>
      <c r="CJ122" s="14" t="str">
        <f t="shared" si="933"/>
        <v>2011Q2</v>
      </c>
      <c r="CK122" s="14" t="str">
        <f t="shared" si="933"/>
        <v>2011Q3</v>
      </c>
      <c r="CL122" s="14" t="str">
        <f t="shared" si="933"/>
        <v>2011Q4</v>
      </c>
      <c r="CM122" s="14" t="str">
        <f t="shared" si="933"/>
        <v>2012Q1</v>
      </c>
      <c r="CN122" s="14" t="str">
        <f t="shared" si="933"/>
        <v>2012Q2</v>
      </c>
      <c r="CO122" s="14" t="str">
        <f t="shared" si="933"/>
        <v>2012Q3</v>
      </c>
      <c r="CP122" s="14" t="str">
        <f t="shared" si="933"/>
        <v>2012Q4</v>
      </c>
      <c r="CQ122" s="14" t="str">
        <f t="shared" si="933"/>
        <v>2013Q1</v>
      </c>
      <c r="CR122" s="14" t="str">
        <f t="shared" si="933"/>
        <v>2013Q2</v>
      </c>
      <c r="CS122" s="14" t="str">
        <f t="shared" si="933"/>
        <v>2013Q3</v>
      </c>
      <c r="CT122" s="14" t="str">
        <f t="shared" si="933"/>
        <v>2013Q4</v>
      </c>
      <c r="CU122" s="14" t="str">
        <f t="shared" ref="CU122:DZ122" si="934">CU4</f>
        <v>2014Q1</v>
      </c>
      <c r="CV122" s="14" t="str">
        <f t="shared" si="934"/>
        <v>2014Q2</v>
      </c>
      <c r="CW122" s="14" t="str">
        <f t="shared" si="934"/>
        <v>2014Q3</v>
      </c>
      <c r="CX122" s="14" t="str">
        <f t="shared" si="934"/>
        <v>2014Q4</v>
      </c>
      <c r="CY122" s="14" t="str">
        <f t="shared" si="934"/>
        <v>2015Q1</v>
      </c>
      <c r="CZ122" s="14" t="str">
        <f t="shared" si="934"/>
        <v>2015Q2</v>
      </c>
      <c r="DA122" s="14" t="str">
        <f t="shared" si="934"/>
        <v>2015Q3</v>
      </c>
      <c r="DB122" s="14" t="str">
        <f t="shared" si="934"/>
        <v>2015Q4</v>
      </c>
      <c r="DC122" s="14" t="str">
        <f t="shared" si="934"/>
        <v>2016Q1</v>
      </c>
      <c r="DD122" s="14" t="str">
        <f t="shared" si="934"/>
        <v>2016Q2</v>
      </c>
      <c r="DE122" s="14" t="str">
        <f t="shared" si="934"/>
        <v>2016Q3</v>
      </c>
      <c r="DF122" s="14" t="str">
        <f t="shared" si="934"/>
        <v>2016Q4</v>
      </c>
      <c r="DG122" s="14" t="str">
        <f t="shared" si="934"/>
        <v>2017Q1</v>
      </c>
      <c r="DH122" s="14" t="str">
        <f t="shared" si="934"/>
        <v>2017Q2</v>
      </c>
      <c r="DI122" s="14" t="str">
        <f t="shared" si="934"/>
        <v>2017Q3</v>
      </c>
      <c r="DJ122" s="14" t="str">
        <f t="shared" si="934"/>
        <v>2017Q4</v>
      </c>
      <c r="DK122" s="14" t="str">
        <f t="shared" si="934"/>
        <v>2018Q1</v>
      </c>
      <c r="DL122" s="14" t="str">
        <f t="shared" si="934"/>
        <v>2018Q2</v>
      </c>
      <c r="DM122" s="14" t="str">
        <f t="shared" si="934"/>
        <v>2018Q3</v>
      </c>
      <c r="DN122" s="14" t="str">
        <f t="shared" si="934"/>
        <v>2018Q4</v>
      </c>
      <c r="DO122" s="14" t="str">
        <f t="shared" si="934"/>
        <v>2019Q1</v>
      </c>
      <c r="DP122" s="14" t="str">
        <f t="shared" si="934"/>
        <v>2019Q2</v>
      </c>
      <c r="DQ122" s="14" t="str">
        <f t="shared" si="934"/>
        <v>2019Q3</v>
      </c>
      <c r="DR122" s="14" t="str">
        <f t="shared" si="934"/>
        <v>2019Q4</v>
      </c>
      <c r="DS122" s="14" t="str">
        <f t="shared" si="934"/>
        <v>2020Q1</v>
      </c>
      <c r="DT122" s="14" t="str">
        <f t="shared" si="934"/>
        <v>2020Q2</v>
      </c>
      <c r="DU122" s="14" t="str">
        <f t="shared" si="934"/>
        <v>2020Q3</v>
      </c>
      <c r="DV122" s="14" t="str">
        <f t="shared" si="934"/>
        <v>2020Q4</v>
      </c>
      <c r="DW122" s="14" t="str">
        <f t="shared" si="934"/>
        <v>2021Q1</v>
      </c>
      <c r="DX122" s="14" t="str">
        <f t="shared" si="934"/>
        <v>2021Q2</v>
      </c>
      <c r="DY122" s="14" t="str">
        <f t="shared" si="934"/>
        <v>2021Q3</v>
      </c>
      <c r="DZ122" s="14" t="str">
        <f t="shared" si="934"/>
        <v>2021Q4</v>
      </c>
      <c r="EA122" s="14" t="str">
        <f t="shared" ref="EA122:FF122" si="935">EA4</f>
        <v>2022Q1</v>
      </c>
      <c r="EB122" s="14" t="str">
        <f t="shared" si="935"/>
        <v>2022Q2</v>
      </c>
      <c r="EC122" s="14" t="str">
        <f t="shared" si="935"/>
        <v>2022Q3</v>
      </c>
      <c r="ED122" s="14" t="str">
        <f t="shared" si="935"/>
        <v>2022Q4</v>
      </c>
      <c r="EE122" s="14" t="str">
        <f t="shared" si="935"/>
        <v>2023Q1</v>
      </c>
      <c r="EF122" s="14" t="str">
        <f t="shared" si="935"/>
        <v>2023Q2</v>
      </c>
      <c r="EG122" s="14" t="str">
        <f t="shared" si="935"/>
        <v>2023Q3</v>
      </c>
      <c r="EH122" s="14" t="str">
        <f t="shared" si="935"/>
        <v>2023Q4</v>
      </c>
      <c r="EI122" s="14" t="str">
        <f t="shared" si="935"/>
        <v>2024Q1</v>
      </c>
      <c r="EJ122" s="14" t="str">
        <f t="shared" si="935"/>
        <v>2024Q2</v>
      </c>
      <c r="EK122" s="14" t="str">
        <f t="shared" si="935"/>
        <v>2024Q3</v>
      </c>
      <c r="EL122" s="14" t="str">
        <f t="shared" si="935"/>
        <v>2024Q4</v>
      </c>
      <c r="EM122" s="14" t="str">
        <f t="shared" si="935"/>
        <v>2025Q1</v>
      </c>
      <c r="EN122" s="14" t="str">
        <f t="shared" si="935"/>
        <v>2025Q2</v>
      </c>
      <c r="EO122" s="14" t="str">
        <f t="shared" si="935"/>
        <v>2025Q3</v>
      </c>
      <c r="EP122" s="14" t="str">
        <f t="shared" si="935"/>
        <v>2025Q4</v>
      </c>
      <c r="EQ122" s="14" t="str">
        <f t="shared" si="935"/>
        <v>2026Q1</v>
      </c>
      <c r="ER122" s="14" t="str">
        <f t="shared" si="935"/>
        <v>2026Q2</v>
      </c>
      <c r="ES122" s="14" t="str">
        <f t="shared" si="935"/>
        <v>2026Q3</v>
      </c>
      <c r="ET122" s="14" t="str">
        <f t="shared" si="935"/>
        <v>2026Q4</v>
      </c>
      <c r="EU122" s="14" t="str">
        <f t="shared" si="935"/>
        <v>2027Q1</v>
      </c>
      <c r="EV122" s="14" t="str">
        <f t="shared" si="935"/>
        <v>2027Q2</v>
      </c>
      <c r="EW122" s="14" t="str">
        <f t="shared" si="935"/>
        <v>2027Q3</v>
      </c>
      <c r="EX122" s="14" t="str">
        <f t="shared" si="935"/>
        <v>2027Q4</v>
      </c>
      <c r="EY122" s="14" t="str">
        <f t="shared" si="935"/>
        <v>2028Q1</v>
      </c>
      <c r="EZ122" s="14" t="str">
        <f t="shared" si="935"/>
        <v>2028Q2</v>
      </c>
      <c r="FA122" s="14" t="str">
        <f t="shared" si="935"/>
        <v>2028Q3</v>
      </c>
      <c r="FB122" s="14" t="str">
        <f t="shared" si="935"/>
        <v>2028Q4</v>
      </c>
      <c r="FC122" s="14" t="str">
        <f t="shared" si="935"/>
        <v>2029Q1</v>
      </c>
      <c r="FD122" s="14" t="str">
        <f t="shared" si="935"/>
        <v>2029Q2</v>
      </c>
      <c r="FE122" s="14" t="str">
        <f t="shared" si="935"/>
        <v>2029Q3</v>
      </c>
      <c r="FF122" s="14" t="str">
        <f t="shared" si="935"/>
        <v>2029Q4</v>
      </c>
      <c r="FG122" s="14" t="str">
        <f t="shared" ref="FG122:FJ122" si="936">FG4</f>
        <v>2030Q1</v>
      </c>
      <c r="FH122" s="14" t="str">
        <f t="shared" si="936"/>
        <v>2030Q2</v>
      </c>
      <c r="FI122" s="14" t="str">
        <f t="shared" si="936"/>
        <v>2030Q3</v>
      </c>
      <c r="FJ122" s="14" t="str">
        <f t="shared" si="936"/>
        <v>2030Q4</v>
      </c>
    </row>
    <row r="123" spans="2:166" x14ac:dyDescent="0.2">
      <c r="B123" t="str">
        <f t="shared" ref="B123:B136" si="937">B91</f>
        <v>Employment (thous.)</v>
      </c>
      <c r="C123" s="4"/>
      <c r="D123" s="4"/>
      <c r="E123" s="4"/>
      <c r="F123" s="4"/>
      <c r="G123" s="4">
        <f t="shared" ref="G123:G139" si="938">C7/C$7*G91</f>
        <v>0.98610352569938886</v>
      </c>
      <c r="H123" s="4">
        <f t="shared" ref="H123:H139" si="939">D7/D$7*H91</f>
        <v>0.41814571927081268</v>
      </c>
      <c r="I123" s="4">
        <f t="shared" ref="I123:I139" si="940">E7/E$7*I91</f>
        <v>-6.8576880646431526E-2</v>
      </c>
      <c r="J123" s="4">
        <f t="shared" ref="J123:J139" si="941">F7/F$7*J91</f>
        <v>0.54847894500222871</v>
      </c>
      <c r="K123" s="4">
        <f t="shared" ref="K123:K139" si="942">G7/G$7*K91</f>
        <v>1.6404771204518553</v>
      </c>
      <c r="L123" s="4">
        <f t="shared" ref="L123:L139" si="943">H7/H$7*L91</f>
        <v>1.4738923339624233</v>
      </c>
      <c r="M123" s="4">
        <f t="shared" ref="M123:M139" si="944">I7/I$7*M91</f>
        <v>0.82348728965273565</v>
      </c>
      <c r="N123" s="4">
        <f t="shared" ref="N123:N139" si="945">J7/J$7*N91</f>
        <v>1.1028973411231657</v>
      </c>
      <c r="O123" s="4">
        <f t="shared" ref="O123:O139" si="946">K7/K$7*O91</f>
        <v>0.53799994087913028</v>
      </c>
      <c r="P123" s="4">
        <f t="shared" ref="P123:P139" si="947">L7/L$7*P91</f>
        <v>0.72328993593717694</v>
      </c>
      <c r="Q123" s="4">
        <f t="shared" ref="Q123:Q139" si="948">M7/M$7*Q91</f>
        <v>2.287523674242431</v>
      </c>
      <c r="R123" s="4">
        <f t="shared" ref="R123:R139" si="949">N7/N$7*R91</f>
        <v>0.61324370540716266</v>
      </c>
      <c r="S123" s="4">
        <f t="shared" ref="S123:S139" si="950">O7/O$7*S91</f>
        <v>0.90264914292437215</v>
      </c>
      <c r="T123" s="4">
        <f t="shared" ref="T123:T139" si="951">P7/P$7*T91</f>
        <v>0.99654141508880301</v>
      </c>
      <c r="U123" s="4">
        <f t="shared" ref="U123:U139" si="952">Q7/Q$7*U91</f>
        <v>-2.0251699696227643E-2</v>
      </c>
      <c r="V123" s="4">
        <f t="shared" ref="V123:V139" si="953">R7/R$7*V91</f>
        <v>2.3413233311844195</v>
      </c>
      <c r="W123" s="4">
        <f t="shared" ref="W123:W139" si="954">S7/S$7*W91</f>
        <v>2.6516696777201476</v>
      </c>
      <c r="X123" s="4">
        <f t="shared" ref="X123:X139" si="955">T7/T$7*X91</f>
        <v>2.2229961112078422</v>
      </c>
      <c r="Y123" s="4">
        <f t="shared" ref="Y123:Y139" si="956">U7/U$7*Y91</f>
        <v>2.1210718212859359</v>
      </c>
      <c r="Z123" s="4">
        <f t="shared" ref="Z123:Z139" si="957">V7/V$7*Z91</f>
        <v>0.46671438797423193</v>
      </c>
      <c r="AA123" s="4">
        <f t="shared" ref="AA123:AA139" si="958">W7/W$7*AA91</f>
        <v>2.0949244918814669</v>
      </c>
      <c r="AB123" s="4">
        <f t="shared" ref="AB123:AB139" si="959">X7/X$7*AB91</f>
        <v>2.8616852146263971</v>
      </c>
      <c r="AC123" s="4">
        <f t="shared" ref="AC123:AC139" si="960">Y7/Y$7*AC91</f>
        <v>3.8253379048482916</v>
      </c>
      <c r="AD123" s="4">
        <f t="shared" ref="AD123:AD139" si="961">Z7/Z$7*AD91</f>
        <v>6.2670998632011088</v>
      </c>
      <c r="AE123" s="4">
        <f t="shared" ref="AE123:AE139" si="962">AA7/AA$7*AE91</f>
        <v>4.8935105377300614</v>
      </c>
      <c r="AF123" s="4">
        <f t="shared" ref="AF123:AF139" si="963">AB7/AB$7*AF91</f>
        <v>6.1382203576948458</v>
      </c>
      <c r="AG123" s="4">
        <f t="shared" ref="AG123:AG139" si="964">AC7/AC$7*AG91</f>
        <v>6.0969951693458091</v>
      </c>
      <c r="AH123" s="4">
        <f t="shared" ref="AH123:AH139" si="965">AD7/AD$7*AH91</f>
        <v>5.9377262853004931</v>
      </c>
      <c r="AI123" s="4">
        <f t="shared" ref="AI123:AI139" si="966">AE7/AE$7*AI91</f>
        <v>5.6009118379897194</v>
      </c>
      <c r="AJ123" s="4">
        <f t="shared" ref="AJ123:AJ139" si="967">AF7/AF$7*AJ91</f>
        <v>4.9745163303515749</v>
      </c>
      <c r="AK123" s="4">
        <f t="shared" ref="AK123:AK139" si="968">AG7/AG$7*AK91</f>
        <v>4.7588424437299048</v>
      </c>
      <c r="AL123" s="4">
        <f t="shared" ref="AL123:AL139" si="969">AH7/AH$7*AL91</f>
        <v>3.9467355256829206</v>
      </c>
      <c r="AM123" s="4">
        <f t="shared" ref="AM123:AM139" si="970">AI7/AI$7*AM91</f>
        <v>3.4363312332136964</v>
      </c>
      <c r="AN123" s="4">
        <f t="shared" ref="AN123:AN139" si="971">AJ7/AJ$7*AN91</f>
        <v>2.4375139339592344</v>
      </c>
      <c r="AO123" s="4">
        <f t="shared" ref="AO123:AO139" si="972">AK7/AK$7*AO91</f>
        <v>2.3695518723143127</v>
      </c>
      <c r="AP123" s="4">
        <f t="shared" ref="AP123:AP139" si="973">AL7/AL$7*AP91</f>
        <v>2.2625426205552746</v>
      </c>
      <c r="AQ123" s="4">
        <f t="shared" ref="AQ123:AQ139" si="974">AM7/AM$7*AQ91</f>
        <v>2.3514851485148203</v>
      </c>
      <c r="AR123" s="4">
        <f t="shared" ref="AR123:AR139" si="975">AN7/AN$7*AR91</f>
        <v>2.5608782917805106</v>
      </c>
      <c r="AS123" s="4">
        <f t="shared" ref="AS123:AS139" si="976">AO7/AO$7*AS91</f>
        <v>2.1923722715279537</v>
      </c>
      <c r="AT123" s="4">
        <f t="shared" ref="AT123:AT139" si="977">AP7/AP$7*AT91</f>
        <v>1.9981423706208812</v>
      </c>
      <c r="AU123" s="4">
        <f t="shared" ref="AU123:AU139" si="978">AQ7/AQ$7*AU91</f>
        <v>1.0076582023377911</v>
      </c>
      <c r="AV123" s="4">
        <f t="shared" ref="AV123:AV139" si="979">AR7/AR$7*AV91</f>
        <v>-0.24757144204470283</v>
      </c>
      <c r="AW123" s="4">
        <f t="shared" ref="AW123:AW139" si="980">AS7/AS$7*AW91</f>
        <v>-1.7134541357618938</v>
      </c>
      <c r="AX123" s="4">
        <f t="shared" ref="AX123:AX139" si="981">AT7/AT$7*AX91</f>
        <v>-3.8409451760530233</v>
      </c>
      <c r="AY123" s="4">
        <f t="shared" ref="AY123:AY139" si="982">AU7/AU$7*AY91</f>
        <v>-4.4669264353786264</v>
      </c>
      <c r="AZ123" s="4">
        <f t="shared" ref="AZ123:AZ139" si="983">AV7/AV$7*AZ91</f>
        <v>-4.3704351525752365</v>
      </c>
      <c r="BA123" s="4">
        <f t="shared" ref="BA123:BA139" si="984">AW7/AW$7*BA91</f>
        <v>-3.0854468166404247</v>
      </c>
      <c r="BB123" s="4">
        <f t="shared" ref="BB123:BB139" si="985">AX7/AX$7*BB91</f>
        <v>-1.8357089090158762</v>
      </c>
      <c r="BC123" s="4">
        <f t="shared" ref="BC123:BC139" si="986">AY7/AY$7*BC91</f>
        <v>-0.89682793189020948</v>
      </c>
      <c r="BD123" s="4">
        <f t="shared" ref="BD123:BD139" si="987">AZ7/AZ$7*BD91</f>
        <v>-0.66488704335356807</v>
      </c>
      <c r="BE123" s="4">
        <f t="shared" ref="BE123:BE139" si="988">BA7/BA$7*BE91</f>
        <v>-1.0152284263959199</v>
      </c>
      <c r="BF123" s="4">
        <f t="shared" ref="BF123:BF139" si="989">BB7/BB$7*BF91</f>
        <v>-0.41803745021889993</v>
      </c>
      <c r="BG123" s="4">
        <f t="shared" ref="BG123:BG139" si="990">BC7/BC$7*BG91</f>
        <v>-0.16611295681063787</v>
      </c>
      <c r="BH123" s="4">
        <f t="shared" ref="BH123:BH139" si="991">BD7/BD$7*BH91</f>
        <v>0.64445495035951872</v>
      </c>
      <c r="BI123" s="4">
        <f t="shared" ref="BI123:BI139" si="992">BE7/BE$7*BI91</f>
        <v>0.98332088623349634</v>
      </c>
      <c r="BJ123" s="4">
        <f t="shared" ref="BJ123:BJ139" si="993">BF7/BF$7*BJ91</f>
        <v>1.4655472204282427</v>
      </c>
      <c r="BK123" s="4">
        <f t="shared" ref="BK123:BK139" si="994">BG7/BG$7*BK91</f>
        <v>1.9172026721633095</v>
      </c>
      <c r="BL123" s="4">
        <f t="shared" ref="BL123:BL139" si="995">BH7/BH$7*BL91</f>
        <v>2.3684731012658222</v>
      </c>
      <c r="BM123" s="4">
        <f t="shared" ref="BM123:BM139" si="996">BI7/BI$7*BM91</f>
        <v>2.7240231726858299</v>
      </c>
      <c r="BN123" s="4">
        <f t="shared" ref="BN123:BN139" si="997">BJ7/BJ$7*BN91</f>
        <v>3.1629455542498963</v>
      </c>
      <c r="BO123" s="4">
        <f t="shared" ref="BO123:BO139" si="998">BK7/BK$7*BO91</f>
        <v>3.4844903628255874</v>
      </c>
      <c r="BP123" s="4">
        <f t="shared" ref="BP123:BP139" si="999">BL7/BL$7*BP91</f>
        <v>3.3352654204704679</v>
      </c>
      <c r="BQ123" s="4">
        <f t="shared" ref="BQ123:BQ139" si="1000">BM7/BM$7*BQ91</f>
        <v>3.3429325653947739</v>
      </c>
      <c r="BR123" s="4">
        <f t="shared" ref="BR123:BR139" si="1001">BN7/BN$7*BR91</f>
        <v>2.7859515899383069</v>
      </c>
      <c r="BS123" s="4">
        <f t="shared" ref="BS123:BS139" si="1002">BO7/BO$7*BS91</f>
        <v>3.1128587911182226</v>
      </c>
      <c r="BT123" s="4">
        <f t="shared" ref="BT123:BT139" si="1003">BP7/BP$7*BT91</f>
        <v>3.078037721737914</v>
      </c>
      <c r="BU123" s="4">
        <f t="shared" ref="BU123:BU139" si="1004">BQ7/BQ$7*BU91</f>
        <v>3.1001091424192495</v>
      </c>
      <c r="BV123" s="4">
        <f t="shared" ref="BV123:BV139" si="1005">BR7/BR$7*BV91</f>
        <v>3.1283187883824892</v>
      </c>
      <c r="BW123" s="4">
        <f t="shared" ref="BW123:BW139" si="1006">BS7/BS$7*BW91</f>
        <v>2.6649311502363604</v>
      </c>
      <c r="BX123" s="4">
        <f t="shared" ref="BX123:BX139" si="1007">BT7/BT$7*BX91</f>
        <v>1.9000544168329192</v>
      </c>
      <c r="BY123" s="4">
        <f t="shared" ref="BY123:BY139" si="1008">BU7/BU$7*BY91</f>
        <v>1.4234875444839812</v>
      </c>
      <c r="BZ123" s="4">
        <f t="shared" ref="BZ123:BZ139" si="1009">BV7/BV$7*BZ91</f>
        <v>-0.99845530457361997</v>
      </c>
      <c r="CA123" s="4">
        <f t="shared" ref="CA123:CA139" si="1010">BW7/BW$7*CA91</f>
        <v>-3.1651763868499327</v>
      </c>
      <c r="CB123" s="4">
        <f t="shared" ref="CB123:CB139" si="1011">BX7/BX$7*CB91</f>
        <v>-5.2289617729518012</v>
      </c>
      <c r="CC123" s="4">
        <f t="shared" ref="CC123:CC139" si="1012">BY7/BY$7*CC91</f>
        <v>-6.4823451032644979</v>
      </c>
      <c r="CD123" s="4">
        <f t="shared" ref="CD123:CD139" si="1013">BZ7/BZ$7*CD91</f>
        <v>-5.4202564276507932</v>
      </c>
      <c r="CE123" s="4">
        <f t="shared" ref="CE123:CE139" si="1014">CA7/CA$7*CE91</f>
        <v>-4.3160675318709156</v>
      </c>
      <c r="CF123" s="4">
        <f t="shared" ref="CF123:CF139" si="1015">CB7/CB$7*CF91</f>
        <v>-1.7585462058602563</v>
      </c>
      <c r="CG123" s="4">
        <f t="shared" ref="CG123:CG139" si="1016">CC7/CC$7*CG91</f>
        <v>-0.46306190781506551</v>
      </c>
      <c r="CH123" s="4">
        <f t="shared" ref="CH123:CH139" si="1017">CD7/CD$7*CH91</f>
        <v>0.81050064553147561</v>
      </c>
      <c r="CI123" s="4">
        <f t="shared" ref="CI123:CI139" si="1018">CE7/CE$7*CI91</f>
        <v>1.5171884002304736</v>
      </c>
      <c r="CJ123" s="4">
        <f t="shared" ref="CJ123:CJ139" si="1019">CF7/CF$7*CJ91</f>
        <v>1.766125755801462</v>
      </c>
      <c r="CK123" s="4">
        <f t="shared" ref="CK123:CK139" si="1020">CG7/CG$7*CK91</f>
        <v>2.104208416833675</v>
      </c>
      <c r="CL123" s="4">
        <f t="shared" ref="CL123:CL139" si="1021">CH7/CH$7*CL91</f>
        <v>2.0728092019447475</v>
      </c>
      <c r="CM123" s="4">
        <f t="shared" ref="CM123:CM139" si="1022">CI7/CI$7*CM91</f>
        <v>2.3860196746121609</v>
      </c>
      <c r="CN123" s="4">
        <f t="shared" ref="CN123:CN139" si="1023">CJ7/CJ$7*CN91</f>
        <v>2.6161288807477145</v>
      </c>
      <c r="CO123" s="4">
        <f t="shared" ref="CO123:CO139" si="1024">CK7/CK$7*CO91</f>
        <v>2.5515210991167825</v>
      </c>
      <c r="CP123" s="4">
        <f t="shared" ref="CP123:CP139" si="1025">CL7/CL$7*CP91</f>
        <v>2.9182834173656413</v>
      </c>
      <c r="CQ123" s="4">
        <f t="shared" ref="CQ123:CQ139" si="1026">CM7/CM$7*CQ91</f>
        <v>3.0094463819664519</v>
      </c>
      <c r="CR123" s="4">
        <f t="shared" ref="CR123:CR139" si="1027">CN7/CN$7*CR91</f>
        <v>2.7348041010619051</v>
      </c>
      <c r="CS123" s="4">
        <f t="shared" ref="CS123:CS139" si="1028">CO7/CO$7*CS91</f>
        <v>2.9300524037366049</v>
      </c>
      <c r="CT123" s="4">
        <f t="shared" ref="CT123:CT139" si="1029">CP7/CP$7*CT91</f>
        <v>2.8445648493057973</v>
      </c>
      <c r="CU123" s="4">
        <f t="shared" ref="CU123:CU139" si="1030">CQ7/CQ$7*CU91</f>
        <v>2.8161434977578503</v>
      </c>
      <c r="CV123" s="4">
        <f t="shared" ref="CV123:CV139" si="1031">CR7/CR$7*CV91</f>
        <v>2.4682007529348793</v>
      </c>
      <c r="CW123" s="4">
        <f t="shared" ref="CW123:CW139" si="1032">CS7/CS$7*CW91</f>
        <v>2.9860988135293143</v>
      </c>
      <c r="CX123" s="4">
        <f t="shared" ref="CX123:CX139" si="1033">CT7/CT$7*CX91</f>
        <v>2.7593019427066157</v>
      </c>
      <c r="CY123" s="4">
        <f t="shared" ref="CY123:CY139" si="1034">CU7/CU$7*CY91</f>
        <v>2.8458653175156945</v>
      </c>
      <c r="CZ123" s="4">
        <f t="shared" ref="CZ123:CZ139" si="1035">CV7/CV$7*CZ91</f>
        <v>3.3805082719189805</v>
      </c>
      <c r="DA123" s="4">
        <f t="shared" ref="DA123:DA139" si="1036">CW7/CW$7*DA91</f>
        <v>3.2197743148844715</v>
      </c>
      <c r="DB123" s="4">
        <f t="shared" ref="DB123:DB139" si="1037">CX7/CX$7*DB91</f>
        <v>3.2555754934632031</v>
      </c>
      <c r="DC123" s="4">
        <f t="shared" ref="DC123:DC139" si="1038">CY7/CY$7*DC91</f>
        <v>3.3459850300036065</v>
      </c>
      <c r="DD123" s="4">
        <f t="shared" ref="DD123:DD139" si="1039">CZ7/CZ$7*DD91</f>
        <v>3.5075913698111361</v>
      </c>
      <c r="DE123" s="4">
        <f t="shared" ref="DE123:DE139" si="1040">DA7/DA$7*DE91</f>
        <v>3.1776440455614896</v>
      </c>
      <c r="DF123" s="4">
        <f t="shared" ref="DF123:DF139" si="1041">DB7/DB$7*DF91</f>
        <v>2.9729394240317841</v>
      </c>
      <c r="DG123" s="4">
        <f t="shared" ref="DG123:DG139" si="1042">DC7/DC$7*DG91</f>
        <v>2.726769117134098</v>
      </c>
      <c r="DH123" s="4">
        <f t="shared" ref="DH123:DH139" si="1043">DD7/DD$7*DH91</f>
        <v>2.5943683718662403</v>
      </c>
      <c r="DI123" s="4">
        <f t="shared" ref="DI123:DI139" si="1044">DE7/DE$7*DI91</f>
        <v>2.3269894447920159</v>
      </c>
      <c r="DJ123" s="4">
        <f t="shared" ref="DJ123:DJ139" si="1045">DF7/DF$7*DJ91</f>
        <v>2.3024531372430879</v>
      </c>
      <c r="DK123" s="4">
        <f t="shared" ref="DK123:DK139" si="1046">DG7/DG$7*DK91</f>
        <v>2.4866181992490244</v>
      </c>
      <c r="DL123" s="4">
        <f t="shared" ref="DL123:DL139" si="1047">DH7/DH$7*DL91</f>
        <v>2.0554862472524249</v>
      </c>
      <c r="DM123" s="4">
        <f t="shared" ref="DM123:DM139" si="1048">DI7/DI$7*DM91</f>
        <v>2.1438996489290485</v>
      </c>
      <c r="DN123" s="4">
        <f t="shared" ref="DN123:DN139" si="1049">DJ7/DJ$7*DN91</f>
        <v>2.3390090143168729</v>
      </c>
      <c r="DO123" s="4">
        <f t="shared" ref="DO123:DO139" si="1050">DK7/DK$7*DO91</f>
        <v>1.9468750609007657</v>
      </c>
      <c r="DP123" s="4">
        <f t="shared" ref="DP123:DP139" si="1051">DL7/DL$7*DP91</f>
        <v>2.3614102489473598</v>
      </c>
      <c r="DQ123" s="4">
        <f t="shared" ref="DQ123:DQ139" si="1052">DM7/DM$7*DQ91</f>
        <v>2.707138581552071</v>
      </c>
      <c r="DR123" s="4">
        <f t="shared" ref="DR123:DR139" si="1053">DN7/DN$7*DR91</f>
        <v>2.3661485319516284</v>
      </c>
      <c r="DS123" s="4">
        <f t="shared" ref="DS123:DS139" si="1054">DO7/DO$7*DS91</f>
        <v>2.2212876586633845</v>
      </c>
      <c r="DT123" s="4">
        <f t="shared" ref="DT123:DT139" si="1055">DP7/DP$7*DT91</f>
        <v>-10.01251089964742</v>
      </c>
      <c r="DU123" s="4">
        <f t="shared" ref="DU123:DU139" si="1056">DQ7/DQ$7*DU91</f>
        <v>-7.8321520557989359</v>
      </c>
      <c r="DV123" s="4">
        <f t="shared" ref="DV123:DV139" si="1057">DR7/DR$7*DV91</f>
        <v>-7.3974092195789538</v>
      </c>
      <c r="DW123" s="4">
        <f t="shared" ref="DW123:DW139" si="1058">DS7/DS$7*DW91</f>
        <v>-7.7046789093765167</v>
      </c>
      <c r="DX123" s="4">
        <f t="shared" ref="DX123:DX139" si="1059">DT7/DT$7*DX91</f>
        <v>5.5064037748567607</v>
      </c>
      <c r="DY123" s="4">
        <f t="shared" ref="DY123:DY139" si="1060">DU7/DU$7*DY91</f>
        <v>4.3284038755736942</v>
      </c>
      <c r="DZ123" s="4">
        <f t="shared" ref="DZ123:DZ139" si="1061">DV7/DV$7*DZ91</f>
        <v>5.3970888920379823</v>
      </c>
      <c r="EA123" s="4">
        <f t="shared" ref="EA123:EA139" si="1062">DW7/DW$7*EA91</f>
        <v>5.9144142318758419</v>
      </c>
      <c r="EB123" s="4">
        <f t="shared" ref="EB123:EB139" si="1063">DX7/DX$7*EB91</f>
        <v>5.3348241025436449</v>
      </c>
      <c r="EC123" s="4">
        <f t="shared" ref="EC123:EC139" si="1064">DY7/DY$7*EC91</f>
        <v>4.4694703501671595</v>
      </c>
      <c r="ED123" s="4">
        <f t="shared" ref="ED123:ED139" si="1065">DZ7/DZ$7*ED91</f>
        <v>2.3798090774638458</v>
      </c>
      <c r="EE123" s="4">
        <f t="shared" ref="EE123:EE139" si="1066">EA7/EA$7*EE91</f>
        <v>2.2038145887934624</v>
      </c>
      <c r="EF123" s="4">
        <f t="shared" ref="EF123:EF139" si="1067">EB7/EB$7*EF91</f>
        <v>1.7438113651010223</v>
      </c>
      <c r="EG123" s="4">
        <f t="shared" ref="EG123:EG139" si="1068">EC7/EC$7*EG91</f>
        <v>0.17404974453989475</v>
      </c>
      <c r="EH123" s="4">
        <f t="shared" ref="EH123:EH139" si="1069">ED7/ED$7*EH91</f>
        <v>0.42587520168098081</v>
      </c>
      <c r="EI123" s="4">
        <f t="shared" ref="EI123:EI139" si="1070">EE7/EE$7*EI91</f>
        <v>0.45858680393073836</v>
      </c>
      <c r="EJ123" s="4">
        <f t="shared" ref="EJ123:EJ139" si="1071">EF7/EF$7*EJ91</f>
        <v>0.77126569544319068</v>
      </c>
      <c r="EK123" s="10">
        <f t="shared" ref="EK123:EK139" si="1072">EG7/EG$7*EK91</f>
        <v>1.0197287299630098</v>
      </c>
      <c r="EL123" s="10">
        <f t="shared" ref="EL123:EL139" si="1073">EH7/EH$7*EL91</f>
        <v>0.81959311774926213</v>
      </c>
      <c r="EM123" s="10">
        <f t="shared" ref="EM123:EM139" si="1074">EI7/EI$7*EM91</f>
        <v>1.6021240916713309</v>
      </c>
      <c r="EN123" s="10">
        <f t="shared" ref="EN123:EN139" si="1075">EJ7/EJ$7*EN91</f>
        <v>0.95417067218812601</v>
      </c>
      <c r="EO123" s="10">
        <f t="shared" ref="EO123:EO139" si="1076">EK7/EK$7*EO91</f>
        <v>1.028853846606248</v>
      </c>
      <c r="EP123" s="10">
        <f t="shared" ref="EP123:EP139" si="1077">EL7/EL$7*EP91</f>
        <v>1.4325229970804765</v>
      </c>
      <c r="EQ123" s="10">
        <f t="shared" ref="EQ123:EQ139" si="1078">EM7/EM$7*EQ91</f>
        <v>0.68676134506855391</v>
      </c>
      <c r="ER123" s="10">
        <f t="shared" ref="ER123:ER139" si="1079">EN7/EN$7*ER91</f>
        <v>0.73609918523120932</v>
      </c>
      <c r="ES123" s="10">
        <f t="shared" ref="ES123:ES139" si="1080">EO7/EO$7*ES91</f>
        <v>0.85379073861930888</v>
      </c>
      <c r="ET123" s="10">
        <f t="shared" ref="ET123:ET139" si="1081">EP7/EP$7*ET91</f>
        <v>0.78369304661494166</v>
      </c>
      <c r="EU123" s="10">
        <f t="shared" ref="EU123:EU139" si="1082">EQ7/EQ$7*EU91</f>
        <v>0.58208502604983892</v>
      </c>
      <c r="EV123" s="10">
        <f t="shared" ref="EV123:EV139" si="1083">ER7/ER$7*EV91</f>
        <v>0.45940654534348813</v>
      </c>
      <c r="EW123" s="10">
        <f t="shared" ref="EW123:EW139" si="1084">ES7/ES$7*EW91</f>
        <v>0.42516002036498968</v>
      </c>
      <c r="EX123" s="10">
        <f t="shared" ref="EX123:EX139" si="1085">ET7/ET$7*EX91</f>
        <v>0.43790246188950555</v>
      </c>
      <c r="EY123" s="10">
        <f t="shared" ref="EY123:EY139" si="1086">EU7/EU$7*EY91</f>
        <v>0.54476373833522995</v>
      </c>
      <c r="EZ123" s="10">
        <f t="shared" ref="EZ123:EZ139" si="1087">EV7/EV$7*EZ91</f>
        <v>0.66044403814353725</v>
      </c>
      <c r="FA123" s="10">
        <f t="shared" ref="FA123:FA139" si="1088">EW7/EW$7*FA91</f>
        <v>0.78311851750239025</v>
      </c>
      <c r="FB123" s="10">
        <f t="shared" ref="FB123:FB139" si="1089">EX7/EX$7*FB91</f>
        <v>0.89602484398068061</v>
      </c>
      <c r="FC123" s="10">
        <f t="shared" ref="FC123:FC139" si="1090">EY7/EY$7*FC91</f>
        <v>0.95994977377669155</v>
      </c>
      <c r="FD123" s="10">
        <f t="shared" ref="FD123:FD139" si="1091">EZ7/EZ$7*FD91</f>
        <v>1.0722336673389954</v>
      </c>
      <c r="FE123" s="10">
        <f t="shared" ref="FE123:FE139" si="1092">FA7/FA$7*FE91</f>
        <v>1.1005866352187699</v>
      </c>
      <c r="FF123" s="10">
        <f t="shared" ref="FF123:FF139" si="1093">FB7/FB$7*FF91</f>
        <v>1.1212188042801108</v>
      </c>
      <c r="FG123" s="10">
        <f t="shared" ref="FG123:FG139" si="1094">FC7/FC$7*FG91</f>
        <v>1.1465311065598449</v>
      </c>
      <c r="FH123" s="10">
        <f t="shared" ref="FH123:FH139" si="1095">FD7/FD$7*FH91</f>
        <v>1.1087206839182961</v>
      </c>
      <c r="FI123" s="10">
        <f t="shared" ref="FI123:FI139" si="1096">FE7/FE$7*FI91</f>
        <v>1.3319015130430989</v>
      </c>
      <c r="FJ123" s="10">
        <f t="shared" ref="FJ123:FJ139" si="1097">FF7/FF$7*FJ91</f>
        <v>1.2428283059837897</v>
      </c>
    </row>
    <row r="124" spans="2:166" x14ac:dyDescent="0.2">
      <c r="B124" t="str">
        <f t="shared" si="937"/>
        <v xml:space="preserve"> Goods producing</v>
      </c>
      <c r="C124" s="4"/>
      <c r="D124" s="4"/>
      <c r="E124" s="4"/>
      <c r="F124" s="4"/>
      <c r="G124" s="4">
        <f t="shared" si="938"/>
        <v>-0.58862795072516227</v>
      </c>
      <c r="H124" s="4">
        <f t="shared" si="939"/>
        <v>-0.7671018590939126</v>
      </c>
      <c r="I124" s="4">
        <f t="shared" si="940"/>
        <v>-0.68875040997047521</v>
      </c>
      <c r="J124" s="4">
        <f t="shared" si="941"/>
        <v>-0.29971527049303381</v>
      </c>
      <c r="K124" s="4">
        <f t="shared" si="942"/>
        <v>-8.1122494967403452E-2</v>
      </c>
      <c r="L124" s="4">
        <f t="shared" si="943"/>
        <v>5.9914322518801043E-2</v>
      </c>
      <c r="M124" s="4">
        <f t="shared" si="944"/>
        <v>-0.33715240482157538</v>
      </c>
      <c r="N124" s="4">
        <f t="shared" si="945"/>
        <v>-0.54548706331226482</v>
      </c>
      <c r="O124" s="4">
        <f t="shared" si="946"/>
        <v>-0.97845044192852071</v>
      </c>
      <c r="P124" s="4">
        <f t="shared" si="947"/>
        <v>-1.3343961267085875</v>
      </c>
      <c r="Q124" s="4">
        <f t="shared" si="948"/>
        <v>-1.0120738636363704</v>
      </c>
      <c r="R124" s="4">
        <f t="shared" si="949"/>
        <v>-1.3827466242113315</v>
      </c>
      <c r="S124" s="4">
        <f t="shared" si="950"/>
        <v>-1.243715268589574</v>
      </c>
      <c r="T124" s="4">
        <f t="shared" si="951"/>
        <v>-1.0199894483850174</v>
      </c>
      <c r="U124" s="4">
        <f t="shared" si="952"/>
        <v>-1.1832778822508321</v>
      </c>
      <c r="V124" s="4">
        <f t="shared" si="953"/>
        <v>-0.44833851022680632</v>
      </c>
      <c r="W124" s="4">
        <f t="shared" si="954"/>
        <v>0.13112652252462323</v>
      </c>
      <c r="X124" s="4">
        <f t="shared" si="955"/>
        <v>3.1922920657025636E-2</v>
      </c>
      <c r="Y124" s="4">
        <f t="shared" si="956"/>
        <v>-0.29515596967416974</v>
      </c>
      <c r="Z124" s="4">
        <f t="shared" si="957"/>
        <v>-1.7780959198282047</v>
      </c>
      <c r="AA124" s="4">
        <f t="shared" si="958"/>
        <v>-0.49108663563075167</v>
      </c>
      <c r="AB124" s="4">
        <f t="shared" si="959"/>
        <v>9.6525096525099302E-2</v>
      </c>
      <c r="AC124" s="4">
        <f t="shared" si="960"/>
        <v>0.92941543169646668</v>
      </c>
      <c r="AD124" s="4">
        <f t="shared" si="961"/>
        <v>3.0608755129958967</v>
      </c>
      <c r="AE124" s="4">
        <f t="shared" si="962"/>
        <v>2.1770561085469646</v>
      </c>
      <c r="AF124" s="4">
        <f t="shared" si="963"/>
        <v>2.3294325458158536</v>
      </c>
      <c r="AG124" s="4">
        <f t="shared" si="964"/>
        <v>2.4207854589121482</v>
      </c>
      <c r="AH124" s="4">
        <f t="shared" si="965"/>
        <v>2.4512564700834067</v>
      </c>
      <c r="AI124" s="4">
        <f t="shared" si="966"/>
        <v>1.7918676774638174</v>
      </c>
      <c r="AJ124" s="4">
        <f t="shared" si="967"/>
        <v>1.5810276679841899</v>
      </c>
      <c r="AK124" s="4">
        <f t="shared" si="968"/>
        <v>1.162700964630224</v>
      </c>
      <c r="AL124" s="4">
        <f t="shared" si="969"/>
        <v>0.43796359585833444</v>
      </c>
      <c r="AM124" s="4">
        <f t="shared" si="970"/>
        <v>-4.2671753809085396E-2</v>
      </c>
      <c r="AN124" s="4">
        <f t="shared" si="971"/>
        <v>-0.55240407243181666</v>
      </c>
      <c r="AO124" s="4">
        <f t="shared" si="972"/>
        <v>-0.92817679558010802</v>
      </c>
      <c r="AP124" s="4">
        <f t="shared" si="973"/>
        <v>-1.0253287871407708</v>
      </c>
      <c r="AQ124" s="4">
        <f t="shared" si="974"/>
        <v>-1.0313531353135283</v>
      </c>
      <c r="AR124" s="4">
        <f t="shared" si="975"/>
        <v>-0.65291514521316019</v>
      </c>
      <c r="AS124" s="4">
        <f t="shared" si="976"/>
        <v>-0.50131926121372172</v>
      </c>
      <c r="AT124" s="4">
        <f t="shared" si="977"/>
        <v>-0.37152587582462043</v>
      </c>
      <c r="AU124" s="4">
        <f t="shared" si="978"/>
        <v>-0.13040282618488583</v>
      </c>
      <c r="AV124" s="4">
        <f t="shared" si="979"/>
        <v>-0.55173064227105706</v>
      </c>
      <c r="AW124" s="4">
        <f t="shared" si="980"/>
        <v>-0.6360905079335244</v>
      </c>
      <c r="AX124" s="4">
        <f t="shared" si="981"/>
        <v>-1.2655272251797895</v>
      </c>
      <c r="AY124" s="4">
        <f t="shared" si="982"/>
        <v>-1.7111872682033691</v>
      </c>
      <c r="AZ124" s="4">
        <f t="shared" si="983"/>
        <v>-1.8554849079348588</v>
      </c>
      <c r="BA124" s="4">
        <f t="shared" si="984"/>
        <v>-1.9582557195395724</v>
      </c>
      <c r="BB124" s="4">
        <f t="shared" si="985"/>
        <v>-1.7045868440861547</v>
      </c>
      <c r="BC124" s="4">
        <f t="shared" si="986"/>
        <v>-1.4791518219120883</v>
      </c>
      <c r="BD124" s="4">
        <f t="shared" si="987"/>
        <v>-1.3322457857531238</v>
      </c>
      <c r="BE124" s="4">
        <f t="shared" si="988"/>
        <v>-1.207431866344683</v>
      </c>
      <c r="BF124" s="4">
        <f t="shared" si="989"/>
        <v>-0.90533554307764474</v>
      </c>
      <c r="BG124" s="4">
        <f t="shared" si="990"/>
        <v>-0.50081816829473536</v>
      </c>
      <c r="BH124" s="4">
        <f t="shared" si="991"/>
        <v>-0.24384781905496827</v>
      </c>
      <c r="BI124" s="4">
        <f t="shared" si="992"/>
        <v>1.7425939756037002E-2</v>
      </c>
      <c r="BJ124" s="4">
        <f t="shared" si="993"/>
        <v>0.35272492423866075</v>
      </c>
      <c r="BK124" s="4">
        <f t="shared" si="994"/>
        <v>0.55628678570541368</v>
      </c>
      <c r="BL124" s="4">
        <f t="shared" si="995"/>
        <v>0.89497626582278567</v>
      </c>
      <c r="BM124" s="4">
        <f t="shared" si="996"/>
        <v>0.82583507950203039</v>
      </c>
      <c r="BN124" s="4">
        <f t="shared" si="997"/>
        <v>1.2264982373678006</v>
      </c>
      <c r="BO124" s="4">
        <f t="shared" si="998"/>
        <v>1.3767391992982276</v>
      </c>
      <c r="BP124" s="4">
        <f t="shared" si="999"/>
        <v>1.3065739264840837</v>
      </c>
      <c r="BQ124" s="4">
        <f t="shared" si="1000"/>
        <v>1.4446844252459783</v>
      </c>
      <c r="BR124" s="4">
        <f t="shared" si="1001"/>
        <v>0.97294731846226923</v>
      </c>
      <c r="BS124" s="4">
        <f t="shared" si="1002"/>
        <v>0.99366596811792651</v>
      </c>
      <c r="BT124" s="4">
        <f t="shared" si="1003"/>
        <v>1.0213382569472038</v>
      </c>
      <c r="BU124" s="4">
        <f t="shared" si="1004"/>
        <v>1.0705245802661234</v>
      </c>
      <c r="BV124" s="4">
        <f t="shared" si="1005"/>
        <v>0.95811977651567637</v>
      </c>
      <c r="BW124" s="4">
        <f t="shared" si="1006"/>
        <v>0.60058002785960607</v>
      </c>
      <c r="BX124" s="4">
        <f t="shared" si="1007"/>
        <v>0.1791220750952294</v>
      </c>
      <c r="BY124" s="4">
        <f t="shared" si="1008"/>
        <v>-0.16892652822199214</v>
      </c>
      <c r="BZ124" s="4">
        <f t="shared" si="1009"/>
        <v>-1.3006783227741805</v>
      </c>
      <c r="CA124" s="4">
        <f t="shared" si="1010"/>
        <v>-1.7082610436407326</v>
      </c>
      <c r="CB124" s="4">
        <f t="shared" si="1011"/>
        <v>-2.3630457033509842</v>
      </c>
      <c r="CC124" s="4">
        <f t="shared" si="1012"/>
        <v>-2.7470575172107492</v>
      </c>
      <c r="CD124" s="4">
        <f t="shared" si="1013"/>
        <v>-2.112023155371642</v>
      </c>
      <c r="CE124" s="4">
        <f t="shared" si="1014"/>
        <v>-1.9065120018376014</v>
      </c>
      <c r="CF124" s="4">
        <f t="shared" si="1015"/>
        <v>-1.2373215627347882</v>
      </c>
      <c r="CG124" s="4">
        <f t="shared" si="1016"/>
        <v>-0.67678278834508809</v>
      </c>
      <c r="CH124" s="4">
        <f t="shared" si="1017"/>
        <v>-0.22713144933772914</v>
      </c>
      <c r="CI124" s="4">
        <f t="shared" si="1018"/>
        <v>-1.2003072786632899E-2</v>
      </c>
      <c r="CJ124" s="4">
        <f t="shared" si="1019"/>
        <v>0.32502449633152403</v>
      </c>
      <c r="CK124" s="4">
        <f t="shared" si="1020"/>
        <v>0.5511022044088203</v>
      </c>
      <c r="CL124" s="4">
        <f t="shared" si="1021"/>
        <v>0.69251749080991154</v>
      </c>
      <c r="CM124" s="4">
        <f t="shared" si="1022"/>
        <v>0.79455164585698079</v>
      </c>
      <c r="CN124" s="4">
        <f t="shared" si="1023"/>
        <v>0.81959513409422047</v>
      </c>
      <c r="CO124" s="4">
        <f t="shared" si="1024"/>
        <v>0.79910276181129902</v>
      </c>
      <c r="CP124" s="4">
        <f t="shared" si="1025"/>
        <v>0.83412718696995769</v>
      </c>
      <c r="CQ124" s="4">
        <f t="shared" si="1026"/>
        <v>0.86611081599187012</v>
      </c>
      <c r="CR124" s="4">
        <f t="shared" si="1027"/>
        <v>0.68885023800805623</v>
      </c>
      <c r="CS124" s="4">
        <f t="shared" si="1028"/>
        <v>0.58555479608111294</v>
      </c>
      <c r="CT124" s="4">
        <f t="shared" si="1029"/>
        <v>0.39507845129246882</v>
      </c>
      <c r="CU124" s="4">
        <f t="shared" si="1030"/>
        <v>0.28699551569507153</v>
      </c>
      <c r="CV124" s="4">
        <f t="shared" si="1031"/>
        <v>0.2784522510079982</v>
      </c>
      <c r="CW124" s="4">
        <f t="shared" si="1032"/>
        <v>0.40508234460775683</v>
      </c>
      <c r="CX124" s="4">
        <f t="shared" si="1033"/>
        <v>0.57512896498737709</v>
      </c>
      <c r="CY124" s="4">
        <f t="shared" si="1034"/>
        <v>0.70655966503837897</v>
      </c>
      <c r="CZ124" s="4">
        <f t="shared" si="1035"/>
        <v>0.69131937650818409</v>
      </c>
      <c r="DA124" s="4">
        <f t="shared" si="1036"/>
        <v>0.57818377216550154</v>
      </c>
      <c r="DB124" s="4">
        <f t="shared" si="1037"/>
        <v>0.4058788344868835</v>
      </c>
      <c r="DC124" s="4">
        <f t="shared" si="1038"/>
        <v>0.33290218612836847</v>
      </c>
      <c r="DD124" s="4">
        <f t="shared" si="1039"/>
        <v>0.34907683896202363</v>
      </c>
      <c r="DE124" s="4">
        <f t="shared" si="1040"/>
        <v>0.19365720592216257</v>
      </c>
      <c r="DF124" s="4">
        <f t="shared" si="1041"/>
        <v>6.4134392585235067E-2</v>
      </c>
      <c r="DG124" s="4">
        <f t="shared" si="1042"/>
        <v>-6.9759330310429427E-2</v>
      </c>
      <c r="DH124" s="4">
        <f t="shared" si="1043"/>
        <v>-0.15440250294583893</v>
      </c>
      <c r="DI124" s="4">
        <f t="shared" si="1044"/>
        <v>-0.26236654624715161</v>
      </c>
      <c r="DJ124" s="4">
        <f t="shared" si="1045"/>
        <v>-0.14465674160689396</v>
      </c>
      <c r="DK124" s="4">
        <f t="shared" si="1046"/>
        <v>3.1956539106812509E-2</v>
      </c>
      <c r="DL124" s="4">
        <f t="shared" si="1047"/>
        <v>0.15049802966395159</v>
      </c>
      <c r="DM124" s="4">
        <f t="shared" si="1048"/>
        <v>0.41024022720997338</v>
      </c>
      <c r="DN124" s="4">
        <f t="shared" si="1049"/>
        <v>0.61273787780592959</v>
      </c>
      <c r="DO124" s="4">
        <f t="shared" si="1050"/>
        <v>0.47161538011809767</v>
      </c>
      <c r="DP124" s="4">
        <f t="shared" si="1051"/>
        <v>0.51031297902478134</v>
      </c>
      <c r="DQ124" s="4">
        <f t="shared" si="1052"/>
        <v>0.39969877773272366</v>
      </c>
      <c r="DR124" s="4">
        <f t="shared" si="1053"/>
        <v>0.17654960660141933</v>
      </c>
      <c r="DS124" s="4">
        <f t="shared" si="1054"/>
        <v>0.13381250955803592</v>
      </c>
      <c r="DT124" s="4">
        <f t="shared" si="1055"/>
        <v>-1.4482314137316603</v>
      </c>
      <c r="DU124" s="4">
        <f t="shared" si="1056"/>
        <v>-1.3592525051230482</v>
      </c>
      <c r="DV124" s="4">
        <f t="shared" si="1057"/>
        <v>-1.4603603096938698</v>
      </c>
      <c r="DW124" s="4">
        <f t="shared" si="1058"/>
        <v>-1.5689867973220606</v>
      </c>
      <c r="DX124" s="4">
        <f t="shared" si="1059"/>
        <v>-0.18537243006403642</v>
      </c>
      <c r="DY124" s="4">
        <f t="shared" si="1060"/>
        <v>-0.27536970933197391</v>
      </c>
      <c r="DZ124" s="4">
        <f t="shared" si="1061"/>
        <v>1.8219729943115832E-2</v>
      </c>
      <c r="EA124" s="4">
        <f t="shared" si="1062"/>
        <v>0.12967540624873466</v>
      </c>
      <c r="EB124" s="4">
        <f t="shared" si="1063"/>
        <v>0.28351235874296404</v>
      </c>
      <c r="EC124" s="4">
        <f t="shared" si="1064"/>
        <v>0.49856296556982904</v>
      </c>
      <c r="ED124" s="4">
        <f t="shared" si="1065"/>
        <v>0.39375372145285825</v>
      </c>
      <c r="EE124" s="4">
        <f t="shared" si="1066"/>
        <v>0.41321523539877364</v>
      </c>
      <c r="EF124" s="4">
        <f t="shared" si="1067"/>
        <v>0.30895788316463435</v>
      </c>
      <c r="EG124" s="4">
        <f t="shared" si="1068"/>
        <v>7.860311043736741E-2</v>
      </c>
      <c r="EH124" s="4">
        <f t="shared" si="1069"/>
        <v>0.11819443923304747</v>
      </c>
      <c r="EI124" s="4">
        <f t="shared" si="1070"/>
        <v>1.310248011230474E-2</v>
      </c>
      <c r="EJ124" s="4">
        <f t="shared" si="1071"/>
        <v>4.4711054808302855E-2</v>
      </c>
      <c r="EK124" s="10">
        <f t="shared" si="1072"/>
        <v>8.1037252923813696E-2</v>
      </c>
      <c r="EL124" s="10">
        <f t="shared" si="1073"/>
        <v>-0.57160230902874931</v>
      </c>
      <c r="EM124" s="10">
        <f t="shared" si="1074"/>
        <v>-8.5994037637412798E-2</v>
      </c>
      <c r="EN124" s="10">
        <f t="shared" si="1075"/>
        <v>-0.25363454854692108</v>
      </c>
      <c r="EO124" s="10">
        <f t="shared" si="1076"/>
        <v>-0.33745673809389093</v>
      </c>
      <c r="EP124" s="10">
        <f t="shared" si="1077"/>
        <v>0.22947606458082709</v>
      </c>
      <c r="EQ124" s="10">
        <f t="shared" si="1078"/>
        <v>-8.4405131427074995E-2</v>
      </c>
      <c r="ER124" s="10">
        <f t="shared" si="1079"/>
        <v>7.3181410899807037E-2</v>
      </c>
      <c r="ES124" s="10">
        <f t="shared" si="1080"/>
        <v>0.20829374750815208</v>
      </c>
      <c r="ET124" s="10">
        <f t="shared" si="1081"/>
        <v>0.24654544816829449</v>
      </c>
      <c r="EU124" s="10">
        <f t="shared" si="1082"/>
        <v>0.26436156697966401</v>
      </c>
      <c r="EV124" s="10">
        <f t="shared" si="1083"/>
        <v>0.25742909029432798</v>
      </c>
      <c r="EW124" s="10">
        <f t="shared" si="1084"/>
        <v>0.22900268719864425</v>
      </c>
      <c r="EX124" s="10">
        <f t="shared" si="1085"/>
        <v>0.21196371494415012</v>
      </c>
      <c r="EY124" s="10">
        <f t="shared" si="1086"/>
        <v>0.20599218382462556</v>
      </c>
      <c r="EZ124" s="10">
        <f t="shared" si="1087"/>
        <v>0.20787755673706362</v>
      </c>
      <c r="FA124" s="10">
        <f t="shared" si="1088"/>
        <v>0.20539578038847309</v>
      </c>
      <c r="FB124" s="10">
        <f t="shared" si="1089"/>
        <v>0.20181403072038659</v>
      </c>
      <c r="FC124" s="10">
        <f t="shared" si="1090"/>
        <v>0.19164956619368778</v>
      </c>
      <c r="FD124" s="10">
        <f t="shared" si="1091"/>
        <v>0.19278310485045436</v>
      </c>
      <c r="FE124" s="10">
        <f t="shared" si="1092"/>
        <v>0.18382384588236469</v>
      </c>
      <c r="FF124" s="10">
        <f t="shared" si="1093"/>
        <v>0.1771788643145521</v>
      </c>
      <c r="FG124" s="10">
        <f t="shared" si="1094"/>
        <v>0.16398434544065749</v>
      </c>
      <c r="FH124" s="10">
        <f t="shared" si="1095"/>
        <v>0.14193695034847942</v>
      </c>
      <c r="FI124" s="10">
        <f t="shared" si="1096"/>
        <v>0.13432893800690027</v>
      </c>
      <c r="FJ124" s="10">
        <f t="shared" si="1097"/>
        <v>0.1138396979132822</v>
      </c>
    </row>
    <row r="125" spans="2:166" x14ac:dyDescent="0.2">
      <c r="B125" t="str">
        <f t="shared" si="937"/>
        <v xml:space="preserve">   Natural resources</v>
      </c>
      <c r="C125" s="4"/>
      <c r="D125" s="4"/>
      <c r="E125" s="4"/>
      <c r="F125" s="4"/>
      <c r="G125" s="4">
        <f t="shared" si="938"/>
        <v>-3.0341646944596055E-3</v>
      </c>
      <c r="H125" s="4">
        <f t="shared" si="939"/>
        <v>-1.5041212923410152E-2</v>
      </c>
      <c r="I125" s="4">
        <f t="shared" si="940"/>
        <v>-2.0871224544560068E-2</v>
      </c>
      <c r="J125" s="4">
        <f t="shared" si="941"/>
        <v>-2.0980068934512194E-2</v>
      </c>
      <c r="K125" s="4">
        <f t="shared" si="942"/>
        <v>-1.8027221103866831E-2</v>
      </c>
      <c r="L125" s="4">
        <f t="shared" si="943"/>
        <v>-2.6961445133459147E-2</v>
      </c>
      <c r="M125" s="4">
        <f t="shared" si="944"/>
        <v>-2.3869196801527628E-2</v>
      </c>
      <c r="N125" s="4">
        <f t="shared" si="945"/>
        <v>-1.7884821747943237E-2</v>
      </c>
      <c r="O125" s="4">
        <f t="shared" si="946"/>
        <v>-2.9560436312039994E-3</v>
      </c>
      <c r="P125" s="4">
        <f t="shared" si="947"/>
        <v>8.8566114604552108E-3</v>
      </c>
      <c r="Q125" s="4">
        <f t="shared" si="948"/>
        <v>8.8778409090909064E-3</v>
      </c>
      <c r="R125" s="4">
        <f t="shared" si="949"/>
        <v>2.948287045226713E-3</v>
      </c>
      <c r="S125" s="4">
        <f t="shared" si="950"/>
        <v>-2.9402252212519355E-3</v>
      </c>
      <c r="T125" s="4">
        <f t="shared" si="951"/>
        <v>-5.8620083240517942E-3</v>
      </c>
      <c r="U125" s="4">
        <f t="shared" si="952"/>
        <v>-8.6792998698105011E-3</v>
      </c>
      <c r="V125" s="4">
        <f t="shared" si="953"/>
        <v>-2.9303170603059126E-3</v>
      </c>
      <c r="W125" s="4">
        <f t="shared" si="954"/>
        <v>2.9139227227693819E-3</v>
      </c>
      <c r="X125" s="4">
        <f t="shared" si="955"/>
        <v>2.9020836960937852E-3</v>
      </c>
      <c r="Y125" s="4">
        <f t="shared" si="956"/>
        <v>8.6810579315932616E-3</v>
      </c>
      <c r="Z125" s="4">
        <f t="shared" si="957"/>
        <v>0</v>
      </c>
      <c r="AA125" s="4">
        <f t="shared" si="958"/>
        <v>2.8386510730101086E-3</v>
      </c>
      <c r="AB125" s="4">
        <f t="shared" si="959"/>
        <v>-2.8389734272087118E-3</v>
      </c>
      <c r="AC125" s="4">
        <f t="shared" si="960"/>
        <v>0</v>
      </c>
      <c r="AD125" s="4">
        <f t="shared" si="961"/>
        <v>8.5499316005471972E-3</v>
      </c>
      <c r="AE125" s="4">
        <f t="shared" si="962"/>
        <v>1.1121614858477461E-2</v>
      </c>
      <c r="AF125" s="4">
        <f t="shared" si="963"/>
        <v>1.9319938176197822E-2</v>
      </c>
      <c r="AG125" s="4">
        <f t="shared" si="964"/>
        <v>2.183346524385249E-2</v>
      </c>
      <c r="AH125" s="4">
        <f t="shared" si="965"/>
        <v>2.1455198862874444E-2</v>
      </c>
      <c r="AI125" s="4">
        <f t="shared" si="966"/>
        <v>-5.3013836611355489E-3</v>
      </c>
      <c r="AJ125" s="4">
        <f t="shared" si="967"/>
        <v>-2.6003744539213765E-3</v>
      </c>
      <c r="AK125" s="4">
        <f t="shared" si="968"/>
        <v>2.5723472668810199E-3</v>
      </c>
      <c r="AL125" s="4">
        <f t="shared" si="969"/>
        <v>2.2784233310549139E-2</v>
      </c>
      <c r="AM125" s="4">
        <f t="shared" si="970"/>
        <v>2.7611134817640996E-2</v>
      </c>
      <c r="AN125" s="4">
        <f t="shared" si="971"/>
        <v>2.4771483068691348E-2</v>
      </c>
      <c r="AO125" s="4">
        <f t="shared" si="972"/>
        <v>1.7188459177409444E-2</v>
      </c>
      <c r="AP125" s="4">
        <f t="shared" si="973"/>
        <v>-1.217730150998538E-2</v>
      </c>
      <c r="AQ125" s="4">
        <f t="shared" si="974"/>
        <v>0</v>
      </c>
      <c r="AR125" s="4">
        <f t="shared" si="975"/>
        <v>2.4182042415302313E-3</v>
      </c>
      <c r="AS125" s="4">
        <f t="shared" si="976"/>
        <v>0</v>
      </c>
      <c r="AT125" s="4">
        <f t="shared" si="977"/>
        <v>0</v>
      </c>
      <c r="AU125" s="4">
        <f t="shared" si="978"/>
        <v>7.1128814282666007E-3</v>
      </c>
      <c r="AV125" s="4">
        <f t="shared" si="979"/>
        <v>-7.0734697727058383E-3</v>
      </c>
      <c r="AW125" s="4">
        <f t="shared" si="980"/>
        <v>-1.6430382123744248E-2</v>
      </c>
      <c r="AX125" s="4">
        <f t="shared" si="981"/>
        <v>-2.5684131876342591E-2</v>
      </c>
      <c r="AY125" s="4">
        <f t="shared" si="982"/>
        <v>-3.5209614572085844E-2</v>
      </c>
      <c r="AZ125" s="4">
        <f t="shared" si="983"/>
        <v>-3.0727775545417998E-2</v>
      </c>
      <c r="BA125" s="4">
        <f t="shared" si="984"/>
        <v>-2.1493050580312353E-2</v>
      </c>
      <c r="BB125" s="4">
        <f t="shared" si="985"/>
        <v>-1.6997304713109784E-2</v>
      </c>
      <c r="BC125" s="4">
        <f t="shared" si="986"/>
        <v>-1.2285314135482428E-2</v>
      </c>
      <c r="BD125" s="4">
        <f t="shared" si="987"/>
        <v>-1.9773592367393358E-2</v>
      </c>
      <c r="BE125" s="4">
        <f t="shared" si="988"/>
        <v>-2.7105613326105171E-2</v>
      </c>
      <c r="BF125" s="4">
        <f t="shared" si="989"/>
        <v>-1.4841566279961409E-2</v>
      </c>
      <c r="BG125" s="4">
        <f t="shared" si="990"/>
        <v>-2.2313680765607177E-2</v>
      </c>
      <c r="BH125" s="4">
        <f t="shared" si="991"/>
        <v>-4.9764861031625597E-3</v>
      </c>
      <c r="BI125" s="4">
        <f t="shared" si="992"/>
        <v>-2.4894199651481256E-3</v>
      </c>
      <c r="BJ125" s="4">
        <f t="shared" si="993"/>
        <v>-7.4519350191266393E-3</v>
      </c>
      <c r="BK125" s="4">
        <f t="shared" si="994"/>
        <v>-7.4502694514118313E-3</v>
      </c>
      <c r="BL125" s="4">
        <f t="shared" si="995"/>
        <v>-1.236155063291138E-2</v>
      </c>
      <c r="BM125" s="4">
        <f t="shared" si="996"/>
        <v>-7.3955380253913402E-3</v>
      </c>
      <c r="BN125" s="4">
        <f t="shared" si="997"/>
        <v>-7.3443008225616844E-3</v>
      </c>
      <c r="BO125" s="4">
        <f t="shared" si="998"/>
        <v>-2.436706547430484E-3</v>
      </c>
      <c r="BP125" s="4">
        <f t="shared" si="999"/>
        <v>0</v>
      </c>
      <c r="BQ125" s="4">
        <f t="shared" si="1000"/>
        <v>0</v>
      </c>
      <c r="BR125" s="4">
        <f t="shared" si="1001"/>
        <v>0</v>
      </c>
      <c r="BS125" s="4">
        <f t="shared" si="1002"/>
        <v>-2.3546586922225522E-3</v>
      </c>
      <c r="BT125" s="4">
        <f t="shared" si="1003"/>
        <v>0</v>
      </c>
      <c r="BU125" s="4">
        <f t="shared" si="1004"/>
        <v>2.3221791328983097E-3</v>
      </c>
      <c r="BV125" s="4">
        <f t="shared" si="1005"/>
        <v>0</v>
      </c>
      <c r="BW125" s="4">
        <f t="shared" si="1006"/>
        <v>-4.5671485008335223E-3</v>
      </c>
      <c r="BX125" s="4">
        <f t="shared" si="1007"/>
        <v>-6.8021041175403609E-3</v>
      </c>
      <c r="BY125" s="4">
        <f t="shared" si="1008"/>
        <v>-9.0094148385062404E-3</v>
      </c>
      <c r="BZ125" s="4">
        <f t="shared" si="1009"/>
        <v>-1.1193445118538601E-2</v>
      </c>
      <c r="CA125" s="4">
        <f t="shared" si="1010"/>
        <v>-8.897192935628807E-3</v>
      </c>
      <c r="CB125" s="4">
        <f t="shared" si="1011"/>
        <v>-1.3350540696898222E-2</v>
      </c>
      <c r="CC125" s="4">
        <f t="shared" si="1012"/>
        <v>-1.3324450366422384E-2</v>
      </c>
      <c r="CD125" s="4">
        <f t="shared" si="1013"/>
        <v>-1.356760056983922E-2</v>
      </c>
      <c r="CE125" s="4">
        <f t="shared" si="1014"/>
        <v>-4.5940048237050612E-3</v>
      </c>
      <c r="CF125" s="4">
        <f t="shared" si="1015"/>
        <v>-2.3478587528174282E-3</v>
      </c>
      <c r="CG125" s="4">
        <f t="shared" si="1016"/>
        <v>0</v>
      </c>
      <c r="CH125" s="4">
        <f t="shared" si="1017"/>
        <v>0</v>
      </c>
      <c r="CI125" s="4">
        <f t="shared" si="1018"/>
        <v>-7.2018436719800336E-3</v>
      </c>
      <c r="CJ125" s="4">
        <f t="shared" si="1019"/>
        <v>-4.7797720048753777E-3</v>
      </c>
      <c r="CK125" s="4">
        <f t="shared" si="1020"/>
        <v>-7.1571714858288072E-3</v>
      </c>
      <c r="CL125" s="4">
        <f t="shared" si="1021"/>
        <v>2.371635242499713E-3</v>
      </c>
      <c r="CM125" s="4">
        <f t="shared" si="1022"/>
        <v>2.3647370412410162E-3</v>
      </c>
      <c r="CN125" s="4">
        <f t="shared" si="1023"/>
        <v>0</v>
      </c>
      <c r="CO125" s="4">
        <f t="shared" si="1024"/>
        <v>0</v>
      </c>
      <c r="CP125" s="4">
        <f t="shared" si="1025"/>
        <v>-4.6469481168242843E-3</v>
      </c>
      <c r="CQ125" s="4">
        <f t="shared" si="1026"/>
        <v>0</v>
      </c>
      <c r="CR125" s="4">
        <f t="shared" si="1027"/>
        <v>4.5770779934090136E-3</v>
      </c>
      <c r="CS125" s="4">
        <f t="shared" si="1028"/>
        <v>4.5568466621098242E-3</v>
      </c>
      <c r="CT125" s="4">
        <f t="shared" si="1029"/>
        <v>0</v>
      </c>
      <c r="CU125" s="4">
        <f t="shared" si="1030"/>
        <v>-2.2421524663677104E-3</v>
      </c>
      <c r="CV125" s="4">
        <f t="shared" si="1031"/>
        <v>-4.4552360161279631E-3</v>
      </c>
      <c r="CW125" s="4">
        <f t="shared" si="1032"/>
        <v>-4.4271294492651062E-3</v>
      </c>
      <c r="CX125" s="4">
        <f t="shared" si="1033"/>
        <v>4.3902974426517439E-3</v>
      </c>
      <c r="CY125" s="4">
        <f t="shared" si="1034"/>
        <v>6.5422191207257568E-3</v>
      </c>
      <c r="CZ125" s="4">
        <f t="shared" si="1035"/>
        <v>6.5218809104545823E-3</v>
      </c>
      <c r="DA125" s="4">
        <f t="shared" si="1036"/>
        <v>6.4481461579795878E-3</v>
      </c>
      <c r="DB125" s="4">
        <f t="shared" si="1037"/>
        <v>2.1362043920362291E-3</v>
      </c>
      <c r="DC125" s="4">
        <f t="shared" si="1038"/>
        <v>-4.240792179979227E-3</v>
      </c>
      <c r="DD125" s="4">
        <f t="shared" si="1039"/>
        <v>0</v>
      </c>
      <c r="DE125" s="4">
        <f t="shared" si="1040"/>
        <v>0</v>
      </c>
      <c r="DF125" s="4">
        <f t="shared" si="1041"/>
        <v>0</v>
      </c>
      <c r="DG125" s="4">
        <f t="shared" si="1042"/>
        <v>4.1034900182605359E-3</v>
      </c>
      <c r="DH125" s="4">
        <f t="shared" si="1043"/>
        <v>0</v>
      </c>
      <c r="DI125" s="4">
        <f t="shared" si="1044"/>
        <v>0</v>
      </c>
      <c r="DJ125" s="4">
        <f t="shared" si="1045"/>
        <v>0</v>
      </c>
      <c r="DK125" s="4">
        <f t="shared" si="1046"/>
        <v>0</v>
      </c>
      <c r="DL125" s="4">
        <f t="shared" si="1047"/>
        <v>0</v>
      </c>
      <c r="DM125" s="4">
        <f t="shared" si="1048"/>
        <v>0</v>
      </c>
      <c r="DN125" s="4">
        <f t="shared" si="1049"/>
        <v>0</v>
      </c>
      <c r="DO125" s="4">
        <f t="shared" si="1050"/>
        <v>0</v>
      </c>
      <c r="DP125" s="4">
        <f t="shared" si="1051"/>
        <v>0</v>
      </c>
      <c r="DQ125" s="4">
        <f t="shared" si="1052"/>
        <v>0</v>
      </c>
      <c r="DR125" s="4">
        <f t="shared" si="1053"/>
        <v>0</v>
      </c>
      <c r="DS125" s="4">
        <f t="shared" si="1054"/>
        <v>0</v>
      </c>
      <c r="DT125" s="4">
        <f t="shared" si="1055"/>
        <v>-5.6867725670091416E-3</v>
      </c>
      <c r="DU125" s="4">
        <f t="shared" si="1056"/>
        <v>-1.8800172961591227E-3</v>
      </c>
      <c r="DV125" s="4">
        <f t="shared" si="1057"/>
        <v>-1.8746602178355157E-3</v>
      </c>
      <c r="DW125" s="4">
        <f t="shared" si="1058"/>
        <v>-5.6102030893518395E-3</v>
      </c>
      <c r="DX125" s="4">
        <f t="shared" si="1059"/>
        <v>4.21300977418268E-3</v>
      </c>
      <c r="DY125" s="4">
        <f t="shared" si="1060"/>
        <v>-4.079551249362579E-3</v>
      </c>
      <c r="DZ125" s="4">
        <f t="shared" si="1061"/>
        <v>0</v>
      </c>
      <c r="EA125" s="4">
        <f t="shared" si="1062"/>
        <v>2.0261782226364653E-3</v>
      </c>
      <c r="EB125" s="4">
        <f t="shared" si="1063"/>
        <v>-3.9931318132811642E-3</v>
      </c>
      <c r="EC125" s="4">
        <f t="shared" si="1064"/>
        <v>0</v>
      </c>
      <c r="ED125" s="4">
        <f t="shared" si="1065"/>
        <v>-3.8414997214912786E-3</v>
      </c>
      <c r="EE125" s="4">
        <f t="shared" si="1066"/>
        <v>-1.9130334972165344E-3</v>
      </c>
      <c r="EF125" s="4">
        <f t="shared" si="1067"/>
        <v>0</v>
      </c>
      <c r="EG125" s="4">
        <f t="shared" si="1068"/>
        <v>0</v>
      </c>
      <c r="EH125" s="4">
        <f t="shared" si="1069"/>
        <v>0</v>
      </c>
      <c r="EI125" s="4">
        <f t="shared" si="1070"/>
        <v>-3.74356574637342E-3</v>
      </c>
      <c r="EJ125" s="4">
        <f t="shared" si="1071"/>
        <v>-5.5888818510376661E-3</v>
      </c>
      <c r="EK125" s="10">
        <f t="shared" si="1072"/>
        <v>-4.0356013899786993E-3</v>
      </c>
      <c r="EL125" s="10">
        <f t="shared" si="1073"/>
        <v>-2.7625287227484177E-3</v>
      </c>
      <c r="EM125" s="10">
        <f t="shared" si="1074"/>
        <v>1.9918595118315662E-3</v>
      </c>
      <c r="EN125" s="10">
        <f t="shared" si="1075"/>
        <v>4.6335447016194638E-3</v>
      </c>
      <c r="EO125" s="10">
        <f t="shared" si="1076"/>
        <v>3.7242245591141538E-3</v>
      </c>
      <c r="EP125" s="10">
        <f t="shared" si="1077"/>
        <v>2.9777300208346804E-3</v>
      </c>
      <c r="EQ125" s="10">
        <f t="shared" si="1078"/>
        <v>2.339340317396747E-3</v>
      </c>
      <c r="ER125" s="10">
        <f t="shared" si="1079"/>
        <v>1.8466316279279241E-3</v>
      </c>
      <c r="ES125" s="10">
        <f t="shared" si="1080"/>
        <v>1.4545360687733507E-3</v>
      </c>
      <c r="ET125" s="10">
        <f t="shared" si="1081"/>
        <v>1.1408762236298252E-3</v>
      </c>
      <c r="EU125" s="10">
        <f t="shared" si="1082"/>
        <v>8.9227356302369826E-4</v>
      </c>
      <c r="EV125" s="10">
        <f t="shared" si="1083"/>
        <v>6.9750282220901096E-4</v>
      </c>
      <c r="EW125" s="10">
        <f t="shared" si="1084"/>
        <v>5.448125086782563E-4</v>
      </c>
      <c r="EX125" s="10">
        <f t="shared" si="1085"/>
        <v>4.2522161573121508E-4</v>
      </c>
      <c r="EY125" s="10">
        <f t="shared" si="1086"/>
        <v>3.3176372421090484E-4</v>
      </c>
      <c r="EZ125" s="10">
        <f t="shared" si="1087"/>
        <v>2.5878158226453376E-4</v>
      </c>
      <c r="FA125" s="10">
        <f t="shared" si="1088"/>
        <v>2.016599314751011E-4</v>
      </c>
      <c r="FB125" s="10">
        <f t="shared" si="1089"/>
        <v>1.5704527280572411E-4</v>
      </c>
      <c r="FC125" s="10">
        <f t="shared" si="1090"/>
        <v>1.2220489662453289E-4</v>
      </c>
      <c r="FD125" s="10">
        <f t="shared" si="1091"/>
        <v>9.5089146074439217E-5</v>
      </c>
      <c r="FE125" s="10">
        <f t="shared" si="1092"/>
        <v>7.3937342365994679E-5</v>
      </c>
      <c r="FF125" s="10">
        <f t="shared" si="1093"/>
        <v>5.746950655104492E-5</v>
      </c>
      <c r="FG125" s="10">
        <f t="shared" si="1094"/>
        <v>4.4664621990987494E-5</v>
      </c>
      <c r="FH125" s="10">
        <f t="shared" si="1095"/>
        <v>3.4698544720731783E-5</v>
      </c>
      <c r="FI125" s="10">
        <f t="shared" si="1096"/>
        <v>2.69637019720754E-5</v>
      </c>
      <c r="FJ125" s="10">
        <f t="shared" si="1097"/>
        <v>2.0949943008507879E-5</v>
      </c>
    </row>
    <row r="126" spans="2:166" x14ac:dyDescent="0.2">
      <c r="B126" t="str">
        <f t="shared" si="937"/>
        <v xml:space="preserve">   Construction</v>
      </c>
      <c r="C126" s="4"/>
      <c r="D126" s="4"/>
      <c r="E126" s="4"/>
      <c r="F126" s="4"/>
      <c r="G126" s="4">
        <f t="shared" si="938"/>
        <v>-0.14867407002852112</v>
      </c>
      <c r="H126" s="4">
        <f t="shared" si="939"/>
        <v>-0.38204680825461773</v>
      </c>
      <c r="I126" s="4">
        <f t="shared" si="940"/>
        <v>-0.30710516115566922</v>
      </c>
      <c r="J126" s="4">
        <f t="shared" si="941"/>
        <v>1.7982916229582611E-2</v>
      </c>
      <c r="K126" s="4">
        <f t="shared" si="942"/>
        <v>0.10515878977255674</v>
      </c>
      <c r="L126" s="4">
        <f t="shared" si="943"/>
        <v>0.29058446421617073</v>
      </c>
      <c r="M126" s="4">
        <f t="shared" si="944"/>
        <v>0.16111707841031117</v>
      </c>
      <c r="N126" s="4">
        <f t="shared" si="945"/>
        <v>5.663526886848675E-2</v>
      </c>
      <c r="O126" s="4">
        <f t="shared" si="946"/>
        <v>-0.11824174524815985</v>
      </c>
      <c r="P126" s="4">
        <f t="shared" si="947"/>
        <v>-0.40149971954063707</v>
      </c>
      <c r="Q126" s="4">
        <f t="shared" si="948"/>
        <v>-0.33143939393939414</v>
      </c>
      <c r="R126" s="4">
        <f t="shared" si="949"/>
        <v>-0.26829412111563145</v>
      </c>
      <c r="S126" s="4">
        <f t="shared" si="950"/>
        <v>-0.17641351327511673</v>
      </c>
      <c r="T126" s="4">
        <f t="shared" si="951"/>
        <v>-3.8103054106336819E-2</v>
      </c>
      <c r="U126" s="4">
        <f t="shared" si="952"/>
        <v>-6.0755099088672881E-2</v>
      </c>
      <c r="V126" s="4">
        <f t="shared" si="953"/>
        <v>-2.9303170603054893E-3</v>
      </c>
      <c r="W126" s="4">
        <f t="shared" si="954"/>
        <v>4.9536686287080071E-2</v>
      </c>
      <c r="X126" s="4">
        <f t="shared" si="955"/>
        <v>6.6747925010157486E-2</v>
      </c>
      <c r="Y126" s="4">
        <f t="shared" si="956"/>
        <v>8.6810579315932876E-2</v>
      </c>
      <c r="Z126" s="4">
        <f t="shared" si="957"/>
        <v>-5.1539012168933487E-2</v>
      </c>
      <c r="AA126" s="4">
        <f t="shared" si="958"/>
        <v>2.2709208584080813E-2</v>
      </c>
      <c r="AB126" s="4">
        <f t="shared" si="959"/>
        <v>0.10504201680672298</v>
      </c>
      <c r="AC126" s="4">
        <f t="shared" si="960"/>
        <v>0.175682185259698</v>
      </c>
      <c r="AD126" s="4">
        <f t="shared" si="961"/>
        <v>0.42179662562699521</v>
      </c>
      <c r="AE126" s="4">
        <f t="shared" si="962"/>
        <v>0.5060334760607238</v>
      </c>
      <c r="AF126" s="4">
        <f t="shared" si="963"/>
        <v>0.48575844557297382</v>
      </c>
      <c r="AG126" s="4">
        <f t="shared" si="964"/>
        <v>0.46123195327638378</v>
      </c>
      <c r="AH126" s="4">
        <f t="shared" si="965"/>
        <v>0.50956097299326863</v>
      </c>
      <c r="AI126" s="4">
        <f t="shared" si="966"/>
        <v>0.33133647882097311</v>
      </c>
      <c r="AJ126" s="4">
        <f t="shared" si="967"/>
        <v>0.42126066153526115</v>
      </c>
      <c r="AK126" s="4">
        <f t="shared" si="968"/>
        <v>0.48874598070739605</v>
      </c>
      <c r="AL126" s="4">
        <f t="shared" si="969"/>
        <v>0.42024252550568358</v>
      </c>
      <c r="AM126" s="4">
        <f t="shared" si="970"/>
        <v>0.47691960139561662</v>
      </c>
      <c r="AN126" s="4">
        <f t="shared" si="971"/>
        <v>0.45579528846391953</v>
      </c>
      <c r="AO126" s="4">
        <f t="shared" si="972"/>
        <v>0.46163290362185427</v>
      </c>
      <c r="AP126" s="4">
        <f t="shared" si="973"/>
        <v>0.43351193375547858</v>
      </c>
      <c r="AQ126" s="4">
        <f t="shared" si="974"/>
        <v>0.47563579887400498</v>
      </c>
      <c r="AR126" s="4">
        <f t="shared" si="975"/>
        <v>0.43527676347544281</v>
      </c>
      <c r="AS126" s="4">
        <f t="shared" si="976"/>
        <v>0.31422403454065689</v>
      </c>
      <c r="AT126" s="4">
        <f t="shared" si="977"/>
        <v>0.30960489652051754</v>
      </c>
      <c r="AU126" s="4">
        <f t="shared" si="978"/>
        <v>0.18730587761101919</v>
      </c>
      <c r="AV126" s="4">
        <f t="shared" si="979"/>
        <v>-6.6019051211921365E-2</v>
      </c>
      <c r="AW126" s="4">
        <f t="shared" si="980"/>
        <v>-0.17369261102243952</v>
      </c>
      <c r="AX126" s="4">
        <f t="shared" si="981"/>
        <v>-0.5113477164471848</v>
      </c>
      <c r="AY126" s="4">
        <f t="shared" si="982"/>
        <v>-0.51875498802873077</v>
      </c>
      <c r="AZ126" s="4">
        <f t="shared" si="983"/>
        <v>-0.46564398326517908</v>
      </c>
      <c r="BA126" s="4">
        <f t="shared" si="984"/>
        <v>-0.3653818598653098</v>
      </c>
      <c r="BB126" s="4">
        <f t="shared" si="985"/>
        <v>-0.18939853823179412</v>
      </c>
      <c r="BC126" s="4">
        <f t="shared" si="986"/>
        <v>-0.24816334553674571</v>
      </c>
      <c r="BD126" s="4">
        <f t="shared" si="987"/>
        <v>-0.11369815611251254</v>
      </c>
      <c r="BE126" s="4">
        <f t="shared" si="988"/>
        <v>-0.11088659997043041</v>
      </c>
      <c r="BF126" s="4">
        <f t="shared" si="989"/>
        <v>1.9788755039949039E-2</v>
      </c>
      <c r="BG126" s="4">
        <f t="shared" si="990"/>
        <v>0.15619576535925125</v>
      </c>
      <c r="BH126" s="4">
        <f t="shared" si="991"/>
        <v>0.14182985394013373</v>
      </c>
      <c r="BI126" s="4">
        <f t="shared" si="992"/>
        <v>0.16679113766492359</v>
      </c>
      <c r="BJ126" s="4">
        <f t="shared" si="993"/>
        <v>0.23846192061205243</v>
      </c>
      <c r="BK126" s="4">
        <f t="shared" si="994"/>
        <v>0.24834231504706092</v>
      </c>
      <c r="BL126" s="4">
        <f t="shared" si="995"/>
        <v>0.38073575949367089</v>
      </c>
      <c r="BM126" s="4">
        <f t="shared" si="996"/>
        <v>0.52261802046098771</v>
      </c>
      <c r="BN126" s="4">
        <f t="shared" si="997"/>
        <v>0.57530356443399855</v>
      </c>
      <c r="BO126" s="4">
        <f t="shared" si="998"/>
        <v>0.66278418090109437</v>
      </c>
      <c r="BP126" s="4">
        <f t="shared" si="999"/>
        <v>0.71245713181664616</v>
      </c>
      <c r="BQ126" s="4">
        <f t="shared" si="1000"/>
        <v>0.59755219582433383</v>
      </c>
      <c r="BR126" s="4">
        <f t="shared" si="1001"/>
        <v>0.47223540579022272</v>
      </c>
      <c r="BS126" s="4">
        <f t="shared" si="1002"/>
        <v>0.56040876874896972</v>
      </c>
      <c r="BT126" s="4">
        <f t="shared" si="1003"/>
        <v>0.60999836398906226</v>
      </c>
      <c r="BU126" s="4">
        <f t="shared" si="1004"/>
        <v>0.59912221628776474</v>
      </c>
      <c r="BV126" s="4">
        <f t="shared" si="1005"/>
        <v>0.52869741884841004</v>
      </c>
      <c r="BW126" s="4">
        <f t="shared" si="1006"/>
        <v>0.23064099929209358</v>
      </c>
      <c r="BX126" s="4">
        <f t="shared" si="1007"/>
        <v>-0.10203156176310625</v>
      </c>
      <c r="BY126" s="4">
        <f t="shared" si="1008"/>
        <v>-0.27929185999369316</v>
      </c>
      <c r="BZ126" s="4">
        <f t="shared" si="1009"/>
        <v>-0.65145850589894394</v>
      </c>
      <c r="CA126" s="4">
        <f t="shared" si="1010"/>
        <v>-1.1544107833978385</v>
      </c>
      <c r="CB126" s="4">
        <f t="shared" si="1011"/>
        <v>-1.4529838458457556</v>
      </c>
      <c r="CC126" s="4">
        <f t="shared" si="1012"/>
        <v>-1.627803686431269</v>
      </c>
      <c r="CD126" s="4">
        <f t="shared" si="1013"/>
        <v>-1.5037423964905148</v>
      </c>
      <c r="CE126" s="4">
        <f t="shared" si="1014"/>
        <v>-1.0864821408062477</v>
      </c>
      <c r="CF126" s="4">
        <f t="shared" si="1015"/>
        <v>-0.78183696468820518</v>
      </c>
      <c r="CG126" s="4">
        <f t="shared" si="1016"/>
        <v>-0.48443399586806285</v>
      </c>
      <c r="CH126" s="4">
        <f t="shared" si="1017"/>
        <v>-0.29168459809687747</v>
      </c>
      <c r="CI126" s="4">
        <f t="shared" si="1018"/>
        <v>-0.26886883042058807</v>
      </c>
      <c r="CJ126" s="4">
        <f t="shared" si="1019"/>
        <v>-0.16490213416820002</v>
      </c>
      <c r="CK126" s="4">
        <f t="shared" si="1020"/>
        <v>-0.12882908674491805</v>
      </c>
      <c r="CL126" s="4">
        <f t="shared" si="1021"/>
        <v>-8.5378868729989746E-2</v>
      </c>
      <c r="CM126" s="4">
        <f t="shared" si="1022"/>
        <v>4.0200529701096492E-2</v>
      </c>
      <c r="CN126" s="4">
        <f t="shared" si="1023"/>
        <v>0.15734347846507934</v>
      </c>
      <c r="CO126" s="4">
        <f t="shared" si="1024"/>
        <v>0.22197298939202681</v>
      </c>
      <c r="CP126" s="4">
        <f t="shared" si="1025"/>
        <v>0.35316805687864444</v>
      </c>
      <c r="CQ126" s="4">
        <f t="shared" si="1026"/>
        <v>0.4434487377878375</v>
      </c>
      <c r="CR126" s="4">
        <f t="shared" si="1027"/>
        <v>0.39134016843647051</v>
      </c>
      <c r="CS126" s="4">
        <f t="shared" si="1028"/>
        <v>0.44201412622465291</v>
      </c>
      <c r="CT126" s="4">
        <f t="shared" si="1029"/>
        <v>0.35895699288858796</v>
      </c>
      <c r="CU126" s="4">
        <f t="shared" si="1030"/>
        <v>0.34304932735426052</v>
      </c>
      <c r="CV126" s="4">
        <f t="shared" si="1031"/>
        <v>0.33859793722572401</v>
      </c>
      <c r="CW126" s="4">
        <f t="shared" si="1032"/>
        <v>0.40729590933238974</v>
      </c>
      <c r="CX126" s="4">
        <f t="shared" si="1033"/>
        <v>0.55537262649544572</v>
      </c>
      <c r="CY126" s="4">
        <f t="shared" si="1034"/>
        <v>0.61933007676203744</v>
      </c>
      <c r="CZ126" s="4">
        <f t="shared" si="1035"/>
        <v>0.63914432922454811</v>
      </c>
      <c r="DA126" s="4">
        <f t="shared" si="1036"/>
        <v>0.49435787211176851</v>
      </c>
      <c r="DB126" s="4">
        <f t="shared" si="1037"/>
        <v>0.37169956421430345</v>
      </c>
      <c r="DC126" s="4">
        <f t="shared" si="1038"/>
        <v>0.36894891965819149</v>
      </c>
      <c r="DD126" s="4">
        <f t="shared" si="1039"/>
        <v>0.39113428943937534</v>
      </c>
      <c r="DE126" s="4">
        <f t="shared" si="1040"/>
        <v>0.41438477396247581</v>
      </c>
      <c r="DF126" s="4">
        <f t="shared" si="1041"/>
        <v>0.39721946375372336</v>
      </c>
      <c r="DG126" s="4">
        <f t="shared" si="1042"/>
        <v>0.3364861814973632</v>
      </c>
      <c r="DH126" s="4">
        <f t="shared" si="1043"/>
        <v>0.27629921579781275</v>
      </c>
      <c r="DI126" s="4">
        <f t="shared" si="1044"/>
        <v>0.2220024622091277</v>
      </c>
      <c r="DJ126" s="4">
        <f t="shared" si="1045"/>
        <v>0.22703071946637757</v>
      </c>
      <c r="DK126" s="4">
        <f t="shared" si="1046"/>
        <v>0.27961971718462791</v>
      </c>
      <c r="DL126" s="4">
        <f t="shared" si="1047"/>
        <v>0.29307511039822526</v>
      </c>
      <c r="DM126" s="4">
        <f t="shared" si="1048"/>
        <v>0.32937556703877352</v>
      </c>
      <c r="DN126" s="4">
        <f t="shared" si="1049"/>
        <v>0.33975529762956896</v>
      </c>
      <c r="DO126" s="4">
        <f t="shared" si="1050"/>
        <v>0.11692943308713136</v>
      </c>
      <c r="DP126" s="4">
        <f t="shared" si="1051"/>
        <v>0.13970545433377776</v>
      </c>
      <c r="DQ126" s="4">
        <f t="shared" si="1052"/>
        <v>8.6891038637549156E-2</v>
      </c>
      <c r="DR126" s="4">
        <f t="shared" si="1053"/>
        <v>2.3028209556707251E-2</v>
      </c>
      <c r="DS126" s="4">
        <f t="shared" si="1054"/>
        <v>0.12998929499923642</v>
      </c>
      <c r="DT126" s="4">
        <f t="shared" si="1055"/>
        <v>-0.66156120862872847</v>
      </c>
      <c r="DU126" s="4">
        <f t="shared" si="1056"/>
        <v>-0.22372205824293481</v>
      </c>
      <c r="DV126" s="4">
        <f t="shared" si="1057"/>
        <v>-0.1012316517631197</v>
      </c>
      <c r="DW126" s="4">
        <f t="shared" si="1058"/>
        <v>-0.10098365560833276</v>
      </c>
      <c r="DX126" s="4">
        <f t="shared" si="1059"/>
        <v>0.74570273003033338</v>
      </c>
      <c r="DY126" s="4">
        <f t="shared" si="1060"/>
        <v>0.25905150433452395</v>
      </c>
      <c r="DZ126" s="4">
        <f t="shared" si="1061"/>
        <v>0.16600198392614895</v>
      </c>
      <c r="EA126" s="4">
        <f t="shared" si="1062"/>
        <v>4.6602099120638479E-2</v>
      </c>
      <c r="EB126" s="4">
        <f t="shared" si="1063"/>
        <v>5.3907279479295418E-2</v>
      </c>
      <c r="EC126" s="4">
        <f t="shared" si="1064"/>
        <v>0.14272586857489142</v>
      </c>
      <c r="ED126" s="4">
        <f t="shared" si="1065"/>
        <v>9.0275243455045825E-2</v>
      </c>
      <c r="EE126" s="4">
        <f t="shared" si="1066"/>
        <v>0.15304267977732178</v>
      </c>
      <c r="EF126" s="4">
        <f t="shared" si="1067"/>
        <v>3.9804389855566821E-2</v>
      </c>
      <c r="EG126" s="4">
        <f t="shared" si="1068"/>
        <v>-0.14036269720958985</v>
      </c>
      <c r="EH126" s="4">
        <f t="shared" si="1069"/>
        <v>-9.1929008292373493E-2</v>
      </c>
      <c r="EI126" s="4">
        <f t="shared" si="1070"/>
        <v>-0.27328029948525939</v>
      </c>
      <c r="EJ126" s="4">
        <f t="shared" si="1071"/>
        <v>-0.12109244010581567</v>
      </c>
      <c r="EK126" s="10">
        <f t="shared" si="1072"/>
        <v>-6.7808167993124224E-2</v>
      </c>
      <c r="EL126" s="10">
        <f t="shared" si="1073"/>
        <v>-8.6747370584168662E-2</v>
      </c>
      <c r="EM126" s="10">
        <f t="shared" si="1074"/>
        <v>0.1424892863797288</v>
      </c>
      <c r="EN126" s="10">
        <f t="shared" si="1075"/>
        <v>3.5615248095836702E-2</v>
      </c>
      <c r="EO126" s="10">
        <f t="shared" si="1076"/>
        <v>6.462515964877813E-2</v>
      </c>
      <c r="EP126" s="10">
        <f t="shared" si="1077"/>
        <v>6.3054359161365203E-2</v>
      </c>
      <c r="EQ126" s="10">
        <f t="shared" si="1078"/>
        <v>6.6877120168655727E-2</v>
      </c>
      <c r="ER126" s="10">
        <f t="shared" si="1079"/>
        <v>8.6756312658938683E-2</v>
      </c>
      <c r="ES126" s="10">
        <f t="shared" si="1080"/>
        <v>0.10919097739736305</v>
      </c>
      <c r="ET126" s="10">
        <f t="shared" si="1081"/>
        <v>0.11848562005464998</v>
      </c>
      <c r="EU126" s="10">
        <f t="shared" si="1082"/>
        <v>0.12798985872704105</v>
      </c>
      <c r="EV126" s="10">
        <f t="shared" si="1083"/>
        <v>0.13265745744872254</v>
      </c>
      <c r="EW126" s="10">
        <f t="shared" si="1084"/>
        <v>0.14240246993577468</v>
      </c>
      <c r="EX126" s="10">
        <f t="shared" si="1085"/>
        <v>0.15119135788371288</v>
      </c>
      <c r="EY126" s="10">
        <f t="shared" si="1086"/>
        <v>0.15973507142011226</v>
      </c>
      <c r="EZ126" s="10">
        <f t="shared" si="1087"/>
        <v>0.16846588719142461</v>
      </c>
      <c r="FA126" s="10">
        <f t="shared" si="1088"/>
        <v>0.17457638238609607</v>
      </c>
      <c r="FB126" s="10">
        <f t="shared" si="1089"/>
        <v>0.18191740654136063</v>
      </c>
      <c r="FC126" s="10">
        <f t="shared" si="1090"/>
        <v>0.18252931393874977</v>
      </c>
      <c r="FD126" s="10">
        <f t="shared" si="1091"/>
        <v>0.19100881214069237</v>
      </c>
      <c r="FE126" s="10">
        <f t="shared" si="1092"/>
        <v>0.18672904597532955</v>
      </c>
      <c r="FF126" s="10">
        <f t="shared" si="1093"/>
        <v>0.18200823461295559</v>
      </c>
      <c r="FG126" s="10">
        <f t="shared" si="1094"/>
        <v>0.17657670771537751</v>
      </c>
      <c r="FH126" s="10">
        <f t="shared" si="1095"/>
        <v>0.16219155218761466</v>
      </c>
      <c r="FI126" s="10">
        <f t="shared" si="1096"/>
        <v>0.16009531751129316</v>
      </c>
      <c r="FJ126" s="10">
        <f t="shared" si="1097"/>
        <v>0.14263790984520017</v>
      </c>
    </row>
    <row r="127" spans="2:166" x14ac:dyDescent="0.2">
      <c r="B127" t="str">
        <f t="shared" si="937"/>
        <v xml:space="preserve">   Manufacturing</v>
      </c>
      <c r="C127" s="4"/>
      <c r="D127" s="4"/>
      <c r="E127" s="4"/>
      <c r="F127" s="4"/>
      <c r="G127" s="4">
        <f t="shared" si="938"/>
        <v>-0.43691971600218271</v>
      </c>
      <c r="H127" s="4">
        <f t="shared" si="939"/>
        <v>-0.37001383791588804</v>
      </c>
      <c r="I127" s="4">
        <f t="shared" si="940"/>
        <v>-0.3607740242702499</v>
      </c>
      <c r="J127" s="4">
        <f t="shared" si="941"/>
        <v>-0.29671811778809903</v>
      </c>
      <c r="K127" s="4">
        <f t="shared" si="942"/>
        <v>-0.16825406363609025</v>
      </c>
      <c r="L127" s="4">
        <f t="shared" si="943"/>
        <v>-0.20370869656391294</v>
      </c>
      <c r="M127" s="4">
        <f t="shared" si="944"/>
        <v>-0.47440028643035931</v>
      </c>
      <c r="N127" s="4">
        <f t="shared" si="945"/>
        <v>-0.58423751043280936</v>
      </c>
      <c r="O127" s="4">
        <f t="shared" si="946"/>
        <v>-0.85725265304915754</v>
      </c>
      <c r="P127" s="4">
        <f t="shared" si="947"/>
        <v>-0.94175301862840222</v>
      </c>
      <c r="Q127" s="4">
        <f t="shared" si="948"/>
        <v>-0.68951231060606388</v>
      </c>
      <c r="R127" s="4">
        <f t="shared" si="949"/>
        <v>-1.1174007901409304</v>
      </c>
      <c r="S127" s="4">
        <f t="shared" si="950"/>
        <v>-1.0643615300932057</v>
      </c>
      <c r="T127" s="4">
        <f t="shared" si="951"/>
        <v>-0.97602438595463004</v>
      </c>
      <c r="U127" s="4">
        <f t="shared" si="952"/>
        <v>-1.1138434832923487</v>
      </c>
      <c r="V127" s="4">
        <f t="shared" si="953"/>
        <v>-0.4424778761061946</v>
      </c>
      <c r="W127" s="4">
        <f t="shared" si="954"/>
        <v>7.8675913514773557E-2</v>
      </c>
      <c r="X127" s="4">
        <f t="shared" si="955"/>
        <v>-3.7727088049222493E-2</v>
      </c>
      <c r="Y127" s="4">
        <f t="shared" si="956"/>
        <v>-0.39064760692169664</v>
      </c>
      <c r="Z127" s="4">
        <f t="shared" si="957"/>
        <v>-1.7265569076592728</v>
      </c>
      <c r="AA127" s="4">
        <f t="shared" si="958"/>
        <v>-0.516634495287841</v>
      </c>
      <c r="AB127" s="4">
        <f t="shared" si="959"/>
        <v>-5.6779468544170871E-3</v>
      </c>
      <c r="AC127" s="4">
        <f t="shared" si="960"/>
        <v>0.75373324643676876</v>
      </c>
      <c r="AD127" s="4">
        <f t="shared" si="961"/>
        <v>2.6305289557683564</v>
      </c>
      <c r="AE127" s="4">
        <f t="shared" si="962"/>
        <v>1.6599010176277598</v>
      </c>
      <c r="AF127" s="4">
        <f t="shared" si="963"/>
        <v>1.8243541620666819</v>
      </c>
      <c r="AG127" s="4">
        <f t="shared" si="964"/>
        <v>1.9377200403919084</v>
      </c>
      <c r="AH127" s="4">
        <f t="shared" si="965"/>
        <v>1.9202402982272613</v>
      </c>
      <c r="AI127" s="4">
        <f t="shared" si="966"/>
        <v>1.4658325823039806</v>
      </c>
      <c r="AJ127" s="4">
        <f t="shared" si="967"/>
        <v>1.1623673809028519</v>
      </c>
      <c r="AK127" s="4">
        <f t="shared" si="968"/>
        <v>0.67138263665595133</v>
      </c>
      <c r="AL127" s="4">
        <f t="shared" si="969"/>
        <v>-5.0631629578951082E-3</v>
      </c>
      <c r="AM127" s="4">
        <f t="shared" si="970"/>
        <v>-0.54720249002234278</v>
      </c>
      <c r="AN127" s="4">
        <f t="shared" si="971"/>
        <v>-1.0329708439644278</v>
      </c>
      <c r="AO127" s="4">
        <f t="shared" si="972"/>
        <v>-1.4069981583793731</v>
      </c>
      <c r="AP127" s="4">
        <f t="shared" si="973"/>
        <v>-1.4466634193862662</v>
      </c>
      <c r="AQ127" s="4">
        <f t="shared" si="974"/>
        <v>-1.5069889341875353</v>
      </c>
      <c r="AR127" s="4">
        <f t="shared" si="975"/>
        <v>-1.0906101129301364</v>
      </c>
      <c r="AS127" s="4">
        <f t="shared" si="976"/>
        <v>-0.81554329575437812</v>
      </c>
      <c r="AT127" s="4">
        <f t="shared" si="977"/>
        <v>-0.68113077234513597</v>
      </c>
      <c r="AU127" s="4">
        <f t="shared" si="978"/>
        <v>-0.32482158522417282</v>
      </c>
      <c r="AV127" s="4">
        <f t="shared" si="979"/>
        <v>-0.47863812128642852</v>
      </c>
      <c r="AW127" s="4">
        <f t="shared" si="980"/>
        <v>-0.44596751478734192</v>
      </c>
      <c r="AX127" s="4">
        <f t="shared" si="981"/>
        <v>-0.72849537685626253</v>
      </c>
      <c r="AY127" s="4">
        <f t="shared" si="982"/>
        <v>-1.157222665602555</v>
      </c>
      <c r="AZ127" s="4">
        <f t="shared" si="983"/>
        <v>-1.3591131491242583</v>
      </c>
      <c r="BA127" s="4">
        <f t="shared" si="984"/>
        <v>-1.5713808090939494</v>
      </c>
      <c r="BB127" s="4">
        <f t="shared" si="985"/>
        <v>-1.4981910011412491</v>
      </c>
      <c r="BC127" s="4">
        <f t="shared" si="986"/>
        <v>-1.2187031622398583</v>
      </c>
      <c r="BD127" s="4">
        <f t="shared" si="987"/>
        <v>-1.1987740372732205</v>
      </c>
      <c r="BE127" s="4">
        <f t="shared" si="988"/>
        <v>-1.0694396530481491</v>
      </c>
      <c r="BF127" s="4">
        <f t="shared" si="989"/>
        <v>-0.91028273183763264</v>
      </c>
      <c r="BG127" s="4">
        <f t="shared" si="990"/>
        <v>-0.63470025288838183</v>
      </c>
      <c r="BH127" s="4">
        <f t="shared" si="991"/>
        <v>-0.38070118689193716</v>
      </c>
      <c r="BI127" s="4">
        <f t="shared" si="992"/>
        <v>-0.14687577794373985</v>
      </c>
      <c r="BJ127" s="4">
        <f t="shared" si="993"/>
        <v>0.12171493864573464</v>
      </c>
      <c r="BK127" s="4">
        <f t="shared" si="994"/>
        <v>0.31539474010976737</v>
      </c>
      <c r="BL127" s="4">
        <f t="shared" si="995"/>
        <v>0.52660205696202589</v>
      </c>
      <c r="BM127" s="4">
        <f t="shared" si="996"/>
        <v>0.31061259706643468</v>
      </c>
      <c r="BN127" s="4">
        <f t="shared" si="997"/>
        <v>0.65853897375636505</v>
      </c>
      <c r="BO127" s="4">
        <f t="shared" si="998"/>
        <v>0.71639172494456638</v>
      </c>
      <c r="BP127" s="4">
        <f t="shared" si="999"/>
        <v>0.59411679466743839</v>
      </c>
      <c r="BQ127" s="4">
        <f t="shared" si="1000"/>
        <v>0.84713222942164579</v>
      </c>
      <c r="BR127" s="4">
        <f t="shared" si="1001"/>
        <v>0.50071191267204618</v>
      </c>
      <c r="BS127" s="4">
        <f t="shared" si="1002"/>
        <v>0.43561185806117564</v>
      </c>
      <c r="BT127" s="4">
        <f t="shared" si="1003"/>
        <v>0.41133989295814255</v>
      </c>
      <c r="BU127" s="4">
        <f t="shared" si="1004"/>
        <v>0.4690801848454591</v>
      </c>
      <c r="BV127" s="4">
        <f t="shared" si="1005"/>
        <v>0.42942235766726539</v>
      </c>
      <c r="BW127" s="4">
        <f t="shared" si="1006"/>
        <v>0.3745061770683476</v>
      </c>
      <c r="BX127" s="4">
        <f t="shared" si="1007"/>
        <v>0.28795574097587734</v>
      </c>
      <c r="BY127" s="4">
        <f t="shared" si="1008"/>
        <v>0.11937474661020747</v>
      </c>
      <c r="BZ127" s="4">
        <f t="shared" si="1009"/>
        <v>-0.63802637175669885</v>
      </c>
      <c r="CA127" s="4">
        <f t="shared" si="1010"/>
        <v>-0.54495306730726634</v>
      </c>
      <c r="CB127" s="4">
        <f t="shared" si="1011"/>
        <v>-0.8967113168083316</v>
      </c>
      <c r="CC127" s="4">
        <f t="shared" si="1012"/>
        <v>-1.1059293804130594</v>
      </c>
      <c r="CD127" s="4">
        <f t="shared" si="1013"/>
        <v>-0.59471315831128657</v>
      </c>
      <c r="CE127" s="4">
        <f t="shared" si="1014"/>
        <v>-0.81543585620765002</v>
      </c>
      <c r="CF127" s="4">
        <f t="shared" si="1015"/>
        <v>-0.45313673929376452</v>
      </c>
      <c r="CG127" s="4">
        <f t="shared" si="1016"/>
        <v>-0.19234879247702433</v>
      </c>
      <c r="CH127" s="4">
        <f t="shared" si="1017"/>
        <v>6.4553148759146584E-2</v>
      </c>
      <c r="CI127" s="4">
        <f t="shared" si="1018"/>
        <v>0.26406760130593498</v>
      </c>
      <c r="CJ127" s="4">
        <f t="shared" si="1019"/>
        <v>0.4947064025046008</v>
      </c>
      <c r="CK127" s="4">
        <f t="shared" si="1020"/>
        <v>0.6870884626395638</v>
      </c>
      <c r="CL127" s="4">
        <f t="shared" si="1021"/>
        <v>0.77552472429740404</v>
      </c>
      <c r="CM127" s="4">
        <f t="shared" si="1022"/>
        <v>0.75198637911464217</v>
      </c>
      <c r="CN127" s="4">
        <f t="shared" si="1023"/>
        <v>0.66225165562913912</v>
      </c>
      <c r="CO127" s="4">
        <f t="shared" si="1024"/>
        <v>0.57712977241927255</v>
      </c>
      <c r="CP127" s="4">
        <f t="shared" si="1025"/>
        <v>0.48560607820813761</v>
      </c>
      <c r="CQ127" s="4">
        <f t="shared" si="1026"/>
        <v>0.42266207820403268</v>
      </c>
      <c r="CR127" s="4">
        <f t="shared" si="1027"/>
        <v>0.29293299157817715</v>
      </c>
      <c r="CS127" s="4">
        <f t="shared" si="1028"/>
        <v>0.13898382319434849</v>
      </c>
      <c r="CT127" s="4">
        <f t="shared" si="1029"/>
        <v>3.6121458403881687E-2</v>
      </c>
      <c r="CU127" s="4">
        <f t="shared" si="1030"/>
        <v>-5.3811659192824553E-2</v>
      </c>
      <c r="CV127" s="4">
        <f t="shared" si="1031"/>
        <v>-5.5690450201599448E-2</v>
      </c>
      <c r="CW127" s="4">
        <f t="shared" si="1032"/>
        <v>2.2135647246330254E-3</v>
      </c>
      <c r="CX127" s="4">
        <f t="shared" si="1033"/>
        <v>1.5366041049283097E-2</v>
      </c>
      <c r="CY127" s="4">
        <f t="shared" si="1034"/>
        <v>8.0687369155616598E-2</v>
      </c>
      <c r="CZ127" s="4">
        <f t="shared" si="1035"/>
        <v>4.5653166373181869E-2</v>
      </c>
      <c r="DA127" s="4">
        <f t="shared" si="1036"/>
        <v>7.7377753895753271E-2</v>
      </c>
      <c r="DB127" s="4">
        <f t="shared" si="1037"/>
        <v>3.2043065880543425E-2</v>
      </c>
      <c r="DC127" s="4">
        <f t="shared" si="1038"/>
        <v>-3.1805941349843846E-2</v>
      </c>
      <c r="DD127" s="4">
        <f t="shared" si="1039"/>
        <v>-4.2057450477351627E-2</v>
      </c>
      <c r="DE127" s="4">
        <f t="shared" si="1040"/>
        <v>-0.22072756804031207</v>
      </c>
      <c r="DF127" s="4">
        <f t="shared" si="1041"/>
        <v>-0.33308507116848785</v>
      </c>
      <c r="DG127" s="4">
        <f t="shared" si="1042"/>
        <v>-0.41034900182605266</v>
      </c>
      <c r="DH127" s="4">
        <f t="shared" si="1043"/>
        <v>-0.43070171874365065</v>
      </c>
      <c r="DI127" s="4">
        <f t="shared" si="1044"/>
        <v>-0.48436900845627734</v>
      </c>
      <c r="DJ127" s="4">
        <f t="shared" si="1045"/>
        <v>-0.37168746107327361</v>
      </c>
      <c r="DK127" s="4">
        <f t="shared" si="1046"/>
        <v>-0.24766317807781499</v>
      </c>
      <c r="DL127" s="4">
        <f t="shared" si="1047"/>
        <v>-0.14257708073427408</v>
      </c>
      <c r="DM127" s="4">
        <f t="shared" si="1048"/>
        <v>8.0864660171197464E-2</v>
      </c>
      <c r="DN127" s="4">
        <f t="shared" si="1049"/>
        <v>0.27298258017636079</v>
      </c>
      <c r="DO127" s="4">
        <f t="shared" si="1050"/>
        <v>0.3546859470309689</v>
      </c>
      <c r="DP127" s="4">
        <f t="shared" si="1051"/>
        <v>0.37060752469099978</v>
      </c>
      <c r="DQ127" s="4">
        <f t="shared" si="1052"/>
        <v>0.31280773909517451</v>
      </c>
      <c r="DR127" s="4">
        <f t="shared" si="1053"/>
        <v>0.15352139704471354</v>
      </c>
      <c r="DS127" s="4">
        <f t="shared" si="1054"/>
        <v>3.8232145588002211E-3</v>
      </c>
      <c r="DT127" s="4">
        <f t="shared" si="1055"/>
        <v>-0.78098343253592262</v>
      </c>
      <c r="DU127" s="4">
        <f t="shared" si="1056"/>
        <v>-1.1336504295839518</v>
      </c>
      <c r="DV127" s="4">
        <f t="shared" si="1057"/>
        <v>-1.3572539977129157</v>
      </c>
      <c r="DW127" s="4">
        <f t="shared" si="1058"/>
        <v>-1.4623929386243777</v>
      </c>
      <c r="DX127" s="4">
        <f t="shared" si="1059"/>
        <v>-0.93528816986855334</v>
      </c>
      <c r="DY127" s="4">
        <f t="shared" si="1060"/>
        <v>-0.53034166241713498</v>
      </c>
      <c r="DZ127" s="4">
        <f t="shared" si="1061"/>
        <v>-0.14778225398303574</v>
      </c>
      <c r="EA127" s="4">
        <f t="shared" si="1062"/>
        <v>8.10471289054598E-2</v>
      </c>
      <c r="EB127" s="4">
        <f t="shared" si="1063"/>
        <v>0.23359821107694823</v>
      </c>
      <c r="EC127" s="4">
        <f t="shared" si="1064"/>
        <v>0.35583709699493565</v>
      </c>
      <c r="ED127" s="4">
        <f t="shared" si="1065"/>
        <v>0.30731997771930242</v>
      </c>
      <c r="EE127" s="4">
        <f t="shared" si="1066"/>
        <v>0.26208558911866636</v>
      </c>
      <c r="EF127" s="4">
        <f t="shared" si="1067"/>
        <v>0.26915349330906879</v>
      </c>
      <c r="EG127" s="4">
        <f t="shared" si="1068"/>
        <v>0.21896580764695964</v>
      </c>
      <c r="EH127" s="4">
        <f t="shared" si="1069"/>
        <v>0.21012344752542117</v>
      </c>
      <c r="EI127" s="4">
        <f t="shared" si="1070"/>
        <v>0.29012634534393872</v>
      </c>
      <c r="EJ127" s="4">
        <f t="shared" si="1071"/>
        <v>0.17139237676515645</v>
      </c>
      <c r="EK127" s="10">
        <f t="shared" si="1072"/>
        <v>0.15288084295482557</v>
      </c>
      <c r="EL127" s="10">
        <f t="shared" si="1073"/>
        <v>-0.48208634571914244</v>
      </c>
      <c r="EM127" s="10">
        <f t="shared" si="1074"/>
        <v>-0.23047698900689248</v>
      </c>
      <c r="EN127" s="10">
        <f t="shared" si="1075"/>
        <v>-0.29388634178806544</v>
      </c>
      <c r="EO127" s="10">
        <f t="shared" si="1076"/>
        <v>-0.40581027233779077</v>
      </c>
      <c r="EP127" s="10">
        <f t="shared" si="1077"/>
        <v>0.1634421465275904</v>
      </c>
      <c r="EQ127" s="10">
        <f t="shared" si="1078"/>
        <v>-0.1536204200781007</v>
      </c>
      <c r="ER127" s="10">
        <f t="shared" si="1079"/>
        <v>-1.5420780751876919E-2</v>
      </c>
      <c r="ES127" s="10">
        <f t="shared" si="1080"/>
        <v>9.7652967866011173E-2</v>
      </c>
      <c r="ET127" s="10">
        <f t="shared" si="1081"/>
        <v>0.12691443058397933</v>
      </c>
      <c r="EU127" s="10">
        <f t="shared" si="1082"/>
        <v>0.13548106843993196</v>
      </c>
      <c r="EV127" s="10">
        <f t="shared" si="1083"/>
        <v>0.12407357921545301</v>
      </c>
      <c r="EW127" s="10">
        <f t="shared" si="1084"/>
        <v>8.6055698794165442E-2</v>
      </c>
      <c r="EX127" s="10">
        <f t="shared" si="1085"/>
        <v>6.0348212120320432E-2</v>
      </c>
      <c r="EY127" s="10">
        <f t="shared" si="1086"/>
        <v>4.5925734382589671E-2</v>
      </c>
      <c r="EZ127" s="10">
        <f t="shared" si="1087"/>
        <v>3.9156525128466263E-2</v>
      </c>
      <c r="FA127" s="10">
        <f t="shared" si="1088"/>
        <v>3.0618779120237333E-2</v>
      </c>
      <c r="FB127" s="10">
        <f t="shared" si="1089"/>
        <v>1.9739616804553214E-2</v>
      </c>
      <c r="FC127" s="10">
        <f t="shared" si="1090"/>
        <v>8.9905804219294391E-3</v>
      </c>
      <c r="FD127" s="10">
        <f t="shared" si="1091"/>
        <v>1.6772189444850243E-3</v>
      </c>
      <c r="FE127" s="10">
        <f t="shared" si="1092"/>
        <v>-2.9805200953762763E-3</v>
      </c>
      <c r="FF127" s="10">
        <f t="shared" si="1093"/>
        <v>-4.8830299683880829E-3</v>
      </c>
      <c r="FG127" s="10">
        <f t="shared" si="1094"/>
        <v>-1.2629823615949774E-2</v>
      </c>
      <c r="FH127" s="10">
        <f t="shared" si="1095"/>
        <v>-2.0291952264023107E-2</v>
      </c>
      <c r="FI127" s="10">
        <f t="shared" si="1096"/>
        <v>-2.5792986670342504E-2</v>
      </c>
      <c r="FJ127" s="10">
        <f t="shared" si="1097"/>
        <v>-2.8819437811357589E-2</v>
      </c>
    </row>
    <row r="128" spans="2:166" x14ac:dyDescent="0.2">
      <c r="B128" t="str">
        <f t="shared" si="937"/>
        <v xml:space="preserve">      Aerospace</v>
      </c>
      <c r="C128" s="4"/>
      <c r="D128" s="4"/>
      <c r="E128" s="4"/>
      <c r="F128" s="4"/>
      <c r="G128" s="4">
        <f t="shared" si="938"/>
        <v>-0.14563990533406052</v>
      </c>
      <c r="H128" s="4">
        <f t="shared" si="939"/>
        <v>2.105769809277324E-2</v>
      </c>
      <c r="I128" s="4">
        <f t="shared" si="940"/>
        <v>0.14908017531828777</v>
      </c>
      <c r="J128" s="4">
        <f t="shared" si="941"/>
        <v>0.10490034467256215</v>
      </c>
      <c r="K128" s="4">
        <f t="shared" si="942"/>
        <v>-2.4036294805156764E-2</v>
      </c>
      <c r="L128" s="4">
        <f t="shared" si="943"/>
        <v>-0.20670441268985376</v>
      </c>
      <c r="M128" s="4">
        <f t="shared" si="944"/>
        <v>-0.44754744002864272</v>
      </c>
      <c r="N128" s="4">
        <f t="shared" si="945"/>
        <v>-0.53654465243829685</v>
      </c>
      <c r="O128" s="4">
        <f t="shared" si="946"/>
        <v>-0.66510981702089933</v>
      </c>
      <c r="P128" s="4">
        <f t="shared" si="947"/>
        <v>-0.77642960469990641</v>
      </c>
      <c r="Q128" s="4">
        <f t="shared" si="948"/>
        <v>-0.81676136363636498</v>
      </c>
      <c r="R128" s="4">
        <f t="shared" si="949"/>
        <v>-1.1056076419600211</v>
      </c>
      <c r="S128" s="4">
        <f t="shared" si="950"/>
        <v>-1.2025521154920462</v>
      </c>
      <c r="T128" s="4">
        <f t="shared" si="951"/>
        <v>-1.0961955565976917</v>
      </c>
      <c r="U128" s="4">
        <f t="shared" si="952"/>
        <v>-0.96050918559236198</v>
      </c>
      <c r="V128" s="4">
        <f t="shared" si="953"/>
        <v>-0.50694485143292467</v>
      </c>
      <c r="W128" s="4">
        <f t="shared" si="954"/>
        <v>-0.30013404044524739</v>
      </c>
      <c r="X128" s="4">
        <f t="shared" si="955"/>
        <v>-0.28150211852109858</v>
      </c>
      <c r="Y128" s="4">
        <f t="shared" si="956"/>
        <v>-0.82180681752416196</v>
      </c>
      <c r="Z128" s="4">
        <f t="shared" si="957"/>
        <v>-2.1846814602720124</v>
      </c>
      <c r="AA128" s="4">
        <f t="shared" si="958"/>
        <v>-0.77495174293175806</v>
      </c>
      <c r="AB128" s="4">
        <f t="shared" si="959"/>
        <v>-0.43436293436293422</v>
      </c>
      <c r="AC128" s="4">
        <f t="shared" si="960"/>
        <v>0.51004505397976796</v>
      </c>
      <c r="AD128" s="4">
        <f t="shared" si="961"/>
        <v>2.3512311901504788</v>
      </c>
      <c r="AE128" s="4">
        <f t="shared" si="962"/>
        <v>1.4124450870266367</v>
      </c>
      <c r="AF128" s="4">
        <f t="shared" si="963"/>
        <v>1.5069551777434327</v>
      </c>
      <c r="AG128" s="4">
        <f t="shared" si="964"/>
        <v>1.5529052154690104</v>
      </c>
      <c r="AH128" s="4">
        <f t="shared" si="965"/>
        <v>1.4106793252339942</v>
      </c>
      <c r="AI128" s="4">
        <f t="shared" si="966"/>
        <v>0.99666012829348316</v>
      </c>
      <c r="AJ128" s="4">
        <f t="shared" si="967"/>
        <v>0.77491158726856535</v>
      </c>
      <c r="AK128" s="4">
        <f t="shared" si="968"/>
        <v>0.35498392282958074</v>
      </c>
      <c r="AL128" s="4">
        <f t="shared" si="969"/>
        <v>-0.11898432951064261</v>
      </c>
      <c r="AM128" s="4">
        <f t="shared" si="970"/>
        <v>-0.46687918873465739</v>
      </c>
      <c r="AN128" s="4">
        <f t="shared" si="971"/>
        <v>-0.89920483539349494</v>
      </c>
      <c r="AO128" s="4">
        <f t="shared" si="972"/>
        <v>-1.2302025782688759</v>
      </c>
      <c r="AP128" s="4">
        <f t="shared" si="973"/>
        <v>-1.3297613248904057</v>
      </c>
      <c r="AQ128" s="4">
        <f t="shared" si="974"/>
        <v>-1.5166957872257796</v>
      </c>
      <c r="AR128" s="4">
        <f t="shared" si="975"/>
        <v>-0.93100863298914205</v>
      </c>
      <c r="AS128" s="4">
        <f t="shared" si="976"/>
        <v>-0.63324538258575269</v>
      </c>
      <c r="AT128" s="4">
        <f t="shared" si="977"/>
        <v>-0.39772321322251009</v>
      </c>
      <c r="AU128" s="4">
        <f t="shared" si="978"/>
        <v>0.16833819380230944</v>
      </c>
      <c r="AV128" s="4">
        <f t="shared" si="979"/>
        <v>-2.357823257569662E-3</v>
      </c>
      <c r="AW128" s="4">
        <f t="shared" si="980"/>
        <v>0.11501267486621029</v>
      </c>
      <c r="AX128" s="4">
        <f t="shared" si="981"/>
        <v>7.0047632390022267E-3</v>
      </c>
      <c r="AY128" s="4">
        <f t="shared" si="982"/>
        <v>-0.45772498943711482</v>
      </c>
      <c r="AZ128" s="4">
        <f t="shared" si="983"/>
        <v>-0.69492046233483773</v>
      </c>
      <c r="BA128" s="4">
        <f t="shared" si="984"/>
        <v>-0.9671872761140563</v>
      </c>
      <c r="BB128" s="4">
        <f t="shared" si="985"/>
        <v>-1.00041279168589</v>
      </c>
      <c r="BC128" s="4">
        <f t="shared" si="986"/>
        <v>-0.81083073294184127</v>
      </c>
      <c r="BD128" s="4">
        <f t="shared" si="987"/>
        <v>-0.76869840328241579</v>
      </c>
      <c r="BE128" s="4">
        <f t="shared" si="988"/>
        <v>-0.70721009314474392</v>
      </c>
      <c r="BF128" s="4">
        <f t="shared" si="989"/>
        <v>-0.69260642639819892</v>
      </c>
      <c r="BG128" s="4">
        <f t="shared" si="990"/>
        <v>-0.52809044478603728</v>
      </c>
      <c r="BH128" s="4">
        <f t="shared" si="991"/>
        <v>-0.38318942994351757</v>
      </c>
      <c r="BI128" s="4">
        <f t="shared" si="992"/>
        <v>-0.20164301717699823</v>
      </c>
      <c r="BJ128" s="4">
        <f t="shared" si="993"/>
        <v>0</v>
      </c>
      <c r="BK128" s="4">
        <f t="shared" si="994"/>
        <v>0.18625673628529535</v>
      </c>
      <c r="BL128" s="4">
        <f t="shared" si="995"/>
        <v>0.32387262658227894</v>
      </c>
      <c r="BM128" s="4">
        <f t="shared" si="996"/>
        <v>0.10600271169727565</v>
      </c>
      <c r="BN128" s="4">
        <f t="shared" si="997"/>
        <v>0.47982765374069719</v>
      </c>
      <c r="BO128" s="4">
        <f t="shared" si="998"/>
        <v>0.48734130948609927</v>
      </c>
      <c r="BP128" s="4">
        <f t="shared" si="999"/>
        <v>0.43230449693281098</v>
      </c>
      <c r="BQ128" s="4">
        <f t="shared" si="1000"/>
        <v>0.74874010079193654</v>
      </c>
      <c r="BR128" s="4">
        <f t="shared" si="1001"/>
        <v>0.42002847650688202</v>
      </c>
      <c r="BS128" s="4">
        <f t="shared" si="1002"/>
        <v>0.40971061244672569</v>
      </c>
      <c r="BT128" s="4">
        <f t="shared" si="1003"/>
        <v>0.42770000233715849</v>
      </c>
      <c r="BU128" s="4">
        <f t="shared" si="1004"/>
        <v>0.44818057264937483</v>
      </c>
      <c r="BV128" s="4">
        <f t="shared" si="1005"/>
        <v>0.42942235766726639</v>
      </c>
      <c r="BW128" s="4">
        <f t="shared" si="1006"/>
        <v>0.40647621657418176</v>
      </c>
      <c r="BX128" s="4">
        <f t="shared" si="1007"/>
        <v>0.35824415019045924</v>
      </c>
      <c r="BY128" s="4">
        <f t="shared" si="1008"/>
        <v>0.30406775079958565</v>
      </c>
      <c r="BZ128" s="4">
        <f t="shared" si="1009"/>
        <v>-0.33356466453244921</v>
      </c>
      <c r="CA128" s="4">
        <f t="shared" si="1010"/>
        <v>7.7850438186751261E-2</v>
      </c>
      <c r="CB128" s="4">
        <f t="shared" si="1011"/>
        <v>-6.6752703484490999E-2</v>
      </c>
      <c r="CC128" s="4">
        <f t="shared" si="1012"/>
        <v>-0.20874972240728426</v>
      </c>
      <c r="CD128" s="4">
        <f t="shared" si="1013"/>
        <v>0.26682947787350364</v>
      </c>
      <c r="CE128" s="4">
        <f t="shared" si="1014"/>
        <v>-0.27334328701045046</v>
      </c>
      <c r="CF128" s="4">
        <f t="shared" si="1015"/>
        <v>-0.19487227648384667</v>
      </c>
      <c r="CG128" s="4">
        <f t="shared" si="1016"/>
        <v>-0.10686044026501382</v>
      </c>
      <c r="CH128" s="4">
        <f t="shared" si="1017"/>
        <v>-4.7817147228994871E-3</v>
      </c>
      <c r="CI128" s="4">
        <f t="shared" si="1018"/>
        <v>0.11522949875167944</v>
      </c>
      <c r="CJ128" s="4">
        <f t="shared" si="1019"/>
        <v>0.30829529431446046</v>
      </c>
      <c r="CK128" s="4">
        <f t="shared" si="1020"/>
        <v>0.50815917549384593</v>
      </c>
      <c r="CL128" s="4">
        <f t="shared" si="1021"/>
        <v>0.59290881062492662</v>
      </c>
      <c r="CM128" s="4">
        <f t="shared" si="1022"/>
        <v>0.58881952326901188</v>
      </c>
      <c r="CN128" s="4">
        <f t="shared" si="1023"/>
        <v>0.52839227842750469</v>
      </c>
      <c r="CO128" s="4">
        <f t="shared" si="1024"/>
        <v>0.46964811439786985</v>
      </c>
      <c r="CP128" s="4">
        <f t="shared" si="1025"/>
        <v>0.40428448616371221</v>
      </c>
      <c r="CQ128" s="4">
        <f t="shared" si="1026"/>
        <v>0.33720581102616798</v>
      </c>
      <c r="CR128" s="4">
        <f t="shared" si="1027"/>
        <v>0.21969974368363332</v>
      </c>
      <c r="CS128" s="4">
        <f t="shared" si="1028"/>
        <v>3.6454773296879073E-2</v>
      </c>
      <c r="CT128" s="4">
        <f t="shared" si="1029"/>
        <v>-0.12416751326334843</v>
      </c>
      <c r="CU128" s="4">
        <f t="shared" si="1030"/>
        <v>-0.19282511210762313</v>
      </c>
      <c r="CV128" s="4">
        <f t="shared" si="1031"/>
        <v>-0.17598182263705484</v>
      </c>
      <c r="CW128" s="4">
        <f t="shared" si="1032"/>
        <v>-0.11510536568089243</v>
      </c>
      <c r="CX128" s="4">
        <f t="shared" si="1033"/>
        <v>-6.1464164197123444E-2</v>
      </c>
      <c r="CY128" s="4">
        <f t="shared" si="1034"/>
        <v>-2.8349616189811591E-2</v>
      </c>
      <c r="CZ128" s="4">
        <f t="shared" si="1035"/>
        <v>-3.0435444248788211E-2</v>
      </c>
      <c r="DA128" s="4">
        <f t="shared" si="1036"/>
        <v>-4.5137023105857509E-2</v>
      </c>
      <c r="DB128" s="4">
        <f t="shared" si="1037"/>
        <v>-6.6222336153124228E-2</v>
      </c>
      <c r="DC128" s="4">
        <f t="shared" si="1038"/>
        <v>-8.2695447509594511E-2</v>
      </c>
      <c r="DD128" s="4">
        <f t="shared" si="1039"/>
        <v>-0.13248096900365949</v>
      </c>
      <c r="DE128" s="4">
        <f t="shared" si="1040"/>
        <v>-0.23946858796826456</v>
      </c>
      <c r="DF128" s="4">
        <f t="shared" si="1041"/>
        <v>-0.34549817941079103</v>
      </c>
      <c r="DG128" s="4">
        <f t="shared" si="1042"/>
        <v>-0.38777980672561974</v>
      </c>
      <c r="DH128" s="4">
        <f t="shared" si="1043"/>
        <v>-0.43070171874365087</v>
      </c>
      <c r="DI128" s="4">
        <f t="shared" si="1044"/>
        <v>-0.45409594542775811</v>
      </c>
      <c r="DJ128" s="4">
        <f t="shared" si="1045"/>
        <v>-0.37369658248447951</v>
      </c>
      <c r="DK128" s="4">
        <f t="shared" si="1046"/>
        <v>-0.27163058240792487</v>
      </c>
      <c r="DL128" s="4">
        <f t="shared" si="1047"/>
        <v>-0.13069565733974947</v>
      </c>
      <c r="DM128" s="4">
        <f t="shared" si="1048"/>
        <v>6.70584986785525E-2</v>
      </c>
      <c r="DN128" s="4">
        <f t="shared" si="1049"/>
        <v>0.22781280072271645</v>
      </c>
      <c r="DO128" s="4">
        <f t="shared" si="1050"/>
        <v>0.2708865199851887</v>
      </c>
      <c r="DP128" s="4">
        <f t="shared" si="1051"/>
        <v>0.29881444399169582</v>
      </c>
      <c r="DQ128" s="4">
        <f t="shared" si="1052"/>
        <v>0.25874220394292252</v>
      </c>
      <c r="DR128" s="4">
        <f t="shared" si="1053"/>
        <v>0.14584532719247725</v>
      </c>
      <c r="DS128" s="4">
        <f t="shared" si="1054"/>
        <v>8.2199113014222253E-2</v>
      </c>
      <c r="DT128" s="4">
        <f t="shared" si="1055"/>
        <v>-0.26538271979375982</v>
      </c>
      <c r="DU128" s="4">
        <f t="shared" si="1056"/>
        <v>-0.64860596717489805</v>
      </c>
      <c r="DV128" s="4">
        <f t="shared" si="1057"/>
        <v>-0.89421292390754203</v>
      </c>
      <c r="DW128" s="4">
        <f t="shared" si="1058"/>
        <v>-1.0416277069229902</v>
      </c>
      <c r="DX128" s="4">
        <f t="shared" si="1059"/>
        <v>-0.93528816986855368</v>
      </c>
      <c r="DY128" s="4">
        <f t="shared" si="1060"/>
        <v>-0.54869964303926599</v>
      </c>
      <c r="DZ128" s="4">
        <f t="shared" si="1061"/>
        <v>-0.19839261493612959</v>
      </c>
      <c r="EA128" s="4">
        <f t="shared" si="1062"/>
        <v>2.2287960449000523E-2</v>
      </c>
      <c r="EB128" s="4">
        <f t="shared" si="1063"/>
        <v>0.17769436569101185</v>
      </c>
      <c r="EC128" s="4">
        <f t="shared" si="1064"/>
        <v>0.3460613525719986</v>
      </c>
      <c r="ED128" s="4">
        <f t="shared" si="1065"/>
        <v>0.3649424735416712</v>
      </c>
      <c r="EE128" s="4">
        <f t="shared" si="1066"/>
        <v>0.33860692900732725</v>
      </c>
      <c r="EF128" s="4">
        <f t="shared" si="1067"/>
        <v>0.35065772015618413</v>
      </c>
      <c r="EG128" s="4">
        <f t="shared" si="1068"/>
        <v>0.34997099170924306</v>
      </c>
      <c r="EH128" s="4">
        <f t="shared" si="1069"/>
        <v>0.28329143371730858</v>
      </c>
      <c r="EI128" s="4">
        <f t="shared" si="1070"/>
        <v>0.38371548900327529</v>
      </c>
      <c r="EJ128" s="4">
        <f t="shared" si="1071"/>
        <v>0.32229218674317178</v>
      </c>
      <c r="EK128" s="10">
        <f t="shared" si="1072"/>
        <v>0.21622669356947991</v>
      </c>
      <c r="EL128" s="10">
        <f t="shared" si="1073"/>
        <v>-0.34861981355900623</v>
      </c>
      <c r="EM128" s="10">
        <f t="shared" si="1074"/>
        <v>-0.10903018446059209</v>
      </c>
      <c r="EN128" s="10">
        <f t="shared" si="1075"/>
        <v>-0.21061820601937387</v>
      </c>
      <c r="EO128" s="10">
        <f t="shared" si="1076"/>
        <v>-0.30046482622556464</v>
      </c>
      <c r="EP128" s="10">
        <f t="shared" si="1077"/>
        <v>0.28572135343127364</v>
      </c>
      <c r="EQ128" s="10">
        <f t="shared" si="1078"/>
        <v>-4.2918320347787767E-2</v>
      </c>
      <c r="ER128" s="10">
        <f t="shared" si="1079"/>
        <v>6.3698756943334475E-2</v>
      </c>
      <c r="ES128" s="10">
        <f t="shared" si="1080"/>
        <v>0.15697843638827874</v>
      </c>
      <c r="ET128" s="10">
        <f t="shared" si="1081"/>
        <v>0.17090920450223474</v>
      </c>
      <c r="EU128" s="10">
        <f t="shared" si="1082"/>
        <v>0.16310893399156889</v>
      </c>
      <c r="EV128" s="10">
        <f t="shared" si="1083"/>
        <v>0.14899900200145016</v>
      </c>
      <c r="EW128" s="10">
        <f t="shared" si="1084"/>
        <v>0.1159579305031079</v>
      </c>
      <c r="EX128" s="10">
        <f t="shared" si="1085"/>
        <v>9.289100453835028E-2</v>
      </c>
      <c r="EY128" s="10">
        <f t="shared" si="1086"/>
        <v>7.8101453826004016E-2</v>
      </c>
      <c r="EZ128" s="10">
        <f t="shared" si="1087"/>
        <v>6.8199559848737781E-2</v>
      </c>
      <c r="FA128" s="10">
        <f t="shared" si="1088"/>
        <v>5.3605365308007365E-2</v>
      </c>
      <c r="FB128" s="10">
        <f t="shared" si="1089"/>
        <v>4.3550055845898349E-2</v>
      </c>
      <c r="FC128" s="10">
        <f t="shared" si="1090"/>
        <v>3.3556909185412875E-2</v>
      </c>
      <c r="FD128" s="10">
        <f t="shared" si="1091"/>
        <v>2.8192378630827537E-2</v>
      </c>
      <c r="FE128" s="10">
        <f t="shared" si="1092"/>
        <v>2.286500073167946E-2</v>
      </c>
      <c r="FF128" s="10">
        <f t="shared" si="1093"/>
        <v>1.7542419310612886E-2</v>
      </c>
      <c r="FG128" s="10">
        <f t="shared" si="1094"/>
        <v>1.0016627483887437E-2</v>
      </c>
      <c r="FH128" s="10">
        <f t="shared" si="1095"/>
        <v>1.9454235591544692E-3</v>
      </c>
      <c r="FI128" s="10">
        <f t="shared" si="1096"/>
        <v>-1.0781223642281376E-3</v>
      </c>
      <c r="FJ128" s="10">
        <f t="shared" si="1097"/>
        <v>-3.216782029321233E-3</v>
      </c>
    </row>
    <row r="129" spans="2:166" x14ac:dyDescent="0.2">
      <c r="B129" t="str">
        <f t="shared" si="937"/>
        <v xml:space="preserve"> Services providing</v>
      </c>
      <c r="C129" s="4"/>
      <c r="D129" s="4"/>
      <c r="E129" s="4"/>
      <c r="F129" s="4"/>
      <c r="G129" s="4">
        <f t="shared" si="938"/>
        <v>1.5747314764245341</v>
      </c>
      <c r="H129" s="4">
        <f t="shared" si="939"/>
        <v>1.185247578364732</v>
      </c>
      <c r="I129" s="4">
        <f t="shared" si="940"/>
        <v>0.6201735293240509</v>
      </c>
      <c r="J129" s="4">
        <f t="shared" si="941"/>
        <v>0.84819421549528196</v>
      </c>
      <c r="K129" s="4">
        <f t="shared" si="942"/>
        <v>1.721599615419283</v>
      </c>
      <c r="L129" s="4">
        <f t="shared" si="943"/>
        <v>1.413978011443634</v>
      </c>
      <c r="M129" s="4">
        <f t="shared" si="944"/>
        <v>1.1606396944742918</v>
      </c>
      <c r="N129" s="4">
        <f t="shared" si="945"/>
        <v>1.6483844044354317</v>
      </c>
      <c r="O129" s="4">
        <f t="shared" si="946"/>
        <v>1.5164503828076561</v>
      </c>
      <c r="P129" s="4">
        <f t="shared" si="947"/>
        <v>2.0576860626457583</v>
      </c>
      <c r="Q129" s="4">
        <f t="shared" si="948"/>
        <v>3.2995975378787952</v>
      </c>
      <c r="R129" s="4">
        <f t="shared" si="949"/>
        <v>1.9959903296184895</v>
      </c>
      <c r="S129" s="4">
        <f t="shared" si="950"/>
        <v>2.1463644115139275</v>
      </c>
      <c r="T129" s="4">
        <f t="shared" si="951"/>
        <v>2.0165308634738368</v>
      </c>
      <c r="U129" s="4">
        <f t="shared" si="952"/>
        <v>1.1630261825546209</v>
      </c>
      <c r="V129" s="4">
        <f t="shared" si="953"/>
        <v>2.7896618414112337</v>
      </c>
      <c r="W129" s="4">
        <f t="shared" si="954"/>
        <v>2.5205431551955253</v>
      </c>
      <c r="X129" s="4">
        <f t="shared" si="955"/>
        <v>2.1910731905508052</v>
      </c>
      <c r="Y129" s="4">
        <f t="shared" si="956"/>
        <v>2.4162277909601069</v>
      </c>
      <c r="Z129" s="4">
        <f t="shared" si="957"/>
        <v>2.2448103078024371</v>
      </c>
      <c r="AA129" s="4">
        <f t="shared" si="958"/>
        <v>2.58601112751222</v>
      </c>
      <c r="AB129" s="4">
        <f t="shared" si="959"/>
        <v>2.7651601181013095</v>
      </c>
      <c r="AC129" s="4">
        <f t="shared" si="960"/>
        <v>2.8959224731518169</v>
      </c>
      <c r="AD129" s="4">
        <f t="shared" si="961"/>
        <v>3.2062243502052046</v>
      </c>
      <c r="AE129" s="4">
        <f t="shared" si="962"/>
        <v>2.7164544291831088</v>
      </c>
      <c r="AF129" s="4">
        <f t="shared" si="963"/>
        <v>3.8087878118789971</v>
      </c>
      <c r="AG129" s="4">
        <f t="shared" si="964"/>
        <v>3.676209710433648</v>
      </c>
      <c r="AH129" s="4">
        <f t="shared" si="965"/>
        <v>3.4864698152171014</v>
      </c>
      <c r="AI129" s="4">
        <f t="shared" si="966"/>
        <v>3.8090441605259096</v>
      </c>
      <c r="AJ129" s="4">
        <f t="shared" si="967"/>
        <v>3.3934886623673681</v>
      </c>
      <c r="AK129" s="4">
        <f t="shared" si="968"/>
        <v>3.5961414790996877</v>
      </c>
      <c r="AL129" s="4">
        <f t="shared" si="969"/>
        <v>3.5087719298245634</v>
      </c>
      <c r="AM129" s="4">
        <f t="shared" si="970"/>
        <v>3.4790029870227666</v>
      </c>
      <c r="AN129" s="4">
        <f t="shared" si="971"/>
        <v>2.98991800639106</v>
      </c>
      <c r="AO129" s="4">
        <f t="shared" si="972"/>
        <v>3.2977286678944195</v>
      </c>
      <c r="AP129" s="4">
        <f t="shared" si="973"/>
        <v>3.2878714076960311</v>
      </c>
      <c r="AQ129" s="4">
        <f t="shared" si="974"/>
        <v>3.3828382838283533</v>
      </c>
      <c r="AR129" s="4">
        <f t="shared" si="975"/>
        <v>3.2137934369936922</v>
      </c>
      <c r="AS129" s="4">
        <f t="shared" si="976"/>
        <v>2.6936915327416679</v>
      </c>
      <c r="AT129" s="4">
        <f t="shared" si="977"/>
        <v>2.3696682464455097</v>
      </c>
      <c r="AU129" s="4">
        <f t="shared" si="978"/>
        <v>1.1380610285226682</v>
      </c>
      <c r="AV129" s="4">
        <f t="shared" si="979"/>
        <v>0.30415920022635534</v>
      </c>
      <c r="AW129" s="4">
        <f t="shared" si="980"/>
        <v>-1.0773636278283703</v>
      </c>
      <c r="AX129" s="4">
        <f t="shared" si="981"/>
        <v>-2.5754179508732422</v>
      </c>
      <c r="AY129" s="4">
        <f t="shared" si="982"/>
        <v>-2.7557391671752587</v>
      </c>
      <c r="AZ129" s="4">
        <f t="shared" si="983"/>
        <v>-2.5149502446403731</v>
      </c>
      <c r="BA129" s="4">
        <f t="shared" si="984"/>
        <v>-1.1271910971008396</v>
      </c>
      <c r="BB129" s="4">
        <f t="shared" si="985"/>
        <v>-0.13112206492972106</v>
      </c>
      <c r="BC129" s="4">
        <f t="shared" si="986"/>
        <v>0.58232389002186868</v>
      </c>
      <c r="BD129" s="4">
        <f t="shared" si="987"/>
        <v>0.66735874239955051</v>
      </c>
      <c r="BE129" s="4">
        <f t="shared" si="988"/>
        <v>0.19220343994874683</v>
      </c>
      <c r="BF129" s="4">
        <f t="shared" si="989"/>
        <v>0.48729809285874998</v>
      </c>
      <c r="BG129" s="4">
        <f t="shared" si="990"/>
        <v>0.33470521148411664</v>
      </c>
      <c r="BH129" s="4">
        <f t="shared" si="991"/>
        <v>0.88830276941448649</v>
      </c>
      <c r="BI129" s="4">
        <f t="shared" si="992"/>
        <v>0.96589494647745566</v>
      </c>
      <c r="BJ129" s="4">
        <f t="shared" si="993"/>
        <v>1.1128222961895833</v>
      </c>
      <c r="BK129" s="4">
        <f t="shared" si="994"/>
        <v>1.3609158864578927</v>
      </c>
      <c r="BL129" s="4">
        <f t="shared" si="995"/>
        <v>1.4734968354430527</v>
      </c>
      <c r="BM129" s="4">
        <f t="shared" si="996"/>
        <v>1.8981880931837829</v>
      </c>
      <c r="BN129" s="4">
        <f t="shared" si="997"/>
        <v>1.9364473168820941</v>
      </c>
      <c r="BO129" s="4">
        <f t="shared" si="998"/>
        <v>2.1077511635273791</v>
      </c>
      <c r="BP129" s="4">
        <f t="shared" si="999"/>
        <v>2.0286914939863725</v>
      </c>
      <c r="BQ129" s="4">
        <f t="shared" si="1000"/>
        <v>1.8982481401487958</v>
      </c>
      <c r="BR129" s="4">
        <f t="shared" si="1001"/>
        <v>1.8130042714760375</v>
      </c>
      <c r="BS129" s="4">
        <f t="shared" si="1002"/>
        <v>2.1191928230003141</v>
      </c>
      <c r="BT129" s="4">
        <f t="shared" si="1003"/>
        <v>2.0566994647907189</v>
      </c>
      <c r="BU129" s="4">
        <f t="shared" si="1004"/>
        <v>2.029584562153115</v>
      </c>
      <c r="BV129" s="4">
        <f t="shared" si="1005"/>
        <v>2.1701990118668193</v>
      </c>
      <c r="BW129" s="4">
        <f t="shared" si="1006"/>
        <v>2.064351122376733</v>
      </c>
      <c r="BX129" s="4">
        <f t="shared" si="1007"/>
        <v>1.7209323417376989</v>
      </c>
      <c r="BY129" s="4">
        <f t="shared" si="1008"/>
        <v>1.5924140727059939</v>
      </c>
      <c r="BZ129" s="4">
        <f t="shared" si="1009"/>
        <v>0.30222301820055786</v>
      </c>
      <c r="CA129" s="4">
        <f t="shared" si="1010"/>
        <v>-1.456915343209195</v>
      </c>
      <c r="CB129" s="4">
        <f t="shared" si="1011"/>
        <v>-2.8659160696008268</v>
      </c>
      <c r="CC129" s="4">
        <f t="shared" si="1012"/>
        <v>-3.7352875860537571</v>
      </c>
      <c r="CD129" s="4">
        <f t="shared" si="1013"/>
        <v>-3.3082332722791459</v>
      </c>
      <c r="CE129" s="4">
        <f t="shared" si="1014"/>
        <v>-2.4095555300333089</v>
      </c>
      <c r="CF129" s="4">
        <f t="shared" si="1015"/>
        <v>-0.52122464312547345</v>
      </c>
      <c r="CG129" s="4">
        <f t="shared" si="1016"/>
        <v>0.21372088053002891</v>
      </c>
      <c r="CH129" s="4">
        <f t="shared" si="1017"/>
        <v>1.0376320948692181</v>
      </c>
      <c r="CI129" s="4">
        <f t="shared" si="1018"/>
        <v>1.5291914730170915</v>
      </c>
      <c r="CJ129" s="4">
        <f t="shared" si="1019"/>
        <v>1.4411012594699304</v>
      </c>
      <c r="CK129" s="4">
        <f t="shared" si="1020"/>
        <v>1.5531062124248509</v>
      </c>
      <c r="CL129" s="4">
        <f t="shared" si="1021"/>
        <v>1.3802917111348276</v>
      </c>
      <c r="CM129" s="4">
        <f t="shared" si="1022"/>
        <v>1.5914680287551974</v>
      </c>
      <c r="CN129" s="4">
        <f t="shared" si="1023"/>
        <v>1.7965337466534921</v>
      </c>
      <c r="CO129" s="4">
        <f t="shared" si="1024"/>
        <v>1.7524183373054725</v>
      </c>
      <c r="CP129" s="4">
        <f t="shared" si="1025"/>
        <v>2.0841562303956693</v>
      </c>
      <c r="CQ129" s="4">
        <f t="shared" si="1026"/>
        <v>2.1433355659745628</v>
      </c>
      <c r="CR129" s="4">
        <f t="shared" si="1027"/>
        <v>2.045953863053835</v>
      </c>
      <c r="CS129" s="4">
        <f t="shared" si="1028"/>
        <v>2.3444976076555002</v>
      </c>
      <c r="CT129" s="4">
        <f t="shared" si="1029"/>
        <v>2.4494863980133292</v>
      </c>
      <c r="CU129" s="4">
        <f t="shared" si="1030"/>
        <v>2.5291479820627734</v>
      </c>
      <c r="CV129" s="4">
        <f t="shared" si="1031"/>
        <v>2.1897485019268847</v>
      </c>
      <c r="CW129" s="4">
        <f t="shared" si="1032"/>
        <v>2.5810164689215527</v>
      </c>
      <c r="CX129" s="4">
        <f t="shared" si="1033"/>
        <v>2.184172977719236</v>
      </c>
      <c r="CY129" s="4">
        <f t="shared" si="1034"/>
        <v>2.1393056524773204</v>
      </c>
      <c r="CZ129" s="4">
        <f t="shared" si="1035"/>
        <v>2.6891888954107919</v>
      </c>
      <c r="DA129" s="4">
        <f t="shared" si="1036"/>
        <v>2.6415905427189732</v>
      </c>
      <c r="DB129" s="4">
        <f t="shared" si="1037"/>
        <v>2.8496966589763293</v>
      </c>
      <c r="DC129" s="4">
        <f t="shared" si="1038"/>
        <v>3.0130828438752331</v>
      </c>
      <c r="DD129" s="4">
        <f t="shared" si="1039"/>
        <v>3.1585145308491214</v>
      </c>
      <c r="DE129" s="4">
        <f t="shared" si="1040"/>
        <v>2.9839868396393388</v>
      </c>
      <c r="DF129" s="4">
        <f t="shared" si="1041"/>
        <v>2.908805031446545</v>
      </c>
      <c r="DG129" s="4">
        <f t="shared" si="1042"/>
        <v>2.7965284474445418</v>
      </c>
      <c r="DH129" s="4">
        <f t="shared" si="1043"/>
        <v>2.7487708748120827</v>
      </c>
      <c r="DI129" s="4">
        <f t="shared" si="1044"/>
        <v>2.589355991039151</v>
      </c>
      <c r="DJ129" s="4">
        <f t="shared" si="1045"/>
        <v>2.4471098788499699</v>
      </c>
      <c r="DK129" s="4">
        <f t="shared" si="1046"/>
        <v>2.4546616601422184</v>
      </c>
      <c r="DL129" s="4">
        <f t="shared" si="1047"/>
        <v>1.9049882175884618</v>
      </c>
      <c r="DM129" s="4">
        <f t="shared" si="1048"/>
        <v>1.7336594217190942</v>
      </c>
      <c r="DN129" s="4">
        <f t="shared" si="1049"/>
        <v>1.7262711365109435</v>
      </c>
      <c r="DO129" s="4">
        <f t="shared" si="1050"/>
        <v>1.4752596807826539</v>
      </c>
      <c r="DP129" s="4">
        <f t="shared" si="1051"/>
        <v>1.8510972699225683</v>
      </c>
      <c r="DQ129" s="4">
        <f t="shared" si="1052"/>
        <v>2.3074398038193342</v>
      </c>
      <c r="DR129" s="4">
        <f t="shared" si="1053"/>
        <v>2.1895989253502117</v>
      </c>
      <c r="DS129" s="4">
        <f t="shared" si="1054"/>
        <v>2.0874751491053605</v>
      </c>
      <c r="DT129" s="4">
        <f t="shared" si="1055"/>
        <v>-8.5642794859157565</v>
      </c>
      <c r="DU129" s="4">
        <f t="shared" si="1056"/>
        <v>-6.4728995506758729</v>
      </c>
      <c r="DV129" s="4">
        <f t="shared" si="1057"/>
        <v>-5.9370489098850818</v>
      </c>
      <c r="DW129" s="4">
        <f t="shared" si="1058"/>
        <v>-6.1356921120544516</v>
      </c>
      <c r="DX129" s="4">
        <f t="shared" si="1059"/>
        <v>5.6917762049207878</v>
      </c>
      <c r="DY129" s="4">
        <f t="shared" si="1060"/>
        <v>4.6037735849056638</v>
      </c>
      <c r="DZ129" s="4">
        <f t="shared" si="1061"/>
        <v>5.3788691620948681</v>
      </c>
      <c r="EA129" s="4">
        <f t="shared" si="1062"/>
        <v>5.7847388256270946</v>
      </c>
      <c r="EB129" s="4">
        <f t="shared" si="1063"/>
        <v>5.0513117438006656</v>
      </c>
      <c r="EC129" s="4">
        <f t="shared" si="1064"/>
        <v>3.9709073845973442</v>
      </c>
      <c r="ED129" s="4">
        <f t="shared" si="1065"/>
        <v>1.9860553560109815</v>
      </c>
      <c r="EE129" s="4">
        <f t="shared" si="1066"/>
        <v>1.7905993533946831</v>
      </c>
      <c r="EF129" s="4">
        <f t="shared" si="1067"/>
        <v>1.4348534819363779</v>
      </c>
      <c r="EG129" s="4">
        <f t="shared" si="1068"/>
        <v>9.5446634102501815E-2</v>
      </c>
      <c r="EH129" s="4">
        <f t="shared" si="1069"/>
        <v>0.30768076244793141</v>
      </c>
      <c r="EI129" s="4">
        <f t="shared" si="1070"/>
        <v>0.44548432381843694</v>
      </c>
      <c r="EJ129" s="4">
        <f t="shared" si="1071"/>
        <v>0.72655464063489694</v>
      </c>
      <c r="EK129" s="10">
        <f t="shared" si="1072"/>
        <v>0.93870268654486411</v>
      </c>
      <c r="EL129" s="10">
        <f t="shared" si="1073"/>
        <v>1.3911898223392911</v>
      </c>
      <c r="EM129" s="10">
        <f t="shared" si="1074"/>
        <v>1.6881125395938084</v>
      </c>
      <c r="EN129" s="10">
        <f t="shared" si="1075"/>
        <v>1.2077941285217892</v>
      </c>
      <c r="EO129" s="10">
        <f t="shared" si="1076"/>
        <v>1.3662939401706864</v>
      </c>
      <c r="EP129" s="10">
        <f t="shared" si="1077"/>
        <v>1.2030524913781753</v>
      </c>
      <c r="EQ129" s="10">
        <f t="shared" si="1078"/>
        <v>0.77115547334983858</v>
      </c>
      <c r="ER129" s="10">
        <f t="shared" si="1079"/>
        <v>0.66292326801888657</v>
      </c>
      <c r="ES129" s="10">
        <f t="shared" si="1080"/>
        <v>0.64549149943601192</v>
      </c>
      <c r="ET129" s="10">
        <f t="shared" si="1081"/>
        <v>0.5371311573337717</v>
      </c>
      <c r="EU129" s="10">
        <f t="shared" si="1082"/>
        <v>0.31778902764535644</v>
      </c>
      <c r="EV129" s="10">
        <f t="shared" si="1083"/>
        <v>0.20194473378524433</v>
      </c>
      <c r="EW129" s="10">
        <f t="shared" si="1084"/>
        <v>0.19619000427446789</v>
      </c>
      <c r="EX129" s="10">
        <f t="shared" si="1085"/>
        <v>0.22593874694534108</v>
      </c>
      <c r="EY129" s="10">
        <f t="shared" si="1086"/>
        <v>0.33871179781810884</v>
      </c>
      <c r="EZ129" s="10">
        <f t="shared" si="1087"/>
        <v>0.45263705326654791</v>
      </c>
      <c r="FA129" s="10">
        <f t="shared" si="1088"/>
        <v>0.57767393792635413</v>
      </c>
      <c r="FB129" s="10">
        <f t="shared" si="1089"/>
        <v>0.6941891570707045</v>
      </c>
      <c r="FC129" s="10">
        <f t="shared" si="1090"/>
        <v>0.76830561057603364</v>
      </c>
      <c r="FD129" s="10">
        <f t="shared" si="1091"/>
        <v>0.87943438352765968</v>
      </c>
      <c r="FE129" s="10">
        <f t="shared" si="1092"/>
        <v>0.91680582933780297</v>
      </c>
      <c r="FF129" s="10">
        <f t="shared" si="1093"/>
        <v>0.94408823366853878</v>
      </c>
      <c r="FG129" s="10">
        <f t="shared" si="1094"/>
        <v>0.98255746435955482</v>
      </c>
      <c r="FH129" s="10">
        <f t="shared" si="1095"/>
        <v>0.96673571159495819</v>
      </c>
      <c r="FI129" s="10">
        <f t="shared" si="1096"/>
        <v>1.1975353250038689</v>
      </c>
      <c r="FJ129" s="10">
        <f t="shared" si="1097"/>
        <v>1.1289514627814914</v>
      </c>
    </row>
    <row r="130" spans="2:166" x14ac:dyDescent="0.2">
      <c r="B130" t="str">
        <f t="shared" si="937"/>
        <v xml:space="preserve">   Wholesale and retail trade</v>
      </c>
      <c r="C130" s="4"/>
      <c r="D130" s="4"/>
      <c r="E130" s="4"/>
      <c r="F130" s="4"/>
      <c r="G130" s="4">
        <f t="shared" si="938"/>
        <v>-7.8888282055950346E-2</v>
      </c>
      <c r="H130" s="4">
        <f t="shared" si="939"/>
        <v>-0.10228024787918781</v>
      </c>
      <c r="I130" s="4">
        <f t="shared" si="940"/>
        <v>-0.1997674349265042</v>
      </c>
      <c r="J130" s="4">
        <f t="shared" si="941"/>
        <v>-0.43458714221489753</v>
      </c>
      <c r="K130" s="4">
        <f t="shared" si="942"/>
        <v>6.3095273863535223E-2</v>
      </c>
      <c r="L130" s="4">
        <f t="shared" si="943"/>
        <v>7.18971870225594E-2</v>
      </c>
      <c r="M130" s="4">
        <f t="shared" si="944"/>
        <v>1.7901897601148482E-2</v>
      </c>
      <c r="N130" s="4">
        <f t="shared" si="945"/>
        <v>0.10730893048765829</v>
      </c>
      <c r="O130" s="4">
        <f t="shared" si="946"/>
        <v>1.7736261787224157E-2</v>
      </c>
      <c r="P130" s="4">
        <f t="shared" si="947"/>
        <v>5.3139668762732545E-2</v>
      </c>
      <c r="Q130" s="4">
        <f t="shared" si="948"/>
        <v>0.44981060606060697</v>
      </c>
      <c r="R130" s="4">
        <f t="shared" si="949"/>
        <v>0.15625921339701912</v>
      </c>
      <c r="S130" s="4">
        <f t="shared" si="950"/>
        <v>0.14407103584134515</v>
      </c>
      <c r="T130" s="4">
        <f t="shared" si="951"/>
        <v>0.16706723723547875</v>
      </c>
      <c r="U130" s="4">
        <f t="shared" si="952"/>
        <v>3.182409952263679E-2</v>
      </c>
      <c r="V130" s="4">
        <f t="shared" si="953"/>
        <v>0.34870773017640688</v>
      </c>
      <c r="W130" s="4">
        <f t="shared" si="954"/>
        <v>0.40212133574217457</v>
      </c>
      <c r="X130" s="4">
        <f t="shared" si="955"/>
        <v>0.42080213593359989</v>
      </c>
      <c r="Y130" s="4">
        <f t="shared" si="956"/>
        <v>0.42537183864806904</v>
      </c>
      <c r="Z130" s="4">
        <f t="shared" si="957"/>
        <v>0.51252684323550601</v>
      </c>
      <c r="AA130" s="4">
        <f t="shared" si="958"/>
        <v>0.65572839786533643</v>
      </c>
      <c r="AB130" s="4">
        <f t="shared" si="959"/>
        <v>0.68419259595730331</v>
      </c>
      <c r="AC130" s="4">
        <f t="shared" si="960"/>
        <v>0.59788614660962014</v>
      </c>
      <c r="AD130" s="4">
        <f t="shared" si="961"/>
        <v>0.58994528043775796</v>
      </c>
      <c r="AE130" s="4">
        <f t="shared" si="962"/>
        <v>0.24189512317188369</v>
      </c>
      <c r="AF130" s="4">
        <f t="shared" si="963"/>
        <v>0.54095826893354237</v>
      </c>
      <c r="AG130" s="4">
        <f t="shared" si="964"/>
        <v>0.5949619278949797</v>
      </c>
      <c r="AH130" s="4">
        <f t="shared" si="965"/>
        <v>0.73215866119559159</v>
      </c>
      <c r="AI130" s="4">
        <f t="shared" si="966"/>
        <v>0.75014578805068299</v>
      </c>
      <c r="AJ130" s="4">
        <f t="shared" si="967"/>
        <v>0.53827751196172147</v>
      </c>
      <c r="AK130" s="4">
        <f t="shared" si="968"/>
        <v>0.54790996784565715</v>
      </c>
      <c r="AL130" s="4">
        <f t="shared" si="969"/>
        <v>0.56960583276372689</v>
      </c>
      <c r="AM130" s="4">
        <f t="shared" si="970"/>
        <v>0.68525816411054752</v>
      </c>
      <c r="AN130" s="4">
        <f t="shared" si="971"/>
        <v>0.57469840719363929</v>
      </c>
      <c r="AO130" s="4">
        <f t="shared" si="972"/>
        <v>0.65561694290975936</v>
      </c>
      <c r="AP130" s="4">
        <f t="shared" si="973"/>
        <v>0.59425231368728471</v>
      </c>
      <c r="AQ130" s="4">
        <f t="shared" si="974"/>
        <v>0.59697146185206562</v>
      </c>
      <c r="AR130" s="4">
        <f t="shared" si="975"/>
        <v>0.5924600391749083</v>
      </c>
      <c r="AS130" s="4">
        <f t="shared" si="976"/>
        <v>0.37179179659390299</v>
      </c>
      <c r="AT130" s="4">
        <f t="shared" si="977"/>
        <v>0.27149967848722234</v>
      </c>
      <c r="AU130" s="4">
        <f t="shared" si="978"/>
        <v>6.1644972378310417E-2</v>
      </c>
      <c r="AV130" s="4">
        <f t="shared" si="979"/>
        <v>-0.17683674431764554</v>
      </c>
      <c r="AW130" s="4">
        <f t="shared" si="980"/>
        <v>-0.4600506994648364</v>
      </c>
      <c r="AX130" s="4">
        <f t="shared" si="981"/>
        <v>-0.98066685346035343</v>
      </c>
      <c r="AY130" s="4">
        <f t="shared" si="982"/>
        <v>-1.1548753579644155</v>
      </c>
      <c r="AZ130" s="4">
        <f t="shared" si="983"/>
        <v>-1.2338383719006314</v>
      </c>
      <c r="BA130" s="4">
        <f t="shared" si="984"/>
        <v>-0.51105698046520387</v>
      </c>
      <c r="BB130" s="4">
        <f t="shared" si="985"/>
        <v>-0.20153947016973162</v>
      </c>
      <c r="BC130" s="4">
        <f t="shared" si="986"/>
        <v>0.13022432983611235</v>
      </c>
      <c r="BD130" s="4">
        <f t="shared" si="987"/>
        <v>0.27683029314350666</v>
      </c>
      <c r="BE130" s="4">
        <f t="shared" si="988"/>
        <v>-0.14784879996057312</v>
      </c>
      <c r="BF130" s="4">
        <f t="shared" si="989"/>
        <v>-2.9683132559923598E-2</v>
      </c>
      <c r="BG130" s="4">
        <f t="shared" si="990"/>
        <v>-7.1899638022510065E-2</v>
      </c>
      <c r="BH130" s="4">
        <f t="shared" si="991"/>
        <v>0.10948269426957694</v>
      </c>
      <c r="BI130" s="4">
        <f t="shared" si="992"/>
        <v>5.9746079163555503E-2</v>
      </c>
      <c r="BJ130" s="4">
        <f t="shared" si="993"/>
        <v>6.2099458492722484E-2</v>
      </c>
      <c r="BK130" s="4">
        <f t="shared" si="994"/>
        <v>0.1440385427272928</v>
      </c>
      <c r="BL130" s="4">
        <f t="shared" si="995"/>
        <v>0.168117088607591</v>
      </c>
      <c r="BM130" s="4">
        <f t="shared" si="996"/>
        <v>0.29089116233205925</v>
      </c>
      <c r="BN130" s="4">
        <f t="shared" si="997"/>
        <v>0.37455934195064539</v>
      </c>
      <c r="BO130" s="4">
        <f t="shared" si="998"/>
        <v>0.34113891664027085</v>
      </c>
      <c r="BP130" s="4">
        <f t="shared" si="999"/>
        <v>0.23909578321982297</v>
      </c>
      <c r="BQ130" s="4">
        <f t="shared" si="1000"/>
        <v>0.14878809695224601</v>
      </c>
      <c r="BR130" s="4">
        <f t="shared" si="1001"/>
        <v>5.4579971523498728E-2</v>
      </c>
      <c r="BS130" s="4">
        <f t="shared" si="1002"/>
        <v>0.19779133014669437</v>
      </c>
      <c r="BT130" s="4">
        <f t="shared" si="1003"/>
        <v>0.22670437282352238</v>
      </c>
      <c r="BU130" s="4">
        <f t="shared" si="1004"/>
        <v>0.27633931681489821</v>
      </c>
      <c r="BV130" s="4">
        <f t="shared" si="1005"/>
        <v>0.3647781317818688</v>
      </c>
      <c r="BW130" s="4">
        <f t="shared" si="1006"/>
        <v>0.34481971181292836</v>
      </c>
      <c r="BX130" s="4">
        <f t="shared" si="1007"/>
        <v>0.17231997097768775</v>
      </c>
      <c r="BY130" s="4">
        <f t="shared" si="1008"/>
        <v>0.10360827064282213</v>
      </c>
      <c r="BZ130" s="4">
        <f t="shared" si="1009"/>
        <v>-0.24849448163155605</v>
      </c>
      <c r="CA130" s="4">
        <f t="shared" si="1010"/>
        <v>-0.77850438186752235</v>
      </c>
      <c r="CB130" s="4">
        <f t="shared" si="1011"/>
        <v>-0.99016510168661698</v>
      </c>
      <c r="CC130" s="4">
        <f t="shared" si="1012"/>
        <v>-1.0948256717743736</v>
      </c>
      <c r="CD130" s="4">
        <f t="shared" si="1013"/>
        <v>-1.0107862424530225</v>
      </c>
      <c r="CE130" s="4">
        <f t="shared" si="1014"/>
        <v>-0.78327782244171251</v>
      </c>
      <c r="CF130" s="4">
        <f t="shared" si="1015"/>
        <v>-0.39444027047332769</v>
      </c>
      <c r="CG130" s="4">
        <f t="shared" si="1016"/>
        <v>-0.3253306736957095</v>
      </c>
      <c r="CH130" s="4">
        <f t="shared" si="1017"/>
        <v>-6.2162291397695274E-2</v>
      </c>
      <c r="CI130" s="4">
        <f t="shared" si="1018"/>
        <v>0.15603994622623452</v>
      </c>
      <c r="CJ130" s="4">
        <f t="shared" si="1019"/>
        <v>0.16490213416819754</v>
      </c>
      <c r="CK130" s="4">
        <f t="shared" si="1020"/>
        <v>0.21232942074625316</v>
      </c>
      <c r="CL130" s="4">
        <f t="shared" si="1021"/>
        <v>0.1256966678524854</v>
      </c>
      <c r="CM130" s="4">
        <f t="shared" si="1022"/>
        <v>0.13715474839198061</v>
      </c>
      <c r="CN130" s="4">
        <f t="shared" si="1023"/>
        <v>0.20196327086562341</v>
      </c>
      <c r="CO130" s="4">
        <f t="shared" si="1024"/>
        <v>0.27571381840272779</v>
      </c>
      <c r="CP130" s="4">
        <f t="shared" si="1025"/>
        <v>0.35316805687864566</v>
      </c>
      <c r="CQ130" s="4">
        <f t="shared" si="1026"/>
        <v>0.38339838787907071</v>
      </c>
      <c r="CR130" s="4">
        <f t="shared" si="1027"/>
        <v>0.35243500549249335</v>
      </c>
      <c r="CS130" s="4">
        <f t="shared" si="1028"/>
        <v>0.3759398496240588</v>
      </c>
      <c r="CT130" s="4">
        <f t="shared" si="1029"/>
        <v>0.44926063889829465</v>
      </c>
      <c r="CU130" s="4">
        <f t="shared" si="1030"/>
        <v>0.38565022421524275</v>
      </c>
      <c r="CV130" s="4">
        <f t="shared" si="1031"/>
        <v>0.27399701499186829</v>
      </c>
      <c r="CW130" s="4">
        <f t="shared" si="1032"/>
        <v>0.28997697892686125</v>
      </c>
      <c r="CX130" s="4">
        <f t="shared" si="1033"/>
        <v>0.19536823619799937</v>
      </c>
      <c r="CY130" s="4">
        <f t="shared" si="1034"/>
        <v>0.24642358688067434</v>
      </c>
      <c r="CZ130" s="4">
        <f t="shared" si="1035"/>
        <v>0.34131176764712479</v>
      </c>
      <c r="DA130" s="4">
        <f t="shared" si="1036"/>
        <v>0.31380977968834367</v>
      </c>
      <c r="DB130" s="4">
        <f t="shared" si="1037"/>
        <v>0.24566350508416898</v>
      </c>
      <c r="DC130" s="4">
        <f t="shared" si="1038"/>
        <v>0.15690931065923</v>
      </c>
      <c r="DD130" s="4">
        <f t="shared" si="1039"/>
        <v>0.17033267443327213</v>
      </c>
      <c r="DE130" s="4">
        <f t="shared" si="1040"/>
        <v>8.9540428544653633E-2</v>
      </c>
      <c r="DF130" s="4">
        <f t="shared" si="1041"/>
        <v>0.14275074478649405</v>
      </c>
      <c r="DG130" s="4">
        <f t="shared" si="1042"/>
        <v>0.18670879583085676</v>
      </c>
      <c r="DH130" s="4">
        <f t="shared" si="1043"/>
        <v>0.14424444354150892</v>
      </c>
      <c r="DI130" s="4">
        <f t="shared" si="1044"/>
        <v>0.15136531514258558</v>
      </c>
      <c r="DJ130" s="4">
        <f t="shared" si="1045"/>
        <v>9.0410463504310673E-2</v>
      </c>
      <c r="DK130" s="4">
        <f t="shared" si="1046"/>
        <v>0.10585603579132248</v>
      </c>
      <c r="DL130" s="4">
        <f t="shared" si="1047"/>
        <v>-3.9604744648400522E-3</v>
      </c>
      <c r="DM130" s="4">
        <f t="shared" si="1048"/>
        <v>-2.5640014200621137E-2</v>
      </c>
      <c r="DN130" s="4">
        <f t="shared" si="1049"/>
        <v>-7.8556138180245899E-2</v>
      </c>
      <c r="DO130" s="4">
        <f t="shared" si="1050"/>
        <v>-1.9488238847864064E-3</v>
      </c>
      <c r="DP130" s="4">
        <f t="shared" si="1051"/>
        <v>-9.3136969555853377E-2</v>
      </c>
      <c r="DQ130" s="4">
        <f t="shared" si="1052"/>
        <v>-0.17185116530537539</v>
      </c>
      <c r="DR130" s="4">
        <f t="shared" si="1053"/>
        <v>-0.14008827480329936</v>
      </c>
      <c r="DS130" s="4">
        <f t="shared" si="1054"/>
        <v>-0.25615537543966865</v>
      </c>
      <c r="DT130" s="4">
        <f t="shared" si="1055"/>
        <v>-1.5335330022367972</v>
      </c>
      <c r="DU130" s="4">
        <f t="shared" si="1056"/>
        <v>-0.73508676279821561</v>
      </c>
      <c r="DV130" s="4">
        <f t="shared" si="1057"/>
        <v>-0.49303563729074473</v>
      </c>
      <c r="DW130" s="4">
        <f t="shared" si="1058"/>
        <v>-0.33287204996821046</v>
      </c>
      <c r="DX130" s="4">
        <f t="shared" si="1059"/>
        <v>1.432423323222108</v>
      </c>
      <c r="DY130" s="4">
        <f t="shared" si="1060"/>
        <v>0.70780214176440537</v>
      </c>
      <c r="DZ130" s="4">
        <f t="shared" si="1061"/>
        <v>0.5648116282365363</v>
      </c>
      <c r="EA130" s="4">
        <f t="shared" si="1062"/>
        <v>-4.052356445272659E-2</v>
      </c>
      <c r="EB130" s="4">
        <f t="shared" si="1063"/>
        <v>-0.25755700195663145</v>
      </c>
      <c r="EC130" s="4">
        <f t="shared" si="1064"/>
        <v>-0.27372084384225975</v>
      </c>
      <c r="ED130" s="4">
        <f t="shared" si="1065"/>
        <v>-0.47250446574342508</v>
      </c>
      <c r="EE130" s="4">
        <f t="shared" si="1066"/>
        <v>0.15495571327453772</v>
      </c>
      <c r="EF130" s="4">
        <f t="shared" si="1067"/>
        <v>0.16111300655824487</v>
      </c>
      <c r="EG130" s="4">
        <f t="shared" si="1068"/>
        <v>1.8715026294615909E-3</v>
      </c>
      <c r="EH130" s="4">
        <f t="shared" si="1069"/>
        <v>-8.4424599452179713E-2</v>
      </c>
      <c r="EI130" s="4">
        <f t="shared" si="1070"/>
        <v>-0.14599906410856339</v>
      </c>
      <c r="EJ130" s="4">
        <f t="shared" si="1071"/>
        <v>-7.0792503446474531E-2</v>
      </c>
      <c r="EK130" s="10">
        <f t="shared" si="1072"/>
        <v>3.6006800433434072E-2</v>
      </c>
      <c r="EL130" s="10">
        <f t="shared" si="1073"/>
        <v>0.23613368454482653</v>
      </c>
      <c r="EM130" s="10">
        <f t="shared" si="1074"/>
        <v>5.3795416433760797E-2</v>
      </c>
      <c r="EN130" s="10">
        <f t="shared" si="1075"/>
        <v>-0.1038804259409916</v>
      </c>
      <c r="EO130" s="10">
        <f t="shared" si="1076"/>
        <v>-0.12734729476462917</v>
      </c>
      <c r="EP130" s="10">
        <f t="shared" si="1077"/>
        <v>-0.12498582485974964</v>
      </c>
      <c r="EQ130" s="10">
        <f t="shared" si="1078"/>
        <v>-0.1470955546190657</v>
      </c>
      <c r="ER130" s="10">
        <f t="shared" si="1079"/>
        <v>-4.949812418040983E-2</v>
      </c>
      <c r="ES130" s="10">
        <f t="shared" si="1080"/>
        <v>-3.6783240286049276E-2</v>
      </c>
      <c r="ET130" s="10">
        <f t="shared" si="1081"/>
        <v>-5.6672516049265716E-2</v>
      </c>
      <c r="EU130" s="10">
        <f t="shared" si="1082"/>
        <v>-3.20521051610669E-2</v>
      </c>
      <c r="EV130" s="10">
        <f t="shared" si="1083"/>
        <v>-3.9270970240010167E-2</v>
      </c>
      <c r="EW130" s="10">
        <f t="shared" si="1084"/>
        <v>-2.6926438277471643E-2</v>
      </c>
      <c r="EX130" s="10">
        <f t="shared" si="1085"/>
        <v>2.3871747270513026E-3</v>
      </c>
      <c r="EY130" s="10">
        <f t="shared" si="1086"/>
        <v>1.3820093242169937E-2</v>
      </c>
      <c r="EZ130" s="10">
        <f t="shared" si="1087"/>
        <v>9.4892008768279398E-3</v>
      </c>
      <c r="FA130" s="10">
        <f t="shared" si="1088"/>
        <v>-5.953500880825917E-3</v>
      </c>
      <c r="FB130" s="10">
        <f t="shared" si="1089"/>
        <v>-2.1677845772196315E-2</v>
      </c>
      <c r="FC130" s="10">
        <f t="shared" si="1090"/>
        <v>-2.6652964676312865E-2</v>
      </c>
      <c r="FD130" s="10">
        <f t="shared" si="1091"/>
        <v>-2.879315737814642E-2</v>
      </c>
      <c r="FE130" s="10">
        <f t="shared" si="1092"/>
        <v>-3.4308261097864626E-2</v>
      </c>
      <c r="FF130" s="10">
        <f t="shared" si="1093"/>
        <v>-4.2734561173902515E-2</v>
      </c>
      <c r="FG130" s="10">
        <f t="shared" si="1094"/>
        <v>-4.0142502942053647E-2</v>
      </c>
      <c r="FH130" s="10">
        <f t="shared" si="1095"/>
        <v>-3.928731120694192E-2</v>
      </c>
      <c r="FI130" s="10">
        <f t="shared" si="1096"/>
        <v>-2.3621841928955157E-2</v>
      </c>
      <c r="FJ130" s="10">
        <f t="shared" si="1097"/>
        <v>-1.1737911331011631E-2</v>
      </c>
    </row>
    <row r="131" spans="2:166" x14ac:dyDescent="0.2">
      <c r="B131" t="str">
        <f t="shared" si="937"/>
        <v xml:space="preserve">   Transportation and public utilities</v>
      </c>
      <c r="C131" s="4"/>
      <c r="D131" s="4"/>
      <c r="E131" s="4"/>
      <c r="F131" s="4"/>
      <c r="G131" s="4">
        <f t="shared" si="938"/>
        <v>0.21845985800109327</v>
      </c>
      <c r="H131" s="4">
        <f t="shared" si="939"/>
        <v>1.5041212923409977E-2</v>
      </c>
      <c r="I131" s="4">
        <f t="shared" si="940"/>
        <v>5.9632070127314626E-2</v>
      </c>
      <c r="J131" s="4">
        <f t="shared" si="941"/>
        <v>0.11688895549228243</v>
      </c>
      <c r="K131" s="4">
        <f t="shared" si="942"/>
        <v>-0.10515878977255713</v>
      </c>
      <c r="L131" s="4">
        <f t="shared" si="943"/>
        <v>-5.9914322518798101E-2</v>
      </c>
      <c r="M131" s="4">
        <f t="shared" si="944"/>
        <v>-0.18498627521183963</v>
      </c>
      <c r="N131" s="4">
        <f t="shared" si="945"/>
        <v>-0.16394419935614649</v>
      </c>
      <c r="O131" s="4">
        <f t="shared" si="946"/>
        <v>-3.547252357444796E-2</v>
      </c>
      <c r="P131" s="4">
        <f t="shared" si="947"/>
        <v>-0.13580137572698017</v>
      </c>
      <c r="Q131" s="4">
        <f t="shared" si="948"/>
        <v>-2.9592803030301304E-3</v>
      </c>
      <c r="R131" s="4">
        <f t="shared" si="949"/>
        <v>-0.22112152839200441</v>
      </c>
      <c r="S131" s="4">
        <f t="shared" si="950"/>
        <v>-5.8804504425038748E-2</v>
      </c>
      <c r="T131" s="4">
        <f t="shared" si="951"/>
        <v>4.1034058268362261E-2</v>
      </c>
      <c r="U131" s="4">
        <f t="shared" si="952"/>
        <v>-3.4717199479241859E-2</v>
      </c>
      <c r="V131" s="4">
        <f t="shared" si="953"/>
        <v>0.23149504776416843</v>
      </c>
      <c r="W131" s="4">
        <f t="shared" si="954"/>
        <v>2.91392272276961E-3</v>
      </c>
      <c r="X131" s="4">
        <f t="shared" si="955"/>
        <v>-1.7412502176562223E-2</v>
      </c>
      <c r="Y131" s="4">
        <f t="shared" si="956"/>
        <v>6.9448463452745968E-2</v>
      </c>
      <c r="Z131" s="4">
        <f t="shared" si="957"/>
        <v>5.1539012168933793E-2</v>
      </c>
      <c r="AA131" s="4">
        <f t="shared" si="958"/>
        <v>0.17883501759963644</v>
      </c>
      <c r="AB131" s="4">
        <f t="shared" si="959"/>
        <v>1.4194867136043595E-2</v>
      </c>
      <c r="AC131" s="4">
        <f t="shared" si="960"/>
        <v>0.15584709982715148</v>
      </c>
      <c r="AD131" s="4">
        <f t="shared" si="961"/>
        <v>0.2735978112175097</v>
      </c>
      <c r="AE131" s="4">
        <f t="shared" si="962"/>
        <v>0.17794583773563905</v>
      </c>
      <c r="AF131" s="4">
        <f t="shared" si="963"/>
        <v>0.38363877235592808</v>
      </c>
      <c r="AG131" s="4">
        <f t="shared" si="964"/>
        <v>8.733386097541003E-2</v>
      </c>
      <c r="AH131" s="4">
        <f t="shared" si="965"/>
        <v>-0.22527958806018153</v>
      </c>
      <c r="AI131" s="4">
        <f t="shared" si="966"/>
        <v>0.13783597518952415</v>
      </c>
      <c r="AJ131" s="4">
        <f t="shared" si="967"/>
        <v>0.13261909714998998</v>
      </c>
      <c r="AK131" s="4">
        <f t="shared" si="968"/>
        <v>0.23408360128617392</v>
      </c>
      <c r="AL131" s="4">
        <f t="shared" si="969"/>
        <v>0.39998987367408395</v>
      </c>
      <c r="AM131" s="4">
        <f t="shared" si="970"/>
        <v>0.11044453927056457</v>
      </c>
      <c r="AN131" s="4">
        <f t="shared" si="971"/>
        <v>2.2294334761822427E-2</v>
      </c>
      <c r="AO131" s="4">
        <f t="shared" si="972"/>
        <v>-1.964395334561057E-2</v>
      </c>
      <c r="AP131" s="4">
        <f t="shared" si="973"/>
        <v>5.8451047247929419E-2</v>
      </c>
      <c r="AQ131" s="4">
        <f t="shared" si="974"/>
        <v>-7.0374684527276285E-2</v>
      </c>
      <c r="AR131" s="4">
        <f t="shared" si="975"/>
        <v>-4.3527676347544446E-2</v>
      </c>
      <c r="AS131" s="4">
        <f t="shared" si="976"/>
        <v>-4.0777164787719027E-2</v>
      </c>
      <c r="AT131" s="4">
        <f t="shared" si="977"/>
        <v>-4.2868370287455625E-2</v>
      </c>
      <c r="AU131" s="4">
        <f t="shared" si="978"/>
        <v>2.3709604760888167E-2</v>
      </c>
      <c r="AV131" s="4">
        <f t="shared" si="979"/>
        <v>-4.2440818636235313E-2</v>
      </c>
      <c r="AW131" s="4">
        <f t="shared" si="980"/>
        <v>-0.12909585954370478</v>
      </c>
      <c r="AX131" s="4">
        <f t="shared" si="981"/>
        <v>-0.32922387223311866</v>
      </c>
      <c r="AY131" s="4">
        <f t="shared" si="982"/>
        <v>-0.35444345335899713</v>
      </c>
      <c r="AZ131" s="4">
        <f t="shared" si="983"/>
        <v>-0.30491408041222495</v>
      </c>
      <c r="BA131" s="4">
        <f t="shared" si="984"/>
        <v>-0.16955628791135252</v>
      </c>
      <c r="BB131" s="4">
        <f t="shared" si="985"/>
        <v>-7.5273778015200382E-2</v>
      </c>
      <c r="BC131" s="4">
        <f t="shared" si="986"/>
        <v>-5.1598319369026424E-2</v>
      </c>
      <c r="BD131" s="4">
        <f t="shared" si="987"/>
        <v>-6.9207573285876317E-2</v>
      </c>
      <c r="BE131" s="4">
        <f t="shared" si="988"/>
        <v>-0.11335074663644022</v>
      </c>
      <c r="BF131" s="4">
        <f t="shared" si="989"/>
        <v>-7.6681425779800486E-2</v>
      </c>
      <c r="BG131" s="4">
        <f t="shared" si="990"/>
        <v>-9.1734020925273663E-2</v>
      </c>
      <c r="BH131" s="4">
        <f t="shared" si="991"/>
        <v>1.2441215257906243E-2</v>
      </c>
      <c r="BI131" s="4">
        <f t="shared" si="992"/>
        <v>1.7425939756036773E-2</v>
      </c>
      <c r="BJ131" s="4">
        <f t="shared" si="993"/>
        <v>7.7003328530974802E-2</v>
      </c>
      <c r="BK131" s="4">
        <f t="shared" si="994"/>
        <v>3.7251347257059288E-2</v>
      </c>
      <c r="BL131" s="4">
        <f t="shared" si="995"/>
        <v>-3.9556962025316375E-2</v>
      </c>
      <c r="BM131" s="4">
        <f t="shared" si="996"/>
        <v>-7.1490200912116442E-2</v>
      </c>
      <c r="BN131" s="4">
        <f t="shared" si="997"/>
        <v>-8.0787309048178615E-2</v>
      </c>
      <c r="BO131" s="4">
        <f t="shared" si="998"/>
        <v>-2.4367065474302048E-3</v>
      </c>
      <c r="BP131" s="4">
        <f t="shared" si="999"/>
        <v>3.1396415978360605E-2</v>
      </c>
      <c r="BQ131" s="4">
        <f t="shared" si="1000"/>
        <v>6.9594432445404433E-2</v>
      </c>
      <c r="BR131" s="4">
        <f t="shared" si="1001"/>
        <v>4.746084480303716E-2</v>
      </c>
      <c r="BS131" s="4">
        <f t="shared" si="1002"/>
        <v>6.8285102074454138E-2</v>
      </c>
      <c r="BT131" s="4">
        <f t="shared" si="1003"/>
        <v>8.8812022343234709E-2</v>
      </c>
      <c r="BU131" s="4">
        <f t="shared" si="1004"/>
        <v>7.89540905185422E-2</v>
      </c>
      <c r="BV131" s="4">
        <f t="shared" si="1005"/>
        <v>9.0040171768942967E-2</v>
      </c>
      <c r="BW131" s="4">
        <f t="shared" si="1006"/>
        <v>2.9686465255418175E-2</v>
      </c>
      <c r="BX131" s="4">
        <f t="shared" si="1007"/>
        <v>4.5347360783608032E-3</v>
      </c>
      <c r="BY131" s="4">
        <f t="shared" si="1008"/>
        <v>-4.0542366773278056E-2</v>
      </c>
      <c r="BZ131" s="4">
        <f t="shared" si="1009"/>
        <v>-0.11865051825650952</v>
      </c>
      <c r="CA131" s="4">
        <f t="shared" si="1010"/>
        <v>-0.16014947284131886</v>
      </c>
      <c r="CB131" s="4">
        <f t="shared" si="1011"/>
        <v>-0.26701081393796461</v>
      </c>
      <c r="CC131" s="4">
        <f t="shared" si="1012"/>
        <v>-0.26426826560071037</v>
      </c>
      <c r="CD131" s="4">
        <f t="shared" si="1013"/>
        <v>-0.23743300997218636</v>
      </c>
      <c r="CE131" s="4">
        <f t="shared" si="1014"/>
        <v>-0.21362122430228497</v>
      </c>
      <c r="CF131" s="4">
        <f t="shared" si="1015"/>
        <v>-0.11739293764087178</v>
      </c>
      <c r="CG131" s="4">
        <f t="shared" si="1016"/>
        <v>-4.9868205457006806E-2</v>
      </c>
      <c r="CH131" s="4">
        <f t="shared" si="1017"/>
        <v>2.1517716253049008E-2</v>
      </c>
      <c r="CI131" s="4">
        <f t="shared" si="1018"/>
        <v>6.7217207605146725E-2</v>
      </c>
      <c r="CJ131" s="4">
        <f t="shared" si="1019"/>
        <v>0.11232464211457117</v>
      </c>
      <c r="CK131" s="4">
        <f t="shared" si="1020"/>
        <v>0.12644336291630906</v>
      </c>
      <c r="CL131" s="4">
        <f t="shared" si="1021"/>
        <v>7.5892327759990247E-2</v>
      </c>
      <c r="CM131" s="4">
        <f t="shared" si="1022"/>
        <v>7.5671585319712506E-2</v>
      </c>
      <c r="CN131" s="4">
        <f t="shared" si="1023"/>
        <v>7.2800713916678042E-2</v>
      </c>
      <c r="CO131" s="4">
        <f t="shared" si="1024"/>
        <v>3.7384924529183232E-2</v>
      </c>
      <c r="CP131" s="4">
        <f t="shared" si="1025"/>
        <v>4.1822533051418365E-2</v>
      </c>
      <c r="CQ131" s="4">
        <f t="shared" si="1026"/>
        <v>1.8477030741160104E-2</v>
      </c>
      <c r="CR131" s="4">
        <f t="shared" si="1027"/>
        <v>3.6616623947272435E-2</v>
      </c>
      <c r="CS131" s="4">
        <f t="shared" si="1028"/>
        <v>7.2909546593757452E-2</v>
      </c>
      <c r="CT131" s="4">
        <f t="shared" si="1029"/>
        <v>0.12868269556383305</v>
      </c>
      <c r="CU131" s="4">
        <f t="shared" si="1030"/>
        <v>0.21748878923766782</v>
      </c>
      <c r="CV131" s="4">
        <f t="shared" si="1031"/>
        <v>0.24281036287897284</v>
      </c>
      <c r="CW131" s="4">
        <f t="shared" si="1032"/>
        <v>0.24791924915884536</v>
      </c>
      <c r="CX131" s="4">
        <f t="shared" si="1033"/>
        <v>0.2480518055098232</v>
      </c>
      <c r="CY131" s="4">
        <f t="shared" si="1034"/>
        <v>0.22679692951849267</v>
      </c>
      <c r="CZ131" s="4">
        <f t="shared" si="1035"/>
        <v>0.16956890367181901</v>
      </c>
      <c r="DA131" s="4">
        <f t="shared" si="1036"/>
        <v>0.16980118216012893</v>
      </c>
      <c r="DB131" s="4">
        <f t="shared" si="1037"/>
        <v>0.2072118260275147</v>
      </c>
      <c r="DC131" s="4">
        <f t="shared" si="1038"/>
        <v>0.1569093106592305</v>
      </c>
      <c r="DD131" s="4">
        <f t="shared" si="1039"/>
        <v>0.20397863481515779</v>
      </c>
      <c r="DE131" s="4">
        <f t="shared" si="1040"/>
        <v>0.22489223913541412</v>
      </c>
      <c r="DF131" s="4">
        <f t="shared" si="1041"/>
        <v>0.18205892088712339</v>
      </c>
      <c r="DG131" s="4">
        <f t="shared" si="1042"/>
        <v>0.22364020599519899</v>
      </c>
      <c r="DH131" s="4">
        <f t="shared" si="1043"/>
        <v>0.21128763561009345</v>
      </c>
      <c r="DI131" s="4">
        <f t="shared" si="1044"/>
        <v>0.19374760338251035</v>
      </c>
      <c r="DJ131" s="4">
        <f t="shared" si="1045"/>
        <v>0.20493038394310131</v>
      </c>
      <c r="DK131" s="4">
        <f t="shared" si="1046"/>
        <v>0.18974195094671312</v>
      </c>
      <c r="DL131" s="4">
        <f t="shared" si="1047"/>
        <v>0.14257708073427194</v>
      </c>
      <c r="DM131" s="4">
        <f t="shared" si="1048"/>
        <v>0.10058774801783017</v>
      </c>
      <c r="DN131" s="4">
        <f t="shared" si="1049"/>
        <v>9.6231269270802194E-2</v>
      </c>
      <c r="DO131" s="4">
        <f t="shared" si="1050"/>
        <v>7.9901779276206383E-2</v>
      </c>
      <c r="DP131" s="4">
        <f t="shared" si="1051"/>
        <v>0.1222422725420567</v>
      </c>
      <c r="DQ131" s="4">
        <f t="shared" si="1052"/>
        <v>0.16412751742648046</v>
      </c>
      <c r="DR131" s="4">
        <f t="shared" si="1053"/>
        <v>0.14776434465553681</v>
      </c>
      <c r="DS131" s="4">
        <f t="shared" si="1054"/>
        <v>0.14719376051384103</v>
      </c>
      <c r="DT131" s="4">
        <f t="shared" si="1055"/>
        <v>-0.23884444781438363</v>
      </c>
      <c r="DU131" s="4">
        <f t="shared" si="1056"/>
        <v>-0.25380233498148175</v>
      </c>
      <c r="DV131" s="4">
        <f t="shared" si="1057"/>
        <v>-0.19683932287272998</v>
      </c>
      <c r="DW131" s="4">
        <f t="shared" si="1058"/>
        <v>-0.21692785278827154</v>
      </c>
      <c r="DX131" s="4">
        <f t="shared" si="1059"/>
        <v>7.7940680822379454E-2</v>
      </c>
      <c r="DY131" s="4">
        <f t="shared" si="1060"/>
        <v>0.12646608873023921</v>
      </c>
      <c r="DZ131" s="4">
        <f t="shared" si="1061"/>
        <v>0.21863675931736803</v>
      </c>
      <c r="EA131" s="4">
        <f t="shared" si="1062"/>
        <v>0.37484297118774612</v>
      </c>
      <c r="EB131" s="4">
        <f t="shared" si="1063"/>
        <v>0.45322046080741124</v>
      </c>
      <c r="EC131" s="4">
        <f t="shared" si="1064"/>
        <v>0.42817760572467584</v>
      </c>
      <c r="ED131" s="4">
        <f t="shared" si="1065"/>
        <v>0.28042947966886339</v>
      </c>
      <c r="EE131" s="4">
        <f t="shared" si="1066"/>
        <v>9.9477741855259497E-2</v>
      </c>
      <c r="EF131" s="4">
        <f t="shared" si="1067"/>
        <v>4.7386178399483926E-2</v>
      </c>
      <c r="EG131" s="4">
        <f t="shared" si="1068"/>
        <v>-1.4972021035689599E-2</v>
      </c>
      <c r="EH131" s="4">
        <f t="shared" si="1069"/>
        <v>-5.4406964091403831E-2</v>
      </c>
      <c r="EI131" s="4">
        <f t="shared" si="1070"/>
        <v>3.1820308844174021E-2</v>
      </c>
      <c r="EJ131" s="4">
        <f t="shared" si="1071"/>
        <v>5.5888818510385465E-3</v>
      </c>
      <c r="EK131" s="10">
        <f t="shared" si="1072"/>
        <v>-5.5873780966255197E-3</v>
      </c>
      <c r="EL131" s="10">
        <f t="shared" si="1073"/>
        <v>1.8511461077175004E-3</v>
      </c>
      <c r="EM131" s="10">
        <f t="shared" si="1074"/>
        <v>-1.1309297559158327E-2</v>
      </c>
      <c r="EN131" s="10">
        <f t="shared" si="1075"/>
        <v>5.449937144124805E-2</v>
      </c>
      <c r="EO131" s="10">
        <f t="shared" si="1076"/>
        <v>7.4003242354335197E-2</v>
      </c>
      <c r="EP131" s="10">
        <f t="shared" si="1077"/>
        <v>7.9761012694254577E-2</v>
      </c>
      <c r="EQ131" s="10">
        <f t="shared" si="1078"/>
        <v>5.058751296995808E-2</v>
      </c>
      <c r="ER131" s="10">
        <f t="shared" si="1079"/>
        <v>3.271106335265421E-2</v>
      </c>
      <c r="ES131" s="10">
        <f t="shared" si="1080"/>
        <v>2.3402224567777546E-2</v>
      </c>
      <c r="ET131" s="10">
        <f t="shared" si="1081"/>
        <v>1.0626987319517679E-2</v>
      </c>
      <c r="EU131" s="10">
        <f t="shared" si="1082"/>
        <v>-1.4100522089779965E-2</v>
      </c>
      <c r="EV131" s="10">
        <f t="shared" si="1083"/>
        <v>-2.8357883370507746E-2</v>
      </c>
      <c r="EW131" s="10">
        <f t="shared" si="1084"/>
        <v>-3.9637677410923694E-2</v>
      </c>
      <c r="EX131" s="10">
        <f t="shared" si="1085"/>
        <v>-3.882557528735818E-2</v>
      </c>
      <c r="EY131" s="10">
        <f t="shared" si="1086"/>
        <v>-2.5958850455074678E-2</v>
      </c>
      <c r="EZ131" s="10">
        <f t="shared" si="1087"/>
        <v>-9.8154600145274728E-3</v>
      </c>
      <c r="FA131" s="10">
        <f t="shared" si="1088"/>
        <v>7.563331856706791E-3</v>
      </c>
      <c r="FB131" s="10">
        <f t="shared" si="1089"/>
        <v>2.1400105140800502E-2</v>
      </c>
      <c r="FC131" s="10">
        <f t="shared" si="1090"/>
        <v>3.0140056385635772E-2</v>
      </c>
      <c r="FD131" s="10">
        <f t="shared" si="1091"/>
        <v>3.9458867688458008E-2</v>
      </c>
      <c r="FE131" s="10">
        <f t="shared" si="1092"/>
        <v>4.8704603558547388E-2</v>
      </c>
      <c r="FF131" s="10">
        <f t="shared" si="1093"/>
        <v>5.4871841927198149E-2</v>
      </c>
      <c r="FG131" s="10">
        <f t="shared" si="1094"/>
        <v>6.0058022265950826E-2</v>
      </c>
      <c r="FH131" s="10">
        <f t="shared" si="1095"/>
        <v>6.2632927494287755E-2</v>
      </c>
      <c r="FI131" s="10">
        <f t="shared" si="1096"/>
        <v>7.0042300072424624E-2</v>
      </c>
      <c r="FJ131" s="10">
        <f t="shared" si="1097"/>
        <v>7.0108018500476238E-2</v>
      </c>
    </row>
    <row r="132" spans="2:166" x14ac:dyDescent="0.2">
      <c r="B132" t="str">
        <f t="shared" si="937"/>
        <v xml:space="preserve">   Information</v>
      </c>
      <c r="C132" s="4"/>
      <c r="D132" s="4"/>
      <c r="E132" s="4"/>
      <c r="F132" s="4"/>
      <c r="G132" s="4">
        <f t="shared" si="938"/>
        <v>4.8546635111354187E-2</v>
      </c>
      <c r="H132" s="4">
        <f t="shared" si="939"/>
        <v>0.11431321821791729</v>
      </c>
      <c r="I132" s="4">
        <f t="shared" si="940"/>
        <v>0.12820895077372579</v>
      </c>
      <c r="J132" s="4">
        <f t="shared" si="941"/>
        <v>0.23377791098456496</v>
      </c>
      <c r="K132" s="4">
        <f t="shared" si="942"/>
        <v>0.22233572694769133</v>
      </c>
      <c r="L132" s="4">
        <f t="shared" si="943"/>
        <v>0.17674725143045458</v>
      </c>
      <c r="M132" s="4">
        <f t="shared" si="944"/>
        <v>0.1670843776106932</v>
      </c>
      <c r="N132" s="4">
        <f t="shared" si="945"/>
        <v>0.16990580660546079</v>
      </c>
      <c r="O132" s="4">
        <f t="shared" si="946"/>
        <v>0.18918679239705549</v>
      </c>
      <c r="P132" s="4">
        <f t="shared" si="947"/>
        <v>0.2479851208927461</v>
      </c>
      <c r="Q132" s="4">
        <f t="shared" si="948"/>
        <v>0.3225615530303037</v>
      </c>
      <c r="R132" s="4">
        <f t="shared" si="949"/>
        <v>0.2211215283920043</v>
      </c>
      <c r="S132" s="4">
        <f t="shared" si="950"/>
        <v>0.21169621593014029</v>
      </c>
      <c r="T132" s="4">
        <f t="shared" si="951"/>
        <v>0.19930828301776213</v>
      </c>
      <c r="U132" s="4">
        <f t="shared" si="952"/>
        <v>0.10125849848112264</v>
      </c>
      <c r="V132" s="4">
        <f t="shared" si="953"/>
        <v>0.36921994959854648</v>
      </c>
      <c r="W132" s="4">
        <f t="shared" si="954"/>
        <v>0.37298210851448182</v>
      </c>
      <c r="X132" s="4">
        <f t="shared" si="955"/>
        <v>0.45852922398281931</v>
      </c>
      <c r="Y132" s="4">
        <f t="shared" si="956"/>
        <v>0.56137507957636401</v>
      </c>
      <c r="Z132" s="4">
        <f t="shared" si="957"/>
        <v>0.47816750178954909</v>
      </c>
      <c r="AA132" s="4">
        <f t="shared" si="958"/>
        <v>0.47405472919268787</v>
      </c>
      <c r="AB132" s="4">
        <f t="shared" si="959"/>
        <v>0.4400408812173518</v>
      </c>
      <c r="AC132" s="4">
        <f t="shared" si="960"/>
        <v>0.28052477968887291</v>
      </c>
      <c r="AD132" s="4">
        <f t="shared" si="961"/>
        <v>0.20234838121295062</v>
      </c>
      <c r="AE132" s="4">
        <f t="shared" si="962"/>
        <v>0.23077350831340668</v>
      </c>
      <c r="AF132" s="4">
        <f t="shared" si="963"/>
        <v>0.22079929344226121</v>
      </c>
      <c r="AG132" s="4">
        <f t="shared" si="964"/>
        <v>0.39300237438934593</v>
      </c>
      <c r="AH132" s="4">
        <f t="shared" si="965"/>
        <v>0.3486469815217102</v>
      </c>
      <c r="AI132" s="4">
        <f t="shared" si="966"/>
        <v>0.32603509515983664</v>
      </c>
      <c r="AJ132" s="4">
        <f t="shared" si="967"/>
        <v>0.26003744539213641</v>
      </c>
      <c r="AK132" s="4">
        <f t="shared" si="968"/>
        <v>0.2495176848874596</v>
      </c>
      <c r="AL132" s="4">
        <f t="shared" si="969"/>
        <v>0.29113187007923835</v>
      </c>
      <c r="AM132" s="4">
        <f t="shared" si="970"/>
        <v>0.43926805391701546</v>
      </c>
      <c r="AN132" s="4">
        <f t="shared" si="971"/>
        <v>0.46322673338452758</v>
      </c>
      <c r="AO132" s="4">
        <f t="shared" si="972"/>
        <v>0.62369551872314266</v>
      </c>
      <c r="AP132" s="4">
        <f t="shared" si="973"/>
        <v>0.58451047247929944</v>
      </c>
      <c r="AQ132" s="4">
        <f t="shared" si="974"/>
        <v>0.70132013201320209</v>
      </c>
      <c r="AR132" s="4">
        <f t="shared" si="975"/>
        <v>0.85120789301864497</v>
      </c>
      <c r="AS132" s="4">
        <f t="shared" si="976"/>
        <v>0.82753657951547122</v>
      </c>
      <c r="AT132" s="4">
        <f t="shared" si="977"/>
        <v>0.86927528638452911</v>
      </c>
      <c r="AU132" s="4">
        <f t="shared" si="978"/>
        <v>0.54294994902434912</v>
      </c>
      <c r="AV132" s="4">
        <f t="shared" si="979"/>
        <v>0.22399320946901904</v>
      </c>
      <c r="AW132" s="4">
        <f t="shared" si="980"/>
        <v>-0.13613745188245152</v>
      </c>
      <c r="AX132" s="4">
        <f t="shared" si="981"/>
        <v>-0.27552068740076519</v>
      </c>
      <c r="AY132" s="4">
        <f t="shared" si="982"/>
        <v>-0.38026383737852648</v>
      </c>
      <c r="AZ132" s="4">
        <f t="shared" si="983"/>
        <v>-0.3120051055380908</v>
      </c>
      <c r="BA132" s="4">
        <f t="shared" si="984"/>
        <v>-0.23403543965229096</v>
      </c>
      <c r="BB132" s="4">
        <f t="shared" si="985"/>
        <v>-0.19182672461938238</v>
      </c>
      <c r="BC132" s="4">
        <f t="shared" si="986"/>
        <v>-0.13022432983611512</v>
      </c>
      <c r="BD132" s="4">
        <f t="shared" si="987"/>
        <v>-0.13841514657175297</v>
      </c>
      <c r="BE132" s="4">
        <f t="shared" si="988"/>
        <v>-7.6388546646295283E-2</v>
      </c>
      <c r="BF132" s="4">
        <f t="shared" si="989"/>
        <v>-3.2156726939916426E-2</v>
      </c>
      <c r="BG132" s="4">
        <f t="shared" si="990"/>
        <v>3.9668765805524565E-2</v>
      </c>
      <c r="BH132" s="4">
        <f t="shared" si="991"/>
        <v>0.11197093732115705</v>
      </c>
      <c r="BI132" s="4">
        <f t="shared" si="992"/>
        <v>6.9703759024146231E-2</v>
      </c>
      <c r="BJ132" s="4">
        <f t="shared" si="993"/>
        <v>7.9487306870684837E-2</v>
      </c>
      <c r="BK132" s="4">
        <f t="shared" si="994"/>
        <v>0.10678719547023516</v>
      </c>
      <c r="BL132" s="4">
        <f t="shared" si="995"/>
        <v>9.6420094936708459E-2</v>
      </c>
      <c r="BM132" s="4">
        <f t="shared" si="996"/>
        <v>0.13805004314063948</v>
      </c>
      <c r="BN132" s="4">
        <f t="shared" si="997"/>
        <v>0.11506071288679984</v>
      </c>
      <c r="BO132" s="4">
        <f t="shared" si="998"/>
        <v>0.10477838153951108</v>
      </c>
      <c r="BP132" s="4">
        <f t="shared" si="999"/>
        <v>0.2246051296913486</v>
      </c>
      <c r="BQ132" s="4">
        <f t="shared" si="1000"/>
        <v>0.32157427405807554</v>
      </c>
      <c r="BR132" s="4">
        <f t="shared" si="1001"/>
        <v>0.36307546274323682</v>
      </c>
      <c r="BS132" s="4">
        <f t="shared" si="1002"/>
        <v>0.38145470814005528</v>
      </c>
      <c r="BT132" s="4">
        <f t="shared" si="1003"/>
        <v>0.31317923668403957</v>
      </c>
      <c r="BU132" s="4">
        <f t="shared" si="1004"/>
        <v>0.2043517636950502</v>
      </c>
      <c r="BV132" s="4">
        <f t="shared" si="1005"/>
        <v>0.17777162118483489</v>
      </c>
      <c r="BW132" s="4">
        <f t="shared" si="1006"/>
        <v>0.20095453403667307</v>
      </c>
      <c r="BX132" s="4">
        <f t="shared" si="1007"/>
        <v>0.21539996372211218</v>
      </c>
      <c r="BY132" s="4">
        <f t="shared" si="1008"/>
        <v>0.29280598225145371</v>
      </c>
      <c r="BZ132" s="4">
        <f t="shared" si="1009"/>
        <v>0.30222301820054248</v>
      </c>
      <c r="CA132" s="4">
        <f t="shared" si="1010"/>
        <v>0.1957382445838344</v>
      </c>
      <c r="CB132" s="4">
        <f t="shared" si="1011"/>
        <v>4.4501802322993798E-2</v>
      </c>
      <c r="CC132" s="4">
        <f t="shared" si="1012"/>
        <v>-0.11547856984232763</v>
      </c>
      <c r="CD132" s="4">
        <f t="shared" si="1013"/>
        <v>-0.1763788074079107</v>
      </c>
      <c r="CE132" s="4">
        <f t="shared" si="1014"/>
        <v>-0.14241414953485704</v>
      </c>
      <c r="CF132" s="4">
        <f t="shared" si="1015"/>
        <v>-6.5740045078887449E-2</v>
      </c>
      <c r="CG132" s="4">
        <f t="shared" si="1016"/>
        <v>1.6622735152335276E-2</v>
      </c>
      <c r="CH132" s="4">
        <f t="shared" si="1017"/>
        <v>8.1289150289294371E-2</v>
      </c>
      <c r="CI132" s="4">
        <f t="shared" si="1018"/>
        <v>6.0015363933166109E-2</v>
      </c>
      <c r="CJ132" s="4">
        <f t="shared" si="1019"/>
        <v>8.364601008531973E-2</v>
      </c>
      <c r="CK132" s="4">
        <f t="shared" si="1020"/>
        <v>0.11690046760187049</v>
      </c>
      <c r="CL132" s="4">
        <f t="shared" si="1021"/>
        <v>7.1149057274990463E-2</v>
      </c>
      <c r="CM132" s="4">
        <f t="shared" si="1022"/>
        <v>0.11587211502081046</v>
      </c>
      <c r="CN132" s="4">
        <f t="shared" si="1023"/>
        <v>0.11272368606453387</v>
      </c>
      <c r="CO132" s="4">
        <f t="shared" si="1024"/>
        <v>1.1682788915370031E-2</v>
      </c>
      <c r="CP132" s="4">
        <f t="shared" si="1025"/>
        <v>1.8587792467297266E-2</v>
      </c>
      <c r="CQ132" s="4">
        <f t="shared" si="1026"/>
        <v>2.0786659583804597E-2</v>
      </c>
      <c r="CR132" s="4">
        <f t="shared" si="1027"/>
        <v>3.6616623947271658E-2</v>
      </c>
      <c r="CS132" s="4">
        <f t="shared" si="1028"/>
        <v>0.12759170653907481</v>
      </c>
      <c r="CT132" s="4">
        <f t="shared" si="1029"/>
        <v>0.17609210971892914</v>
      </c>
      <c r="CU132" s="4">
        <f t="shared" si="1030"/>
        <v>0.19506726457399076</v>
      </c>
      <c r="CV132" s="4">
        <f t="shared" si="1031"/>
        <v>0.22498941881446113</v>
      </c>
      <c r="CW132" s="4">
        <f t="shared" si="1032"/>
        <v>0.29219054365149555</v>
      </c>
      <c r="CX132" s="4">
        <f t="shared" si="1033"/>
        <v>0.21292942596860834</v>
      </c>
      <c r="CY132" s="4">
        <f t="shared" si="1034"/>
        <v>0.14392882065596477</v>
      </c>
      <c r="CZ132" s="4">
        <f t="shared" si="1035"/>
        <v>0.15217722124394137</v>
      </c>
      <c r="DA132" s="4">
        <f t="shared" si="1036"/>
        <v>0.17409994626544981</v>
      </c>
      <c r="DB132" s="4">
        <f t="shared" si="1037"/>
        <v>0.30974963684525531</v>
      </c>
      <c r="DC132" s="4">
        <f t="shared" si="1038"/>
        <v>0.41983842581794467</v>
      </c>
      <c r="DD132" s="4">
        <f t="shared" si="1039"/>
        <v>0.49207217058501823</v>
      </c>
      <c r="DE132" s="4">
        <f t="shared" si="1040"/>
        <v>0.49767819586448159</v>
      </c>
      <c r="DF132" s="4">
        <f t="shared" si="1041"/>
        <v>0.48204237007613338</v>
      </c>
      <c r="DG132" s="4">
        <f t="shared" si="1042"/>
        <v>0.4698496070908299</v>
      </c>
      <c r="DH132" s="4">
        <f t="shared" si="1043"/>
        <v>0.41038559993498736</v>
      </c>
      <c r="DI132" s="4">
        <f t="shared" si="1044"/>
        <v>0.35924034793840526</v>
      </c>
      <c r="DJ132" s="4">
        <f t="shared" si="1045"/>
        <v>0.31945030438189342</v>
      </c>
      <c r="DK132" s="4">
        <f t="shared" si="1046"/>
        <v>0.30558440520891728</v>
      </c>
      <c r="DL132" s="4">
        <f t="shared" si="1047"/>
        <v>0.42575100497039658</v>
      </c>
      <c r="DM132" s="4">
        <f t="shared" si="1048"/>
        <v>0.53055106307443378</v>
      </c>
      <c r="DN132" s="4">
        <f t="shared" si="1049"/>
        <v>0.55774858107975445</v>
      </c>
      <c r="DO132" s="4">
        <f t="shared" si="1050"/>
        <v>0.62362364313136809</v>
      </c>
      <c r="DP132" s="4">
        <f t="shared" si="1051"/>
        <v>0.574344645594426</v>
      </c>
      <c r="DQ132" s="4">
        <f t="shared" si="1052"/>
        <v>0.59472088667477641</v>
      </c>
      <c r="DR132" s="4">
        <f t="shared" si="1053"/>
        <v>0.51237766263672979</v>
      </c>
      <c r="DS132" s="4">
        <f t="shared" si="1054"/>
        <v>0.47790181985012992</v>
      </c>
      <c r="DT132" s="4">
        <f t="shared" si="1055"/>
        <v>0.3222504454638519</v>
      </c>
      <c r="DU132" s="4">
        <f t="shared" si="1056"/>
        <v>0.15416141828504876</v>
      </c>
      <c r="DV132" s="4">
        <f t="shared" si="1057"/>
        <v>0.26620175093264348</v>
      </c>
      <c r="DW132" s="4">
        <f t="shared" si="1058"/>
        <v>0.1907469050379626</v>
      </c>
      <c r="DX132" s="4">
        <f t="shared" si="1059"/>
        <v>0.32018874283788451</v>
      </c>
      <c r="DY132" s="4">
        <f t="shared" si="1060"/>
        <v>0.41203467618561823</v>
      </c>
      <c r="DZ132" s="4">
        <f t="shared" si="1061"/>
        <v>0.53444541166467707</v>
      </c>
      <c r="EA132" s="4">
        <f t="shared" si="1062"/>
        <v>0.51059691210438984</v>
      </c>
      <c r="EB132" s="4">
        <f t="shared" si="1063"/>
        <v>0.61893543105857829</v>
      </c>
      <c r="EC132" s="4">
        <f t="shared" si="1064"/>
        <v>0.45945998787807729</v>
      </c>
      <c r="ED132" s="4">
        <f t="shared" si="1065"/>
        <v>0.142135489695175</v>
      </c>
      <c r="EE132" s="4">
        <f t="shared" si="1066"/>
        <v>3.6347636447114015E-2</v>
      </c>
      <c r="EF132" s="4">
        <f t="shared" si="1067"/>
        <v>-0.31274877743659713</v>
      </c>
      <c r="EG132" s="4">
        <f t="shared" si="1068"/>
        <v>-0.47910467314206612</v>
      </c>
      <c r="EH132" s="4">
        <f t="shared" si="1069"/>
        <v>-0.34145060222880735</v>
      </c>
      <c r="EI132" s="4">
        <f t="shared" si="1070"/>
        <v>-0.53532990173139872</v>
      </c>
      <c r="EJ132" s="4">
        <f t="shared" si="1071"/>
        <v>-0.43220686314691198</v>
      </c>
      <c r="EK132" s="10">
        <f t="shared" si="1072"/>
        <v>-0.37730822404065278</v>
      </c>
      <c r="EL132" s="10">
        <f t="shared" si="1073"/>
        <v>-0.40968073380784387</v>
      </c>
      <c r="EM132" s="10">
        <f t="shared" si="1074"/>
        <v>-2.1948947270355366E-3</v>
      </c>
      <c r="EN132" s="10">
        <f t="shared" si="1075"/>
        <v>1.5481032315315252E-2</v>
      </c>
      <c r="EO132" s="10">
        <f t="shared" si="1076"/>
        <v>0.13460430960156325</v>
      </c>
      <c r="EP132" s="10">
        <f t="shared" si="1077"/>
        <v>0.1570383184614817</v>
      </c>
      <c r="EQ132" s="10">
        <f t="shared" si="1078"/>
        <v>0.15351589019300668</v>
      </c>
      <c r="ER132" s="10">
        <f t="shared" si="1079"/>
        <v>0.23748661600388074</v>
      </c>
      <c r="ES132" s="10">
        <f t="shared" si="1080"/>
        <v>0.22696544308482738</v>
      </c>
      <c r="ET132" s="10">
        <f t="shared" si="1081"/>
        <v>0.15020052677325607</v>
      </c>
      <c r="EU132" s="10">
        <f t="shared" si="1082"/>
        <v>6.418617104109299E-2</v>
      </c>
      <c r="EV132" s="10">
        <f t="shared" si="1083"/>
        <v>2.7273173471779658E-2</v>
      </c>
      <c r="EW132" s="10">
        <f t="shared" si="1084"/>
        <v>7.4168860622330329E-2</v>
      </c>
      <c r="EX132" s="10">
        <f t="shared" si="1085"/>
        <v>9.760227602700039E-2</v>
      </c>
      <c r="EY132" s="10">
        <f t="shared" si="1086"/>
        <v>8.1551587952615731E-2</v>
      </c>
      <c r="EZ132" s="10">
        <f t="shared" si="1087"/>
        <v>7.4903886555193797E-2</v>
      </c>
      <c r="FA132" s="10">
        <f t="shared" si="1088"/>
        <v>7.4814576642647207E-2</v>
      </c>
      <c r="FB132" s="10">
        <f t="shared" si="1089"/>
        <v>8.0577267389515136E-2</v>
      </c>
      <c r="FC132" s="10">
        <f t="shared" si="1090"/>
        <v>0.10047405860950694</v>
      </c>
      <c r="FD132" s="10">
        <f t="shared" si="1091"/>
        <v>0.11265410460237467</v>
      </c>
      <c r="FE132" s="10">
        <f t="shared" si="1092"/>
        <v>0.12065188386086009</v>
      </c>
      <c r="FF132" s="10">
        <f t="shared" si="1093"/>
        <v>0.14180104389521928</v>
      </c>
      <c r="FG132" s="10">
        <f t="shared" si="1094"/>
        <v>0.16015258539446642</v>
      </c>
      <c r="FH132" s="10">
        <f t="shared" si="1095"/>
        <v>0.16262374996131607</v>
      </c>
      <c r="FI132" s="10">
        <f t="shared" si="1096"/>
        <v>0.18400983826568154</v>
      </c>
      <c r="FJ132" s="10">
        <f t="shared" si="1097"/>
        <v>0.17715649628653274</v>
      </c>
    </row>
    <row r="133" spans="2:166" x14ac:dyDescent="0.2">
      <c r="B133" t="str">
        <f t="shared" si="937"/>
        <v xml:space="preserve">   Financial activities</v>
      </c>
      <c r="C133" s="4"/>
      <c r="D133" s="4"/>
      <c r="E133" s="4"/>
      <c r="F133" s="4"/>
      <c r="G133" s="4">
        <f t="shared" si="938"/>
        <v>9.1024940833800035E-3</v>
      </c>
      <c r="H133" s="4">
        <f t="shared" si="939"/>
        <v>1.804945550809205E-2</v>
      </c>
      <c r="I133" s="4">
        <f t="shared" si="940"/>
        <v>-2.6834431557291479E-2</v>
      </c>
      <c r="J133" s="4">
        <f t="shared" si="941"/>
        <v>0</v>
      </c>
      <c r="K133" s="4">
        <f t="shared" si="942"/>
        <v>6.30952738635326E-2</v>
      </c>
      <c r="L133" s="4">
        <f t="shared" si="943"/>
        <v>2.6961445133458616E-2</v>
      </c>
      <c r="M133" s="4">
        <f t="shared" si="944"/>
        <v>0.12829693280821147</v>
      </c>
      <c r="N133" s="4">
        <f t="shared" si="945"/>
        <v>0.26231071896983443</v>
      </c>
      <c r="O133" s="4">
        <f t="shared" si="946"/>
        <v>0.21579118507789224</v>
      </c>
      <c r="P133" s="4">
        <f t="shared" si="947"/>
        <v>0.2155108788710762</v>
      </c>
      <c r="Q133" s="4">
        <f t="shared" si="948"/>
        <v>0.33735795454545386</v>
      </c>
      <c r="R133" s="4">
        <f t="shared" si="949"/>
        <v>0.17689722271360361</v>
      </c>
      <c r="S133" s="4">
        <f t="shared" si="950"/>
        <v>0.36458792743524276</v>
      </c>
      <c r="T133" s="4">
        <f t="shared" si="951"/>
        <v>0.21103229966586665</v>
      </c>
      <c r="U133" s="4">
        <f t="shared" si="952"/>
        <v>-4.628959930565562E-2</v>
      </c>
      <c r="V133" s="4">
        <f t="shared" si="953"/>
        <v>-0.14358553595499121</v>
      </c>
      <c r="W133" s="4">
        <f t="shared" si="954"/>
        <v>-0.37880995396002176</v>
      </c>
      <c r="X133" s="4">
        <f t="shared" si="955"/>
        <v>-0.28150211852109869</v>
      </c>
      <c r="Y133" s="4">
        <f t="shared" si="956"/>
        <v>-0.11574743908791084</v>
      </c>
      <c r="Z133" s="4">
        <f t="shared" si="957"/>
        <v>8.5898353614888873E-2</v>
      </c>
      <c r="AA133" s="4">
        <f t="shared" si="958"/>
        <v>0.16464176223458646</v>
      </c>
      <c r="AB133" s="4">
        <f t="shared" si="959"/>
        <v>0.23847376788553351</v>
      </c>
      <c r="AC133" s="4">
        <f t="shared" si="960"/>
        <v>0.17284860162647703</v>
      </c>
      <c r="AD133" s="4">
        <f t="shared" si="961"/>
        <v>0.11969904240766076</v>
      </c>
      <c r="AE133" s="4">
        <f t="shared" si="962"/>
        <v>7.2290496580102961E-2</v>
      </c>
      <c r="AF133" s="4">
        <f t="shared" si="963"/>
        <v>0.12971958489732863</v>
      </c>
      <c r="AG133" s="4">
        <f t="shared" si="964"/>
        <v>0.1719385387953396</v>
      </c>
      <c r="AH133" s="4">
        <f t="shared" si="965"/>
        <v>0.32182798294311721</v>
      </c>
      <c r="AI133" s="4">
        <f t="shared" si="966"/>
        <v>0.26241849122621042</v>
      </c>
      <c r="AJ133" s="4">
        <f t="shared" si="967"/>
        <v>0.44726440607447482</v>
      </c>
      <c r="AK133" s="4">
        <f t="shared" si="968"/>
        <v>0.50160771704180096</v>
      </c>
      <c r="AL133" s="4">
        <f t="shared" si="969"/>
        <v>0.54429001797422927</v>
      </c>
      <c r="AM133" s="4">
        <f t="shared" si="970"/>
        <v>0.6174853786490635</v>
      </c>
      <c r="AN133" s="4">
        <f t="shared" si="971"/>
        <v>0.39386658079219233</v>
      </c>
      <c r="AO133" s="4">
        <f t="shared" si="972"/>
        <v>0.32166973603437593</v>
      </c>
      <c r="AP133" s="4">
        <f t="shared" si="973"/>
        <v>9.2547491475888782E-2</v>
      </c>
      <c r="AQ133" s="4">
        <f t="shared" si="974"/>
        <v>9.2215103863326681E-2</v>
      </c>
      <c r="AR133" s="4">
        <f t="shared" si="975"/>
        <v>9.6728169661211977E-3</v>
      </c>
      <c r="AS133" s="4">
        <f t="shared" si="976"/>
        <v>-6.956104581434322E-2</v>
      </c>
      <c r="AT133" s="4">
        <f t="shared" si="977"/>
        <v>-1.9052609016647397E-2</v>
      </c>
      <c r="AU133" s="4">
        <f t="shared" si="978"/>
        <v>6.1644972378310674E-2</v>
      </c>
      <c r="AV133" s="4">
        <f t="shared" si="979"/>
        <v>9.4312930302744513E-2</v>
      </c>
      <c r="AW133" s="4">
        <f t="shared" si="980"/>
        <v>0.24410853440991365</v>
      </c>
      <c r="AX133" s="4">
        <f t="shared" si="981"/>
        <v>0.17278415989539603</v>
      </c>
      <c r="AY133" s="4">
        <f t="shared" si="982"/>
        <v>-2.1125768743251276E-2</v>
      </c>
      <c r="AZ133" s="4">
        <f t="shared" si="983"/>
        <v>-4.72735008391016E-3</v>
      </c>
      <c r="BA133" s="4">
        <f t="shared" si="984"/>
        <v>-0.11462960309499873</v>
      </c>
      <c r="BB133" s="4">
        <f t="shared" si="985"/>
        <v>-2.4281863875871567E-2</v>
      </c>
      <c r="BC133" s="4">
        <f t="shared" si="986"/>
        <v>0.16462320941546482</v>
      </c>
      <c r="BD133" s="4">
        <f t="shared" si="987"/>
        <v>0.19279252558208571</v>
      </c>
      <c r="BE133" s="4">
        <f t="shared" si="988"/>
        <v>0.23902222660292702</v>
      </c>
      <c r="BF133" s="4">
        <f t="shared" si="989"/>
        <v>0.15831004031958854</v>
      </c>
      <c r="BG133" s="4">
        <f t="shared" si="990"/>
        <v>3.9668765805524427E-2</v>
      </c>
      <c r="BH133" s="4">
        <f t="shared" si="991"/>
        <v>-5.2253104083207415E-2</v>
      </c>
      <c r="BI133" s="4">
        <f t="shared" si="992"/>
        <v>-0.12447099825740751</v>
      </c>
      <c r="BJ133" s="4">
        <f t="shared" si="993"/>
        <v>-9.4391176908937155E-2</v>
      </c>
      <c r="BK133" s="4">
        <f t="shared" si="994"/>
        <v>-0.1018203491692963</v>
      </c>
      <c r="BL133" s="4">
        <f t="shared" si="995"/>
        <v>-1.483386075949493E-2</v>
      </c>
      <c r="BM133" s="4">
        <f t="shared" si="996"/>
        <v>0.12079378774806117</v>
      </c>
      <c r="BN133" s="4">
        <f t="shared" si="997"/>
        <v>0.1787113200156687</v>
      </c>
      <c r="BO133" s="4">
        <f t="shared" si="998"/>
        <v>0.22661370891103624</v>
      </c>
      <c r="BP133" s="4">
        <f t="shared" si="999"/>
        <v>0.18354827802733886</v>
      </c>
      <c r="BQ133" s="4">
        <f t="shared" si="1000"/>
        <v>4.5596352291815322E-2</v>
      </c>
      <c r="BR133" s="4">
        <f t="shared" si="1001"/>
        <v>-2.1357380161367481E-2</v>
      </c>
      <c r="BS133" s="4">
        <f t="shared" si="1002"/>
        <v>-3.2965221691117104E-2</v>
      </c>
      <c r="BT133" s="4">
        <f t="shared" si="1003"/>
        <v>-2.5708743309884478E-2</v>
      </c>
      <c r="BU133" s="4">
        <f t="shared" si="1004"/>
        <v>-4.6443582657965707E-2</v>
      </c>
      <c r="BV133" s="4">
        <f t="shared" si="1005"/>
        <v>-2.7704668236596446E-2</v>
      </c>
      <c r="BW133" s="4">
        <f t="shared" si="1006"/>
        <v>-3.1970039505832701E-2</v>
      </c>
      <c r="BX133" s="4">
        <f t="shared" si="1007"/>
        <v>-8.6159985488842239E-2</v>
      </c>
      <c r="BY133" s="4">
        <f t="shared" si="1008"/>
        <v>-0.1216271003198356</v>
      </c>
      <c r="BZ133" s="4">
        <f t="shared" si="1009"/>
        <v>-0.25521054870268062</v>
      </c>
      <c r="CA133" s="4">
        <f t="shared" si="1010"/>
        <v>-0.41149517327283386</v>
      </c>
      <c r="CB133" s="4">
        <f t="shared" si="1011"/>
        <v>-0.48506964532063657</v>
      </c>
      <c r="CC133" s="4">
        <f t="shared" si="1012"/>
        <v>-0.54186098156784257</v>
      </c>
      <c r="CD133" s="4">
        <f t="shared" si="1013"/>
        <v>-0.5313976889853701</v>
      </c>
      <c r="CE133" s="4">
        <f t="shared" si="1014"/>
        <v>-0.46399448719421094</v>
      </c>
      <c r="CF133" s="4">
        <f t="shared" si="1015"/>
        <v>-0.35217881292261433</v>
      </c>
      <c r="CG133" s="4">
        <f t="shared" si="1016"/>
        <v>-0.2303436156823635</v>
      </c>
      <c r="CH133" s="4">
        <f t="shared" si="1017"/>
        <v>-0.12193372543393952</v>
      </c>
      <c r="CI133" s="4">
        <f t="shared" si="1018"/>
        <v>-6.9617822162473975E-2</v>
      </c>
      <c r="CJ133" s="4">
        <f t="shared" si="1019"/>
        <v>-9.7985326099945425E-2</v>
      </c>
      <c r="CK133" s="4">
        <f t="shared" si="1020"/>
        <v>-0.13837198205935736</v>
      </c>
      <c r="CL133" s="4">
        <f t="shared" si="1021"/>
        <v>-0.14466974979248268</v>
      </c>
      <c r="CM133" s="4">
        <f t="shared" si="1022"/>
        <v>-0.14424895951570241</v>
      </c>
      <c r="CN133" s="4">
        <f t="shared" si="1023"/>
        <v>-8.4542764548400082E-2</v>
      </c>
      <c r="CO133" s="4">
        <f t="shared" si="1024"/>
        <v>-1.1682788915369332E-2</v>
      </c>
      <c r="CP133" s="4">
        <f t="shared" si="1025"/>
        <v>4.6469481168242809E-2</v>
      </c>
      <c r="CQ133" s="4">
        <f t="shared" si="1026"/>
        <v>0.15243550361457073</v>
      </c>
      <c r="CR133" s="4">
        <f t="shared" si="1027"/>
        <v>0.17850604174295093</v>
      </c>
      <c r="CS133" s="4">
        <f t="shared" si="1028"/>
        <v>0.18227386648439237</v>
      </c>
      <c r="CT133" s="4">
        <f t="shared" si="1029"/>
        <v>0.1512586070662604</v>
      </c>
      <c r="CU133" s="4">
        <f t="shared" si="1030"/>
        <v>6.5022421524662255E-2</v>
      </c>
      <c r="CV133" s="4">
        <f t="shared" si="1031"/>
        <v>2.6731416096766703E-2</v>
      </c>
      <c r="CW133" s="4">
        <f t="shared" si="1032"/>
        <v>4.2057729768018415E-2</v>
      </c>
      <c r="CX133" s="4">
        <f t="shared" si="1033"/>
        <v>5.9269015475798083E-2</v>
      </c>
      <c r="CY133" s="4">
        <f t="shared" si="1034"/>
        <v>7.8506629448709092E-2</v>
      </c>
      <c r="CZ133" s="4">
        <f t="shared" si="1035"/>
        <v>8.2610491532425875E-2</v>
      </c>
      <c r="DA133" s="4">
        <f t="shared" si="1036"/>
        <v>6.6630843632455319E-2</v>
      </c>
      <c r="DB133" s="4">
        <f t="shared" si="1037"/>
        <v>4.9132701016834278E-2</v>
      </c>
      <c r="DC133" s="4">
        <f t="shared" si="1038"/>
        <v>8.0575051419604582E-2</v>
      </c>
      <c r="DD133" s="4">
        <f t="shared" si="1039"/>
        <v>7.3600538335365451E-2</v>
      </c>
      <c r="DE133" s="4">
        <f t="shared" si="1040"/>
        <v>8.537575744955464E-2</v>
      </c>
      <c r="DF133" s="4">
        <f t="shared" si="1041"/>
        <v>5.999668983780175E-2</v>
      </c>
      <c r="DG133" s="4">
        <f t="shared" si="1042"/>
        <v>3.077617513695436E-2</v>
      </c>
      <c r="DH133" s="4">
        <f t="shared" si="1043"/>
        <v>6.2979968306854608E-2</v>
      </c>
      <c r="DI133" s="4">
        <f t="shared" si="1044"/>
        <v>6.0546126057034966E-2</v>
      </c>
      <c r="DJ133" s="4">
        <f t="shared" si="1045"/>
        <v>0.10246519197155071</v>
      </c>
      <c r="DK133" s="4">
        <f t="shared" si="1046"/>
        <v>0.15978269553407345</v>
      </c>
      <c r="DL133" s="4">
        <f t="shared" si="1047"/>
        <v>0.1584189785936361</v>
      </c>
      <c r="DM133" s="4">
        <f t="shared" si="1048"/>
        <v>0.13608930614177059</v>
      </c>
      <c r="DN133" s="4">
        <f t="shared" si="1049"/>
        <v>0.10408688308882778</v>
      </c>
      <c r="DO133" s="4">
        <f t="shared" si="1050"/>
        <v>7.7952955391420775E-2</v>
      </c>
      <c r="DP133" s="4">
        <f t="shared" si="1051"/>
        <v>7.9554494828958169E-2</v>
      </c>
      <c r="DQ133" s="4">
        <f t="shared" si="1052"/>
        <v>0.11199289424395073</v>
      </c>
      <c r="DR133" s="4">
        <f t="shared" si="1053"/>
        <v>0.12857417002494725</v>
      </c>
      <c r="DS133" s="4">
        <f t="shared" si="1054"/>
        <v>3.6320538308610012E-2</v>
      </c>
      <c r="DT133" s="4">
        <f t="shared" si="1055"/>
        <v>-0.18008113128862277</v>
      </c>
      <c r="DU133" s="4">
        <f t="shared" si="1056"/>
        <v>-0.20868191987366316</v>
      </c>
      <c r="DV133" s="4">
        <f t="shared" si="1057"/>
        <v>-0.14997281742684071</v>
      </c>
      <c r="DW133" s="4">
        <f t="shared" si="1058"/>
        <v>-9.1633317126080319E-2</v>
      </c>
      <c r="DX133" s="4">
        <f t="shared" si="1059"/>
        <v>0.10953825412874932</v>
      </c>
      <c r="DY133" s="4">
        <f t="shared" si="1060"/>
        <v>0.12034676185619596</v>
      </c>
      <c r="DZ133" s="4">
        <f t="shared" si="1061"/>
        <v>0.13158693847804481</v>
      </c>
      <c r="EA133" s="4">
        <f t="shared" si="1062"/>
        <v>0.20059164404101001</v>
      </c>
      <c r="EB133" s="4">
        <f t="shared" si="1063"/>
        <v>0.16571497025116835</v>
      </c>
      <c r="EC133" s="4">
        <f t="shared" si="1064"/>
        <v>0.13295012415195426</v>
      </c>
      <c r="ED133" s="4">
        <f t="shared" si="1065"/>
        <v>2.4969748189693285E-2</v>
      </c>
      <c r="EE133" s="4">
        <f t="shared" si="1066"/>
        <v>-6.1217071910928837E-2</v>
      </c>
      <c r="EF133" s="4">
        <f t="shared" si="1067"/>
        <v>-5.3072519807422676E-2</v>
      </c>
      <c r="EG133" s="4">
        <f t="shared" si="1068"/>
        <v>-9.3575131473060277E-2</v>
      </c>
      <c r="EH133" s="4">
        <f t="shared" si="1069"/>
        <v>-6.0035270721548829E-2</v>
      </c>
      <c r="EI133" s="4">
        <f t="shared" si="1070"/>
        <v>-0.12540945250350957</v>
      </c>
      <c r="EJ133" s="4">
        <f t="shared" si="1071"/>
        <v>-2.6081448638176113E-2</v>
      </c>
      <c r="EK133" s="10">
        <f t="shared" si="1072"/>
        <v>1.9881366065090035E-2</v>
      </c>
      <c r="EL133" s="10">
        <f t="shared" si="1073"/>
        <v>3.2561788936830548E-3</v>
      </c>
      <c r="EM133" s="10">
        <f t="shared" si="1074"/>
        <v>0.11541475684740037</v>
      </c>
      <c r="EN133" s="10">
        <f t="shared" si="1075"/>
        <v>5.640353471862717E-2</v>
      </c>
      <c r="EO133" s="10">
        <f t="shared" si="1076"/>
        <v>8.1340150932593239E-2</v>
      </c>
      <c r="EP133" s="10">
        <f t="shared" si="1077"/>
        <v>9.8261516328650239E-2</v>
      </c>
      <c r="EQ133" s="10">
        <f t="shared" si="1078"/>
        <v>9.4770094770094918E-2</v>
      </c>
      <c r="ER133" s="10">
        <f t="shared" si="1079"/>
        <v>7.8381735466862293E-2</v>
      </c>
      <c r="ES133" s="10">
        <f t="shared" si="1080"/>
        <v>5.669495611602389E-2</v>
      </c>
      <c r="ET133" s="10">
        <f t="shared" si="1081"/>
        <v>3.784579770635469E-2</v>
      </c>
      <c r="EU133" s="10">
        <f t="shared" si="1082"/>
        <v>1.5282395657174529E-2</v>
      </c>
      <c r="EV133" s="10">
        <f t="shared" si="1083"/>
        <v>2.6177011130662894E-4</v>
      </c>
      <c r="EW133" s="10">
        <f t="shared" si="1084"/>
        <v>-3.520856418647857E-3</v>
      </c>
      <c r="EX133" s="10">
        <f t="shared" si="1085"/>
        <v>-8.8977995578016743E-3</v>
      </c>
      <c r="EY133" s="10">
        <f t="shared" si="1086"/>
        <v>-1.1015874636978498E-2</v>
      </c>
      <c r="EZ133" s="10">
        <f t="shared" si="1087"/>
        <v>-1.9924064678566611E-2</v>
      </c>
      <c r="FA133" s="10">
        <f t="shared" si="1088"/>
        <v>-2.908756905762851E-2</v>
      </c>
      <c r="FB133" s="10">
        <f t="shared" si="1089"/>
        <v>-1.968818335429514E-2</v>
      </c>
      <c r="FC133" s="10">
        <f t="shared" si="1090"/>
        <v>-1.9016374310712698E-2</v>
      </c>
      <c r="FD133" s="10">
        <f t="shared" si="1091"/>
        <v>-5.6054706459723411E-3</v>
      </c>
      <c r="FE133" s="10">
        <f t="shared" si="1092"/>
        <v>1.1662764373208548E-2</v>
      </c>
      <c r="FF133" s="10">
        <f t="shared" si="1093"/>
        <v>9.5444454997506839E-3</v>
      </c>
      <c r="FG133" s="10">
        <f t="shared" si="1094"/>
        <v>2.8096005925379167E-4</v>
      </c>
      <c r="FH133" s="10">
        <f t="shared" si="1095"/>
        <v>-1.2594029694654904E-2</v>
      </c>
      <c r="FI133" s="10">
        <f t="shared" si="1096"/>
        <v>-2.1452293617525597E-2</v>
      </c>
      <c r="FJ133" s="10">
        <f t="shared" si="1097"/>
        <v>-3.115587649085217E-2</v>
      </c>
    </row>
    <row r="134" spans="2:166" x14ac:dyDescent="0.2">
      <c r="B134" t="str">
        <f t="shared" si="937"/>
        <v xml:space="preserve">   Professional and business services</v>
      </c>
      <c r="C134" s="4"/>
      <c r="D134" s="4"/>
      <c r="E134" s="4"/>
      <c r="F134" s="4"/>
      <c r="G134" s="4">
        <f t="shared" si="938"/>
        <v>0.25790399902906491</v>
      </c>
      <c r="H134" s="4">
        <f t="shared" si="939"/>
        <v>-5.4148366524275439E-2</v>
      </c>
      <c r="I134" s="4">
        <f t="shared" si="940"/>
        <v>-0.18784102090104265</v>
      </c>
      <c r="J134" s="4">
        <f t="shared" si="941"/>
        <v>-7.1931664918327559E-2</v>
      </c>
      <c r="K134" s="4">
        <f t="shared" si="942"/>
        <v>0.32448997986960443</v>
      </c>
      <c r="L134" s="4">
        <f t="shared" si="943"/>
        <v>0.24864443845301198</v>
      </c>
      <c r="M134" s="4">
        <f t="shared" si="944"/>
        <v>2.9836496001897895E-3</v>
      </c>
      <c r="N134" s="4">
        <f t="shared" si="945"/>
        <v>-2.0865625372600376E-2</v>
      </c>
      <c r="O134" s="4">
        <f t="shared" si="946"/>
        <v>0.10346152709213874</v>
      </c>
      <c r="P134" s="4">
        <f t="shared" si="947"/>
        <v>0.38378649661972652</v>
      </c>
      <c r="Q134" s="4">
        <f t="shared" si="948"/>
        <v>0.87890625000000089</v>
      </c>
      <c r="R134" s="4">
        <f t="shared" si="949"/>
        <v>0.7901409281207632</v>
      </c>
      <c r="S134" s="4">
        <f t="shared" si="950"/>
        <v>0.57334391814412955</v>
      </c>
      <c r="T134" s="4">
        <f t="shared" si="951"/>
        <v>0.73275104050647599</v>
      </c>
      <c r="U134" s="4">
        <f t="shared" si="952"/>
        <v>0.67119918993201211</v>
      </c>
      <c r="V134" s="4">
        <f t="shared" si="953"/>
        <v>1.031471605227686</v>
      </c>
      <c r="W134" s="4">
        <f t="shared" si="954"/>
        <v>0.80132874876158355</v>
      </c>
      <c r="X134" s="4">
        <f t="shared" si="955"/>
        <v>0.44982297289454054</v>
      </c>
      <c r="Y134" s="4">
        <f t="shared" si="956"/>
        <v>0.33566757335494035</v>
      </c>
      <c r="Z134" s="4">
        <f t="shared" si="957"/>
        <v>0.30923407301359768</v>
      </c>
      <c r="AA134" s="4">
        <f t="shared" si="958"/>
        <v>0.66992165323038189</v>
      </c>
      <c r="AB134" s="4">
        <f t="shared" si="959"/>
        <v>0.77220077220077121</v>
      </c>
      <c r="AC134" s="4">
        <f t="shared" si="960"/>
        <v>0.91241392989714321</v>
      </c>
      <c r="AD134" s="4">
        <f t="shared" si="961"/>
        <v>1.0117419060647515</v>
      </c>
      <c r="AE134" s="4">
        <f t="shared" si="962"/>
        <v>0.96201968525829862</v>
      </c>
      <c r="AF134" s="4">
        <f t="shared" si="963"/>
        <v>1.3165157871494804</v>
      </c>
      <c r="AG134" s="4">
        <f t="shared" si="964"/>
        <v>1.1298818263693657</v>
      </c>
      <c r="AH134" s="4">
        <f t="shared" si="965"/>
        <v>1.0513047442808474</v>
      </c>
      <c r="AI134" s="4">
        <f t="shared" si="966"/>
        <v>1.0364205057520011</v>
      </c>
      <c r="AJ134" s="4">
        <f t="shared" si="967"/>
        <v>0.68129810692739856</v>
      </c>
      <c r="AK134" s="4">
        <f t="shared" si="968"/>
        <v>0.73826366559485779</v>
      </c>
      <c r="AL134" s="4">
        <f t="shared" si="969"/>
        <v>0.55947950684792913</v>
      </c>
      <c r="AM134" s="4">
        <f t="shared" si="970"/>
        <v>0.43926805391701795</v>
      </c>
      <c r="AN134" s="4">
        <f t="shared" si="971"/>
        <v>0.73819019544700215</v>
      </c>
      <c r="AO134" s="4">
        <f t="shared" si="972"/>
        <v>0.87906691221608046</v>
      </c>
      <c r="AP134" s="4">
        <f t="shared" si="973"/>
        <v>1.0813443740867021</v>
      </c>
      <c r="AQ134" s="4">
        <f t="shared" si="974"/>
        <v>1.1187148126577364</v>
      </c>
      <c r="AR134" s="4">
        <f t="shared" si="975"/>
        <v>0.91408120329843023</v>
      </c>
      <c r="AS134" s="4">
        <f t="shared" si="976"/>
        <v>0.9330774766130967</v>
      </c>
      <c r="AT134" s="4">
        <f t="shared" si="977"/>
        <v>0.66922289170973193</v>
      </c>
      <c r="AU134" s="4">
        <f t="shared" si="978"/>
        <v>-2.6080565236978659E-2</v>
      </c>
      <c r="AV134" s="4">
        <f t="shared" si="979"/>
        <v>-0.42912383287748573</v>
      </c>
      <c r="AW134" s="4">
        <f t="shared" si="980"/>
        <v>-1.2135010797108245</v>
      </c>
      <c r="AX134" s="4">
        <f t="shared" si="981"/>
        <v>-1.6157653871299147</v>
      </c>
      <c r="AY134" s="4">
        <f t="shared" si="982"/>
        <v>-1.2651988169569499</v>
      </c>
      <c r="AZ134" s="4">
        <f t="shared" si="983"/>
        <v>-1.0376533434183488</v>
      </c>
      <c r="BA134" s="4">
        <f t="shared" si="984"/>
        <v>-0.53732626450780951</v>
      </c>
      <c r="BB134" s="4">
        <f t="shared" si="985"/>
        <v>-0.19425491100696843</v>
      </c>
      <c r="BC134" s="4">
        <f t="shared" si="986"/>
        <v>-0.13268139266321155</v>
      </c>
      <c r="BD134" s="4">
        <f t="shared" si="987"/>
        <v>-0.19279252558208618</v>
      </c>
      <c r="BE134" s="4">
        <f t="shared" si="988"/>
        <v>-0.221773199940861</v>
      </c>
      <c r="BF134" s="4">
        <f t="shared" si="989"/>
        <v>-0.10883815271971747</v>
      </c>
      <c r="BG134" s="4">
        <f t="shared" si="990"/>
        <v>0.12892348886795321</v>
      </c>
      <c r="BH134" s="4">
        <f t="shared" si="991"/>
        <v>0.38816591604667938</v>
      </c>
      <c r="BI134" s="4">
        <f t="shared" si="992"/>
        <v>0.55265123226288282</v>
      </c>
      <c r="BJ134" s="4">
        <f t="shared" si="993"/>
        <v>0.67067415172139366</v>
      </c>
      <c r="BK134" s="4">
        <f t="shared" si="994"/>
        <v>0.68294136637941605</v>
      </c>
      <c r="BL134" s="4">
        <f t="shared" si="995"/>
        <v>0.70460838607594856</v>
      </c>
      <c r="BM134" s="4">
        <f t="shared" si="996"/>
        <v>0.81843954147664344</v>
      </c>
      <c r="BN134" s="4">
        <f t="shared" si="997"/>
        <v>0.79563258911085377</v>
      </c>
      <c r="BO134" s="4">
        <f t="shared" si="998"/>
        <v>0.76756256244060495</v>
      </c>
      <c r="BP134" s="4">
        <f t="shared" si="999"/>
        <v>0.88151475631550846</v>
      </c>
      <c r="BQ134" s="4">
        <f t="shared" si="1000"/>
        <v>0.86873050155987241</v>
      </c>
      <c r="BR134" s="4">
        <f t="shared" si="1001"/>
        <v>0.85904129093497816</v>
      </c>
      <c r="BS134" s="4">
        <f t="shared" si="1002"/>
        <v>0.91831688996680072</v>
      </c>
      <c r="BT134" s="4">
        <f t="shared" si="1003"/>
        <v>0.75490218991750413</v>
      </c>
      <c r="BU134" s="4">
        <f t="shared" si="1004"/>
        <v>0.65021015721152553</v>
      </c>
      <c r="BV134" s="4">
        <f t="shared" si="1005"/>
        <v>0.60488525649905234</v>
      </c>
      <c r="BW134" s="4">
        <f t="shared" si="1006"/>
        <v>0.55719211710168615</v>
      </c>
      <c r="BX134" s="4">
        <f t="shared" si="1007"/>
        <v>0.50335570469798452</v>
      </c>
      <c r="BY134" s="4">
        <f t="shared" si="1008"/>
        <v>0.28604892112257541</v>
      </c>
      <c r="BZ134" s="4">
        <f t="shared" si="1009"/>
        <v>-0.18581118896773768</v>
      </c>
      <c r="CA134" s="4">
        <f t="shared" si="1010"/>
        <v>-0.76293429423016623</v>
      </c>
      <c r="CB134" s="4">
        <f t="shared" si="1011"/>
        <v>-1.4552089359619029</v>
      </c>
      <c r="CC134" s="4">
        <f t="shared" si="1012"/>
        <v>-1.5811681101487889</v>
      </c>
      <c r="CD134" s="4">
        <f t="shared" si="1013"/>
        <v>-1.2617868529950473</v>
      </c>
      <c r="CE134" s="4">
        <f t="shared" si="1014"/>
        <v>-0.77408981279430666</v>
      </c>
      <c r="CF134" s="4">
        <f t="shared" si="1015"/>
        <v>0</v>
      </c>
      <c r="CG134" s="4">
        <f t="shared" si="1016"/>
        <v>0.36570017335138161</v>
      </c>
      <c r="CH134" s="4">
        <f t="shared" si="1017"/>
        <v>0.5522880504949037</v>
      </c>
      <c r="CI134" s="4">
        <f t="shared" si="1018"/>
        <v>0.66016900326483552</v>
      </c>
      <c r="CJ134" s="4">
        <f t="shared" si="1019"/>
        <v>0.70740625672155188</v>
      </c>
      <c r="CK134" s="4">
        <f t="shared" si="1020"/>
        <v>0.79921748258421399</v>
      </c>
      <c r="CL134" s="4">
        <f t="shared" si="1021"/>
        <v>0.80161271196490136</v>
      </c>
      <c r="CM134" s="4">
        <f t="shared" si="1022"/>
        <v>0.7874574347332588</v>
      </c>
      <c r="CN134" s="4">
        <f t="shared" si="1023"/>
        <v>0.91822835940068392</v>
      </c>
      <c r="CO134" s="4">
        <f t="shared" si="1024"/>
        <v>0.78975653067900442</v>
      </c>
      <c r="CP134" s="4">
        <f t="shared" si="1025"/>
        <v>0.88292014219661163</v>
      </c>
      <c r="CQ134" s="4">
        <f t="shared" si="1026"/>
        <v>0.91461302168741154</v>
      </c>
      <c r="CR134" s="4">
        <f t="shared" si="1027"/>
        <v>0.74377517392896342</v>
      </c>
      <c r="CS134" s="4">
        <f t="shared" si="1028"/>
        <v>0.80200501253132572</v>
      </c>
      <c r="CT134" s="4">
        <f t="shared" si="1029"/>
        <v>0.72017157692741907</v>
      </c>
      <c r="CU134" s="4">
        <f t="shared" si="1030"/>
        <v>0.67488789237668323</v>
      </c>
      <c r="CV134" s="4">
        <f t="shared" si="1031"/>
        <v>0.60813971620146856</v>
      </c>
      <c r="CW134" s="4">
        <f t="shared" si="1032"/>
        <v>0.78802904196918644</v>
      </c>
      <c r="CX134" s="4">
        <f t="shared" si="1033"/>
        <v>0.77488749862803308</v>
      </c>
      <c r="CY134" s="4">
        <f t="shared" si="1034"/>
        <v>0.75453593859037038</v>
      </c>
      <c r="CZ134" s="4">
        <f t="shared" si="1035"/>
        <v>0.92175916867758168</v>
      </c>
      <c r="DA134" s="4">
        <f t="shared" si="1036"/>
        <v>0.83396023643202588</v>
      </c>
      <c r="DB134" s="4">
        <f t="shared" si="1037"/>
        <v>0.81175766897376633</v>
      </c>
      <c r="DC134" s="4">
        <f t="shared" si="1038"/>
        <v>0.86300120862577157</v>
      </c>
      <c r="DD134" s="4">
        <f t="shared" si="1039"/>
        <v>0.86848635235731841</v>
      </c>
      <c r="DE134" s="4">
        <f t="shared" si="1040"/>
        <v>0.82876954792495461</v>
      </c>
      <c r="DF134" s="4">
        <f t="shared" si="1041"/>
        <v>0.7820258192651437</v>
      </c>
      <c r="DG134" s="4">
        <f t="shared" si="1042"/>
        <v>0.84121545374340945</v>
      </c>
      <c r="DH134" s="4">
        <f t="shared" si="1043"/>
        <v>0.93454146519848702</v>
      </c>
      <c r="DI134" s="4">
        <f t="shared" si="1044"/>
        <v>0.95864699590304392</v>
      </c>
      <c r="DJ134" s="4">
        <f t="shared" si="1045"/>
        <v>0.93022321338878566</v>
      </c>
      <c r="DK134" s="4">
        <f t="shared" si="1046"/>
        <v>0.85483742110729199</v>
      </c>
      <c r="DL134" s="4">
        <f t="shared" si="1047"/>
        <v>0.5524861878453039</v>
      </c>
      <c r="DM134" s="4">
        <f t="shared" si="1048"/>
        <v>0.45363102047256648</v>
      </c>
      <c r="DN134" s="4">
        <f t="shared" si="1049"/>
        <v>0.56756809835228472</v>
      </c>
      <c r="DO134" s="4">
        <f t="shared" si="1050"/>
        <v>0.40340654415060828</v>
      </c>
      <c r="DP134" s="4">
        <f t="shared" si="1051"/>
        <v>0.73151328171993057</v>
      </c>
      <c r="DQ134" s="4">
        <f t="shared" si="1052"/>
        <v>0.91139044970939376</v>
      </c>
      <c r="DR134" s="4">
        <f t="shared" si="1053"/>
        <v>0.95567069660334059</v>
      </c>
      <c r="DS134" s="4">
        <f t="shared" si="1054"/>
        <v>1.1374063312433069</v>
      </c>
      <c r="DT134" s="4">
        <f t="shared" si="1055"/>
        <v>-0.1478560867422396</v>
      </c>
      <c r="DU134" s="4">
        <f t="shared" si="1056"/>
        <v>-0.14100129721193366</v>
      </c>
      <c r="DV134" s="4">
        <f t="shared" si="1057"/>
        <v>0.12372757437714538</v>
      </c>
      <c r="DW134" s="4">
        <f t="shared" si="1058"/>
        <v>-0.17017616037700783</v>
      </c>
      <c r="DX134" s="4">
        <f t="shared" si="1059"/>
        <v>0.86156049882035723</v>
      </c>
      <c r="DY134" s="4">
        <f t="shared" si="1060"/>
        <v>0.92401835798062282</v>
      </c>
      <c r="DZ134" s="4">
        <f t="shared" si="1061"/>
        <v>1.0324513634431229</v>
      </c>
      <c r="EA134" s="4">
        <f t="shared" si="1062"/>
        <v>2.0200996879685555</v>
      </c>
      <c r="EB134" s="4">
        <f t="shared" si="1063"/>
        <v>2.2541229085972168</v>
      </c>
      <c r="EC134" s="4">
        <f t="shared" si="1064"/>
        <v>1.7342170606291682</v>
      </c>
      <c r="ED134" s="4">
        <f t="shared" si="1065"/>
        <v>1.0064729270307127</v>
      </c>
      <c r="EE134" s="4">
        <f t="shared" si="1066"/>
        <v>-2.1043368469383424E-2</v>
      </c>
      <c r="EF134" s="4">
        <f t="shared" si="1067"/>
        <v>-0.46248910117897013</v>
      </c>
      <c r="EG134" s="4">
        <f t="shared" si="1068"/>
        <v>-0.48097617577152624</v>
      </c>
      <c r="EH134" s="4">
        <f t="shared" si="1069"/>
        <v>-0.41086638400059772</v>
      </c>
      <c r="EI134" s="4">
        <f t="shared" si="1070"/>
        <v>-0.42676649508656711</v>
      </c>
      <c r="EJ134" s="4">
        <f t="shared" si="1071"/>
        <v>-0.36514028093445838</v>
      </c>
      <c r="EK134" s="10">
        <f t="shared" si="1072"/>
        <v>-0.38032358106340786</v>
      </c>
      <c r="EL134" s="10">
        <f t="shared" si="1073"/>
        <v>-0.37343869678118619</v>
      </c>
      <c r="EM134" s="10">
        <f t="shared" si="1074"/>
        <v>0.17285634432644037</v>
      </c>
      <c r="EN134" s="10">
        <f t="shared" si="1075"/>
        <v>0.49439288619389099</v>
      </c>
      <c r="EO134" s="10">
        <f t="shared" si="1076"/>
        <v>0.69718385658185433</v>
      </c>
      <c r="EP134" s="10">
        <f t="shared" si="1077"/>
        <v>0.76614131558643084</v>
      </c>
      <c r="EQ134" s="10">
        <f t="shared" si="1078"/>
        <v>0.57027654206337641</v>
      </c>
      <c r="ER134" s="10">
        <f t="shared" si="1079"/>
        <v>0.4047419312838606</v>
      </c>
      <c r="ES134" s="10">
        <f t="shared" si="1080"/>
        <v>0.31989557030497418</v>
      </c>
      <c r="ET134" s="10">
        <f t="shared" si="1081"/>
        <v>0.21998209014771622</v>
      </c>
      <c r="EU134" s="10">
        <f t="shared" si="1082"/>
        <v>2.1725054572177938E-2</v>
      </c>
      <c r="EV134" s="10">
        <f t="shared" si="1083"/>
        <v>-0.11421902523354767</v>
      </c>
      <c r="EW134" s="10">
        <f t="shared" si="1084"/>
        <v>-0.21269435906092224</v>
      </c>
      <c r="EX134" s="10">
        <f t="shared" si="1085"/>
        <v>-0.21939712690742857</v>
      </c>
      <c r="EY134" s="10">
        <f t="shared" si="1086"/>
        <v>-0.12263159781790132</v>
      </c>
      <c r="EZ134" s="10">
        <f t="shared" si="1087"/>
        <v>1.2746363649193628E-2</v>
      </c>
      <c r="FA134" s="10">
        <f t="shared" si="1088"/>
        <v>0.15935103587119953</v>
      </c>
      <c r="FB134" s="10">
        <f t="shared" si="1089"/>
        <v>0.28012281225112512</v>
      </c>
      <c r="FC134" s="10">
        <f t="shared" si="1090"/>
        <v>0.35634360010071281</v>
      </c>
      <c r="FD134" s="10">
        <f t="shared" si="1091"/>
        <v>0.42893661083127632</v>
      </c>
      <c r="FE134" s="10">
        <f t="shared" si="1092"/>
        <v>0.50288475609231031</v>
      </c>
      <c r="FF134" s="10">
        <f t="shared" si="1093"/>
        <v>0.55650980335340405</v>
      </c>
      <c r="FG134" s="10">
        <f t="shared" si="1094"/>
        <v>0.60083710042796701</v>
      </c>
      <c r="FH134" s="10">
        <f t="shared" si="1095"/>
        <v>0.62591842026911526</v>
      </c>
      <c r="FI134" s="10">
        <f t="shared" si="1096"/>
        <v>0.68316027145695413</v>
      </c>
      <c r="FJ134" s="10">
        <f t="shared" si="1097"/>
        <v>0.68953330658872758</v>
      </c>
    </row>
    <row r="135" spans="2:166" x14ac:dyDescent="0.2">
      <c r="B135" t="str">
        <f t="shared" si="937"/>
        <v xml:space="preserve">   Other services</v>
      </c>
      <c r="C135" s="4"/>
      <c r="D135" s="4"/>
      <c r="E135" s="4"/>
      <c r="F135" s="4"/>
      <c r="G135" s="4">
        <f t="shared" si="938"/>
        <v>0.71909703258692781</v>
      </c>
      <c r="H135" s="4">
        <f t="shared" si="939"/>
        <v>0.60164851693640387</v>
      </c>
      <c r="I135" s="4">
        <f t="shared" si="940"/>
        <v>0.3816452488148096</v>
      </c>
      <c r="J135" s="4">
        <f t="shared" si="941"/>
        <v>0.46156151655926764</v>
      </c>
      <c r="K135" s="4">
        <f t="shared" si="942"/>
        <v>0.43866238019408654</v>
      </c>
      <c r="L135" s="4">
        <f t="shared" si="943"/>
        <v>0.46433599952068483</v>
      </c>
      <c r="M135" s="4">
        <f t="shared" si="944"/>
        <v>0.72801050244658994</v>
      </c>
      <c r="N135" s="4">
        <f t="shared" si="945"/>
        <v>0.73625849529032994</v>
      </c>
      <c r="O135" s="4">
        <f t="shared" si="946"/>
        <v>0.76265925685063563</v>
      </c>
      <c r="P135" s="4">
        <f t="shared" si="947"/>
        <v>1.0303191332329567</v>
      </c>
      <c r="Q135" s="4">
        <f t="shared" si="948"/>
        <v>0.94105113636364024</v>
      </c>
      <c r="R135" s="4">
        <f t="shared" si="949"/>
        <v>0.65746801108555553</v>
      </c>
      <c r="S135" s="4">
        <f t="shared" si="950"/>
        <v>0.64096909823292214</v>
      </c>
      <c r="T135" s="4">
        <f t="shared" si="951"/>
        <v>0.39275455771147427</v>
      </c>
      <c r="U135" s="4">
        <f t="shared" si="952"/>
        <v>0.35585129466223125</v>
      </c>
      <c r="V135" s="4">
        <f t="shared" si="953"/>
        <v>0.64760007032760958</v>
      </c>
      <c r="W135" s="4">
        <f t="shared" si="954"/>
        <v>0.94702488490005343</v>
      </c>
      <c r="X135" s="4">
        <f t="shared" si="955"/>
        <v>0.85611469034766952</v>
      </c>
      <c r="Y135" s="4">
        <f t="shared" si="956"/>
        <v>0.8102320736153692</v>
      </c>
      <c r="Z135" s="4">
        <f t="shared" si="957"/>
        <v>0.64423765211166617</v>
      </c>
      <c r="AA135" s="4">
        <f t="shared" si="958"/>
        <v>0.15328715794254802</v>
      </c>
      <c r="AB135" s="4">
        <f t="shared" si="959"/>
        <v>0.40029525323642867</v>
      </c>
      <c r="AC135" s="4">
        <f t="shared" si="960"/>
        <v>0.50721147034654557</v>
      </c>
      <c r="AD135" s="4">
        <f t="shared" si="961"/>
        <v>0.83219334245326404</v>
      </c>
      <c r="AE135" s="4">
        <f t="shared" si="962"/>
        <v>1.0370905855530204</v>
      </c>
      <c r="AF135" s="4">
        <f t="shared" si="963"/>
        <v>0.89975712077721615</v>
      </c>
      <c r="AG135" s="4">
        <f t="shared" si="964"/>
        <v>0.94702655495210164</v>
      </c>
      <c r="AH135" s="4">
        <f t="shared" si="965"/>
        <v>0.91989165124574179</v>
      </c>
      <c r="AI135" s="4">
        <f t="shared" si="966"/>
        <v>0.84292000212055063</v>
      </c>
      <c r="AJ135" s="4">
        <f t="shared" si="967"/>
        <v>1.0531516538381531</v>
      </c>
      <c r="AK135" s="4">
        <f t="shared" si="968"/>
        <v>0.97234726688103257</v>
      </c>
      <c r="AL135" s="4">
        <f t="shared" si="969"/>
        <v>0.75694286220602047</v>
      </c>
      <c r="AM135" s="4">
        <f t="shared" si="970"/>
        <v>0.87853610783403213</v>
      </c>
      <c r="AN135" s="4">
        <f t="shared" si="971"/>
        <v>0.49295251306695853</v>
      </c>
      <c r="AO135" s="4">
        <f t="shared" si="972"/>
        <v>0.48373235113566593</v>
      </c>
      <c r="AP135" s="4">
        <f t="shared" si="973"/>
        <v>0.59425231368728659</v>
      </c>
      <c r="AQ135" s="4">
        <f t="shared" si="974"/>
        <v>0.62366530770724293</v>
      </c>
      <c r="AR135" s="4">
        <f t="shared" si="975"/>
        <v>0.55860517979348823</v>
      </c>
      <c r="AS135" s="4">
        <f t="shared" si="976"/>
        <v>0.53729911249699791</v>
      </c>
      <c r="AT135" s="4">
        <f t="shared" si="977"/>
        <v>0.49536783443282811</v>
      </c>
      <c r="AU135" s="4">
        <f t="shared" si="978"/>
        <v>0.14699954951751068</v>
      </c>
      <c r="AV135" s="4">
        <f t="shared" si="979"/>
        <v>0.3088748467414873</v>
      </c>
      <c r="AW135" s="4">
        <f t="shared" si="980"/>
        <v>0.15022063655994927</v>
      </c>
      <c r="AX135" s="4">
        <f t="shared" si="981"/>
        <v>-0.12608573830204173</v>
      </c>
      <c r="AY135" s="4">
        <f t="shared" si="982"/>
        <v>5.8682690953476162E-2</v>
      </c>
      <c r="AZ135" s="4">
        <f t="shared" si="983"/>
        <v>7.8001276384520368E-2</v>
      </c>
      <c r="BA135" s="4">
        <f t="shared" si="984"/>
        <v>0.18627310502936983</v>
      </c>
      <c r="BB135" s="4">
        <f t="shared" si="985"/>
        <v>0.33994609426219519</v>
      </c>
      <c r="BC135" s="4">
        <f t="shared" si="986"/>
        <v>0.39558711516253331</v>
      </c>
      <c r="BD135" s="4">
        <f t="shared" si="987"/>
        <v>0.36581145879677718</v>
      </c>
      <c r="BE135" s="4">
        <f t="shared" si="988"/>
        <v>0.3967276132275413</v>
      </c>
      <c r="BF135" s="4">
        <f t="shared" si="989"/>
        <v>0.49471887599871256</v>
      </c>
      <c r="BG135" s="4">
        <f t="shared" si="990"/>
        <v>0.30247433926712036</v>
      </c>
      <c r="BH135" s="4">
        <f t="shared" si="991"/>
        <v>0.38816591604667761</v>
      </c>
      <c r="BI135" s="4">
        <f t="shared" si="992"/>
        <v>0.32860343539955705</v>
      </c>
      <c r="BJ135" s="4">
        <f t="shared" si="993"/>
        <v>0.29807740076506795</v>
      </c>
      <c r="BK135" s="4">
        <f t="shared" si="994"/>
        <v>0.50413489954553026</v>
      </c>
      <c r="BL135" s="4">
        <f t="shared" si="995"/>
        <v>0.57604825949367211</v>
      </c>
      <c r="BM135" s="4">
        <f t="shared" si="996"/>
        <v>0.62369037347466583</v>
      </c>
      <c r="BN135" s="4">
        <f t="shared" si="997"/>
        <v>0.57040736388562518</v>
      </c>
      <c r="BO135" s="4">
        <f t="shared" si="998"/>
        <v>0.57262603864617068</v>
      </c>
      <c r="BP135" s="4">
        <f t="shared" si="999"/>
        <v>0.41781384340434102</v>
      </c>
      <c r="BQ135" s="4">
        <f t="shared" si="1000"/>
        <v>0.41996640268778779</v>
      </c>
      <c r="BR135" s="4">
        <f t="shared" si="1001"/>
        <v>0.47223540579022272</v>
      </c>
      <c r="BS135" s="4">
        <f t="shared" si="1002"/>
        <v>0.56747274482563459</v>
      </c>
      <c r="BT135" s="4">
        <f t="shared" si="1003"/>
        <v>0.61934699791992587</v>
      </c>
      <c r="BU135" s="4">
        <f t="shared" si="1004"/>
        <v>0.68272066507210116</v>
      </c>
      <c r="BV135" s="4">
        <f t="shared" si="1005"/>
        <v>0.78265687768389147</v>
      </c>
      <c r="BW135" s="4">
        <f t="shared" si="1006"/>
        <v>0.72846018588294936</v>
      </c>
      <c r="BX135" s="4">
        <f t="shared" si="1007"/>
        <v>0.70061672410665998</v>
      </c>
      <c r="BY135" s="4">
        <f t="shared" si="1008"/>
        <v>0.71174377224199614</v>
      </c>
      <c r="BZ135" s="4">
        <f t="shared" si="1009"/>
        <v>0.43430567059929615</v>
      </c>
      <c r="CA135" s="4">
        <f t="shared" si="1010"/>
        <v>0.21575692868899415</v>
      </c>
      <c r="CB135" s="4">
        <f t="shared" si="1011"/>
        <v>-2.0025811045346939E-2</v>
      </c>
      <c r="CC135" s="4">
        <f t="shared" si="1012"/>
        <v>-0.12436153675327515</v>
      </c>
      <c r="CD135" s="4">
        <f t="shared" si="1013"/>
        <v>2.2612667616393558E-3</v>
      </c>
      <c r="CE135" s="4">
        <f t="shared" si="1014"/>
        <v>4.5940048237054137E-2</v>
      </c>
      <c r="CF135" s="4">
        <f t="shared" si="1015"/>
        <v>0.33809166040570859</v>
      </c>
      <c r="CG135" s="4">
        <f t="shared" si="1016"/>
        <v>0.43456579041105953</v>
      </c>
      <c r="CH135" s="4">
        <f t="shared" si="1017"/>
        <v>0.67183091856739663</v>
      </c>
      <c r="CI135" s="4">
        <f t="shared" si="1018"/>
        <v>0.78980218936047497</v>
      </c>
      <c r="CJ135" s="4">
        <f t="shared" si="1019"/>
        <v>0.86274884688000064</v>
      </c>
      <c r="CK135" s="4">
        <f t="shared" si="1020"/>
        <v>0.79444603492699506</v>
      </c>
      <c r="CL135" s="4">
        <f t="shared" si="1021"/>
        <v>0.60476698683742702</v>
      </c>
      <c r="CM135" s="4">
        <f t="shared" si="1022"/>
        <v>0.66685584562996614</v>
      </c>
      <c r="CN135" s="4">
        <f t="shared" si="1023"/>
        <v>0.59884458221783776</v>
      </c>
      <c r="CO135" s="4">
        <f t="shared" si="1024"/>
        <v>0.55610075237160361</v>
      </c>
      <c r="CP135" s="4">
        <f t="shared" si="1025"/>
        <v>0.6273379957712758</v>
      </c>
      <c r="CQ135" s="4">
        <f t="shared" si="1026"/>
        <v>0.52890500496569981</v>
      </c>
      <c r="CR135" s="4">
        <f t="shared" si="1027"/>
        <v>0.56526913218601194</v>
      </c>
      <c r="CS135" s="4">
        <f t="shared" si="1028"/>
        <v>0.63795853269537461</v>
      </c>
      <c r="CT135" s="4">
        <f t="shared" si="1029"/>
        <v>0.64341347781916847</v>
      </c>
      <c r="CU135" s="4">
        <f t="shared" si="1030"/>
        <v>0.81838565022421605</v>
      </c>
      <c r="CV135" s="4">
        <f t="shared" si="1031"/>
        <v>0.63041589628210826</v>
      </c>
      <c r="CW135" s="4">
        <f t="shared" si="1032"/>
        <v>0.68841862936072573</v>
      </c>
      <c r="CX135" s="4">
        <f t="shared" si="1033"/>
        <v>0.50488420590494987</v>
      </c>
      <c r="CY135" s="4">
        <f t="shared" si="1034"/>
        <v>0.4296057222609892</v>
      </c>
      <c r="CZ135" s="4">
        <f t="shared" si="1035"/>
        <v>0.67827561468727537</v>
      </c>
      <c r="DA135" s="4">
        <f t="shared" si="1036"/>
        <v>0.70284793121977218</v>
      </c>
      <c r="DB135" s="4">
        <f t="shared" si="1037"/>
        <v>0.86516277877467085</v>
      </c>
      <c r="DC135" s="4">
        <f t="shared" si="1038"/>
        <v>1.0368736880049141</v>
      </c>
      <c r="DD135" s="4">
        <f t="shared" si="1039"/>
        <v>1.0262017916473893</v>
      </c>
      <c r="DE135" s="4">
        <f t="shared" si="1040"/>
        <v>0.97661537180101265</v>
      </c>
      <c r="DF135" s="4">
        <f t="shared" si="1041"/>
        <v>0.93098311817279067</v>
      </c>
      <c r="DG135" s="4">
        <f t="shared" si="1042"/>
        <v>0.74273169330516153</v>
      </c>
      <c r="DH135" s="4">
        <f t="shared" si="1043"/>
        <v>0.73950672463532674</v>
      </c>
      <c r="DI135" s="4">
        <f t="shared" si="1044"/>
        <v>0.6740802034349811</v>
      </c>
      <c r="DJ135" s="4">
        <f t="shared" si="1045"/>
        <v>0.69314688686637127</v>
      </c>
      <c r="DK135" s="4">
        <f t="shared" si="1046"/>
        <v>0.84884557002476602</v>
      </c>
      <c r="DL135" s="4">
        <f t="shared" si="1047"/>
        <v>0.76437157171429437</v>
      </c>
      <c r="DM135" s="4">
        <f t="shared" si="1048"/>
        <v>0.75736657331071788</v>
      </c>
      <c r="DN135" s="4">
        <f t="shared" si="1049"/>
        <v>0.76592234725741271</v>
      </c>
      <c r="DO135" s="4">
        <f t="shared" si="1050"/>
        <v>0.64311188197922287</v>
      </c>
      <c r="DP135" s="4">
        <f t="shared" si="1051"/>
        <v>0.65195878689096864</v>
      </c>
      <c r="DQ135" s="4">
        <f t="shared" si="1052"/>
        <v>0.6854737492517754</v>
      </c>
      <c r="DR135" s="4">
        <f t="shared" si="1053"/>
        <v>0.61984264056802607</v>
      </c>
      <c r="DS135" s="4">
        <f t="shared" si="1054"/>
        <v>0.25615537543967032</v>
      </c>
      <c r="DT135" s="4">
        <f t="shared" si="1055"/>
        <v>-6.2402850968646932</v>
      </c>
      <c r="DU135" s="4">
        <f t="shared" si="1056"/>
        <v>-4.8936850219022014</v>
      </c>
      <c r="DV135" s="4">
        <f t="shared" si="1057"/>
        <v>-4.7147704478563286</v>
      </c>
      <c r="DW135" s="4">
        <f t="shared" si="1058"/>
        <v>-4.6022366009649556</v>
      </c>
      <c r="DX135" s="4">
        <f t="shared" si="1059"/>
        <v>2.8479946073474909</v>
      </c>
      <c r="DY135" s="4">
        <f t="shared" si="1060"/>
        <v>2.2437531871494145</v>
      </c>
      <c r="DZ135" s="4">
        <f t="shared" si="1061"/>
        <v>2.5467133631597041</v>
      </c>
      <c r="EA135" s="4">
        <f t="shared" si="1062"/>
        <v>2.8163877294646831</v>
      </c>
      <c r="EB135" s="4">
        <f t="shared" si="1063"/>
        <v>2.1522980473585447</v>
      </c>
      <c r="EC135" s="4">
        <f t="shared" si="1064"/>
        <v>1.5484779165933467</v>
      </c>
      <c r="ED135" s="4">
        <f t="shared" si="1065"/>
        <v>1.0909859209035244</v>
      </c>
      <c r="EE135" s="4">
        <f t="shared" si="1066"/>
        <v>1.2683412086545658</v>
      </c>
      <c r="EF135" s="4">
        <f t="shared" si="1067"/>
        <v>1.2206679555707172</v>
      </c>
      <c r="EG135" s="4">
        <f t="shared" si="1068"/>
        <v>0.96943836206089951</v>
      </c>
      <c r="EH135" s="4">
        <f t="shared" si="1069"/>
        <v>1.1106525083486551</v>
      </c>
      <c r="EI135" s="4">
        <f t="shared" si="1070"/>
        <v>0.74122601778193631</v>
      </c>
      <c r="EJ135" s="4">
        <f t="shared" si="1071"/>
        <v>0.97246544208055885</v>
      </c>
      <c r="EK135" s="10">
        <f t="shared" si="1072"/>
        <v>1.0599260172626375</v>
      </c>
      <c r="EL135" s="10">
        <f t="shared" si="1073"/>
        <v>1.0721029722206668</v>
      </c>
      <c r="EM135" s="10">
        <f t="shared" si="1074"/>
        <v>1.1958542947643007</v>
      </c>
      <c r="EN135" s="10">
        <f t="shared" si="1075"/>
        <v>0.75565518006359111</v>
      </c>
      <c r="EO135" s="10">
        <f t="shared" si="1076"/>
        <v>0.46205768550050574</v>
      </c>
      <c r="EP135" s="10">
        <f t="shared" si="1077"/>
        <v>0.15507047546199898</v>
      </c>
      <c r="EQ135" s="10">
        <f t="shared" si="1078"/>
        <v>1.5569451306127035E-2</v>
      </c>
      <c r="ER135" s="10">
        <f t="shared" si="1079"/>
        <v>-7.8735528940470409E-2</v>
      </c>
      <c r="ES135" s="10">
        <f t="shared" si="1080"/>
        <v>7.7542453394908971E-3</v>
      </c>
      <c r="ET135" s="10">
        <f t="shared" si="1081"/>
        <v>0.1281365533070179</v>
      </c>
      <c r="EU135" s="10">
        <f t="shared" si="1082"/>
        <v>0.22379101109474922</v>
      </c>
      <c r="EV135" s="10">
        <f t="shared" si="1083"/>
        <v>0.31962675944963198</v>
      </c>
      <c r="EW135" s="10">
        <f t="shared" si="1084"/>
        <v>0.36735393972725328</v>
      </c>
      <c r="EX135" s="10">
        <f t="shared" si="1085"/>
        <v>0.35448729033373783</v>
      </c>
      <c r="EY135" s="10">
        <f t="shared" si="1086"/>
        <v>0.35956145106633486</v>
      </c>
      <c r="EZ135" s="10">
        <f t="shared" si="1087"/>
        <v>0.33665491554719956</v>
      </c>
      <c r="FA135" s="10">
        <f t="shared" si="1088"/>
        <v>0.31624584596916161</v>
      </c>
      <c r="FB135" s="10">
        <f t="shared" si="1089"/>
        <v>0.29260219149810446</v>
      </c>
      <c r="FC135" s="10">
        <f t="shared" si="1090"/>
        <v>0.26302310427884174</v>
      </c>
      <c r="FD135" s="10">
        <f t="shared" si="1091"/>
        <v>0.26254678416187638</v>
      </c>
      <c r="FE135" s="10">
        <f t="shared" si="1092"/>
        <v>0.19530476624975546</v>
      </c>
      <c r="FF135" s="10">
        <f t="shared" si="1093"/>
        <v>0.1498875561615487</v>
      </c>
      <c r="FG135" s="10">
        <f t="shared" si="1094"/>
        <v>0.12441981747764554</v>
      </c>
      <c r="FH135" s="10">
        <f t="shared" si="1095"/>
        <v>9.5424999813246841E-2</v>
      </c>
      <c r="FI135" s="10">
        <f t="shared" si="1096"/>
        <v>0.10551869871801649</v>
      </c>
      <c r="FJ135" s="10">
        <f t="shared" si="1097"/>
        <v>0.1351664002818786</v>
      </c>
    </row>
    <row r="136" spans="2:166" x14ac:dyDescent="0.2">
      <c r="B136" t="str">
        <f t="shared" si="937"/>
        <v xml:space="preserve">      Leisure and Hospitality</v>
      </c>
      <c r="C136" s="4"/>
      <c r="D136" s="4"/>
      <c r="E136" s="4"/>
      <c r="F136" s="4"/>
      <c r="G136" s="4">
        <f t="shared" si="938"/>
        <v>0.25790399902906624</v>
      </c>
      <c r="H136" s="4">
        <f t="shared" si="939"/>
        <v>0.13236267372600999</v>
      </c>
      <c r="I136" s="4">
        <f t="shared" si="940"/>
        <v>-5.9632070127316493E-2</v>
      </c>
      <c r="J136" s="4">
        <f t="shared" si="941"/>
        <v>2.6974374344371874E-2</v>
      </c>
      <c r="K136" s="4">
        <f t="shared" si="942"/>
        <v>-3.605444220773453E-2</v>
      </c>
      <c r="L136" s="4">
        <f t="shared" si="943"/>
        <v>4.793145801503635E-2</v>
      </c>
      <c r="M136" s="4">
        <f t="shared" si="944"/>
        <v>0.29239766081871305</v>
      </c>
      <c r="N136" s="4">
        <f t="shared" si="945"/>
        <v>0.27721473709312211</v>
      </c>
      <c r="O136" s="4">
        <f t="shared" si="946"/>
        <v>0.26604392680835981</v>
      </c>
      <c r="P136" s="4">
        <f t="shared" si="947"/>
        <v>0.30112478965547806</v>
      </c>
      <c r="Q136" s="4">
        <f t="shared" si="948"/>
        <v>0.32848011363636492</v>
      </c>
      <c r="R136" s="4">
        <f t="shared" si="949"/>
        <v>0.20048351907541695</v>
      </c>
      <c r="S136" s="4">
        <f t="shared" si="950"/>
        <v>0.20581576548763916</v>
      </c>
      <c r="T136" s="4">
        <f t="shared" si="951"/>
        <v>0.2432733454481521</v>
      </c>
      <c r="U136" s="4">
        <f t="shared" si="952"/>
        <v>7.5220598871688277E-2</v>
      </c>
      <c r="V136" s="4">
        <f t="shared" si="953"/>
        <v>0.32233487663365007</v>
      </c>
      <c r="W136" s="4">
        <f t="shared" si="954"/>
        <v>0.40212133574217496</v>
      </c>
      <c r="X136" s="4">
        <f t="shared" si="955"/>
        <v>0.32793545765859944</v>
      </c>
      <c r="Y136" s="4">
        <f t="shared" si="956"/>
        <v>0.32988020140054591</v>
      </c>
      <c r="Z136" s="4">
        <f t="shared" si="957"/>
        <v>0.35218324982104704</v>
      </c>
      <c r="AA136" s="4">
        <f t="shared" si="958"/>
        <v>0.1078687407743821</v>
      </c>
      <c r="AB136" s="4">
        <f t="shared" si="959"/>
        <v>0.26970247558482757</v>
      </c>
      <c r="AC136" s="4">
        <f t="shared" si="960"/>
        <v>0.4448726304156887</v>
      </c>
      <c r="AD136" s="4">
        <f t="shared" si="961"/>
        <v>0.31919744642042669</v>
      </c>
      <c r="AE136" s="4">
        <f t="shared" si="962"/>
        <v>0.40037813490518742</v>
      </c>
      <c r="AF136" s="4">
        <f t="shared" si="963"/>
        <v>0.1904393905939481</v>
      </c>
      <c r="AG136" s="4">
        <f t="shared" si="964"/>
        <v>0.185584454572745</v>
      </c>
      <c r="AH136" s="4">
        <f t="shared" si="965"/>
        <v>0.31110038351167935</v>
      </c>
      <c r="AI136" s="4">
        <f t="shared" si="966"/>
        <v>0.2862747177013214</v>
      </c>
      <c r="AJ136" s="4">
        <f t="shared" si="967"/>
        <v>0.42126066153526237</v>
      </c>
      <c r="AK136" s="4">
        <f t="shared" si="968"/>
        <v>0.3755627009646289</v>
      </c>
      <c r="AL136" s="4">
        <f t="shared" si="969"/>
        <v>0.12404749246854484</v>
      </c>
      <c r="AM136" s="4">
        <f t="shared" si="970"/>
        <v>0.47942970456085715</v>
      </c>
      <c r="AN136" s="4">
        <f t="shared" si="971"/>
        <v>0.36661794941663112</v>
      </c>
      <c r="AO136" s="4">
        <f t="shared" si="972"/>
        <v>0.31430325352977212</v>
      </c>
      <c r="AP136" s="4">
        <f t="shared" si="973"/>
        <v>0.49683390160740343</v>
      </c>
      <c r="AQ136" s="4">
        <f t="shared" si="974"/>
        <v>0.22325761987963449</v>
      </c>
      <c r="AR136" s="4">
        <f t="shared" si="975"/>
        <v>0.15718327569946514</v>
      </c>
      <c r="AS136" s="4">
        <f t="shared" si="976"/>
        <v>-1.439194051331269E-2</v>
      </c>
      <c r="AT136" s="4">
        <f t="shared" si="977"/>
        <v>5.9539403177021055E-2</v>
      </c>
      <c r="AU136" s="4">
        <f t="shared" si="978"/>
        <v>-2.3709604760898898E-3</v>
      </c>
      <c r="AV136" s="4">
        <f t="shared" si="979"/>
        <v>7.0734697727072825E-3</v>
      </c>
      <c r="AW136" s="4">
        <f t="shared" si="980"/>
        <v>6.8068725941227065E-2</v>
      </c>
      <c r="AX136" s="4">
        <f t="shared" si="981"/>
        <v>-0.30820958251610936</v>
      </c>
      <c r="AY136" s="4">
        <f t="shared" si="982"/>
        <v>-0.33801229989202358</v>
      </c>
      <c r="AZ136" s="4">
        <f t="shared" si="983"/>
        <v>-0.24582220436334457</v>
      </c>
      <c r="BA136" s="4">
        <f t="shared" si="984"/>
        <v>-0.13373453694416573</v>
      </c>
      <c r="BB136" s="4">
        <f t="shared" si="985"/>
        <v>5.82764733020898E-2</v>
      </c>
      <c r="BC136" s="4">
        <f t="shared" si="986"/>
        <v>0.12531020418192185</v>
      </c>
      <c r="BD136" s="4">
        <f t="shared" si="987"/>
        <v>8.8981165653269273E-2</v>
      </c>
      <c r="BE136" s="4">
        <f t="shared" si="988"/>
        <v>0.14045635996254463</v>
      </c>
      <c r="BF136" s="4">
        <f t="shared" si="989"/>
        <v>0.29188413683924219</v>
      </c>
      <c r="BG136" s="4">
        <f t="shared" si="990"/>
        <v>0.25784697773590665</v>
      </c>
      <c r="BH136" s="4">
        <f t="shared" si="991"/>
        <v>0.34088929806663537</v>
      </c>
      <c r="BI136" s="4">
        <f t="shared" si="992"/>
        <v>0.21906895693303427</v>
      </c>
      <c r="BJ136" s="4">
        <f t="shared" si="993"/>
        <v>0.1639425704207855</v>
      </c>
      <c r="BK136" s="4">
        <f t="shared" si="994"/>
        <v>0.21605781409094182</v>
      </c>
      <c r="BL136" s="4">
        <f t="shared" si="995"/>
        <v>0.24228639240506403</v>
      </c>
      <c r="BM136" s="4">
        <f t="shared" si="996"/>
        <v>0.31800813509182713</v>
      </c>
      <c r="BN136" s="4">
        <f t="shared" si="997"/>
        <v>0.30111633372502911</v>
      </c>
      <c r="BO136" s="4">
        <f t="shared" si="998"/>
        <v>0.33382879699797791</v>
      </c>
      <c r="BP136" s="4">
        <f t="shared" si="999"/>
        <v>0.24875621890547234</v>
      </c>
      <c r="BQ136" s="4">
        <f t="shared" si="1000"/>
        <v>0.30477561795056507</v>
      </c>
      <c r="BR136" s="4">
        <f t="shared" si="1001"/>
        <v>0.31324157570004779</v>
      </c>
      <c r="BS136" s="4">
        <f t="shared" si="1002"/>
        <v>0.33200687560338282</v>
      </c>
      <c r="BT136" s="4">
        <f t="shared" si="1003"/>
        <v>0.3458994554420729</v>
      </c>
      <c r="BU136" s="4">
        <f t="shared" si="1004"/>
        <v>0.31813854120706769</v>
      </c>
      <c r="BV136" s="4">
        <f t="shared" si="1005"/>
        <v>0.29089901648427879</v>
      </c>
      <c r="BW136" s="4">
        <f t="shared" si="1006"/>
        <v>0.26489461304834105</v>
      </c>
      <c r="BX136" s="4">
        <f t="shared" si="1007"/>
        <v>0.17912207509522923</v>
      </c>
      <c r="BY136" s="4">
        <f t="shared" si="1008"/>
        <v>0.11036533177170041</v>
      </c>
      <c r="BZ136" s="4">
        <f t="shared" si="1009"/>
        <v>-9.1786249972016648E-2</v>
      </c>
      <c r="CA136" s="4">
        <f t="shared" si="1010"/>
        <v>-0.34699052448952328</v>
      </c>
      <c r="CB136" s="4">
        <f t="shared" si="1011"/>
        <v>-0.48284455520448527</v>
      </c>
      <c r="CC136" s="4">
        <f t="shared" si="1012"/>
        <v>-0.49300466355762906</v>
      </c>
      <c r="CD136" s="4">
        <f t="shared" si="1013"/>
        <v>-0.40476675033353715</v>
      </c>
      <c r="CE136" s="4">
        <f t="shared" si="1014"/>
        <v>-0.23199724359710638</v>
      </c>
      <c r="CF136" s="4">
        <f t="shared" si="1015"/>
        <v>-7.043576258453671E-3</v>
      </c>
      <c r="CG136" s="4">
        <f t="shared" si="1016"/>
        <v>3.3245470304671093E-2</v>
      </c>
      <c r="CH136" s="4">
        <f t="shared" si="1017"/>
        <v>0.17931430210873664</v>
      </c>
      <c r="CI136" s="4">
        <f t="shared" si="1018"/>
        <v>0.20645285193009386</v>
      </c>
      <c r="CJ136" s="4">
        <f t="shared" si="1019"/>
        <v>0.23659871424133055</v>
      </c>
      <c r="CK136" s="4">
        <f t="shared" si="1020"/>
        <v>0.21948659223208503</v>
      </c>
      <c r="CL136" s="4">
        <f t="shared" si="1021"/>
        <v>0.2158188070674722</v>
      </c>
      <c r="CM136" s="4">
        <f t="shared" si="1022"/>
        <v>0.29086265607264478</v>
      </c>
      <c r="CN136" s="4">
        <f t="shared" si="1023"/>
        <v>0.29589967591940092</v>
      </c>
      <c r="CO136" s="4">
        <f t="shared" si="1024"/>
        <v>0.31309874293191053</v>
      </c>
      <c r="CP136" s="4">
        <f t="shared" si="1025"/>
        <v>0.38337321963800336</v>
      </c>
      <c r="CQ136" s="4">
        <f t="shared" si="1026"/>
        <v>0.37877913019377785</v>
      </c>
      <c r="CR136" s="4">
        <f t="shared" si="1027"/>
        <v>0.3959172464298808</v>
      </c>
      <c r="CS136" s="4">
        <f t="shared" si="1028"/>
        <v>0.45340624287992681</v>
      </c>
      <c r="CT136" s="4">
        <f t="shared" si="1029"/>
        <v>0.38153290439101462</v>
      </c>
      <c r="CU136" s="4">
        <f t="shared" si="1030"/>
        <v>0.40358744394618928</v>
      </c>
      <c r="CV136" s="4">
        <f t="shared" si="1031"/>
        <v>0.31409413913702033</v>
      </c>
      <c r="CW136" s="4">
        <f t="shared" si="1032"/>
        <v>0.29661767310076109</v>
      </c>
      <c r="CX136" s="4">
        <f t="shared" si="1033"/>
        <v>0.24805180550982384</v>
      </c>
      <c r="CY136" s="4">
        <f t="shared" si="1034"/>
        <v>0.28131542219120792</v>
      </c>
      <c r="CZ136" s="4">
        <f t="shared" si="1035"/>
        <v>0.36087741037848664</v>
      </c>
      <c r="DA136" s="4">
        <f t="shared" si="1036"/>
        <v>0.48146157979581011</v>
      </c>
      <c r="DB136" s="4">
        <f t="shared" si="1037"/>
        <v>0.50628044091258506</v>
      </c>
      <c r="DC136" s="4">
        <f t="shared" si="1038"/>
        <v>0.48557070460762108</v>
      </c>
      <c r="DD136" s="4">
        <f t="shared" si="1039"/>
        <v>0.45422046515540082</v>
      </c>
      <c r="DE136" s="4">
        <f t="shared" si="1040"/>
        <v>0.37482039855902305</v>
      </c>
      <c r="DF136" s="4">
        <f t="shared" si="1041"/>
        <v>0.35998013902681197</v>
      </c>
      <c r="DG136" s="4">
        <f t="shared" si="1042"/>
        <v>0.32622745645171275</v>
      </c>
      <c r="DH136" s="4">
        <f t="shared" si="1043"/>
        <v>0.390069481126325</v>
      </c>
      <c r="DI136" s="4">
        <f t="shared" si="1044"/>
        <v>0.27649397566045791</v>
      </c>
      <c r="DJ136" s="4">
        <f t="shared" si="1045"/>
        <v>0.26922226910172131</v>
      </c>
      <c r="DK136" s="4">
        <f t="shared" si="1046"/>
        <v>0.32755452584484923</v>
      </c>
      <c r="DL136" s="4">
        <f t="shared" si="1047"/>
        <v>0.27327273807402003</v>
      </c>
      <c r="DM136" s="4">
        <f t="shared" si="1048"/>
        <v>0.24456628929825405</v>
      </c>
      <c r="DN136" s="4">
        <f t="shared" si="1049"/>
        <v>0.28476600090339688</v>
      </c>
      <c r="DO136" s="4">
        <f t="shared" si="1050"/>
        <v>0.14226414358934555</v>
      </c>
      <c r="DP136" s="4">
        <f t="shared" si="1051"/>
        <v>0.10477909075033609</v>
      </c>
      <c r="DQ136" s="4">
        <f t="shared" si="1052"/>
        <v>0.1660584293962046</v>
      </c>
      <c r="DR136" s="4">
        <f t="shared" si="1053"/>
        <v>9.5950873152944607E-2</v>
      </c>
      <c r="DS136" s="4">
        <f t="shared" si="1054"/>
        <v>-2.4850894632207337E-2</v>
      </c>
      <c r="DT136" s="4">
        <f t="shared" si="1055"/>
        <v>-4.4015619668650725</v>
      </c>
      <c r="DU136" s="4">
        <f t="shared" si="1056"/>
        <v>-3.6340734334755895</v>
      </c>
      <c r="DV136" s="4">
        <f t="shared" si="1057"/>
        <v>-3.4943666460454033</v>
      </c>
      <c r="DW136" s="4">
        <f t="shared" si="1058"/>
        <v>-3.4521449676478282</v>
      </c>
      <c r="DX136" s="4">
        <f t="shared" si="1059"/>
        <v>1.7125884732052588</v>
      </c>
      <c r="DY136" s="4">
        <f t="shared" si="1060"/>
        <v>1.6542580316165236</v>
      </c>
      <c r="DZ136" s="4">
        <f t="shared" si="1061"/>
        <v>1.9292669595319554</v>
      </c>
      <c r="EA136" s="4">
        <f t="shared" si="1062"/>
        <v>2.1882724804473788</v>
      </c>
      <c r="EB136" s="4">
        <f t="shared" si="1063"/>
        <v>1.6052389889390237</v>
      </c>
      <c r="EC136" s="4">
        <f t="shared" si="1064"/>
        <v>1.038184057715994</v>
      </c>
      <c r="ED136" s="4">
        <f t="shared" si="1065"/>
        <v>0.76253769471601718</v>
      </c>
      <c r="EE136" s="4">
        <f t="shared" si="1066"/>
        <v>0.76330036538939861</v>
      </c>
      <c r="EF136" s="4">
        <f t="shared" si="1067"/>
        <v>0.74870161871185592</v>
      </c>
      <c r="EG136" s="4">
        <f t="shared" si="1068"/>
        <v>0.58390882039189296</v>
      </c>
      <c r="EH136" s="4">
        <f t="shared" si="1069"/>
        <v>0.80484784811076482</v>
      </c>
      <c r="EI136" s="4">
        <f t="shared" si="1070"/>
        <v>0.32007487131492623</v>
      </c>
      <c r="EJ136" s="4">
        <f t="shared" si="1071"/>
        <v>0.3595513990834216</v>
      </c>
      <c r="EK136" s="10">
        <f t="shared" si="1072"/>
        <v>0.31160370660987058</v>
      </c>
      <c r="EL136" s="10">
        <f t="shared" si="1073"/>
        <v>5.1034018943003662E-2</v>
      </c>
      <c r="EM136" s="10">
        <f t="shared" si="1074"/>
        <v>0.44846469163406094</v>
      </c>
      <c r="EN136" s="10">
        <f t="shared" si="1075"/>
        <v>0.30284145529838097</v>
      </c>
      <c r="EO136" s="10">
        <f t="shared" si="1076"/>
        <v>0.29554581295765436</v>
      </c>
      <c r="EP136" s="10">
        <f t="shared" si="1077"/>
        <v>0.18935763823263185</v>
      </c>
      <c r="EQ136" s="10">
        <f t="shared" si="1078"/>
        <v>3.2569311566176616E-2</v>
      </c>
      <c r="ER136" s="10">
        <f t="shared" si="1079"/>
        <v>-7.2093660779083024E-2</v>
      </c>
      <c r="ES136" s="10">
        <f t="shared" si="1080"/>
        <v>-0.11360079255855905</v>
      </c>
      <c r="ET136" s="10">
        <f t="shared" si="1081"/>
        <v>-7.8873498789385599E-2</v>
      </c>
      <c r="EU136" s="10">
        <f t="shared" si="1082"/>
        <v>2.9604211688144109E-2</v>
      </c>
      <c r="EV136" s="10">
        <f t="shared" si="1083"/>
        <v>0.14018334814879452</v>
      </c>
      <c r="EW136" s="10">
        <f t="shared" si="1084"/>
        <v>0.20521267530091528</v>
      </c>
      <c r="EX136" s="10">
        <f t="shared" si="1085"/>
        <v>0.19759172678105597</v>
      </c>
      <c r="EY136" s="10">
        <f t="shared" si="1086"/>
        <v>0.16672117201344197</v>
      </c>
      <c r="EZ136" s="10">
        <f t="shared" si="1087"/>
        <v>0.11837615235704488</v>
      </c>
      <c r="FA136" s="10">
        <f t="shared" si="1088"/>
        <v>9.1780427513416571E-2</v>
      </c>
      <c r="FB136" s="10">
        <f t="shared" si="1089"/>
        <v>7.1838994892929109E-2</v>
      </c>
      <c r="FC136" s="10">
        <f t="shared" si="1090"/>
        <v>6.1540090748670832E-2</v>
      </c>
      <c r="FD136" s="10">
        <f t="shared" si="1091"/>
        <v>2.6274632467938694E-2</v>
      </c>
      <c r="FE136" s="10">
        <f t="shared" si="1092"/>
        <v>-1.8345800587065673E-2</v>
      </c>
      <c r="FF136" s="10">
        <f t="shared" si="1093"/>
        <v>-4.7150752013445055E-2</v>
      </c>
      <c r="FG136" s="10">
        <f t="shared" si="1094"/>
        <v>-7.5666557672002005E-2</v>
      </c>
      <c r="FH136" s="10">
        <f t="shared" si="1095"/>
        <v>-8.7373315362442749E-2</v>
      </c>
      <c r="FI136" s="10">
        <f t="shared" si="1096"/>
        <v>-9.4013760161943044E-2</v>
      </c>
      <c r="FJ136" s="10">
        <f t="shared" si="1097"/>
        <v>-8.3794465564193829E-2</v>
      </c>
    </row>
    <row r="137" spans="2:166" x14ac:dyDescent="0.2">
      <c r="B137" t="str">
        <f t="shared" ref="B137:B139" si="1098">B105</f>
        <v xml:space="preserve">   Government</v>
      </c>
      <c r="C137" s="4"/>
      <c r="D137" s="4"/>
      <c r="E137" s="4"/>
      <c r="F137" s="4"/>
      <c r="G137" s="4">
        <f t="shared" si="938"/>
        <v>0.40050973966866599</v>
      </c>
      <c r="H137" s="4">
        <f t="shared" si="939"/>
        <v>0.59262378918235847</v>
      </c>
      <c r="I137" s="4">
        <f t="shared" si="940"/>
        <v>0.46513014699305533</v>
      </c>
      <c r="J137" s="4">
        <f t="shared" si="941"/>
        <v>0.54248463959238791</v>
      </c>
      <c r="K137" s="4">
        <f t="shared" si="942"/>
        <v>0.71507977045338489</v>
      </c>
      <c r="L137" s="4">
        <f t="shared" si="943"/>
        <v>0.48530601240226645</v>
      </c>
      <c r="M137" s="4">
        <f t="shared" si="944"/>
        <v>0.30134860961928561</v>
      </c>
      <c r="N137" s="4">
        <f t="shared" si="945"/>
        <v>0.55741027781089614</v>
      </c>
      <c r="O137" s="4">
        <f t="shared" si="946"/>
        <v>0.26308788317715537</v>
      </c>
      <c r="P137" s="4">
        <f t="shared" si="947"/>
        <v>0.26274613999350271</v>
      </c>
      <c r="Q137" s="4">
        <f t="shared" si="948"/>
        <v>0.37286931818182012</v>
      </c>
      <c r="R137" s="4">
        <f t="shared" si="949"/>
        <v>0.215224954301551</v>
      </c>
      <c r="S137" s="4">
        <f t="shared" si="950"/>
        <v>0.27050072035518213</v>
      </c>
      <c r="T137" s="4">
        <f t="shared" si="951"/>
        <v>0.27258338706840962</v>
      </c>
      <c r="U137" s="4">
        <f t="shared" si="952"/>
        <v>8.3899898741501736E-2</v>
      </c>
      <c r="V137" s="4">
        <f t="shared" si="953"/>
        <v>0.30475297427181447</v>
      </c>
      <c r="W137" s="4">
        <f t="shared" si="954"/>
        <v>0.37298210851448033</v>
      </c>
      <c r="X137" s="4">
        <f t="shared" si="955"/>
        <v>0.30471878808984865</v>
      </c>
      <c r="Y137" s="4">
        <f t="shared" si="956"/>
        <v>0.3298802014005433</v>
      </c>
      <c r="Z137" s="4">
        <f t="shared" si="957"/>
        <v>0.16320687186829261</v>
      </c>
      <c r="AA137" s="4">
        <f t="shared" si="958"/>
        <v>0.28954240944703286</v>
      </c>
      <c r="AB137" s="4">
        <f t="shared" si="959"/>
        <v>0.21576198046786291</v>
      </c>
      <c r="AC137" s="4">
        <f t="shared" si="960"/>
        <v>0.26919044515599133</v>
      </c>
      <c r="AD137" s="4">
        <f t="shared" si="961"/>
        <v>0.17669858641130912</v>
      </c>
      <c r="AE137" s="4">
        <f t="shared" si="962"/>
        <v>-5.5608074292385658E-3</v>
      </c>
      <c r="AF137" s="4">
        <f t="shared" si="963"/>
        <v>0.31739898432325153</v>
      </c>
      <c r="AG137" s="4">
        <f t="shared" si="964"/>
        <v>0.35206462705711894</v>
      </c>
      <c r="AH137" s="4">
        <f t="shared" si="965"/>
        <v>0.33791938209027134</v>
      </c>
      <c r="AI137" s="4">
        <f t="shared" si="966"/>
        <v>0.45326830302709059</v>
      </c>
      <c r="AJ137" s="4">
        <f t="shared" si="967"/>
        <v>0.28084044102350725</v>
      </c>
      <c r="AK137" s="4">
        <f t="shared" si="968"/>
        <v>0.35241157556270142</v>
      </c>
      <c r="AL137" s="4">
        <f t="shared" si="969"/>
        <v>0.38733196627933297</v>
      </c>
      <c r="AM137" s="4">
        <f t="shared" si="970"/>
        <v>0.30874268932453131</v>
      </c>
      <c r="AN137" s="4">
        <f t="shared" si="971"/>
        <v>0.30468924174490442</v>
      </c>
      <c r="AO137" s="4">
        <f t="shared" si="972"/>
        <v>0.35359116022099407</v>
      </c>
      <c r="AP137" s="4">
        <f t="shared" si="973"/>
        <v>0.2825133950316604</v>
      </c>
      <c r="AQ137" s="4">
        <f t="shared" si="974"/>
        <v>0.32032615026208411</v>
      </c>
      <c r="AR137" s="4">
        <f t="shared" si="975"/>
        <v>0.33129398108963953</v>
      </c>
      <c r="AS137" s="4">
        <f t="shared" si="976"/>
        <v>0.13432477812424831</v>
      </c>
      <c r="AT137" s="4">
        <f t="shared" si="977"/>
        <v>0.12622353473528716</v>
      </c>
      <c r="AU137" s="4">
        <f t="shared" si="978"/>
        <v>0.32719254570026335</v>
      </c>
      <c r="AV137" s="4">
        <f t="shared" si="979"/>
        <v>0.32537960954447098</v>
      </c>
      <c r="AW137" s="4">
        <f t="shared" si="980"/>
        <v>0.46709229180358558</v>
      </c>
      <c r="AX137" s="4">
        <f t="shared" si="981"/>
        <v>0.57906042775754418</v>
      </c>
      <c r="AY137" s="4">
        <f t="shared" si="982"/>
        <v>0.36148537627341443</v>
      </c>
      <c r="AZ137" s="4">
        <f t="shared" si="983"/>
        <v>0.30018673032831344</v>
      </c>
      <c r="BA137" s="4">
        <f t="shared" si="984"/>
        <v>0.25314037350145924</v>
      </c>
      <c r="BB137" s="4">
        <f t="shared" si="985"/>
        <v>0.21610858849525133</v>
      </c>
      <c r="BC137" s="4">
        <f t="shared" si="986"/>
        <v>0.20639327747610334</v>
      </c>
      <c r="BD137" s="4">
        <f t="shared" si="987"/>
        <v>0.23233971031687434</v>
      </c>
      <c r="BE137" s="4">
        <f t="shared" si="988"/>
        <v>0.11581489330244948</v>
      </c>
      <c r="BF137" s="4">
        <f t="shared" si="989"/>
        <v>8.1628614539788563E-2</v>
      </c>
      <c r="BG137" s="4">
        <f t="shared" si="990"/>
        <v>-1.2396489314225993E-2</v>
      </c>
      <c r="BH137" s="4">
        <f t="shared" si="991"/>
        <v>-6.9670805444277575E-2</v>
      </c>
      <c r="BI137" s="4">
        <f t="shared" si="992"/>
        <v>6.223549912870182E-2</v>
      </c>
      <c r="BJ137" s="4">
        <f t="shared" si="993"/>
        <v>1.987182671767106E-2</v>
      </c>
      <c r="BK137" s="4">
        <f t="shared" si="994"/>
        <v>-1.2417115752352565E-2</v>
      </c>
      <c r="BL137" s="4">
        <f t="shared" si="995"/>
        <v>-1.7306170886074328E-2</v>
      </c>
      <c r="BM137" s="4">
        <f t="shared" si="996"/>
        <v>-2.2186614076173217E-2</v>
      </c>
      <c r="BN137" s="4">
        <f t="shared" si="997"/>
        <v>-1.7136701919310091E-2</v>
      </c>
      <c r="BO137" s="4">
        <f t="shared" si="998"/>
        <v>9.7468261897220326E-2</v>
      </c>
      <c r="BP137" s="4">
        <f t="shared" si="999"/>
        <v>5.0717287349658961E-2</v>
      </c>
      <c r="BQ137" s="4">
        <f t="shared" si="1000"/>
        <v>2.3998080153586194E-2</v>
      </c>
      <c r="BR137" s="4">
        <f t="shared" si="1001"/>
        <v>3.7968675842427191E-2</v>
      </c>
      <c r="BS137" s="4">
        <f t="shared" si="1002"/>
        <v>1.8837269537777049E-2</v>
      </c>
      <c r="BT137" s="4">
        <f t="shared" si="1003"/>
        <v>7.9463388412366956E-2</v>
      </c>
      <c r="BU137" s="4">
        <f t="shared" si="1004"/>
        <v>0.18345215149896849</v>
      </c>
      <c r="BV137" s="4">
        <f t="shared" si="1005"/>
        <v>0.17777162118483703</v>
      </c>
      <c r="BW137" s="4">
        <f t="shared" si="1006"/>
        <v>0.23520814779292845</v>
      </c>
      <c r="BX137" s="4">
        <f t="shared" si="1007"/>
        <v>0.21086522764375182</v>
      </c>
      <c r="BY137" s="4">
        <f t="shared" si="1008"/>
        <v>0.36037659354025348</v>
      </c>
      <c r="BZ137" s="4">
        <f t="shared" si="1009"/>
        <v>0.37386106695919186</v>
      </c>
      <c r="CA137" s="4">
        <f t="shared" si="1010"/>
        <v>0.24467280572979136</v>
      </c>
      <c r="CB137" s="4">
        <f t="shared" si="1011"/>
        <v>0.30706243602865857</v>
      </c>
      <c r="CC137" s="4">
        <f t="shared" si="1012"/>
        <v>-1.3324450366425945E-2</v>
      </c>
      <c r="CD137" s="4">
        <f t="shared" si="1013"/>
        <v>-9.2711937227232977E-2</v>
      </c>
      <c r="CE137" s="4">
        <f t="shared" si="1014"/>
        <v>-7.809808200298525E-2</v>
      </c>
      <c r="CF137" s="4">
        <f t="shared" si="1015"/>
        <v>7.0435762584523415E-2</v>
      </c>
      <c r="CG137" s="4">
        <f t="shared" si="1016"/>
        <v>2.3746764503343831E-3</v>
      </c>
      <c r="CH137" s="4">
        <f t="shared" si="1017"/>
        <v>-0.10519772390379142</v>
      </c>
      <c r="CI137" s="4">
        <f t="shared" si="1018"/>
        <v>-0.13443441521029495</v>
      </c>
      <c r="CJ137" s="4">
        <f t="shared" si="1019"/>
        <v>-0.39194130439978081</v>
      </c>
      <c r="CK137" s="4">
        <f t="shared" si="1020"/>
        <v>-0.35785857429143952</v>
      </c>
      <c r="CL137" s="4">
        <f t="shared" si="1021"/>
        <v>-0.15415629076248283</v>
      </c>
      <c r="CM137" s="4">
        <f t="shared" si="1022"/>
        <v>-4.7294740824820186E-2</v>
      </c>
      <c r="CN137" s="4">
        <f t="shared" si="1023"/>
        <v>-2.3484101263443729E-2</v>
      </c>
      <c r="CO137" s="4">
        <f t="shared" si="1024"/>
        <v>9.3462311322958361E-2</v>
      </c>
      <c r="CP137" s="4">
        <f t="shared" si="1025"/>
        <v>0.11385022886219434</v>
      </c>
      <c r="CQ137" s="4">
        <f t="shared" si="1026"/>
        <v>0.1247199575028293</v>
      </c>
      <c r="CR137" s="4">
        <f t="shared" si="1027"/>
        <v>0.13273526180886022</v>
      </c>
      <c r="CS137" s="4">
        <f t="shared" si="1028"/>
        <v>0.14581909318751238</v>
      </c>
      <c r="CT137" s="4">
        <f t="shared" si="1029"/>
        <v>0.18060729201941955</v>
      </c>
      <c r="CU137" s="4">
        <f t="shared" si="1030"/>
        <v>0.17264573991031534</v>
      </c>
      <c r="CV137" s="4">
        <f t="shared" si="1031"/>
        <v>0.18266467666124495</v>
      </c>
      <c r="CW137" s="4">
        <f t="shared" si="1032"/>
        <v>0.23242429608641824</v>
      </c>
      <c r="CX137" s="4">
        <f t="shared" si="1033"/>
        <v>0.18878279003401971</v>
      </c>
      <c r="CY137" s="4">
        <f t="shared" si="1034"/>
        <v>0.25950802512211912</v>
      </c>
      <c r="CZ137" s="4">
        <f t="shared" si="1035"/>
        <v>0.34348572795060978</v>
      </c>
      <c r="DA137" s="4">
        <f t="shared" si="1036"/>
        <v>0.3804406233207967</v>
      </c>
      <c r="DB137" s="4">
        <f t="shared" si="1037"/>
        <v>0.36101854225412405</v>
      </c>
      <c r="DC137" s="4">
        <f t="shared" si="1038"/>
        <v>0.29897584868853549</v>
      </c>
      <c r="DD137" s="4">
        <f t="shared" si="1039"/>
        <v>0.323842368675611</v>
      </c>
      <c r="DE137" s="4">
        <f t="shared" si="1040"/>
        <v>0.28111529891926695</v>
      </c>
      <c r="DF137" s="4">
        <f t="shared" si="1041"/>
        <v>0.3289473684210546</v>
      </c>
      <c r="DG137" s="4">
        <f t="shared" si="1042"/>
        <v>0.30160651634214841</v>
      </c>
      <c r="DH137" s="4">
        <f t="shared" si="1043"/>
        <v>0.2458250375848208</v>
      </c>
      <c r="DI137" s="4">
        <f t="shared" si="1044"/>
        <v>0.1917293991806088</v>
      </c>
      <c r="DJ137" s="4">
        <f t="shared" si="1045"/>
        <v>0.10648343479396492</v>
      </c>
      <c r="DK137" s="4">
        <f t="shared" si="1046"/>
        <v>-9.986418470877648E-3</v>
      </c>
      <c r="DL137" s="4">
        <f t="shared" si="1047"/>
        <v>-0.13465613180459063</v>
      </c>
      <c r="DM137" s="4">
        <f t="shared" si="1048"/>
        <v>-0.21892627509762802</v>
      </c>
      <c r="DN137" s="4">
        <f t="shared" si="1049"/>
        <v>-0.28672990435789991</v>
      </c>
      <c r="DO137" s="4">
        <f t="shared" si="1050"/>
        <v>-0.35078829926139582</v>
      </c>
      <c r="DP137" s="4">
        <f t="shared" si="1051"/>
        <v>-0.21537924209791104</v>
      </c>
      <c r="DQ137" s="4">
        <f t="shared" si="1052"/>
        <v>1.1585471818341358E-2</v>
      </c>
      <c r="DR137" s="4">
        <f t="shared" si="1053"/>
        <v>-3.4542314335063093E-2</v>
      </c>
      <c r="DS137" s="4">
        <f t="shared" si="1054"/>
        <v>0.28865269918947628</v>
      </c>
      <c r="DT137" s="4">
        <f t="shared" si="1055"/>
        <v>-0.54593016643287484</v>
      </c>
      <c r="DU137" s="4">
        <f t="shared" si="1056"/>
        <v>-0.39480363219341735</v>
      </c>
      <c r="DV137" s="4">
        <f t="shared" si="1057"/>
        <v>-0.77236000974823027</v>
      </c>
      <c r="DW137" s="4">
        <f t="shared" si="1058"/>
        <v>-0.91259303586789964</v>
      </c>
      <c r="DX137" s="4">
        <f t="shared" si="1059"/>
        <v>4.2130097741826911E-2</v>
      </c>
      <c r="DY137" s="4">
        <f t="shared" si="1060"/>
        <v>6.9352371239165961E-2</v>
      </c>
      <c r="DZ137" s="4">
        <f t="shared" si="1061"/>
        <v>0.35022369779541335</v>
      </c>
      <c r="EA137" s="4">
        <f t="shared" si="1062"/>
        <v>-9.7256554686549646E-2</v>
      </c>
      <c r="EB137" s="4">
        <f t="shared" si="1063"/>
        <v>-0.33542307231561741</v>
      </c>
      <c r="EC137" s="4">
        <f t="shared" si="1064"/>
        <v>-5.8654466537627008E-2</v>
      </c>
      <c r="ED137" s="4">
        <f t="shared" si="1065"/>
        <v>-8.6433743733553406E-2</v>
      </c>
      <c r="EE137" s="4">
        <f t="shared" si="1066"/>
        <v>0.31373749354350938</v>
      </c>
      <c r="EF137" s="4">
        <f t="shared" si="1067"/>
        <v>0.83399673983092504</v>
      </c>
      <c r="EG137" s="4">
        <f t="shared" si="1068"/>
        <v>0.19276477083450097</v>
      </c>
      <c r="EH137" s="4">
        <f t="shared" si="1069"/>
        <v>0.14821207459382396</v>
      </c>
      <c r="EI137" s="4">
        <f t="shared" si="1070"/>
        <v>0.9059429106223702</v>
      </c>
      <c r="EJ137" s="4">
        <f t="shared" si="1071"/>
        <v>0.64272141286933338</v>
      </c>
      <c r="EK137" s="10">
        <f t="shared" si="1072"/>
        <v>0.58607966222023167</v>
      </c>
      <c r="EL137" s="10">
        <f t="shared" si="1073"/>
        <v>0.86098937024790156</v>
      </c>
      <c r="EM137" s="10">
        <f t="shared" si="1074"/>
        <v>0.16370039128004282</v>
      </c>
      <c r="EN137" s="10">
        <f t="shared" si="1075"/>
        <v>-6.4756341048583799E-2</v>
      </c>
      <c r="EO137" s="10">
        <f t="shared" si="1076"/>
        <v>4.446308631742131E-2</v>
      </c>
      <c r="EP137" s="10">
        <f t="shared" si="1077"/>
        <v>7.1748445181675197E-2</v>
      </c>
      <c r="EQ137" s="10">
        <f t="shared" si="1078"/>
        <v>3.3537588396523169E-2</v>
      </c>
      <c r="ER137" s="10">
        <f t="shared" si="1079"/>
        <v>3.7835025663760832E-2</v>
      </c>
      <c r="ES137" s="10">
        <f t="shared" si="1080"/>
        <v>4.7585365344674335E-2</v>
      </c>
      <c r="ET137" s="10">
        <f t="shared" si="1081"/>
        <v>4.701610242593976E-2</v>
      </c>
      <c r="EU137" s="10">
        <f t="shared" si="1082"/>
        <v>3.892587745779804E-2</v>
      </c>
      <c r="EV137" s="10">
        <f t="shared" si="1083"/>
        <v>3.6658722670926104E-2</v>
      </c>
      <c r="EW137" s="10">
        <f t="shared" si="1084"/>
        <v>3.7419309169418935E-2</v>
      </c>
      <c r="EX137" s="10">
        <f t="shared" si="1085"/>
        <v>3.8591751794731365E-2</v>
      </c>
      <c r="EY137" s="10">
        <f t="shared" si="1086"/>
        <v>4.3394223592158776E-2</v>
      </c>
      <c r="EZ137" s="10">
        <f t="shared" si="1087"/>
        <v>4.8531725308262247E-2</v>
      </c>
      <c r="FA137" s="10">
        <f t="shared" si="1088"/>
        <v>5.4768954824423254E-2</v>
      </c>
      <c r="FB137" s="10">
        <f t="shared" si="1089"/>
        <v>6.0853892727148369E-2</v>
      </c>
      <c r="FC137" s="10">
        <f t="shared" si="1090"/>
        <v>6.402006455495976E-2</v>
      </c>
      <c r="FD137" s="10">
        <f t="shared" si="1091"/>
        <v>7.0232869176923715E-2</v>
      </c>
      <c r="FE137" s="10">
        <f t="shared" si="1092"/>
        <v>7.1903702300917263E-2</v>
      </c>
      <c r="FF137" s="10">
        <f t="shared" si="1093"/>
        <v>7.4189859717524828E-2</v>
      </c>
      <c r="FG137" s="10">
        <f t="shared" si="1094"/>
        <v>7.691883679324546E-2</v>
      </c>
      <c r="FH137" s="10">
        <f t="shared" si="1095"/>
        <v>7.2054305383475958E-2</v>
      </c>
      <c r="FI137" s="10">
        <f t="shared" si="1096"/>
        <v>0.19987303060409484</v>
      </c>
      <c r="FJ137" s="10">
        <f t="shared" si="1097"/>
        <v>9.9888988650522662E-2</v>
      </c>
    </row>
    <row r="138" spans="2:166" x14ac:dyDescent="0.2">
      <c r="B138" t="str">
        <f t="shared" si="1098"/>
        <v xml:space="preserve">      State and local</v>
      </c>
      <c r="C138" s="4"/>
      <c r="D138" s="4"/>
      <c r="E138" s="4"/>
      <c r="F138" s="4"/>
      <c r="G138" s="4">
        <f t="shared" si="938"/>
        <v>0.45512470416894141</v>
      </c>
      <c r="H138" s="4">
        <f t="shared" si="939"/>
        <v>0.68587930930750218</v>
      </c>
      <c r="I138" s="4">
        <f t="shared" si="940"/>
        <v>0.46513014699305416</v>
      </c>
      <c r="J138" s="4">
        <f t="shared" si="941"/>
        <v>0.50352165442829155</v>
      </c>
      <c r="K138" s="4">
        <f t="shared" si="942"/>
        <v>0.67001171769371792</v>
      </c>
      <c r="L138" s="4">
        <f t="shared" si="943"/>
        <v>0.44935741889098535</v>
      </c>
      <c r="M138" s="4">
        <f t="shared" si="944"/>
        <v>0.29538131041890647</v>
      </c>
      <c r="N138" s="4">
        <f t="shared" si="945"/>
        <v>0.52760224156432345</v>
      </c>
      <c r="O138" s="4">
        <f t="shared" si="946"/>
        <v>0.21283514144668889</v>
      </c>
      <c r="P138" s="4">
        <f t="shared" si="947"/>
        <v>0.21551087887107834</v>
      </c>
      <c r="Q138" s="4">
        <f t="shared" si="948"/>
        <v>0.31072443181818193</v>
      </c>
      <c r="R138" s="4">
        <f t="shared" si="949"/>
        <v>0.17689722271360261</v>
      </c>
      <c r="S138" s="4">
        <f t="shared" si="950"/>
        <v>0.26168004469142364</v>
      </c>
      <c r="T138" s="4">
        <f t="shared" si="951"/>
        <v>0.2637903745823284</v>
      </c>
      <c r="U138" s="4">
        <f t="shared" si="952"/>
        <v>0.10415159843772401</v>
      </c>
      <c r="V138" s="4">
        <f t="shared" si="953"/>
        <v>0.31940455957334402</v>
      </c>
      <c r="W138" s="4">
        <f t="shared" si="954"/>
        <v>0.40794918118771273</v>
      </c>
      <c r="X138" s="4">
        <f t="shared" si="955"/>
        <v>0.34244587613906829</v>
      </c>
      <c r="Y138" s="4">
        <f t="shared" si="956"/>
        <v>0.36749811910411251</v>
      </c>
      <c r="Z138" s="4">
        <f t="shared" si="957"/>
        <v>0.19756621331424654</v>
      </c>
      <c r="AA138" s="4">
        <f t="shared" si="958"/>
        <v>0.30657431588509426</v>
      </c>
      <c r="AB138" s="4">
        <f t="shared" si="959"/>
        <v>0.24415171473994968</v>
      </c>
      <c r="AC138" s="4">
        <f t="shared" si="960"/>
        <v>0.30886061602108328</v>
      </c>
      <c r="AD138" s="4">
        <f t="shared" si="961"/>
        <v>0.19379844961240356</v>
      </c>
      <c r="AE138" s="4">
        <f t="shared" si="962"/>
        <v>5.5608074292377661E-3</v>
      </c>
      <c r="AF138" s="4">
        <f t="shared" si="963"/>
        <v>0.31187900198719459</v>
      </c>
      <c r="AG138" s="4">
        <f t="shared" si="964"/>
        <v>0.30566851341393403</v>
      </c>
      <c r="AH138" s="4">
        <f t="shared" si="965"/>
        <v>0.32182798294311726</v>
      </c>
      <c r="AI138" s="4">
        <f t="shared" si="966"/>
        <v>0.39760377458516605</v>
      </c>
      <c r="AJ138" s="4">
        <f t="shared" si="967"/>
        <v>0.23403370085292216</v>
      </c>
      <c r="AK138" s="4">
        <f t="shared" si="968"/>
        <v>0.30353697749196201</v>
      </c>
      <c r="AL138" s="4">
        <f t="shared" si="969"/>
        <v>0.29872661451608529</v>
      </c>
      <c r="AM138" s="4">
        <f t="shared" si="970"/>
        <v>0.22590928487160825</v>
      </c>
      <c r="AN138" s="4">
        <f t="shared" si="971"/>
        <v>0.2526691273006525</v>
      </c>
      <c r="AO138" s="4">
        <f t="shared" si="972"/>
        <v>0.33149171270718297</v>
      </c>
      <c r="AP138" s="4">
        <f t="shared" si="973"/>
        <v>0.26546517291768318</v>
      </c>
      <c r="AQ138" s="4">
        <f t="shared" si="974"/>
        <v>0.33488642981945138</v>
      </c>
      <c r="AR138" s="4">
        <f t="shared" si="975"/>
        <v>0.1450922544918111</v>
      </c>
      <c r="AS138" s="4">
        <f t="shared" si="976"/>
        <v>7.6757016070998996E-2</v>
      </c>
      <c r="AT138" s="4">
        <f t="shared" si="977"/>
        <v>0.126223534735287</v>
      </c>
      <c r="AU138" s="4">
        <f t="shared" si="978"/>
        <v>0.29399909903501958</v>
      </c>
      <c r="AV138" s="4">
        <f t="shared" si="979"/>
        <v>0.46684900499858689</v>
      </c>
      <c r="AW138" s="4">
        <f t="shared" si="980"/>
        <v>0.46474509435733724</v>
      </c>
      <c r="AX138" s="4">
        <f t="shared" si="981"/>
        <v>0.53236200616419371</v>
      </c>
      <c r="AY138" s="4">
        <f t="shared" si="982"/>
        <v>0.35444345335899685</v>
      </c>
      <c r="AZ138" s="4">
        <f t="shared" si="983"/>
        <v>0.28364100503462847</v>
      </c>
      <c r="BA138" s="4">
        <f t="shared" si="984"/>
        <v>0.2411997898457274</v>
      </c>
      <c r="BB138" s="4">
        <f t="shared" si="985"/>
        <v>0.13355025131729004</v>
      </c>
      <c r="BC138" s="4">
        <f t="shared" si="986"/>
        <v>0.11056782721934133</v>
      </c>
      <c r="BD138" s="4">
        <f t="shared" si="987"/>
        <v>0.14583024370952735</v>
      </c>
      <c r="BE138" s="4">
        <f t="shared" si="988"/>
        <v>5.1747079986202579E-2</v>
      </c>
      <c r="BF138" s="4">
        <f t="shared" si="989"/>
        <v>9.3996586439756849E-2</v>
      </c>
      <c r="BG138" s="4">
        <f t="shared" si="990"/>
        <v>1.7355085039918634E-2</v>
      </c>
      <c r="BH138" s="4">
        <f t="shared" si="991"/>
        <v>-5.2253104083208782E-2</v>
      </c>
      <c r="BI138" s="4">
        <f t="shared" si="992"/>
        <v>6.9703759024146841E-2</v>
      </c>
      <c r="BJ138" s="4">
        <f t="shared" si="993"/>
        <v>2.7323761736798232E-2</v>
      </c>
      <c r="BK138" s="4">
        <f t="shared" si="994"/>
        <v>1.4900538902823132E-2</v>
      </c>
      <c r="BL138" s="4">
        <f t="shared" si="995"/>
        <v>1.9778481012658573E-2</v>
      </c>
      <c r="BM138" s="4">
        <f t="shared" si="996"/>
        <v>0</v>
      </c>
      <c r="BN138" s="4">
        <f t="shared" si="997"/>
        <v>4.1617704661182621E-2</v>
      </c>
      <c r="BO138" s="4">
        <f t="shared" si="998"/>
        <v>0.13645556665610833</v>
      </c>
      <c r="BP138" s="4">
        <f t="shared" si="999"/>
        <v>8.9359030092256542E-2</v>
      </c>
      <c r="BQ138" s="4">
        <f t="shared" si="1000"/>
        <v>7.1994240460762082E-2</v>
      </c>
      <c r="BR138" s="4">
        <f t="shared" si="1001"/>
        <v>5.2206929283339677E-2</v>
      </c>
      <c r="BS138" s="4">
        <f t="shared" si="1002"/>
        <v>2.5901245614447271E-2</v>
      </c>
      <c r="BT138" s="4">
        <f t="shared" si="1003"/>
        <v>8.1800546895083523E-2</v>
      </c>
      <c r="BU138" s="4">
        <f t="shared" si="1004"/>
        <v>0.18345215149896721</v>
      </c>
      <c r="BV138" s="4">
        <f t="shared" si="1005"/>
        <v>0.17546289883178684</v>
      </c>
      <c r="BW138" s="4">
        <f t="shared" si="1006"/>
        <v>0.22379027654084202</v>
      </c>
      <c r="BX138" s="4">
        <f t="shared" si="1007"/>
        <v>0.19726101940867111</v>
      </c>
      <c r="BY138" s="4">
        <f t="shared" si="1008"/>
        <v>0.34235776386323813</v>
      </c>
      <c r="BZ138" s="4">
        <f t="shared" si="1009"/>
        <v>0.34923548769840418</v>
      </c>
      <c r="CA138" s="4">
        <f t="shared" si="1010"/>
        <v>0.22465412162462786</v>
      </c>
      <c r="CB138" s="4">
        <f t="shared" si="1011"/>
        <v>0.23585955231186853</v>
      </c>
      <c r="CC138" s="4">
        <f t="shared" si="1012"/>
        <v>-4.8856318010218468E-2</v>
      </c>
      <c r="CD138" s="4">
        <f t="shared" si="1013"/>
        <v>-9.9495737512151877E-2</v>
      </c>
      <c r="CE138" s="4">
        <f t="shared" si="1014"/>
        <v>-4.1346043413344857E-2</v>
      </c>
      <c r="CF138" s="4">
        <f t="shared" si="1015"/>
        <v>-2.5826446280990477E-2</v>
      </c>
      <c r="CG138" s="4">
        <f t="shared" si="1016"/>
        <v>2.612144095366991E-2</v>
      </c>
      <c r="CH138" s="4">
        <f t="shared" si="1017"/>
        <v>-6.4553148759145529E-2</v>
      </c>
      <c r="CI138" s="4">
        <f t="shared" si="1018"/>
        <v>-0.13683502976762088</v>
      </c>
      <c r="CJ138" s="4">
        <f t="shared" si="1019"/>
        <v>-0.19836053820232832</v>
      </c>
      <c r="CK138" s="4">
        <f t="shared" si="1020"/>
        <v>-0.30298692623342016</v>
      </c>
      <c r="CL138" s="4">
        <f t="shared" si="1021"/>
        <v>-0.12332503260998523</v>
      </c>
      <c r="CM138" s="4">
        <f t="shared" si="1022"/>
        <v>-1.1823685206204904E-2</v>
      </c>
      <c r="CN138" s="4">
        <f t="shared" si="1023"/>
        <v>1.409046075806716E-2</v>
      </c>
      <c r="CO138" s="4">
        <f t="shared" si="1024"/>
        <v>0.11682788915369924</v>
      </c>
      <c r="CP138" s="4">
        <f t="shared" si="1025"/>
        <v>0.13243802132948934</v>
      </c>
      <c r="CQ138" s="4">
        <f t="shared" si="1026"/>
        <v>0.14781624592927836</v>
      </c>
      <c r="CR138" s="4">
        <f t="shared" si="1027"/>
        <v>0.16706334675942969</v>
      </c>
      <c r="CS138" s="4">
        <f t="shared" si="1028"/>
        <v>0.18910913647755545</v>
      </c>
      <c r="CT138" s="4">
        <f t="shared" si="1029"/>
        <v>0.22575911502427209</v>
      </c>
      <c r="CU138" s="4">
        <f t="shared" si="1030"/>
        <v>0.20627802690583114</v>
      </c>
      <c r="CV138" s="4">
        <f t="shared" si="1031"/>
        <v>0.20271323873381866</v>
      </c>
      <c r="CW138" s="4">
        <f t="shared" si="1032"/>
        <v>0.25455994333274684</v>
      </c>
      <c r="CX138" s="4">
        <f t="shared" si="1033"/>
        <v>0.2129294259686052</v>
      </c>
      <c r="CY138" s="4">
        <f t="shared" si="1034"/>
        <v>0.28349616189811483</v>
      </c>
      <c r="CZ138" s="4">
        <f t="shared" si="1035"/>
        <v>0.35870345007500432</v>
      </c>
      <c r="DA138" s="4">
        <f t="shared" si="1036"/>
        <v>0.38044062332079542</v>
      </c>
      <c r="DB138" s="4">
        <f t="shared" si="1037"/>
        <v>0.35033752029394422</v>
      </c>
      <c r="DC138" s="4">
        <f t="shared" si="1038"/>
        <v>0.29049426432857905</v>
      </c>
      <c r="DD138" s="4">
        <f t="shared" si="1039"/>
        <v>0.31753375110400828</v>
      </c>
      <c r="DE138" s="4">
        <f t="shared" si="1040"/>
        <v>0.27486829227661908</v>
      </c>
      <c r="DF138" s="4">
        <f t="shared" si="1041"/>
        <v>0.31653426017875014</v>
      </c>
      <c r="DG138" s="4">
        <f t="shared" si="1042"/>
        <v>0.28519255626910411</v>
      </c>
      <c r="DH138" s="4">
        <f t="shared" si="1043"/>
        <v>0.2376985900613541</v>
      </c>
      <c r="DI138" s="4">
        <f t="shared" si="1044"/>
        <v>0.19172939918060744</v>
      </c>
      <c r="DJ138" s="4">
        <f t="shared" si="1045"/>
        <v>0.11853816326120362</v>
      </c>
      <c r="DK138" s="4">
        <f t="shared" si="1046"/>
        <v>2.1970120635936577E-2</v>
      </c>
      <c r="DL138" s="4">
        <f t="shared" si="1047"/>
        <v>-0.10297233608586172</v>
      </c>
      <c r="DM138" s="4">
        <f t="shared" si="1048"/>
        <v>-0.18934164332767883</v>
      </c>
      <c r="DN138" s="4">
        <f t="shared" si="1049"/>
        <v>-0.25334354563129619</v>
      </c>
      <c r="DO138" s="4">
        <f t="shared" si="1050"/>
        <v>-0.32155594098961299</v>
      </c>
      <c r="DP138" s="4">
        <f t="shared" si="1051"/>
        <v>-0.1862739391117077</v>
      </c>
      <c r="DQ138" s="4">
        <f t="shared" si="1052"/>
        <v>2.8963679545850381E-2</v>
      </c>
      <c r="DR138" s="4">
        <f t="shared" si="1053"/>
        <v>-1.9190174630591687E-2</v>
      </c>
      <c r="DS138" s="4">
        <f t="shared" si="1054"/>
        <v>0.28482948463067587</v>
      </c>
      <c r="DT138" s="4">
        <f t="shared" si="1055"/>
        <v>-0.56299048413390362</v>
      </c>
      <c r="DU138" s="4">
        <f t="shared" si="1056"/>
        <v>-0.48692447970521496</v>
      </c>
      <c r="DV138" s="4">
        <f t="shared" si="1057"/>
        <v>-0.81172787432277727</v>
      </c>
      <c r="DW138" s="4">
        <f t="shared" si="1058"/>
        <v>-0.92568350974305236</v>
      </c>
      <c r="DX138" s="4">
        <f t="shared" si="1059"/>
        <v>3.7917087967644043E-2</v>
      </c>
      <c r="DY138" s="4">
        <f t="shared" si="1060"/>
        <v>0.16726160122386596</v>
      </c>
      <c r="DZ138" s="4">
        <f t="shared" si="1061"/>
        <v>0.38868757211976368</v>
      </c>
      <c r="EA138" s="4">
        <f t="shared" si="1062"/>
        <v>-6.4837703124367152E-2</v>
      </c>
      <c r="EB138" s="4">
        <f t="shared" si="1063"/>
        <v>-0.28151579283632072</v>
      </c>
      <c r="EC138" s="4">
        <f t="shared" si="1064"/>
        <v>-7.8205955383502807E-3</v>
      </c>
      <c r="ED138" s="4">
        <f t="shared" si="1065"/>
        <v>-4.4177246797149225E-2</v>
      </c>
      <c r="EE138" s="4">
        <f t="shared" si="1066"/>
        <v>0.33478086201289153</v>
      </c>
      <c r="EF138" s="4">
        <f t="shared" si="1067"/>
        <v>0.81883316274308726</v>
      </c>
      <c r="EG138" s="4">
        <f t="shared" si="1068"/>
        <v>0.15907772350420002</v>
      </c>
      <c r="EH138" s="4">
        <f t="shared" si="1069"/>
        <v>0.11444223481295263</v>
      </c>
      <c r="EI138" s="4">
        <f t="shared" si="1070"/>
        <v>0.87225081890500944</v>
      </c>
      <c r="EJ138" s="4">
        <f t="shared" si="1071"/>
        <v>0.61663996423115741</v>
      </c>
      <c r="EK138" s="10">
        <f t="shared" si="1072"/>
        <v>0.568497552591266</v>
      </c>
      <c r="EL138" s="10">
        <f t="shared" si="1073"/>
        <v>0.84703805413887867</v>
      </c>
      <c r="EM138" s="10">
        <f t="shared" si="1074"/>
        <v>0.15722191168250552</v>
      </c>
      <c r="EN138" s="10">
        <f t="shared" si="1075"/>
        <v>-6.5638172003252171E-2</v>
      </c>
      <c r="EO138" s="10">
        <f t="shared" si="1076"/>
        <v>4.4335478258361462E-2</v>
      </c>
      <c r="EP138" s="10">
        <f t="shared" si="1077"/>
        <v>7.1731768546086358E-2</v>
      </c>
      <c r="EQ138" s="10">
        <f t="shared" si="1078"/>
        <v>3.3537588396521482E-2</v>
      </c>
      <c r="ER138" s="10">
        <f t="shared" si="1079"/>
        <v>3.7835025663759278E-2</v>
      </c>
      <c r="ES138" s="10">
        <f t="shared" si="1080"/>
        <v>4.7590857019843093E-2</v>
      </c>
      <c r="ET138" s="10">
        <f t="shared" si="1081"/>
        <v>4.701610242594155E-2</v>
      </c>
      <c r="EU138" s="10">
        <f t="shared" si="1082"/>
        <v>3.8920413409866017E-2</v>
      </c>
      <c r="EV138" s="10">
        <f t="shared" si="1083"/>
        <v>3.6653269126942604E-2</v>
      </c>
      <c r="EW138" s="10">
        <f t="shared" si="1084"/>
        <v>3.7413863984731885E-2</v>
      </c>
      <c r="EX138" s="10">
        <f t="shared" si="1085"/>
        <v>3.8591751794730698E-2</v>
      </c>
      <c r="EY138" s="10">
        <f t="shared" si="1086"/>
        <v>4.3394223592159734E-2</v>
      </c>
      <c r="EZ138" s="10">
        <f t="shared" si="1087"/>
        <v>4.8531725308263655E-2</v>
      </c>
      <c r="FA138" s="10">
        <f t="shared" si="1088"/>
        <v>5.4768954824422338E-2</v>
      </c>
      <c r="FB138" s="10">
        <f t="shared" si="1089"/>
        <v>6.0853892727146384E-2</v>
      </c>
      <c r="FC138" s="10">
        <f t="shared" si="1090"/>
        <v>6.4020064554960759E-2</v>
      </c>
      <c r="FD138" s="10">
        <f t="shared" si="1091"/>
        <v>7.0232869176923549E-2</v>
      </c>
      <c r="FE138" s="10">
        <f t="shared" si="1092"/>
        <v>7.1903702300917902E-2</v>
      </c>
      <c r="FF138" s="10">
        <f t="shared" si="1093"/>
        <v>7.4184493750525868E-2</v>
      </c>
      <c r="FG138" s="10">
        <f t="shared" si="1094"/>
        <v>7.6918836793244905E-2</v>
      </c>
      <c r="FH138" s="10">
        <f t="shared" si="1095"/>
        <v>7.2054305383477235E-2</v>
      </c>
      <c r="FI138" s="10">
        <f t="shared" si="1096"/>
        <v>8.9288327489511959E-2</v>
      </c>
      <c r="FJ138" s="10">
        <f t="shared" si="1097"/>
        <v>8.574194000292891E-2</v>
      </c>
    </row>
    <row r="139" spans="2:166" x14ac:dyDescent="0.2">
      <c r="B139" t="str">
        <f t="shared" si="1098"/>
        <v xml:space="preserve">      Federal</v>
      </c>
      <c r="C139" s="4"/>
      <c r="D139" s="4"/>
      <c r="E139" s="4"/>
      <c r="F139" s="4"/>
      <c r="G139" s="4">
        <f t="shared" si="938"/>
        <v>-5.4614964500272908E-2</v>
      </c>
      <c r="H139" s="4">
        <f t="shared" si="939"/>
        <v>-9.3255520125143126E-2</v>
      </c>
      <c r="I139" s="4">
        <f t="shared" si="940"/>
        <v>0</v>
      </c>
      <c r="J139" s="4">
        <f t="shared" si="941"/>
        <v>3.8962985164093869E-2</v>
      </c>
      <c r="K139" s="4">
        <f t="shared" si="942"/>
        <v>4.5068052759667021E-2</v>
      </c>
      <c r="L139" s="4">
        <f t="shared" si="943"/>
        <v>3.5948593511278951E-2</v>
      </c>
      <c r="M139" s="4">
        <f t="shared" si="944"/>
        <v>5.9672992003820258E-3</v>
      </c>
      <c r="N139" s="4">
        <f t="shared" si="945"/>
        <v>2.9808036246572297E-2</v>
      </c>
      <c r="O139" s="4">
        <f t="shared" si="946"/>
        <v>5.025274173046803E-2</v>
      </c>
      <c r="P139" s="4">
        <f t="shared" si="947"/>
        <v>4.7235261122427624E-2</v>
      </c>
      <c r="Q139" s="4">
        <f t="shared" si="948"/>
        <v>6.2144886363636451E-2</v>
      </c>
      <c r="R139" s="4">
        <f t="shared" si="949"/>
        <v>3.8327731587947507E-2</v>
      </c>
      <c r="S139" s="4">
        <f t="shared" si="950"/>
        <v>8.8206756637557483E-3</v>
      </c>
      <c r="T139" s="4">
        <f t="shared" si="951"/>
        <v>8.7930124860780712E-3</v>
      </c>
      <c r="U139" s="4">
        <f t="shared" si="952"/>
        <v>-2.0251699696224226E-2</v>
      </c>
      <c r="V139" s="4">
        <f t="shared" si="953"/>
        <v>-1.4651585301529449E-2</v>
      </c>
      <c r="W139" s="4">
        <f t="shared" si="954"/>
        <v>-3.4967072673232201E-2</v>
      </c>
      <c r="X139" s="4">
        <f t="shared" si="955"/>
        <v>-3.7727088049219051E-2</v>
      </c>
      <c r="Y139" s="4">
        <f t="shared" si="956"/>
        <v>-3.7617917703570827E-2</v>
      </c>
      <c r="Z139" s="4">
        <f t="shared" si="957"/>
        <v>-3.4359341445955788E-2</v>
      </c>
      <c r="AA139" s="4">
        <f t="shared" si="958"/>
        <v>-1.7031906438060899E-2</v>
      </c>
      <c r="AB139" s="4">
        <f t="shared" si="959"/>
        <v>-2.838973427208738E-2</v>
      </c>
      <c r="AC139" s="4">
        <f t="shared" si="960"/>
        <v>-3.9670170865093335E-2</v>
      </c>
      <c r="AD139" s="4">
        <f t="shared" si="961"/>
        <v>-1.7099863201094682E-2</v>
      </c>
      <c r="AE139" s="4">
        <f t="shared" si="962"/>
        <v>-1.1121614858477387E-2</v>
      </c>
      <c r="AF139" s="4">
        <f t="shared" si="963"/>
        <v>5.5199823360565486E-3</v>
      </c>
      <c r="AG139" s="4">
        <f t="shared" si="964"/>
        <v>4.6396113643186659E-2</v>
      </c>
      <c r="AH139" s="4">
        <f t="shared" si="965"/>
        <v>1.6091399147155884E-2</v>
      </c>
      <c r="AI139" s="4">
        <f t="shared" si="966"/>
        <v>5.5664528441923405E-2</v>
      </c>
      <c r="AJ139" s="4">
        <f t="shared" si="967"/>
        <v>4.6806740170584553E-2</v>
      </c>
      <c r="AK139" s="4">
        <f t="shared" si="968"/>
        <v>4.8874598070739829E-2</v>
      </c>
      <c r="AL139" s="4">
        <f t="shared" si="969"/>
        <v>8.860535176324677E-2</v>
      </c>
      <c r="AM139" s="4">
        <f t="shared" si="970"/>
        <v>8.2833404452922879E-2</v>
      </c>
      <c r="AN139" s="4">
        <f t="shared" si="971"/>
        <v>5.2020114444251593E-2</v>
      </c>
      <c r="AO139" s="4">
        <f t="shared" si="972"/>
        <v>2.2099447513811994E-2</v>
      </c>
      <c r="AP139" s="4">
        <f t="shared" si="973"/>
        <v>1.704822211397939E-2</v>
      </c>
      <c r="AQ139" s="4">
        <f t="shared" si="974"/>
        <v>-1.4560279557367446E-2</v>
      </c>
      <c r="AR139" s="4">
        <f t="shared" si="975"/>
        <v>0.18620172659782883</v>
      </c>
      <c r="AS139" s="4">
        <f t="shared" si="976"/>
        <v>5.7567762053250392E-2</v>
      </c>
      <c r="AT139" s="4">
        <f t="shared" si="977"/>
        <v>0</v>
      </c>
      <c r="AU139" s="4">
        <f t="shared" si="978"/>
        <v>3.3193446665244195E-2</v>
      </c>
      <c r="AV139" s="4">
        <f t="shared" si="979"/>
        <v>-0.14146939545411669</v>
      </c>
      <c r="AW139" s="4">
        <f t="shared" si="980"/>
        <v>2.3471974462491744E-3</v>
      </c>
      <c r="AX139" s="4">
        <f t="shared" si="981"/>
        <v>4.6698421593349859E-2</v>
      </c>
      <c r="AY139" s="4">
        <f t="shared" si="982"/>
        <v>7.0419229144171539E-3</v>
      </c>
      <c r="AZ139" s="4">
        <f t="shared" si="983"/>
        <v>1.6545725293686454E-2</v>
      </c>
      <c r="BA139" s="4">
        <f t="shared" si="984"/>
        <v>1.1940583655729076E-2</v>
      </c>
      <c r="BB139" s="4">
        <f t="shared" si="985"/>
        <v>8.2558337177961821E-2</v>
      </c>
      <c r="BC139" s="4">
        <f t="shared" si="986"/>
        <v>9.582545025676302E-2</v>
      </c>
      <c r="BD139" s="4">
        <f t="shared" si="987"/>
        <v>8.650946660734643E-2</v>
      </c>
      <c r="BE139" s="4">
        <f t="shared" si="988"/>
        <v>6.4067813316248612E-2</v>
      </c>
      <c r="BF139" s="4">
        <f t="shared" si="989"/>
        <v>-1.2367971899967993E-2</v>
      </c>
      <c r="BG139" s="4">
        <f t="shared" si="990"/>
        <v>-2.9751574354142475E-2</v>
      </c>
      <c r="BH139" s="4">
        <f t="shared" si="991"/>
        <v>-1.7417701361069224E-2</v>
      </c>
      <c r="BI139" s="4">
        <f t="shared" si="992"/>
        <v>-7.4682598954442271E-3</v>
      </c>
      <c r="BJ139" s="4">
        <f t="shared" si="993"/>
        <v>-7.4519350191268319E-3</v>
      </c>
      <c r="BK139" s="4">
        <f t="shared" si="994"/>
        <v>-2.7317654655176823E-2</v>
      </c>
      <c r="BL139" s="4">
        <f t="shared" si="995"/>
        <v>-3.7084651898734125E-2</v>
      </c>
      <c r="BM139" s="4">
        <f t="shared" si="996"/>
        <v>-2.2186614076174064E-2</v>
      </c>
      <c r="BN139" s="4">
        <f t="shared" si="997"/>
        <v>-5.8754406580493683E-2</v>
      </c>
      <c r="BO139" s="4">
        <f t="shared" si="998"/>
        <v>-3.8987304758888036E-2</v>
      </c>
      <c r="BP139" s="4">
        <f t="shared" si="999"/>
        <v>-3.8641742742597497E-2</v>
      </c>
      <c r="BQ139" s="4">
        <f t="shared" si="1000"/>
        <v>-4.7996160307175462E-2</v>
      </c>
      <c r="BR139" s="4">
        <f t="shared" si="1001"/>
        <v>-1.4238253440911284E-2</v>
      </c>
      <c r="BS139" s="4">
        <f t="shared" si="1002"/>
        <v>-7.063976076667455E-3</v>
      </c>
      <c r="BT139" s="4">
        <f t="shared" si="1003"/>
        <v>-2.3371584827168944E-3</v>
      </c>
      <c r="BU139" s="4">
        <f t="shared" si="1004"/>
        <v>0</v>
      </c>
      <c r="BV139" s="4">
        <f t="shared" si="1005"/>
        <v>2.3087223530499153E-3</v>
      </c>
      <c r="BW139" s="4">
        <f t="shared" si="1006"/>
        <v>1.1417871252083748E-2</v>
      </c>
      <c r="BX139" s="4">
        <f t="shared" si="1007"/>
        <v>1.3604208235080698E-2</v>
      </c>
      <c r="BY139" s="4">
        <f t="shared" si="1008"/>
        <v>1.801882967701245E-2</v>
      </c>
      <c r="BZ139" s="4">
        <f t="shared" si="1009"/>
        <v>2.4625579260784902E-2</v>
      </c>
      <c r="CA139" s="4">
        <f t="shared" si="1010"/>
        <v>2.0018684105164813E-2</v>
      </c>
      <c r="CB139" s="4">
        <f t="shared" si="1011"/>
        <v>7.1202883716790663E-2</v>
      </c>
      <c r="CC139" s="4">
        <f t="shared" si="1012"/>
        <v>3.5531867643793472E-2</v>
      </c>
      <c r="CD139" s="4">
        <f t="shared" si="1013"/>
        <v>6.7838002849195875E-3</v>
      </c>
      <c r="CE139" s="4">
        <f t="shared" si="1014"/>
        <v>-3.6752038589640421E-2</v>
      </c>
      <c r="CF139" s="4">
        <f t="shared" si="1015"/>
        <v>9.6262208865514676E-2</v>
      </c>
      <c r="CG139" s="4">
        <f t="shared" si="1016"/>
        <v>-2.3746764503336678E-2</v>
      </c>
      <c r="CH139" s="4">
        <f t="shared" si="1017"/>
        <v>-4.0644575144646797E-2</v>
      </c>
      <c r="CI139" s="4">
        <f t="shared" si="1018"/>
        <v>2.4006145573264178E-3</v>
      </c>
      <c r="CJ139" s="4">
        <f t="shared" si="1019"/>
        <v>-0.19358076619745257</v>
      </c>
      <c r="CK139" s="4">
        <f t="shared" si="1020"/>
        <v>-5.4871648058021E-2</v>
      </c>
      <c r="CL139" s="4">
        <f t="shared" si="1021"/>
        <v>-3.0831258152496099E-2</v>
      </c>
      <c r="CM139" s="4">
        <f t="shared" si="1022"/>
        <v>-3.5471055618615147E-2</v>
      </c>
      <c r="CN139" s="4">
        <f t="shared" si="1023"/>
        <v>-3.7574562021511257E-2</v>
      </c>
      <c r="CO139" s="4">
        <f t="shared" si="1024"/>
        <v>-2.336557783073967E-2</v>
      </c>
      <c r="CP139" s="4">
        <f t="shared" si="1025"/>
        <v>-1.8587792467296721E-2</v>
      </c>
      <c r="CQ139" s="4">
        <f t="shared" si="1026"/>
        <v>-2.3096288426449743E-2</v>
      </c>
      <c r="CR139" s="4">
        <f t="shared" si="1027"/>
        <v>-3.4328084950567384E-2</v>
      </c>
      <c r="CS139" s="4">
        <f t="shared" si="1028"/>
        <v>-4.3290043290043274E-2</v>
      </c>
      <c r="CT139" s="4">
        <f t="shared" si="1029"/>
        <v>-4.5151823004854083E-2</v>
      </c>
      <c r="CU139" s="4">
        <f t="shared" si="1030"/>
        <v>-3.3632286995515626E-2</v>
      </c>
      <c r="CV139" s="4">
        <f t="shared" si="1031"/>
        <v>-2.0048562072575812E-2</v>
      </c>
      <c r="CW139" s="4">
        <f t="shared" si="1032"/>
        <v>-2.2135647246325392E-2</v>
      </c>
      <c r="CX139" s="4">
        <f t="shared" si="1033"/>
        <v>-2.4146635934584635E-2</v>
      </c>
      <c r="CY139" s="4">
        <f t="shared" si="1034"/>
        <v>-2.3988136775994214E-2</v>
      </c>
      <c r="CZ139" s="4">
        <f t="shared" si="1035"/>
        <v>-1.5217722124394005E-2</v>
      </c>
      <c r="DA139" s="4">
        <f t="shared" si="1036"/>
        <v>0</v>
      </c>
      <c r="DB139" s="4">
        <f t="shared" si="1037"/>
        <v>1.0681021960180916E-2</v>
      </c>
      <c r="DC139" s="4">
        <f t="shared" si="1038"/>
        <v>8.481584359958055E-3</v>
      </c>
      <c r="DD139" s="4">
        <f t="shared" si="1039"/>
        <v>6.3086175716029255E-3</v>
      </c>
      <c r="DE139" s="4">
        <f t="shared" si="1040"/>
        <v>6.2470066426501521E-3</v>
      </c>
      <c r="DF139" s="4">
        <f t="shared" si="1041"/>
        <v>1.2413108242303921E-2</v>
      </c>
      <c r="DG139" s="4">
        <f t="shared" si="1042"/>
        <v>1.6413960073042282E-2</v>
      </c>
      <c r="DH139" s="4">
        <f t="shared" si="1043"/>
        <v>8.1264475234650892E-3</v>
      </c>
      <c r="DI139" s="4">
        <f t="shared" si="1044"/>
        <v>0</v>
      </c>
      <c r="DJ139" s="4">
        <f t="shared" si="1045"/>
        <v>-1.2054728467241446E-2</v>
      </c>
      <c r="DK139" s="4">
        <f t="shared" si="1046"/>
        <v>-3.1956539106814619E-2</v>
      </c>
      <c r="DL139" s="4">
        <f t="shared" si="1047"/>
        <v>-3.1683795718727197E-2</v>
      </c>
      <c r="DM139" s="4">
        <f t="shared" si="1048"/>
        <v>-2.9584631769949833E-2</v>
      </c>
      <c r="DN139" s="4">
        <f t="shared" si="1049"/>
        <v>-3.3386358726604788E-2</v>
      </c>
      <c r="DO139" s="4">
        <f t="shared" si="1050"/>
        <v>-2.9232358271782943E-2</v>
      </c>
      <c r="DP139" s="4">
        <f t="shared" si="1051"/>
        <v>-2.9105302986204097E-2</v>
      </c>
      <c r="DQ139" s="4">
        <f t="shared" si="1052"/>
        <v>-1.7378207727509695E-2</v>
      </c>
      <c r="DR139" s="4">
        <f t="shared" si="1053"/>
        <v>-1.5352139704471308E-2</v>
      </c>
      <c r="DS139" s="4">
        <f t="shared" si="1054"/>
        <v>3.8232145588010945E-3</v>
      </c>
      <c r="DT139" s="4">
        <f t="shared" si="1055"/>
        <v>1.7060317701027339E-2</v>
      </c>
      <c r="DU139" s="4">
        <f t="shared" si="1056"/>
        <v>9.2120847511797194E-2</v>
      </c>
      <c r="DV139" s="4">
        <f t="shared" si="1057"/>
        <v>3.936786457454599E-2</v>
      </c>
      <c r="DW139" s="4">
        <f t="shared" si="1058"/>
        <v>1.3090473875154256E-2</v>
      </c>
      <c r="DX139" s="4">
        <f t="shared" si="1059"/>
        <v>4.2130097741825629E-3</v>
      </c>
      <c r="DY139" s="4">
        <f t="shared" si="1060"/>
        <v>-9.7909229984701723E-2</v>
      </c>
      <c r="DZ139" s="4">
        <f t="shared" si="1061"/>
        <v>-3.846387432435186E-2</v>
      </c>
      <c r="EA139" s="4">
        <f t="shared" si="1062"/>
        <v>-3.2418851562183701E-2</v>
      </c>
      <c r="EB139" s="4">
        <f t="shared" si="1063"/>
        <v>-5.3907279479295321E-2</v>
      </c>
      <c r="EC139" s="4">
        <f t="shared" si="1064"/>
        <v>-5.0833870999276581E-2</v>
      </c>
      <c r="ED139" s="4">
        <f t="shared" si="1065"/>
        <v>-4.2256496936404181E-2</v>
      </c>
      <c r="EE139" s="4">
        <f t="shared" si="1066"/>
        <v>-2.1043368469381738E-2</v>
      </c>
      <c r="EF139" s="4">
        <f t="shared" si="1067"/>
        <v>1.516357708783506E-2</v>
      </c>
      <c r="EG139" s="4">
        <f t="shared" si="1068"/>
        <v>3.3687047330301534E-2</v>
      </c>
      <c r="EH139" s="4">
        <f t="shared" si="1069"/>
        <v>3.3769839780871634E-2</v>
      </c>
      <c r="EI139" s="4">
        <f t="shared" si="1070"/>
        <v>3.3692091717360928E-2</v>
      </c>
      <c r="EJ139" s="4">
        <f t="shared" si="1071"/>
        <v>2.6081448638175398E-2</v>
      </c>
      <c r="EK139" s="10">
        <f t="shared" si="1072"/>
        <v>1.7586032955946511E-2</v>
      </c>
      <c r="EL139" s="10">
        <f t="shared" si="1073"/>
        <v>1.3954678772254273E-2</v>
      </c>
      <c r="EM139" s="10">
        <f t="shared" si="1074"/>
        <v>6.4795975405253677E-3</v>
      </c>
      <c r="EN139" s="10">
        <f t="shared" si="1075"/>
        <v>8.8515861864964728E-4</v>
      </c>
      <c r="EO139" s="10">
        <f t="shared" si="1076"/>
        <v>1.2150506493032664E-4</v>
      </c>
      <c r="EP139" s="10">
        <f t="shared" si="1077"/>
        <v>1.6676635588897425E-5</v>
      </c>
      <c r="EQ139" s="10">
        <f t="shared" si="1078"/>
        <v>2.200629159724636E-6</v>
      </c>
      <c r="ER139" s="10">
        <f t="shared" si="1079"/>
        <v>0</v>
      </c>
      <c r="ES139" s="10">
        <f t="shared" si="1080"/>
        <v>0</v>
      </c>
      <c r="ET139" s="10">
        <f t="shared" si="1081"/>
        <v>0</v>
      </c>
      <c r="EU139" s="10">
        <f t="shared" si="1082"/>
        <v>0</v>
      </c>
      <c r="EV139" s="10">
        <f t="shared" si="1083"/>
        <v>0</v>
      </c>
      <c r="EW139" s="10">
        <f t="shared" si="1084"/>
        <v>0</v>
      </c>
      <c r="EX139" s="10">
        <f t="shared" si="1085"/>
        <v>0</v>
      </c>
      <c r="EY139" s="10">
        <f t="shared" si="1086"/>
        <v>0</v>
      </c>
      <c r="EZ139" s="10">
        <f t="shared" si="1087"/>
        <v>0</v>
      </c>
      <c r="FA139" s="10">
        <f t="shared" si="1088"/>
        <v>0</v>
      </c>
      <c r="FB139" s="10">
        <f t="shared" si="1089"/>
        <v>0</v>
      </c>
      <c r="FC139" s="10">
        <f t="shared" si="1090"/>
        <v>0</v>
      </c>
      <c r="FD139" s="10">
        <f t="shared" si="1091"/>
        <v>0</v>
      </c>
      <c r="FE139" s="10">
        <f t="shared" si="1092"/>
        <v>0</v>
      </c>
      <c r="FF139" s="10">
        <f t="shared" si="1093"/>
        <v>0</v>
      </c>
      <c r="FG139" s="10">
        <f t="shared" si="1094"/>
        <v>0</v>
      </c>
      <c r="FH139" s="10">
        <f t="shared" si="1095"/>
        <v>0</v>
      </c>
      <c r="FI139" s="10">
        <f t="shared" si="1096"/>
        <v>0.11058363882794377</v>
      </c>
      <c r="FJ139" s="10">
        <f t="shared" si="1097"/>
        <v>1.4149171235537338E-2</v>
      </c>
    </row>
  </sheetData>
  <hyperlinks>
    <hyperlink ref="B38" r:id="rId1" xr:uid="{C68A05F5-23B9-4559-8474-6F345AA178BE}"/>
  </hyperlinks>
  <pageMargins left="0.8" right="0.45" top="0.85" bottom="0.75" header="0.3" footer="0.3"/>
  <pageSetup scale="69" fitToWidth="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34351-3ACF-4629-98E9-119F69A5A242}">
  <sheetPr>
    <tabColor rgb="FFFD6467"/>
  </sheetPr>
  <dimension ref="A1:AQ86"/>
  <sheetViews>
    <sheetView zoomScale="85" zoomScaleNormal="85" workbookViewId="0">
      <pane xSplit="2" ySplit="4" topLeftCell="T5" activePane="bottomRight" state="frozen"/>
      <selection activeCell="FG45" sqref="FG45"/>
      <selection pane="topRight" activeCell="FG45" sqref="FG45"/>
      <selection pane="bottomLeft" activeCell="FG45" sqref="FG45"/>
      <selection pane="bottomRight" activeCell="AJ3" sqref="AJ3"/>
    </sheetView>
  </sheetViews>
  <sheetFormatPr defaultRowHeight="12.75" x14ac:dyDescent="0.2"/>
  <cols>
    <col min="1" max="1" width="9.140625" hidden="1" customWidth="1"/>
    <col min="2" max="2" width="64.85546875" bestFit="1" customWidth="1"/>
  </cols>
  <sheetData>
    <row r="1" spans="1:43" ht="14.25" x14ac:dyDescent="0.2">
      <c r="B1" s="28" t="str">
        <f>Info!B3</f>
        <v>Seattle MD (King &amp; Snohomish Counties) Economic Forecast</v>
      </c>
      <c r="AG1" s="17"/>
      <c r="AH1" s="17"/>
      <c r="AI1" s="17"/>
      <c r="AJ1" s="17"/>
      <c r="AK1" s="17"/>
      <c r="AL1" s="17"/>
      <c r="AM1" s="17"/>
      <c r="AN1" s="17"/>
      <c r="AO1" s="17"/>
      <c r="AP1" s="17"/>
      <c r="AQ1" s="17"/>
    </row>
    <row r="2" spans="1:43" x14ac:dyDescent="0.2">
      <c r="B2" t="str">
        <f>Info!B4</f>
        <v>City of Seattle Office of Economic and Revenue Forecasts</v>
      </c>
      <c r="AG2" s="17"/>
      <c r="AH2" s="17"/>
      <c r="AI2" s="17"/>
      <c r="AJ2" s="17"/>
      <c r="AK2" s="17"/>
      <c r="AL2" s="17"/>
    </row>
    <row r="3" spans="1:43" x14ac:dyDescent="0.2">
      <c r="B3" s="1"/>
      <c r="C3" t="s">
        <v>174</v>
      </c>
      <c r="AJ3" t="s">
        <v>173</v>
      </c>
    </row>
    <row r="4" spans="1:43" x14ac:dyDescent="0.2">
      <c r="B4" s="2"/>
      <c r="C4" s="1">
        <v>1990</v>
      </c>
      <c r="D4" s="1">
        <v>1991</v>
      </c>
      <c r="E4" s="1">
        <v>1992</v>
      </c>
      <c r="F4" s="1">
        <v>1993</v>
      </c>
      <c r="G4" s="1">
        <v>1994</v>
      </c>
      <c r="H4" s="1">
        <v>1995</v>
      </c>
      <c r="I4" s="1">
        <v>1996</v>
      </c>
      <c r="J4" s="1">
        <v>1997</v>
      </c>
      <c r="K4" s="1">
        <v>1998</v>
      </c>
      <c r="L4" s="1">
        <v>1999</v>
      </c>
      <c r="M4" s="1">
        <v>2000</v>
      </c>
      <c r="N4" s="1">
        <v>2001</v>
      </c>
      <c r="O4" s="1">
        <v>2002</v>
      </c>
      <c r="P4" s="1">
        <v>2003</v>
      </c>
      <c r="Q4" s="1">
        <v>2004</v>
      </c>
      <c r="R4" s="1">
        <v>2005</v>
      </c>
      <c r="S4" s="1">
        <v>2006</v>
      </c>
      <c r="T4" s="1">
        <v>2007</v>
      </c>
      <c r="U4" s="1">
        <v>2008</v>
      </c>
      <c r="V4" s="1">
        <v>2009</v>
      </c>
      <c r="W4" s="1">
        <v>2010</v>
      </c>
      <c r="X4" s="1">
        <v>2011</v>
      </c>
      <c r="Y4" s="1">
        <v>2012</v>
      </c>
      <c r="Z4" s="1">
        <v>2013</v>
      </c>
      <c r="AA4" s="1">
        <v>2014</v>
      </c>
      <c r="AB4" s="1">
        <v>2015</v>
      </c>
      <c r="AC4" s="1">
        <v>2016</v>
      </c>
      <c r="AD4" s="1">
        <v>2017</v>
      </c>
      <c r="AE4" s="1">
        <v>2018</v>
      </c>
      <c r="AF4" s="1">
        <v>2019</v>
      </c>
      <c r="AG4" s="1">
        <v>2020</v>
      </c>
      <c r="AH4" s="1">
        <v>2021</v>
      </c>
      <c r="AI4" s="1">
        <v>2022</v>
      </c>
      <c r="AJ4" s="1">
        <v>2023</v>
      </c>
      <c r="AK4" s="1">
        <v>2024</v>
      </c>
      <c r="AL4" s="1">
        <v>2025</v>
      </c>
      <c r="AM4" s="1">
        <v>2026</v>
      </c>
      <c r="AN4" s="1">
        <v>2027</v>
      </c>
      <c r="AO4" s="1">
        <v>2028</v>
      </c>
      <c r="AP4" s="1">
        <v>2029</v>
      </c>
      <c r="AQ4" s="1">
        <v>2030</v>
      </c>
    </row>
    <row r="5" spans="1:43" x14ac:dyDescent="0.2">
      <c r="A5" t="str">
        <f>'Baseline QTR'!A5</f>
        <v>KS_UR</v>
      </c>
      <c r="B5" t="str">
        <f>'Baseline QTR'!B5</f>
        <v>Unemployment rate (%)</v>
      </c>
      <c r="C5" s="3">
        <f ca="1">AVERAGE(OFFSET('Baseline QTR'!$C5,0,4*(COLUMNS('Baseline QTR'!$C5:C5)-1),1,4))</f>
        <v>3.7601115315000002</v>
      </c>
      <c r="D5" s="3">
        <f ca="1">AVERAGE(OFFSET('Baseline QTR'!$C5,0,4*(COLUMNS('Baseline QTR'!$C5:D5)-1),1,4))</f>
        <v>4.4364962405000004</v>
      </c>
      <c r="E5" s="3">
        <f ca="1">AVERAGE(OFFSET('Baseline QTR'!$C5,0,4*(COLUMNS('Baseline QTR'!$C5:E5)-1),1,4))</f>
        <v>5.4342288787499999</v>
      </c>
      <c r="F5" s="3">
        <f ca="1">AVERAGE(OFFSET('Baseline QTR'!$C5,0,4*(COLUMNS('Baseline QTR'!$C5:F5)-1),1,4))</f>
        <v>5.6132094992499999</v>
      </c>
      <c r="G5" s="3">
        <f ca="1">AVERAGE(OFFSET('Baseline QTR'!$C5,0,4*(COLUMNS('Baseline QTR'!$C5:G5)-1),1,4))</f>
        <v>4.6138100580000003</v>
      </c>
      <c r="H5" s="3">
        <f ca="1">AVERAGE(OFFSET('Baseline QTR'!$C5,0,4*(COLUMNS('Baseline QTR'!$C5:H5)-1),1,4))</f>
        <v>4.6208858470000003</v>
      </c>
      <c r="I5" s="3">
        <f ca="1">AVERAGE(OFFSET('Baseline QTR'!$C5,0,4*(COLUMNS('Baseline QTR'!$C5:I5)-1),1,4))</f>
        <v>4.3101022552500003</v>
      </c>
      <c r="J5" s="3">
        <f ca="1">AVERAGE(OFFSET('Baseline QTR'!$C5,0,4*(COLUMNS('Baseline QTR'!$C5:J5)-1),1,4))</f>
        <v>3.79939465575</v>
      </c>
      <c r="K5" s="3">
        <f ca="1">AVERAGE(OFFSET('Baseline QTR'!$C5,0,4*(COLUMNS('Baseline QTR'!$C5:K5)-1),1,4))</f>
        <v>3.50009428125</v>
      </c>
      <c r="L5" s="3">
        <f ca="1">AVERAGE(OFFSET('Baseline QTR'!$C5,0,4*(COLUMNS('Baseline QTR'!$C5:L5)-1),1,4))</f>
        <v>3.4889105279999999</v>
      </c>
      <c r="M5" s="3">
        <f ca="1">AVERAGE(OFFSET('Baseline QTR'!$C5,0,4*(COLUMNS('Baseline QTR'!$C5:M5)-1),1,4))</f>
        <v>3.9466575050000001</v>
      </c>
      <c r="N5" s="3">
        <f ca="1">AVERAGE(OFFSET('Baseline QTR'!$C5,0,4*(COLUMNS('Baseline QTR'!$C5:N5)-1),1,4))</f>
        <v>4.6163916337500002</v>
      </c>
      <c r="O5" s="3">
        <f ca="1">AVERAGE(OFFSET('Baseline QTR'!$C5,0,4*(COLUMNS('Baseline QTR'!$C5:O5)-1),1,4))</f>
        <v>5.9348564975000002</v>
      </c>
      <c r="P5" s="3">
        <f ca="1">AVERAGE(OFFSET('Baseline QTR'!$C5,0,4*(COLUMNS('Baseline QTR'!$C5:P5)-1),1,4))</f>
        <v>6.0056789430000004</v>
      </c>
      <c r="Q5" s="3">
        <f ca="1">AVERAGE(OFFSET('Baseline QTR'!$C5,0,4*(COLUMNS('Baseline QTR'!$C5:Q5)-1),1,4))</f>
        <v>5.0624650562499998</v>
      </c>
      <c r="R5" s="3">
        <f ca="1">AVERAGE(OFFSET('Baseline QTR'!$C5,0,4*(COLUMNS('Baseline QTR'!$C5:R5)-1),1,4))</f>
        <v>4.4376212657500007</v>
      </c>
      <c r="S5" s="3">
        <f ca="1">AVERAGE(OFFSET('Baseline QTR'!$C5,0,4*(COLUMNS('Baseline QTR'!$C5:S5)-1),1,4))</f>
        <v>3.7682574989999997</v>
      </c>
      <c r="T5" s="3">
        <f ca="1">AVERAGE(OFFSET('Baseline QTR'!$C5,0,4*(COLUMNS('Baseline QTR'!$C5:T5)-1),1,4))</f>
        <v>3.2005300777499999</v>
      </c>
      <c r="U5" s="3">
        <f ca="1">AVERAGE(OFFSET('Baseline QTR'!$C5,0,4*(COLUMNS('Baseline QTR'!$C5:U5)-1),1,4))</f>
        <v>3.9556408472499998</v>
      </c>
      <c r="V5" s="3">
        <f ca="1">AVERAGE(OFFSET('Baseline QTR'!$C5,0,4*(COLUMNS('Baseline QTR'!$C5:V5)-1),1,4))</f>
        <v>7.3503822802499998</v>
      </c>
      <c r="W5" s="3">
        <f ca="1">AVERAGE(OFFSET('Baseline QTR'!$C5,0,4*(COLUMNS('Baseline QTR'!$C5:W5)-1),1,4))</f>
        <v>8.7829170522500011</v>
      </c>
      <c r="X5" s="3">
        <f ca="1">AVERAGE(OFFSET('Baseline QTR'!$C5,0,4*(COLUMNS('Baseline QTR'!$C5:X5)-1),1,4))</f>
        <v>7.9268568344999997</v>
      </c>
      <c r="Y5" s="3">
        <f ca="1">AVERAGE(OFFSET('Baseline QTR'!$C5,0,4*(COLUMNS('Baseline QTR'!$C5:Y5)-1),1,4))</f>
        <v>6.5527852007499998</v>
      </c>
      <c r="Z5" s="3">
        <f ca="1">AVERAGE(OFFSET('Baseline QTR'!$C5,0,4*(COLUMNS('Baseline QTR'!$C5:Z5)-1),1,4))</f>
        <v>4.5783826100000002</v>
      </c>
      <c r="AA5" s="3">
        <f ca="1">AVERAGE(OFFSET('Baseline QTR'!$C5,0,4*(COLUMNS('Baseline QTR'!$C5:AA5)-1),1,4))</f>
        <v>4.6339036072499997</v>
      </c>
      <c r="AB5" s="3">
        <f ca="1">AVERAGE(OFFSET('Baseline QTR'!$C5,0,4*(COLUMNS('Baseline QTR'!$C5:AB5)-1),1,4))</f>
        <v>4.2180282780000002</v>
      </c>
      <c r="AC5" s="3">
        <f ca="1">AVERAGE(OFFSET('Baseline QTR'!$C5,0,4*(COLUMNS('Baseline QTR'!$C5:AC5)-1),1,4))</f>
        <v>3.9168075247500003</v>
      </c>
      <c r="AD5" s="3">
        <f ca="1">AVERAGE(OFFSET('Baseline QTR'!$C5,0,4*(COLUMNS('Baseline QTR'!$C5:AD5)-1),1,4))</f>
        <v>3.6605883062499998</v>
      </c>
      <c r="AE5" s="3">
        <f ca="1">AVERAGE(OFFSET('Baseline QTR'!$C5,0,4*(COLUMNS('Baseline QTR'!$C5:AE5)-1),1,4))</f>
        <v>3.3513315500000003</v>
      </c>
      <c r="AF5" s="3">
        <f ca="1">AVERAGE(OFFSET('Baseline QTR'!$C5,0,4*(COLUMNS('Baseline QTR'!$C5:AF5)-1),1,4))</f>
        <v>2.7223010985</v>
      </c>
      <c r="AG5" s="3">
        <f ca="1">AVERAGE(OFFSET('Baseline QTR'!$C5,0,4*(COLUMNS('Baseline QTR'!$C5:AG5)-1),1,4))</f>
        <v>8.1107901422499999</v>
      </c>
      <c r="AH5" s="3">
        <f ca="1">AVERAGE(OFFSET('Baseline QTR'!$C5,0,4*(COLUMNS('Baseline QTR'!$C5:AH5)-1),1,4))</f>
        <v>4.4052858994999999</v>
      </c>
      <c r="AI5" s="3">
        <f ca="1">AVERAGE(OFFSET('Baseline QTR'!$C5,0,4*(COLUMNS('Baseline QTR'!$C5:AI5)-1),1,4))</f>
        <v>3.0746585687500003</v>
      </c>
      <c r="AJ5" s="3">
        <f ca="1">AVERAGE(OFFSET('Baseline QTR'!$C5,0,4*(COLUMNS('Baseline QTR'!$C5:AJ5)-1),1,4))</f>
        <v>3.4014778215000003</v>
      </c>
      <c r="AK5" s="8">
        <f ca="1">AVERAGE(OFFSET('Baseline QTR'!$C5,0,4*(COLUMNS('Baseline QTR'!$C5:AK5)-1),1,4))</f>
        <v>4.2821223800000006</v>
      </c>
      <c r="AL5" s="8">
        <f ca="1">AVERAGE(OFFSET('Baseline QTR'!$C5,0,4*(COLUMNS('Baseline QTR'!$C5:AL5)-1),1,4))</f>
        <v>4.5175409999999996</v>
      </c>
      <c r="AM5" s="8">
        <f ca="1">AVERAGE(OFFSET('Baseline QTR'!$C5,0,4*(COLUMNS('Baseline QTR'!$C5:AM5)-1),1,4))</f>
        <v>4.5946672499999996</v>
      </c>
      <c r="AN5" s="8">
        <f ca="1">AVERAGE(OFFSET('Baseline QTR'!$C5,0,4*(COLUMNS('Baseline QTR'!$C5:AN5)-1),1,4))</f>
        <v>4.6992820000000002</v>
      </c>
      <c r="AO5" s="8">
        <f ca="1">AVERAGE(OFFSET('Baseline QTR'!$C5,0,4*(COLUMNS('Baseline QTR'!$C5:AO5)-1),1,4))</f>
        <v>4.6777207499999998</v>
      </c>
      <c r="AP5" s="8">
        <f ca="1">AVERAGE(OFFSET('Baseline QTR'!$C5,0,4*(COLUMNS('Baseline QTR'!$C5:AP5)-1),1,4))</f>
        <v>4.5214250000000007</v>
      </c>
      <c r="AQ5" s="8">
        <f ca="1">AVERAGE(OFFSET('Baseline QTR'!$C5,0,4*(COLUMNS('Baseline QTR'!$C5:AQ5)-1),1,4))</f>
        <v>4.4065352499999992</v>
      </c>
    </row>
    <row r="6" spans="1:43" x14ac:dyDescent="0.2">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8"/>
      <c r="AL6" s="8"/>
      <c r="AM6" s="8"/>
      <c r="AN6" s="8"/>
      <c r="AO6" s="8"/>
      <c r="AP6" s="8"/>
      <c r="AQ6" s="8"/>
    </row>
    <row r="7" spans="1:43" x14ac:dyDescent="0.2">
      <c r="A7" t="str">
        <f>'Baseline QTR'!A7</f>
        <v>KS_N</v>
      </c>
      <c r="B7" t="str">
        <f>'Baseline QTR'!B7</f>
        <v>Employment (thous.)</v>
      </c>
      <c r="C7" s="47">
        <f ca="1">AVERAGE(OFFSET('Baseline QTR'!$C7,0,4*(COLUMNS('Baseline QTR'!$C7:C7)-1),1,4))</f>
        <v>1109.2</v>
      </c>
      <c r="D7" s="47">
        <f ca="1">AVERAGE(OFFSET('Baseline QTR'!$C7,0,4*(COLUMNS('Baseline QTR'!$C7:D7)-1),1,4))</f>
        <v>1114.3999999999999</v>
      </c>
      <c r="E7" s="47">
        <f ca="1">AVERAGE(OFFSET('Baseline QTR'!$C7,0,4*(COLUMNS('Baseline QTR'!$C7:E7)-1),1,4))</f>
        <v>1128.4333333333334</v>
      </c>
      <c r="F7" s="47">
        <f ca="1">AVERAGE(OFFSET('Baseline QTR'!$C7,0,4*(COLUMNS('Baseline QTR'!$C7:F7)-1),1,4))</f>
        <v>1140.1666666666665</v>
      </c>
      <c r="G7" s="47">
        <f ca="1">AVERAGE(OFFSET('Baseline QTR'!$C7,0,4*(COLUMNS('Baseline QTR'!$C7:G7)-1),1,4))</f>
        <v>1152.1583333333333</v>
      </c>
      <c r="H7" s="47">
        <f ca="1">AVERAGE(OFFSET('Baseline QTR'!$C7,0,4*(COLUMNS('Baseline QTR'!$C7:H7)-1),1,4))</f>
        <v>1173.5916666666667</v>
      </c>
      <c r="I7" s="47">
        <f ca="1">AVERAGE(OFFSET('Baseline QTR'!$C7,0,4*(COLUMNS('Baseline QTR'!$C7:I7)-1),1,4))</f>
        <v>1217.7166666666667</v>
      </c>
      <c r="J7" s="47">
        <f ca="1">AVERAGE(OFFSET('Baseline QTR'!$C7,0,4*(COLUMNS('Baseline QTR'!$C7:J7)-1),1,4))</f>
        <v>1287.9833333333331</v>
      </c>
      <c r="K7" s="47">
        <f ca="1">AVERAGE(OFFSET('Baseline QTR'!$C7,0,4*(COLUMNS('Baseline QTR'!$C7:K7)-1),1,4))</f>
        <v>1349.9416666666666</v>
      </c>
      <c r="L7" s="47">
        <f ca="1">AVERAGE(OFFSET('Baseline QTR'!$C7,0,4*(COLUMNS('Baseline QTR'!$C7:L7)-1),1,4))</f>
        <v>1385.3333333333335</v>
      </c>
      <c r="M7" s="47">
        <f ca="1">AVERAGE(OFFSET('Baseline QTR'!$C7,0,4*(COLUMNS('Baseline QTR'!$C7:M7)-1),1,4))</f>
        <v>1416.8416666666667</v>
      </c>
      <c r="N7" s="47">
        <f ca="1">AVERAGE(OFFSET('Baseline QTR'!$C7,0,4*(COLUMNS('Baseline QTR'!$C7:N7)-1),1,4))</f>
        <v>1399.7166666666667</v>
      </c>
      <c r="O7" s="47">
        <f ca="1">AVERAGE(OFFSET('Baseline QTR'!$C7,0,4*(COLUMNS('Baseline QTR'!$C7:O7)-1),1,4))</f>
        <v>1351.3833333333332</v>
      </c>
      <c r="P7" s="47">
        <f ca="1">AVERAGE(OFFSET('Baseline QTR'!$C7,0,4*(COLUMNS('Baseline QTR'!$C7:P7)-1),1,4))</f>
        <v>1341.2583333333334</v>
      </c>
      <c r="Q7" s="47">
        <f ca="1">AVERAGE(OFFSET('Baseline QTR'!$C7,0,4*(COLUMNS('Baseline QTR'!$C7:Q7)-1),1,4))</f>
        <v>1351.0666666666666</v>
      </c>
      <c r="R7" s="47">
        <f ca="1">AVERAGE(OFFSET('Baseline QTR'!$C7,0,4*(COLUMNS('Baseline QTR'!$C7:R7)-1),1,4))</f>
        <v>1385.4583333333333</v>
      </c>
      <c r="S7" s="47">
        <f ca="1">AVERAGE(OFFSET('Baseline QTR'!$C7,0,4*(COLUMNS('Baseline QTR'!$C7:S7)-1),1,4))</f>
        <v>1430.2750000000001</v>
      </c>
      <c r="T7" s="47">
        <f ca="1">AVERAGE(OFFSET('Baseline QTR'!$C7,0,4*(COLUMNS('Baseline QTR'!$C7:T7)-1),1,4))</f>
        <v>1474.6833333333334</v>
      </c>
      <c r="U7" s="47">
        <f ca="1">AVERAGE(OFFSET('Baseline QTR'!$C7,0,4*(COLUMNS('Baseline QTR'!$C7:U7)-1),1,4))</f>
        <v>1492.9416666666666</v>
      </c>
      <c r="V7" s="47">
        <f ca="1">AVERAGE(OFFSET('Baseline QTR'!$C7,0,4*(COLUMNS('Baseline QTR'!$C7:V7)-1),1,4))</f>
        <v>1417.2</v>
      </c>
      <c r="W7" s="47">
        <f ca="1">AVERAGE(OFFSET('Baseline QTR'!$C7,0,4*(COLUMNS('Baseline QTR'!$C7:W7)-1),1,4))</f>
        <v>1396.5</v>
      </c>
      <c r="X7" s="47">
        <f ca="1">AVERAGE(OFFSET('Baseline QTR'!$C7,0,4*(COLUMNS('Baseline QTR'!$C7:X7)-1),1,4))</f>
        <v>1422.5583333333334</v>
      </c>
      <c r="Y7" s="47">
        <f ca="1">AVERAGE(OFFSET('Baseline QTR'!$C7,0,4*(COLUMNS('Baseline QTR'!$C7:Y7)-1),1,4))</f>
        <v>1459.8166666666666</v>
      </c>
      <c r="Z7" s="47">
        <f ca="1">AVERAGE(OFFSET('Baseline QTR'!$C7,0,4*(COLUMNS('Baseline QTR'!$C7:Z7)-1),1,4))</f>
        <v>1501.8500000000001</v>
      </c>
      <c r="AA7" s="47">
        <f ca="1">AVERAGE(OFFSET('Baseline QTR'!$C7,0,4*(COLUMNS('Baseline QTR'!$C7:AA7)-1),1,4))</f>
        <v>1543.2666666666667</v>
      </c>
      <c r="AB7" s="47">
        <f ca="1">AVERAGE(OFFSET('Baseline QTR'!$C7,0,4*(COLUMNS('Baseline QTR'!$C7:AB7)-1),1,4))</f>
        <v>1592.2833333333335</v>
      </c>
      <c r="AC7" s="47">
        <f ca="1">AVERAGE(OFFSET('Baseline QTR'!$C7,0,4*(COLUMNS('Baseline QTR'!$C7:AC7)-1),1,4))</f>
        <v>1644.0250000000001</v>
      </c>
      <c r="AD7" s="47">
        <f ca="1">AVERAGE(OFFSET('Baseline QTR'!$C7,0,4*(COLUMNS('Baseline QTR'!$C7:AD7)-1),1,4))</f>
        <v>1684.9</v>
      </c>
      <c r="AE7" s="47">
        <f ca="1">AVERAGE(OFFSET('Baseline QTR'!$C7,0,4*(COLUMNS('Baseline QTR'!$C7:AE7)-1),1,4))</f>
        <v>1722.9083333333333</v>
      </c>
      <c r="AF7" s="47">
        <f ca="1">AVERAGE(OFFSET('Baseline QTR'!$C7,0,4*(COLUMNS('Baseline QTR'!$C7:AF7)-1),1,4))</f>
        <v>1763.3333333333335</v>
      </c>
      <c r="AG7" s="48">
        <f ca="1">AVERAGE(OFFSET('Baseline QTR'!$C7,0,4*(COLUMNS('Baseline QTR'!$C7:AG7)-1),1,4))</f>
        <v>1661.3999999999999</v>
      </c>
      <c r="AH7" s="48">
        <f ca="1">AVERAGE(OFFSET('Baseline QTR'!$C7,0,4*(COLUMNS('Baseline QTR'!$C7:AH7)-1),1,4))</f>
        <v>1688.7500000000002</v>
      </c>
      <c r="AI7" s="48">
        <f ca="1">AVERAGE(OFFSET('Baseline QTR'!$C7,0,4*(COLUMNS('Baseline QTR'!$C7:AI7)-1),1,4))</f>
        <v>1764.7166666666667</v>
      </c>
      <c r="AJ7" s="48">
        <f ca="1">AVERAGE(OFFSET('Baseline QTR'!$C7,0,4*(COLUMNS('Baseline QTR'!$C7:AJ7)-1),1,4))</f>
        <v>1784.65</v>
      </c>
      <c r="AK7" s="49">
        <f ca="1">AVERAGE(OFFSET('Baseline QTR'!$C7,0,4*(COLUMNS('Baseline QTR'!$C7:AK7)-1),1,4))</f>
        <v>1796.9156666666668</v>
      </c>
      <c r="AL7" s="49">
        <f ca="1">AVERAGE(OFFSET('Baseline QTR'!$C7,0,4*(COLUMNS('Baseline QTR'!$C7:AL7)-1),1,4))</f>
        <v>1808.95775</v>
      </c>
      <c r="AM7" s="49">
        <f ca="1">AVERAGE(OFFSET('Baseline QTR'!$C7,0,4*(COLUMNS('Baseline QTR'!$C7:AM7)-1),1,4))</f>
        <v>1821.54575</v>
      </c>
      <c r="AN7" s="49">
        <f ca="1">AVERAGE(OFFSET('Baseline QTR'!$C7,0,4*(COLUMNS('Baseline QTR'!$C7:AN7)-1),1,4))</f>
        <v>1829.0207499999999</v>
      </c>
      <c r="AO7" s="49">
        <f ca="1">AVERAGE(OFFSET('Baseline QTR'!$C7,0,4*(COLUMNS('Baseline QTR'!$C7:AO7)-1),1,4))</f>
        <v>1841.65275</v>
      </c>
      <c r="AP7" s="49">
        <f ca="1">AVERAGE(OFFSET('Baseline QTR'!$C7,0,4*(COLUMNS('Baseline QTR'!$C7:AP7)-1),1,4))</f>
        <v>1864.03575</v>
      </c>
      <c r="AQ7" s="49">
        <f ca="1">AVERAGE(OFFSET('Baseline QTR'!$C7,0,4*(COLUMNS('Baseline QTR'!$C7:AQ7)-1),1,4))</f>
        <v>1887.192</v>
      </c>
    </row>
    <row r="8" spans="1:43" x14ac:dyDescent="0.2">
      <c r="A8" t="str">
        <f>'Baseline QTR'!A8</f>
        <v>KS_NGDS</v>
      </c>
      <c r="B8" t="str">
        <f>'Baseline QTR'!B8</f>
        <v xml:space="preserve"> Goods producing</v>
      </c>
      <c r="C8" s="47">
        <f ca="1">AVERAGE(OFFSET('Baseline QTR'!$C8,0,4*(COLUMNS('Baseline QTR'!$C8:C8)-1),1,4))</f>
        <v>277.125</v>
      </c>
      <c r="D8" s="47">
        <f ca="1">AVERAGE(OFFSET('Baseline QTR'!$C8,0,4*(COLUMNS('Baseline QTR'!$C8:D8)-1),1,4))</f>
        <v>270.625</v>
      </c>
      <c r="E8" s="47">
        <f ca="1">AVERAGE(OFFSET('Baseline QTR'!$C8,0,4*(COLUMNS('Baseline QTR'!$C8:E8)-1),1,4))</f>
        <v>268.10000000000002</v>
      </c>
      <c r="F8" s="47">
        <f ca="1">AVERAGE(OFFSET('Baseline QTR'!$C8,0,4*(COLUMNS('Baseline QTR'!$C8:F8)-1),1,4))</f>
        <v>254.81666666666666</v>
      </c>
      <c r="G8" s="47">
        <f ca="1">AVERAGE(OFFSET('Baseline QTR'!$C8,0,4*(COLUMNS('Baseline QTR'!$C8:G8)-1),1,4))</f>
        <v>243.70833333333334</v>
      </c>
      <c r="H8" s="47">
        <f ca="1">AVERAGE(OFFSET('Baseline QTR'!$C8,0,4*(COLUMNS('Baseline QTR'!$C8:H8)-1),1,4))</f>
        <v>238.15</v>
      </c>
      <c r="I8" s="47">
        <f ca="1">AVERAGE(OFFSET('Baseline QTR'!$C8,0,4*(COLUMNS('Baseline QTR'!$C8:I8)-1),1,4))</f>
        <v>248.67500000000001</v>
      </c>
      <c r="J8" s="47">
        <f ca="1">AVERAGE(OFFSET('Baseline QTR'!$C8,0,4*(COLUMNS('Baseline QTR'!$C8:J8)-1),1,4))</f>
        <v>277.24166666666667</v>
      </c>
      <c r="K8" s="47">
        <f ca="1">AVERAGE(OFFSET('Baseline QTR'!$C8,0,4*(COLUMNS('Baseline QTR'!$C8:K8)-1),1,4))</f>
        <v>293.14999999999998</v>
      </c>
      <c r="L8" s="47">
        <f ca="1">AVERAGE(OFFSET('Baseline QTR'!$C8,0,4*(COLUMNS('Baseline QTR'!$C8:L8)-1),1,4))</f>
        <v>284.49166666666667</v>
      </c>
      <c r="M8" s="47">
        <f ca="1">AVERAGE(OFFSET('Baseline QTR'!$C8,0,4*(COLUMNS('Baseline QTR'!$C8:M8)-1),1,4))</f>
        <v>275.65833333333336</v>
      </c>
      <c r="N8" s="47">
        <f ca="1">AVERAGE(OFFSET('Baseline QTR'!$C8,0,4*(COLUMNS('Baseline QTR'!$C8:N8)-1),1,4))</f>
        <v>266.47500000000002</v>
      </c>
      <c r="O8" s="47">
        <f ca="1">AVERAGE(OFFSET('Baseline QTR'!$C8,0,4*(COLUMNS('Baseline QTR'!$C8:O8)-1),1,4))</f>
        <v>241.17500000000001</v>
      </c>
      <c r="P8" s="47">
        <f ca="1">AVERAGE(OFFSET('Baseline QTR'!$C8,0,4*(COLUMNS('Baseline QTR'!$C8:P8)-1),1,4))</f>
        <v>224.53333333333333</v>
      </c>
      <c r="Q8" s="47">
        <f ca="1">AVERAGE(OFFSET('Baseline QTR'!$C8,0,4*(COLUMNS('Baseline QTR'!$C8:Q8)-1),1,4))</f>
        <v>223.27500000000001</v>
      </c>
      <c r="R8" s="47">
        <f ca="1">AVERAGE(OFFSET('Baseline QTR'!$C8,0,4*(COLUMNS('Baseline QTR'!$C8:R8)-1),1,4))</f>
        <v>235.125</v>
      </c>
      <c r="S8" s="47">
        <f ca="1">AVERAGE(OFFSET('Baseline QTR'!$C8,0,4*(COLUMNS('Baseline QTR'!$C8:S8)-1),1,4))</f>
        <v>252.77499999999998</v>
      </c>
      <c r="T8" s="47">
        <f ca="1">AVERAGE(OFFSET('Baseline QTR'!$C8,0,4*(COLUMNS('Baseline QTR'!$C8:T8)-1),1,4))</f>
        <v>267.23333333333335</v>
      </c>
      <c r="U8" s="47">
        <f ca="1">AVERAGE(OFFSET('Baseline QTR'!$C8,0,4*(COLUMNS('Baseline QTR'!$C8:U8)-1),1,4))</f>
        <v>264.61666666666667</v>
      </c>
      <c r="V8" s="47">
        <f ca="1">AVERAGE(OFFSET('Baseline QTR'!$C8,0,4*(COLUMNS('Baseline QTR'!$C8:V8)-1),1,4))</f>
        <v>231.27499999999998</v>
      </c>
      <c r="W8" s="47">
        <f ca="1">AVERAGE(OFFSET('Baseline QTR'!$C8,0,4*(COLUMNS('Baseline QTR'!$C8:W8)-1),1,4))</f>
        <v>216.8</v>
      </c>
      <c r="X8" s="47">
        <f ca="1">AVERAGE(OFFSET('Baseline QTR'!$C8,0,4*(COLUMNS('Baseline QTR'!$C8:X8)-1),1,4))</f>
        <v>222.25</v>
      </c>
      <c r="Y8" s="47">
        <f ca="1">AVERAGE(OFFSET('Baseline QTR'!$C8,0,4*(COLUMNS('Baseline QTR'!$C8:Y8)-1),1,4))</f>
        <v>233.8</v>
      </c>
      <c r="Z8" s="47">
        <f ca="1">AVERAGE(OFFSET('Baseline QTR'!$C8,0,4*(COLUMNS('Baseline QTR'!$C8:Z8)-1),1,4))</f>
        <v>243.0333333333333</v>
      </c>
      <c r="AA8" s="47">
        <f ca="1">AVERAGE(OFFSET('Baseline QTR'!$C8,0,4*(COLUMNS('Baseline QTR'!$C8:AA8)-1),1,4))</f>
        <v>248.85000000000002</v>
      </c>
      <c r="AB8" s="47">
        <f ca="1">AVERAGE(OFFSET('Baseline QTR'!$C8,0,4*(COLUMNS('Baseline QTR'!$C8:AB8)-1),1,4))</f>
        <v>258.02499999999998</v>
      </c>
      <c r="AC8" s="47">
        <f ca="1">AVERAGE(OFFSET('Baseline QTR'!$C8,0,4*(COLUMNS('Baseline QTR'!$C8:AC8)-1),1,4))</f>
        <v>261.75</v>
      </c>
      <c r="AD8" s="47">
        <f ca="1">AVERAGE(OFFSET('Baseline QTR'!$C8,0,4*(COLUMNS('Baseline QTR'!$C8:AD8)-1),1,4))</f>
        <v>259.14999999999998</v>
      </c>
      <c r="AE8" s="47">
        <f ca="1">AVERAGE(OFFSET('Baseline QTR'!$C8,0,4*(COLUMNS('Baseline QTR'!$C8:AE8)-1),1,4))</f>
        <v>264.25</v>
      </c>
      <c r="AF8" s="47">
        <f ca="1">AVERAGE(OFFSET('Baseline QTR'!$C8,0,4*(COLUMNS('Baseline QTR'!$C8:AF8)-1),1,4))</f>
        <v>270.95</v>
      </c>
      <c r="AG8" s="48">
        <f ca="1">AVERAGE(OFFSET('Baseline QTR'!$C8,0,4*(COLUMNS('Baseline QTR'!$C8:AG8)-1),1,4))</f>
        <v>252.64999999999998</v>
      </c>
      <c r="AH8" s="48">
        <f ca="1">AVERAGE(OFFSET('Baseline QTR'!$C8,0,4*(COLUMNS('Baseline QTR'!$C8:AH8)-1),1,4))</f>
        <v>243.875</v>
      </c>
      <c r="AI8" s="48">
        <f ca="1">AVERAGE(OFFSET('Baseline QTR'!$C8,0,4*(COLUMNS('Baseline QTR'!$C8:AI8)-1),1,4))</f>
        <v>249.42500000000001</v>
      </c>
      <c r="AJ8" s="48">
        <f ca="1">AVERAGE(OFFSET('Baseline QTR'!$C8,0,4*(COLUMNS('Baseline QTR'!$C8:AJ8)-1),1,4))</f>
        <v>253.45833333333331</v>
      </c>
      <c r="AK8" s="49">
        <f ca="1">AVERAGE(OFFSET('Baseline QTR'!$C8,0,4*(COLUMNS('Baseline QTR'!$C8:AK8)-1),1,4))</f>
        <v>251.40553333333332</v>
      </c>
      <c r="AL8" s="49">
        <f ca="1">AVERAGE(OFFSET('Baseline QTR'!$C8,0,4*(COLUMNS('Baseline QTR'!$C8:AL8)-1),1,4))</f>
        <v>246.34662500000002</v>
      </c>
      <c r="AM8" s="49">
        <f ca="1">AVERAGE(OFFSET('Baseline QTR'!$C8,0,4*(COLUMNS('Baseline QTR'!$C8:AM8)-1),1,4))</f>
        <v>246.40712500000001</v>
      </c>
      <c r="AN8" s="49">
        <f ca="1">AVERAGE(OFFSET('Baseline QTR'!$C8,0,4*(COLUMNS('Baseline QTR'!$C8:AN8)-1),1,4))</f>
        <v>250.12987500000003</v>
      </c>
      <c r="AO8" s="49">
        <f ca="1">AVERAGE(OFFSET('Baseline QTR'!$C8,0,4*(COLUMNS('Baseline QTR'!$C8:AO8)-1),1,4))</f>
        <v>253.73272499999999</v>
      </c>
      <c r="AP8" s="49">
        <f ca="1">AVERAGE(OFFSET('Baseline QTR'!$C8,0,4*(COLUMNS('Baseline QTR'!$C8:AP8)-1),1,4))</f>
        <v>257.50432499999999</v>
      </c>
      <c r="AQ8" s="49">
        <f ca="1">AVERAGE(OFFSET('Baseline QTR'!$C8,0,4*(COLUMNS('Baseline QTR'!$C8:AQ8)-1),1,4))</f>
        <v>260.51145000000002</v>
      </c>
    </row>
    <row r="9" spans="1:43" x14ac:dyDescent="0.2">
      <c r="A9" t="str">
        <f>'Baseline QTR'!A9</f>
        <v>KS_NNAT</v>
      </c>
      <c r="B9" t="str">
        <f>'Baseline QTR'!B9</f>
        <v xml:space="preserve">   Natural resources</v>
      </c>
      <c r="C9" s="47">
        <f ca="1">AVERAGE(OFFSET('Baseline QTR'!$C9,0,4*(COLUMNS('Baseline QTR'!$C9:C9)-1),1,4))</f>
        <v>1.9833333333333334</v>
      </c>
      <c r="D9" s="47">
        <f ca="1">AVERAGE(OFFSET('Baseline QTR'!$C9,0,4*(COLUMNS('Baseline QTR'!$C9:D9)-1),1,4))</f>
        <v>1.8166666666666667</v>
      </c>
      <c r="E9" s="47">
        <f ca="1">AVERAGE(OFFSET('Baseline QTR'!$C9,0,4*(COLUMNS('Baseline QTR'!$C9:E9)-1),1,4))</f>
        <v>1.5750000000000002</v>
      </c>
      <c r="F9" s="47">
        <f ca="1">AVERAGE(OFFSET('Baseline QTR'!$C9,0,4*(COLUMNS('Baseline QTR'!$C9:F9)-1),1,4))</f>
        <v>1.625</v>
      </c>
      <c r="G9" s="47">
        <f ca="1">AVERAGE(OFFSET('Baseline QTR'!$C9,0,4*(COLUMNS('Baseline QTR'!$C9:G9)-1),1,4))</f>
        <v>1.5666666666666669</v>
      </c>
      <c r="H9" s="47">
        <f ca="1">AVERAGE(OFFSET('Baseline QTR'!$C9,0,4*(COLUMNS('Baseline QTR'!$C9:H9)-1),1,4))</f>
        <v>1.6083333333333334</v>
      </c>
      <c r="I9" s="47">
        <f ca="1">AVERAGE(OFFSET('Baseline QTR'!$C9,0,4*(COLUMNS('Baseline QTR'!$C9:I9)-1),1,4))</f>
        <v>1.6333333333333335</v>
      </c>
      <c r="J9" s="47">
        <f ca="1">AVERAGE(OFFSET('Baseline QTR'!$C9,0,4*(COLUMNS('Baseline QTR'!$C9:J9)-1),1,4))</f>
        <v>1.8583333333333334</v>
      </c>
      <c r="K9" s="47">
        <f ca="1">AVERAGE(OFFSET('Baseline QTR'!$C9,0,4*(COLUMNS('Baseline QTR'!$C9:K9)-1),1,4))</f>
        <v>1.9166666666666667</v>
      </c>
      <c r="L9" s="47">
        <f ca="1">AVERAGE(OFFSET('Baseline QTR'!$C9,0,4*(COLUMNS('Baseline QTR'!$C9:L9)-1),1,4))</f>
        <v>2.1083333333333334</v>
      </c>
      <c r="M9" s="47">
        <f ca="1">AVERAGE(OFFSET('Baseline QTR'!$C9,0,4*(COLUMNS('Baseline QTR'!$C9:M9)-1),1,4))</f>
        <v>2.1166666666666667</v>
      </c>
      <c r="N9" s="47">
        <f ca="1">AVERAGE(OFFSET('Baseline QTR'!$C9,0,4*(COLUMNS('Baseline QTR'!$C9:N9)-1),1,4))</f>
        <v>1.9666666666666666</v>
      </c>
      <c r="O9" s="47">
        <f ca="1">AVERAGE(OFFSET('Baseline QTR'!$C9,0,4*(COLUMNS('Baseline QTR'!$C9:O9)-1),1,4))</f>
        <v>1.6</v>
      </c>
      <c r="P9" s="47">
        <f ca="1">AVERAGE(OFFSET('Baseline QTR'!$C9,0,4*(COLUMNS('Baseline QTR'!$C9:P9)-1),1,4))</f>
        <v>1.3499999999999999</v>
      </c>
      <c r="Q9" s="47">
        <f ca="1">AVERAGE(OFFSET('Baseline QTR'!$C9,0,4*(COLUMNS('Baseline QTR'!$C9:Q9)-1),1,4))</f>
        <v>1.2250000000000001</v>
      </c>
      <c r="R9" s="47">
        <f ca="1">AVERAGE(OFFSET('Baseline QTR'!$C9,0,4*(COLUMNS('Baseline QTR'!$C9:R9)-1),1,4))</f>
        <v>1.1083333333333334</v>
      </c>
      <c r="S9" s="47">
        <f ca="1">AVERAGE(OFFSET('Baseline QTR'!$C9,0,4*(COLUMNS('Baseline QTR'!$C9:S9)-1),1,4))</f>
        <v>1.1000000000000001</v>
      </c>
      <c r="T9" s="47">
        <f ca="1">AVERAGE(OFFSET('Baseline QTR'!$C9,0,4*(COLUMNS('Baseline QTR'!$C9:T9)-1),1,4))</f>
        <v>1.1000000000000001</v>
      </c>
      <c r="U9" s="47">
        <f ca="1">AVERAGE(OFFSET('Baseline QTR'!$C9,0,4*(COLUMNS('Baseline QTR'!$C9:U9)-1),1,4))</f>
        <v>0.98333333333333328</v>
      </c>
      <c r="V9" s="47">
        <f ca="1">AVERAGE(OFFSET('Baseline QTR'!$C9,0,4*(COLUMNS('Baseline QTR'!$C9:V9)-1),1,4))</f>
        <v>0.8</v>
      </c>
      <c r="W9" s="47">
        <f ca="1">AVERAGE(OFFSET('Baseline QTR'!$C9,0,4*(COLUMNS('Baseline QTR'!$C9:W9)-1),1,4))</f>
        <v>0.77500000000000013</v>
      </c>
      <c r="X9" s="47">
        <f ca="1">AVERAGE(OFFSET('Baseline QTR'!$C9,0,4*(COLUMNS('Baseline QTR'!$C9:X9)-1),1,4))</f>
        <v>0.71666666666666656</v>
      </c>
      <c r="Y9" s="47">
        <f ca="1">AVERAGE(OFFSET('Baseline QTR'!$C9,0,4*(COLUMNS('Baseline QTR'!$C9:Y9)-1),1,4))</f>
        <v>0.70833333333333326</v>
      </c>
      <c r="Z9" s="47">
        <f ca="1">AVERAGE(OFFSET('Baseline QTR'!$C9,0,4*(COLUMNS('Baseline QTR'!$C9:Z9)-1),1,4))</f>
        <v>0.7416666666666667</v>
      </c>
      <c r="AA9" s="47">
        <f ca="1">AVERAGE(OFFSET('Baseline QTR'!$C9,0,4*(COLUMNS('Baseline QTR'!$C9:AA9)-1),1,4))</f>
        <v>0.71666666666666656</v>
      </c>
      <c r="AB9" s="47">
        <f ca="1">AVERAGE(OFFSET('Baseline QTR'!$C9,0,4*(COLUMNS('Baseline QTR'!$C9:AB9)-1),1,4))</f>
        <v>0.8</v>
      </c>
      <c r="AC9" s="47">
        <f ca="1">AVERAGE(OFFSET('Baseline QTR'!$C9,0,4*(COLUMNS('Baseline QTR'!$C9:AC9)-1),1,4))</f>
        <v>0.78333333333333321</v>
      </c>
      <c r="AD9" s="47">
        <f ca="1">AVERAGE(OFFSET('Baseline QTR'!$C9,0,4*(COLUMNS('Baseline QTR'!$C9:AD9)-1),1,4))</f>
        <v>0.8</v>
      </c>
      <c r="AE9" s="47">
        <f ca="1">AVERAGE(OFFSET('Baseline QTR'!$C9,0,4*(COLUMNS('Baseline QTR'!$C9:AE9)-1),1,4))</f>
        <v>0.8</v>
      </c>
      <c r="AF9" s="47">
        <f ca="1">AVERAGE(OFFSET('Baseline QTR'!$C9,0,4*(COLUMNS('Baseline QTR'!$C9:AF9)-1),1,4))</f>
        <v>0.8</v>
      </c>
      <c r="AG9" s="48">
        <f ca="1">AVERAGE(OFFSET('Baseline QTR'!$C9,0,4*(COLUMNS('Baseline QTR'!$C9:AG9)-1),1,4))</f>
        <v>0.7583333333333333</v>
      </c>
      <c r="AH9" s="48">
        <f ca="1">AVERAGE(OFFSET('Baseline QTR'!$C9,0,4*(COLUMNS('Baseline QTR'!$C9:AH9)-1),1,4))</f>
        <v>0.73333333333333339</v>
      </c>
      <c r="AI9" s="48">
        <f ca="1">AVERAGE(OFFSET('Baseline QTR'!$C9,0,4*(COLUMNS('Baseline QTR'!$C9:AI9)-1),1,4))</f>
        <v>0.70833333333333326</v>
      </c>
      <c r="AJ9" s="48">
        <f ca="1">AVERAGE(OFFSET('Baseline QTR'!$C9,0,4*(COLUMNS('Baseline QTR'!$C9:AJ9)-1),1,4))</f>
        <v>0.7</v>
      </c>
      <c r="AK9" s="49">
        <f ca="1">AVERAGE(OFFSET('Baseline QTR'!$C9,0,4*(COLUMNS('Baseline QTR'!$C9:AK9)-1),1,4))</f>
        <v>0.62800958333333334</v>
      </c>
      <c r="AL9" s="49">
        <f ca="1">AVERAGE(OFFSET('Baseline QTR'!$C9,0,4*(COLUMNS('Baseline QTR'!$C9:AL9)-1),1,4))</f>
        <v>0.68797772499999998</v>
      </c>
      <c r="AM9" s="49">
        <f ca="1">AVERAGE(OFFSET('Baseline QTR'!$C9,0,4*(COLUMNS('Baseline QTR'!$C9:AM9)-1),1,4))</f>
        <v>0.71883740000000007</v>
      </c>
      <c r="AN9" s="49">
        <f ca="1">AVERAGE(OFFSET('Baseline QTR'!$C9,0,4*(COLUMNS('Baseline QTR'!$C9:AN9)-1),1,4))</f>
        <v>0.73057365000000007</v>
      </c>
      <c r="AO9" s="49">
        <f ca="1">AVERAGE(OFFSET('Baseline QTR'!$C9,0,4*(COLUMNS('Baseline QTR'!$C9:AO9)-1),1,4))</f>
        <v>0.73494714999999999</v>
      </c>
      <c r="AP9" s="49">
        <f ca="1">AVERAGE(OFFSET('Baseline QTR'!$C9,0,4*(COLUMNS('Baseline QTR'!$C9:AP9)-1),1,4))</f>
        <v>0.73656472500000003</v>
      </c>
      <c r="AQ9" s="49">
        <f ca="1">AVERAGE(OFFSET('Baseline QTR'!$C9,0,4*(COLUMNS('Baseline QTR'!$C9:AQ9)-1),1,4))</f>
        <v>0.73716132499999998</v>
      </c>
    </row>
    <row r="10" spans="1:43" x14ac:dyDescent="0.2">
      <c r="A10" t="str">
        <f>'Baseline QTR'!A10</f>
        <v>KS_NCON</v>
      </c>
      <c r="B10" t="str">
        <f>'Baseline QTR'!B10</f>
        <v xml:space="preserve">   Construction</v>
      </c>
      <c r="C10" s="47">
        <f ca="1">AVERAGE(OFFSET('Baseline QTR'!$C10,0,4*(COLUMNS('Baseline QTR'!$C10:C10)-1),1,4))</f>
        <v>62.408333333333331</v>
      </c>
      <c r="D10" s="47">
        <f ca="1">AVERAGE(OFFSET('Baseline QTR'!$C10,0,4*(COLUMNS('Baseline QTR'!$C10:D10)-1),1,4))</f>
        <v>60.13333333333334</v>
      </c>
      <c r="E10" s="47">
        <f ca="1">AVERAGE(OFFSET('Baseline QTR'!$C10,0,4*(COLUMNS('Baseline QTR'!$C10:E10)-1),1,4))</f>
        <v>61.841666666666669</v>
      </c>
      <c r="F10" s="47">
        <f ca="1">AVERAGE(OFFSET('Baseline QTR'!$C10,0,4*(COLUMNS('Baseline QTR'!$C10:F10)-1),1,4))</f>
        <v>58.683333333333323</v>
      </c>
      <c r="G10" s="47">
        <f ca="1">AVERAGE(OFFSET('Baseline QTR'!$C10,0,4*(COLUMNS('Baseline QTR'!$C10:G10)-1),1,4))</f>
        <v>57.891666666666666</v>
      </c>
      <c r="H10" s="47">
        <f ca="1">AVERAGE(OFFSET('Baseline QTR'!$C10,0,4*(COLUMNS('Baseline QTR'!$C10:H10)-1),1,4))</f>
        <v>58.324999999999996</v>
      </c>
      <c r="I10" s="47">
        <f ca="1">AVERAGE(OFFSET('Baseline QTR'!$C10,0,4*(COLUMNS('Baseline QTR'!$C10:I10)-1),1,4))</f>
        <v>60.449999999999996</v>
      </c>
      <c r="J10" s="47">
        <f ca="1">AVERAGE(OFFSET('Baseline QTR'!$C10,0,4*(COLUMNS('Baseline QTR'!$C10:J10)-1),1,4))</f>
        <v>66.425000000000011</v>
      </c>
      <c r="K10" s="47">
        <f ca="1">AVERAGE(OFFSET('Baseline QTR'!$C10,0,4*(COLUMNS('Baseline QTR'!$C10:K10)-1),1,4))</f>
        <v>71.783333333333331</v>
      </c>
      <c r="L10" s="47">
        <f ca="1">AVERAGE(OFFSET('Baseline QTR'!$C10,0,4*(COLUMNS('Baseline QTR'!$C10:L10)-1),1,4))</f>
        <v>77.95</v>
      </c>
      <c r="M10" s="47">
        <f ca="1">AVERAGE(OFFSET('Baseline QTR'!$C10,0,4*(COLUMNS('Baseline QTR'!$C10:M10)-1),1,4))</f>
        <v>83.258333333333326</v>
      </c>
      <c r="N10" s="47">
        <f ca="1">AVERAGE(OFFSET('Baseline QTR'!$C10,0,4*(COLUMNS('Baseline QTR'!$C10:N10)-1),1,4))</f>
        <v>81.24166666666666</v>
      </c>
      <c r="O10" s="47">
        <f ca="1">AVERAGE(OFFSET('Baseline QTR'!$C10,0,4*(COLUMNS('Baseline QTR'!$C10:O10)-1),1,4))</f>
        <v>75.833333333333343</v>
      </c>
      <c r="P10" s="47">
        <f ca="1">AVERAGE(OFFSET('Baseline QTR'!$C10,0,4*(COLUMNS('Baseline QTR'!$C10:P10)-1),1,4))</f>
        <v>74.3</v>
      </c>
      <c r="Q10" s="47">
        <f ca="1">AVERAGE(OFFSET('Baseline QTR'!$C10,0,4*(COLUMNS('Baseline QTR'!$C10:Q10)-1),1,4))</f>
        <v>76.658333333333331</v>
      </c>
      <c r="R10" s="47">
        <f ca="1">AVERAGE(OFFSET('Baseline QTR'!$C10,0,4*(COLUMNS('Baseline QTR'!$C10:R10)-1),1,4))</f>
        <v>82.5</v>
      </c>
      <c r="S10" s="47">
        <f ca="1">AVERAGE(OFFSET('Baseline QTR'!$C10,0,4*(COLUMNS('Baseline QTR'!$C10:S10)-1),1,4))</f>
        <v>90.958333333333343</v>
      </c>
      <c r="T10" s="47">
        <f ca="1">AVERAGE(OFFSET('Baseline QTR'!$C10,0,4*(COLUMNS('Baseline QTR'!$C10:T10)-1),1,4))</f>
        <v>99.175000000000011</v>
      </c>
      <c r="U10" s="47">
        <f ca="1">AVERAGE(OFFSET('Baseline QTR'!$C10,0,4*(COLUMNS('Baseline QTR'!$C10:U10)-1),1,4))</f>
        <v>96.183333333333351</v>
      </c>
      <c r="V10" s="47">
        <f ca="1">AVERAGE(OFFSET('Baseline QTR'!$C10,0,4*(COLUMNS('Baseline QTR'!$C10:V10)-1),1,4))</f>
        <v>74.766666666666666</v>
      </c>
      <c r="W10" s="47">
        <f ca="1">AVERAGE(OFFSET('Baseline QTR'!$C10,0,4*(COLUMNS('Baseline QTR'!$C10:W10)-1),1,4))</f>
        <v>65.333333333333343</v>
      </c>
      <c r="X10" s="47">
        <f ca="1">AVERAGE(OFFSET('Baseline QTR'!$C10,0,4*(COLUMNS('Baseline QTR'!$C10:X10)-1),1,4))</f>
        <v>63.075000000000003</v>
      </c>
      <c r="Y10" s="47">
        <f ca="1">AVERAGE(OFFSET('Baseline QTR'!$C10,0,4*(COLUMNS('Baseline QTR'!$C10:Y10)-1),1,4))</f>
        <v>65.833333333333329</v>
      </c>
      <c r="Z10" s="47">
        <f ca="1">AVERAGE(OFFSET('Baseline QTR'!$C10,0,4*(COLUMNS('Baseline QTR'!$C10:Z10)-1),1,4))</f>
        <v>71.800000000000011</v>
      </c>
      <c r="AA10" s="47">
        <f ca="1">AVERAGE(OFFSET('Baseline QTR'!$C10,0,4*(COLUMNS('Baseline QTR'!$C10:AA10)-1),1,4))</f>
        <v>77.983333333333334</v>
      </c>
      <c r="AB10" s="47">
        <f ca="1">AVERAGE(OFFSET('Baseline QTR'!$C10,0,4*(COLUMNS('Baseline QTR'!$C10:AB10)-1),1,4))</f>
        <v>86.166666666666671</v>
      </c>
      <c r="AC10" s="47">
        <f ca="1">AVERAGE(OFFSET('Baseline QTR'!$C10,0,4*(COLUMNS('Baseline QTR'!$C10:AC10)-1),1,4))</f>
        <v>92.425000000000011</v>
      </c>
      <c r="AD10" s="47">
        <f ca="1">AVERAGE(OFFSET('Baseline QTR'!$C10,0,4*(COLUMNS('Baseline QTR'!$C10:AD10)-1),1,4))</f>
        <v>96.783333333333331</v>
      </c>
      <c r="AE10" s="47">
        <f ca="1">AVERAGE(OFFSET('Baseline QTR'!$C10,0,4*(COLUMNS('Baseline QTR'!$C10:AE10)-1),1,4))</f>
        <v>102.01666666666665</v>
      </c>
      <c r="AF10" s="47">
        <f ca="1">AVERAGE(OFFSET('Baseline QTR'!$C10,0,4*(COLUMNS('Baseline QTR'!$C10:AF10)-1),1,4))</f>
        <v>103.59166666666665</v>
      </c>
      <c r="AG10" s="48">
        <f ca="1">AVERAGE(OFFSET('Baseline QTR'!$C10,0,4*(COLUMNS('Baseline QTR'!$C10:AG10)-1),1,4))</f>
        <v>99.808333333333337</v>
      </c>
      <c r="AH10" s="48">
        <f ca="1">AVERAGE(OFFSET('Baseline QTR'!$C10,0,4*(COLUMNS('Baseline QTR'!$C10:AH10)-1),1,4))</f>
        <v>104.05000000000001</v>
      </c>
      <c r="AI10" s="48">
        <f ca="1">AVERAGE(OFFSET('Baseline QTR'!$C10,0,4*(COLUMNS('Baseline QTR'!$C10:AI10)-1),1,4))</f>
        <v>105.46666666666667</v>
      </c>
      <c r="AJ10" s="48">
        <f ca="1">AVERAGE(OFFSET('Baseline QTR'!$C10,0,4*(COLUMNS('Baseline QTR'!$C10:AJ10)-1),1,4))</f>
        <v>105.27499999999998</v>
      </c>
      <c r="AK10" s="49">
        <f ca="1">AVERAGE(OFFSET('Baseline QTR'!$C10,0,4*(COLUMNS('Baseline QTR'!$C10:AK10)-1),1,4))</f>
        <v>102.757825</v>
      </c>
      <c r="AL10" s="49">
        <f ca="1">AVERAGE(OFFSET('Baseline QTR'!$C10,0,4*(COLUMNS('Baseline QTR'!$C10:AL10)-1),1,4))</f>
        <v>103.476975</v>
      </c>
      <c r="AM10" s="49">
        <f ca="1">AVERAGE(OFFSET('Baseline QTR'!$C10,0,4*(COLUMNS('Baseline QTR'!$C10:AM10)-1),1,4))</f>
        <v>104.593425</v>
      </c>
      <c r="AN10" s="49">
        <f ca="1">AVERAGE(OFFSET('Baseline QTR'!$C10,0,4*(COLUMNS('Baseline QTR'!$C10:AN10)-1),1,4))</f>
        <v>106.5831</v>
      </c>
      <c r="AO10" s="49">
        <f ca="1">AVERAGE(OFFSET('Baseline QTR'!$C10,0,4*(COLUMNS('Baseline QTR'!$C10:AO10)-1),1,4))</f>
        <v>109.32305000000001</v>
      </c>
      <c r="AP10" s="49">
        <f ca="1">AVERAGE(OFFSET('Baseline QTR'!$C10,0,4*(COLUMNS('Baseline QTR'!$C10:AP10)-1),1,4))</f>
        <v>112.54962499999999</v>
      </c>
      <c r="AQ10" s="49">
        <f ca="1">AVERAGE(OFFSET('Baseline QTR'!$C10,0,4*(COLUMNS('Baseline QTR'!$C10:AQ10)-1),1,4))</f>
        <v>115.32674999999999</v>
      </c>
    </row>
    <row r="11" spans="1:43" x14ac:dyDescent="0.2">
      <c r="A11" t="str">
        <f>'Baseline QTR'!A11</f>
        <v>KS_NMFG</v>
      </c>
      <c r="B11" t="str">
        <f>'Baseline QTR'!B11</f>
        <v xml:space="preserve">   Manufacturing</v>
      </c>
      <c r="C11" s="47">
        <f ca="1">AVERAGE(OFFSET('Baseline QTR'!$C11,0,4*(COLUMNS('Baseline QTR'!$C11:C11)-1),1,4))</f>
        <v>212.73333333333332</v>
      </c>
      <c r="D11" s="47">
        <f ca="1">AVERAGE(OFFSET('Baseline QTR'!$C11,0,4*(COLUMNS('Baseline QTR'!$C11:D11)-1),1,4))</f>
        <v>208.67500000000001</v>
      </c>
      <c r="E11" s="47">
        <f ca="1">AVERAGE(OFFSET('Baseline QTR'!$C11,0,4*(COLUMNS('Baseline QTR'!$C11:E11)-1),1,4))</f>
        <v>204.68333333333334</v>
      </c>
      <c r="F11" s="47">
        <f ca="1">AVERAGE(OFFSET('Baseline QTR'!$C11,0,4*(COLUMNS('Baseline QTR'!$C11:F11)-1),1,4))</f>
        <v>194.50833333333333</v>
      </c>
      <c r="G11" s="47">
        <f ca="1">AVERAGE(OFFSET('Baseline QTR'!$C11,0,4*(COLUMNS('Baseline QTR'!$C11:G11)-1),1,4))</f>
        <v>184.25</v>
      </c>
      <c r="H11" s="47">
        <f ca="1">AVERAGE(OFFSET('Baseline QTR'!$C11,0,4*(COLUMNS('Baseline QTR'!$C11:H11)-1),1,4))</f>
        <v>178.21666666666664</v>
      </c>
      <c r="I11" s="47">
        <f ca="1">AVERAGE(OFFSET('Baseline QTR'!$C11,0,4*(COLUMNS('Baseline QTR'!$C11:I11)-1),1,4))</f>
        <v>186.59166666666664</v>
      </c>
      <c r="J11" s="47">
        <f ca="1">AVERAGE(OFFSET('Baseline QTR'!$C11,0,4*(COLUMNS('Baseline QTR'!$C11:J11)-1),1,4))</f>
        <v>208.95833333333331</v>
      </c>
      <c r="K11" s="47">
        <f ca="1">AVERAGE(OFFSET('Baseline QTR'!$C11,0,4*(COLUMNS('Baseline QTR'!$C11:K11)-1),1,4))</f>
        <v>219.45</v>
      </c>
      <c r="L11" s="47">
        <f ca="1">AVERAGE(OFFSET('Baseline QTR'!$C11,0,4*(COLUMNS('Baseline QTR'!$C11:L11)-1),1,4))</f>
        <v>204.43333333333331</v>
      </c>
      <c r="M11" s="47">
        <f ca="1">AVERAGE(OFFSET('Baseline QTR'!$C11,0,4*(COLUMNS('Baseline QTR'!$C11:M11)-1),1,4))</f>
        <v>190.28333333333333</v>
      </c>
      <c r="N11" s="47">
        <f ca="1">AVERAGE(OFFSET('Baseline QTR'!$C11,0,4*(COLUMNS('Baseline QTR'!$C11:N11)-1),1,4))</f>
        <v>183.26666666666668</v>
      </c>
      <c r="O11" s="47">
        <f ca="1">AVERAGE(OFFSET('Baseline QTR'!$C11,0,4*(COLUMNS('Baseline QTR'!$C11:O11)-1),1,4))</f>
        <v>163.74166666666667</v>
      </c>
      <c r="P11" s="47">
        <f ca="1">AVERAGE(OFFSET('Baseline QTR'!$C11,0,4*(COLUMNS('Baseline QTR'!$C11:P11)-1),1,4))</f>
        <v>148.88333333333333</v>
      </c>
      <c r="Q11" s="47">
        <f ca="1">AVERAGE(OFFSET('Baseline QTR'!$C11,0,4*(COLUMNS('Baseline QTR'!$C11:Q11)-1),1,4))</f>
        <v>145.39166666666665</v>
      </c>
      <c r="R11" s="47">
        <f ca="1">AVERAGE(OFFSET('Baseline QTR'!$C11,0,4*(COLUMNS('Baseline QTR'!$C11:R11)-1),1,4))</f>
        <v>151.51666666666665</v>
      </c>
      <c r="S11" s="47">
        <f ca="1">AVERAGE(OFFSET('Baseline QTR'!$C11,0,4*(COLUMNS('Baseline QTR'!$C11:S11)-1),1,4))</f>
        <v>160.71666666666664</v>
      </c>
      <c r="T11" s="47">
        <f ca="1">AVERAGE(OFFSET('Baseline QTR'!$C11,0,4*(COLUMNS('Baseline QTR'!$C11:T11)-1),1,4))</f>
        <v>166.95833333333334</v>
      </c>
      <c r="U11" s="47">
        <f ca="1">AVERAGE(OFFSET('Baseline QTR'!$C11,0,4*(COLUMNS('Baseline QTR'!$C11:U11)-1),1,4))</f>
        <v>167.45000000000002</v>
      </c>
      <c r="V11" s="47">
        <f ca="1">AVERAGE(OFFSET('Baseline QTR'!$C11,0,4*(COLUMNS('Baseline QTR'!$C11:V11)-1),1,4))</f>
        <v>155.70833333333334</v>
      </c>
      <c r="W11" s="47">
        <f ca="1">AVERAGE(OFFSET('Baseline QTR'!$C11,0,4*(COLUMNS('Baseline QTR'!$C11:W11)-1),1,4))</f>
        <v>150.69166666666666</v>
      </c>
      <c r="X11" s="47">
        <f ca="1">AVERAGE(OFFSET('Baseline QTR'!$C11,0,4*(COLUMNS('Baseline QTR'!$C11:X11)-1),1,4))</f>
        <v>158.45833333333331</v>
      </c>
      <c r="Y11" s="47">
        <f ca="1">AVERAGE(OFFSET('Baseline QTR'!$C11,0,4*(COLUMNS('Baseline QTR'!$C11:Y11)-1),1,4))</f>
        <v>167.25833333333333</v>
      </c>
      <c r="Z11" s="47">
        <f ca="1">AVERAGE(OFFSET('Baseline QTR'!$C11,0,4*(COLUMNS('Baseline QTR'!$C11:Z11)-1),1,4))</f>
        <v>170.49166666666667</v>
      </c>
      <c r="AA11" s="47">
        <f ca="1">AVERAGE(OFFSET('Baseline QTR'!$C11,0,4*(COLUMNS('Baseline QTR'!$C11:AA11)-1),1,4))</f>
        <v>170.15</v>
      </c>
      <c r="AB11" s="47">
        <f ca="1">AVERAGE(OFFSET('Baseline QTR'!$C11,0,4*(COLUMNS('Baseline QTR'!$C11:AB11)-1),1,4))</f>
        <v>171.05833333333334</v>
      </c>
      <c r="AC11" s="47">
        <f ca="1">AVERAGE(OFFSET('Baseline QTR'!$C11,0,4*(COLUMNS('Baseline QTR'!$C11:AC11)-1),1,4))</f>
        <v>168.54166666666666</v>
      </c>
      <c r="AD11" s="47">
        <f ca="1">AVERAGE(OFFSET('Baseline QTR'!$C11,0,4*(COLUMNS('Baseline QTR'!$C11:AD11)-1),1,4))</f>
        <v>161.56666666666666</v>
      </c>
      <c r="AE11" s="47">
        <f ca="1">AVERAGE(OFFSET('Baseline QTR'!$C11,0,4*(COLUMNS('Baseline QTR'!$C11:AE11)-1),1,4))</f>
        <v>161.43333333333334</v>
      </c>
      <c r="AF11" s="47">
        <f ca="1">AVERAGE(OFFSET('Baseline QTR'!$C11,0,4*(COLUMNS('Baseline QTR'!$C11:AF11)-1),1,4))</f>
        <v>166.55833333333334</v>
      </c>
      <c r="AG11" s="48">
        <f ca="1">AVERAGE(OFFSET('Baseline QTR'!$C11,0,4*(COLUMNS('Baseline QTR'!$C11:AG11)-1),1,4))</f>
        <v>152.08333333333331</v>
      </c>
      <c r="AH11" s="48">
        <f ca="1">AVERAGE(OFFSET('Baseline QTR'!$C11,0,4*(COLUMNS('Baseline QTR'!$C11:AH11)-1),1,4))</f>
        <v>139.09166666666664</v>
      </c>
      <c r="AI11" s="48">
        <f ca="1">AVERAGE(OFFSET('Baseline QTR'!$C11,0,4*(COLUMNS('Baseline QTR'!$C11:AI11)-1),1,4))</f>
        <v>143.25</v>
      </c>
      <c r="AJ11" s="48">
        <f ca="1">AVERAGE(OFFSET('Baseline QTR'!$C11,0,4*(COLUMNS('Baseline QTR'!$C11:AJ11)-1),1,4))</f>
        <v>147.48333333333332</v>
      </c>
      <c r="AK11" s="49">
        <f ca="1">AVERAGE(OFFSET('Baseline QTR'!$C11,0,4*(COLUMNS('Baseline QTR'!$C11:AK11)-1),1,4))</f>
        <v>148.0197</v>
      </c>
      <c r="AL11" s="49">
        <f ca="1">AVERAGE(OFFSET('Baseline QTR'!$C11,0,4*(COLUMNS('Baseline QTR'!$C11:AL11)-1),1,4))</f>
        <v>142.18170000000001</v>
      </c>
      <c r="AM11" s="49">
        <f ca="1">AVERAGE(OFFSET('Baseline QTR'!$C11,0,4*(COLUMNS('Baseline QTR'!$C11:AM11)-1),1,4))</f>
        <v>141.09482500000001</v>
      </c>
      <c r="AN11" s="49">
        <f ca="1">AVERAGE(OFFSET('Baseline QTR'!$C11,0,4*(COLUMNS('Baseline QTR'!$C11:AN11)-1),1,4))</f>
        <v>142.81619999999998</v>
      </c>
      <c r="AO11" s="49">
        <f ca="1">AVERAGE(OFFSET('Baseline QTR'!$C11,0,4*(COLUMNS('Baseline QTR'!$C11:AO11)-1),1,4))</f>
        <v>143.674725</v>
      </c>
      <c r="AP11" s="49">
        <f ca="1">AVERAGE(OFFSET('Baseline QTR'!$C11,0,4*(COLUMNS('Baseline QTR'!$C11:AP11)-1),1,4))</f>
        <v>144.21814999999998</v>
      </c>
      <c r="AQ11" s="49">
        <f ca="1">AVERAGE(OFFSET('Baseline QTR'!$C11,0,4*(COLUMNS('Baseline QTR'!$C11:AQ11)-1),1,4))</f>
        <v>144.447575</v>
      </c>
    </row>
    <row r="12" spans="1:43" x14ac:dyDescent="0.2">
      <c r="A12" t="str">
        <f>'Baseline QTR'!A12</f>
        <v>KS_NAER</v>
      </c>
      <c r="B12" t="str">
        <f>'Baseline QTR'!B12</f>
        <v xml:space="preserve">      Aerospace</v>
      </c>
      <c r="C12" s="47">
        <f ca="1">AVERAGE(OFFSET('Baseline QTR'!$C12,0,4*(COLUMNS('Baseline QTR'!$C12:C12)-1),1,4))</f>
        <v>112.33333333333331</v>
      </c>
      <c r="D12" s="47">
        <f ca="1">AVERAGE(OFFSET('Baseline QTR'!$C12,0,4*(COLUMNS('Baseline QTR'!$C12:D12)-1),1,4))</f>
        <v>112.7</v>
      </c>
      <c r="E12" s="47">
        <f ca="1">AVERAGE(OFFSET('Baseline QTR'!$C12,0,4*(COLUMNS('Baseline QTR'!$C12:E12)-1),1,4))</f>
        <v>109.30833333333332</v>
      </c>
      <c r="F12" s="47">
        <f ca="1">AVERAGE(OFFSET('Baseline QTR'!$C12,0,4*(COLUMNS('Baseline QTR'!$C12:F12)-1),1,4))</f>
        <v>99.816666666666663</v>
      </c>
      <c r="G12" s="47">
        <f ca="1">AVERAGE(OFFSET('Baseline QTR'!$C12,0,4*(COLUMNS('Baseline QTR'!$C12:G12)-1),1,4))</f>
        <v>89.083333333333329</v>
      </c>
      <c r="H12" s="47">
        <f ca="1">AVERAGE(OFFSET('Baseline QTR'!$C12,0,4*(COLUMNS('Baseline QTR'!$C12:H12)-1),1,4))</f>
        <v>78.691666666666663</v>
      </c>
      <c r="I12" s="47">
        <f ca="1">AVERAGE(OFFSET('Baseline QTR'!$C12,0,4*(COLUMNS('Baseline QTR'!$C12:I12)-1),1,4))</f>
        <v>83.516666666666666</v>
      </c>
      <c r="J12" s="47">
        <f ca="1">AVERAGE(OFFSET('Baseline QTR'!$C12,0,4*(COLUMNS('Baseline QTR'!$C12:J12)-1),1,4))</f>
        <v>101.425</v>
      </c>
      <c r="K12" s="47">
        <f ca="1">AVERAGE(OFFSET('Baseline QTR'!$C12,0,4*(COLUMNS('Baseline QTR'!$C12:K12)-1),1,4))</f>
        <v>107.80000000000001</v>
      </c>
      <c r="L12" s="47">
        <f ca="1">AVERAGE(OFFSET('Baseline QTR'!$C12,0,4*(COLUMNS('Baseline QTR'!$C12:L12)-1),1,4))</f>
        <v>94.5</v>
      </c>
      <c r="M12" s="47">
        <f ca="1">AVERAGE(OFFSET('Baseline QTR'!$C12,0,4*(COLUMNS('Baseline QTR'!$C12:M12)-1),1,4))</f>
        <v>82.491666666666674</v>
      </c>
      <c r="N12" s="47">
        <f ca="1">AVERAGE(OFFSET('Baseline QTR'!$C12,0,4*(COLUMNS('Baseline QTR'!$C12:N12)-1),1,4))</f>
        <v>83.50833333333334</v>
      </c>
      <c r="O12" s="47">
        <f ca="1">AVERAGE(OFFSET('Baseline QTR'!$C12,0,4*(COLUMNS('Baseline QTR'!$C12:O12)-1),1,4))</f>
        <v>72.625</v>
      </c>
      <c r="P12" s="47">
        <f ca="1">AVERAGE(OFFSET('Baseline QTR'!$C12,0,4*(COLUMNS('Baseline QTR'!$C12:P12)-1),1,4))</f>
        <v>62.558333333333337</v>
      </c>
      <c r="Q12" s="47">
        <f ca="1">AVERAGE(OFFSET('Baseline QTR'!$C12,0,4*(COLUMNS('Baseline QTR'!$C12:Q12)-1),1,4))</f>
        <v>58.825000000000003</v>
      </c>
      <c r="R12" s="47">
        <f ca="1">AVERAGE(OFFSET('Baseline QTR'!$C12,0,4*(COLUMNS('Baseline QTR'!$C12:R12)-1),1,4))</f>
        <v>62.533333333333331</v>
      </c>
      <c r="S12" s="47">
        <f ca="1">AVERAGE(OFFSET('Baseline QTR'!$C12,0,4*(COLUMNS('Baseline QTR'!$C12:S12)-1),1,4))</f>
        <v>69.766666666666666</v>
      </c>
      <c r="T12" s="47">
        <f ca="1">AVERAGE(OFFSET('Baseline QTR'!$C12,0,4*(COLUMNS('Baseline QTR'!$C12:T12)-1),1,4))</f>
        <v>75.900000000000006</v>
      </c>
      <c r="U12" s="47">
        <f ca="1">AVERAGE(OFFSET('Baseline QTR'!$C12,0,4*(COLUMNS('Baseline QTR'!$C12:U12)-1),1,4))</f>
        <v>78.583333333333343</v>
      </c>
      <c r="V12" s="47">
        <f ca="1">AVERAGE(OFFSET('Baseline QTR'!$C12,0,4*(COLUMNS('Baseline QTR'!$C12:V12)-1),1,4))</f>
        <v>78.825000000000003</v>
      </c>
      <c r="W12" s="47">
        <f ca="1">AVERAGE(OFFSET('Baseline QTR'!$C12,0,4*(COLUMNS('Baseline QTR'!$C12:W12)-1),1,4))</f>
        <v>76.75</v>
      </c>
      <c r="X12" s="47">
        <f ca="1">AVERAGE(OFFSET('Baseline QTR'!$C12,0,4*(COLUMNS('Baseline QTR'!$C12:X12)-1),1,4))</f>
        <v>82.083333333333343</v>
      </c>
      <c r="Y12" s="47">
        <f ca="1">AVERAGE(OFFSET('Baseline QTR'!$C12,0,4*(COLUMNS('Baseline QTR'!$C12:Y12)-1),1,4))</f>
        <v>89.158333333333331</v>
      </c>
      <c r="Z12" s="47">
        <f ca="1">AVERAGE(OFFSET('Baseline QTR'!$C12,0,4*(COLUMNS('Baseline QTR'!$C12:Z12)-1),1,4))</f>
        <v>90.850000000000009</v>
      </c>
      <c r="AA12" s="47">
        <f ca="1">AVERAGE(OFFSET('Baseline QTR'!$C12,0,4*(COLUMNS('Baseline QTR'!$C12:AA12)-1),1,4))</f>
        <v>88.808333333333337</v>
      </c>
      <c r="AB12" s="47">
        <f ca="1">AVERAGE(OFFSET('Baseline QTR'!$C12,0,4*(COLUMNS('Baseline QTR'!$C12:AB12)-1),1,4))</f>
        <v>88.15</v>
      </c>
      <c r="AC12" s="47">
        <f ca="1">AVERAGE(OFFSET('Baseline QTR'!$C12,0,4*(COLUMNS('Baseline QTR'!$C12:AC12)-1),1,4))</f>
        <v>84.949999999999989</v>
      </c>
      <c r="AD12" s="47">
        <f ca="1">AVERAGE(OFFSET('Baseline QTR'!$C12,0,4*(COLUMNS('Baseline QTR'!$C12:AD12)-1),1,4))</f>
        <v>78.183333333333337</v>
      </c>
      <c r="AE12" s="47">
        <f ca="1">AVERAGE(OFFSET('Baseline QTR'!$C12,0,4*(COLUMNS('Baseline QTR'!$C12:AE12)-1),1,4))</f>
        <v>77.75</v>
      </c>
      <c r="AF12" s="47">
        <f ca="1">AVERAGE(OFFSET('Baseline QTR'!$C12,0,4*(COLUMNS('Baseline QTR'!$C12:AF12)-1),1,4))</f>
        <v>81.941666666666663</v>
      </c>
      <c r="AG12" s="48">
        <f ca="1">AVERAGE(OFFSET('Baseline QTR'!$C12,0,4*(COLUMNS('Baseline QTR'!$C12:AG12)-1),1,4))</f>
        <v>74.283333333333331</v>
      </c>
      <c r="AH12" s="48">
        <f ca="1">AVERAGE(OFFSET('Baseline QTR'!$C12,0,4*(COLUMNS('Baseline QTR'!$C12:AH12)-1),1,4))</f>
        <v>62.883333333333333</v>
      </c>
      <c r="AI12" s="48">
        <f ca="1">AVERAGE(OFFSET('Baseline QTR'!$C12,0,4*(COLUMNS('Baseline QTR'!$C12:AI12)-1),1,4))</f>
        <v>66.775000000000006</v>
      </c>
      <c r="AJ12" s="48">
        <f ca="1">AVERAGE(OFFSET('Baseline QTR'!$C12,0,4*(COLUMNS('Baseline QTR'!$C12:AJ12)-1),1,4))</f>
        <v>72.608333333333334</v>
      </c>
      <c r="AK12" s="49">
        <f ca="1">AVERAGE(OFFSET('Baseline QTR'!$C12,0,4*(COLUMNS('Baseline QTR'!$C12:AK12)-1),1,4))</f>
        <v>75.167706666666675</v>
      </c>
      <c r="AL12" s="49">
        <f ca="1">AVERAGE(OFFSET('Baseline QTR'!$C12,0,4*(COLUMNS('Baseline QTR'!$C12:AL12)-1),1,4))</f>
        <v>71.453452500000012</v>
      </c>
      <c r="AM12" s="49">
        <f ca="1">AVERAGE(OFFSET('Baseline QTR'!$C12,0,4*(COLUMNS('Baseline QTR'!$C12:AM12)-1),1,4))</f>
        <v>71.742647500000004</v>
      </c>
      <c r="AN12" s="49">
        <f ca="1">AVERAGE(OFFSET('Baseline QTR'!$C12,0,4*(COLUMNS('Baseline QTR'!$C12:AN12)-1),1,4))</f>
        <v>74.141165000000001</v>
      </c>
      <c r="AO12" s="49">
        <f ca="1">AVERAGE(OFFSET('Baseline QTR'!$C12,0,4*(COLUMNS('Baseline QTR'!$C12:AO12)-1),1,4))</f>
        <v>75.506247500000001</v>
      </c>
      <c r="AP12" s="49">
        <f ca="1">AVERAGE(OFFSET('Baseline QTR'!$C12,0,4*(COLUMNS('Baseline QTR'!$C12:AP12)-1),1,4))</f>
        <v>76.231857500000004</v>
      </c>
      <c r="AQ12" s="49">
        <f ca="1">AVERAGE(OFFSET('Baseline QTR'!$C12,0,4*(COLUMNS('Baseline QTR'!$C12:AQ12)-1),1,4))</f>
        <v>76.496300000000005</v>
      </c>
    </row>
    <row r="13" spans="1:43" x14ac:dyDescent="0.2">
      <c r="A13" t="str">
        <f>'Baseline QTR'!A13</f>
        <v>KS_NSRV</v>
      </c>
      <c r="B13" t="str">
        <f>'Baseline QTR'!B13</f>
        <v xml:space="preserve"> Services providing</v>
      </c>
      <c r="C13" s="47">
        <f ca="1">AVERAGE(OFFSET('Baseline QTR'!$C13,0,4*(COLUMNS('Baseline QTR'!$C13:C13)-1),1,4))</f>
        <v>832.07500000000005</v>
      </c>
      <c r="D13" s="47">
        <f ca="1">AVERAGE(OFFSET('Baseline QTR'!$C13,0,4*(COLUMNS('Baseline QTR'!$C13:D13)-1),1,4))</f>
        <v>843.77499999999998</v>
      </c>
      <c r="E13" s="47">
        <f ca="1">AVERAGE(OFFSET('Baseline QTR'!$C13,0,4*(COLUMNS('Baseline QTR'!$C13:E13)-1),1,4))</f>
        <v>860.33333333333337</v>
      </c>
      <c r="F13" s="47">
        <f ca="1">AVERAGE(OFFSET('Baseline QTR'!$C13,0,4*(COLUMNS('Baseline QTR'!$C13:F13)-1),1,4))</f>
        <v>885.35</v>
      </c>
      <c r="G13" s="47">
        <f ca="1">AVERAGE(OFFSET('Baseline QTR'!$C13,0,4*(COLUMNS('Baseline QTR'!$C13:G13)-1),1,4))</f>
        <v>908.45</v>
      </c>
      <c r="H13" s="47">
        <f ca="1">AVERAGE(OFFSET('Baseline QTR'!$C13,0,4*(COLUMNS('Baseline QTR'!$C13:H13)-1),1,4))</f>
        <v>935.44166666666672</v>
      </c>
      <c r="I13" s="47">
        <f ca="1">AVERAGE(OFFSET('Baseline QTR'!$C13,0,4*(COLUMNS('Baseline QTR'!$C13:I13)-1),1,4))</f>
        <v>969.04166666666674</v>
      </c>
      <c r="J13" s="47">
        <f ca="1">AVERAGE(OFFSET('Baseline QTR'!$C13,0,4*(COLUMNS('Baseline QTR'!$C13:J13)-1),1,4))</f>
        <v>1010.7416666666668</v>
      </c>
      <c r="K13" s="47">
        <f ca="1">AVERAGE(OFFSET('Baseline QTR'!$C13,0,4*(COLUMNS('Baseline QTR'!$C13:K13)-1),1,4))</f>
        <v>1056.7916666666667</v>
      </c>
      <c r="L13" s="47">
        <f ca="1">AVERAGE(OFFSET('Baseline QTR'!$C13,0,4*(COLUMNS('Baseline QTR'!$C13:L13)-1),1,4))</f>
        <v>1100.8416666666667</v>
      </c>
      <c r="M13" s="47">
        <f ca="1">AVERAGE(OFFSET('Baseline QTR'!$C13,0,4*(COLUMNS('Baseline QTR'!$C13:M13)-1),1,4))</f>
        <v>1141.1833333333334</v>
      </c>
      <c r="N13" s="47">
        <f ca="1">AVERAGE(OFFSET('Baseline QTR'!$C13,0,4*(COLUMNS('Baseline QTR'!$C13:N13)-1),1,4))</f>
        <v>1133.2416666666668</v>
      </c>
      <c r="O13" s="47">
        <f ca="1">AVERAGE(OFFSET('Baseline QTR'!$C13,0,4*(COLUMNS('Baseline QTR'!$C13:O13)-1),1,4))</f>
        <v>1110.2083333333333</v>
      </c>
      <c r="P13" s="47">
        <f ca="1">AVERAGE(OFFSET('Baseline QTR'!$C13,0,4*(COLUMNS('Baseline QTR'!$C13:P13)-1),1,4))</f>
        <v>1116.7250000000001</v>
      </c>
      <c r="Q13" s="47">
        <f ca="1">AVERAGE(OFFSET('Baseline QTR'!$C13,0,4*(COLUMNS('Baseline QTR'!$C13:Q13)-1),1,4))</f>
        <v>1127.7916666666667</v>
      </c>
      <c r="R13" s="47">
        <f ca="1">AVERAGE(OFFSET('Baseline QTR'!$C13,0,4*(COLUMNS('Baseline QTR'!$C13:R13)-1),1,4))</f>
        <v>1150.3333333333335</v>
      </c>
      <c r="S13" s="47">
        <f ca="1">AVERAGE(OFFSET('Baseline QTR'!$C13,0,4*(COLUMNS('Baseline QTR'!$C13:S13)-1),1,4))</f>
        <v>1177.5</v>
      </c>
      <c r="T13" s="47">
        <f ca="1">AVERAGE(OFFSET('Baseline QTR'!$C13,0,4*(COLUMNS('Baseline QTR'!$C13:T13)-1),1,4))</f>
        <v>1207.45</v>
      </c>
      <c r="U13" s="47">
        <f ca="1">AVERAGE(OFFSET('Baseline QTR'!$C13,0,4*(COLUMNS('Baseline QTR'!$C13:U13)-1),1,4))</f>
        <v>1228.325</v>
      </c>
      <c r="V13" s="47">
        <f ca="1">AVERAGE(OFFSET('Baseline QTR'!$C13,0,4*(COLUMNS('Baseline QTR'!$C13:V13)-1),1,4))</f>
        <v>1185.925</v>
      </c>
      <c r="W13" s="47">
        <f ca="1">AVERAGE(OFFSET('Baseline QTR'!$C13,0,4*(COLUMNS('Baseline QTR'!$C13:W13)-1),1,4))</f>
        <v>1179.6999999999998</v>
      </c>
      <c r="X13" s="47">
        <f ca="1">AVERAGE(OFFSET('Baseline QTR'!$C13,0,4*(COLUMNS('Baseline QTR'!$C13:X13)-1),1,4))</f>
        <v>1200.3083333333334</v>
      </c>
      <c r="Y13" s="47">
        <f ca="1">AVERAGE(OFFSET('Baseline QTR'!$C13,0,4*(COLUMNS('Baseline QTR'!$C13:Y13)-1),1,4))</f>
        <v>1226.0166666666667</v>
      </c>
      <c r="Z13" s="47">
        <f ca="1">AVERAGE(OFFSET('Baseline QTR'!$C13,0,4*(COLUMNS('Baseline QTR'!$C13:Z13)-1),1,4))</f>
        <v>1258.8166666666668</v>
      </c>
      <c r="AA13" s="47">
        <f ca="1">AVERAGE(OFFSET('Baseline QTR'!$C13,0,4*(COLUMNS('Baseline QTR'!$C13:AA13)-1),1,4))</f>
        <v>1294.4166666666665</v>
      </c>
      <c r="AB13" s="47">
        <f ca="1">AVERAGE(OFFSET('Baseline QTR'!$C13,0,4*(COLUMNS('Baseline QTR'!$C13:AB13)-1),1,4))</f>
        <v>1334.2583333333334</v>
      </c>
      <c r="AC13" s="47">
        <f ca="1">AVERAGE(OFFSET('Baseline QTR'!$C13,0,4*(COLUMNS('Baseline QTR'!$C13:AC13)-1),1,4))</f>
        <v>1382.2749999999999</v>
      </c>
      <c r="AD13" s="47">
        <f ca="1">AVERAGE(OFFSET('Baseline QTR'!$C13,0,4*(COLUMNS('Baseline QTR'!$C13:AD13)-1),1,4))</f>
        <v>1425.75</v>
      </c>
      <c r="AE13" s="47">
        <f ca="1">AVERAGE(OFFSET('Baseline QTR'!$C13,0,4*(COLUMNS('Baseline QTR'!$C13:AE13)-1),1,4))</f>
        <v>1458.6583333333333</v>
      </c>
      <c r="AF13" s="47">
        <f ca="1">AVERAGE(OFFSET('Baseline QTR'!$C13,0,4*(COLUMNS('Baseline QTR'!$C13:AF13)-1),1,4))</f>
        <v>1492.3833333333334</v>
      </c>
      <c r="AG13" s="48">
        <f ca="1">AVERAGE(OFFSET('Baseline QTR'!$C13,0,4*(COLUMNS('Baseline QTR'!$C13:AG13)-1),1,4))</f>
        <v>1408.7500000000002</v>
      </c>
      <c r="AH13" s="48">
        <f ca="1">AVERAGE(OFFSET('Baseline QTR'!$C13,0,4*(COLUMNS('Baseline QTR'!$C13:AH13)-1),1,4))</f>
        <v>1444.875</v>
      </c>
      <c r="AI13" s="48">
        <f ca="1">AVERAGE(OFFSET('Baseline QTR'!$C13,0,4*(COLUMNS('Baseline QTR'!$C13:AI13)-1),1,4))</f>
        <v>1515.2916666666667</v>
      </c>
      <c r="AJ13" s="48">
        <f ca="1">AVERAGE(OFFSET('Baseline QTR'!$C13,0,4*(COLUMNS('Baseline QTR'!$C13:AJ13)-1),1,4))</f>
        <v>1531.1916666666668</v>
      </c>
      <c r="AK13" s="49">
        <f ca="1">AVERAGE(OFFSET('Baseline QTR'!$C13,0,4*(COLUMNS('Baseline QTR'!$C13:AK13)-1),1,4))</f>
        <v>1545.5100833333333</v>
      </c>
      <c r="AL13" s="49">
        <f ca="1">AVERAGE(OFFSET('Baseline QTR'!$C13,0,4*(COLUMNS('Baseline QTR'!$C13:AL13)-1),1,4))</f>
        <v>1562.6115</v>
      </c>
      <c r="AM13" s="49">
        <f ca="1">AVERAGE(OFFSET('Baseline QTR'!$C13,0,4*(COLUMNS('Baseline QTR'!$C13:AM13)-1),1,4))</f>
        <v>1575.1385</v>
      </c>
      <c r="AN13" s="49">
        <f ca="1">AVERAGE(OFFSET('Baseline QTR'!$C13,0,4*(COLUMNS('Baseline QTR'!$C13:AN13)-1),1,4))</f>
        <v>1578.89075</v>
      </c>
      <c r="AO13" s="49">
        <f ca="1">AVERAGE(OFFSET('Baseline QTR'!$C13,0,4*(COLUMNS('Baseline QTR'!$C13:AO13)-1),1,4))</f>
        <v>1587.92</v>
      </c>
      <c r="AP13" s="49">
        <f ca="1">AVERAGE(OFFSET('Baseline QTR'!$C13,0,4*(COLUMNS('Baseline QTR'!$C13:AP13)-1),1,4))</f>
        <v>1606.53125</v>
      </c>
      <c r="AQ13" s="49">
        <f ca="1">AVERAGE(OFFSET('Baseline QTR'!$C13,0,4*(COLUMNS('Baseline QTR'!$C13:AQ13)-1),1,4))</f>
        <v>1626.68075</v>
      </c>
    </row>
    <row r="14" spans="1:43" x14ac:dyDescent="0.2">
      <c r="A14" t="str">
        <f>'Baseline QTR'!A14</f>
        <v>KS_NTRD</v>
      </c>
      <c r="B14" t="str">
        <f>'Baseline QTR'!B14</f>
        <v xml:space="preserve">   Wholesale and retail trade</v>
      </c>
      <c r="C14" s="47">
        <f ca="1">AVERAGE(OFFSET('Baseline QTR'!$C14,0,4*(COLUMNS('Baseline QTR'!$C14:C14)-1),1,4))</f>
        <v>177.47500000000002</v>
      </c>
      <c r="D14" s="47">
        <f ca="1">AVERAGE(OFFSET('Baseline QTR'!$C14,0,4*(COLUMNS('Baseline QTR'!$C14:D14)-1),1,4))</f>
        <v>175.20833333333334</v>
      </c>
      <c r="E14" s="47">
        <f ca="1">AVERAGE(OFFSET('Baseline QTR'!$C14,0,4*(COLUMNS('Baseline QTR'!$C14:E14)-1),1,4))</f>
        <v>175.93333333333334</v>
      </c>
      <c r="F14" s="47">
        <f ca="1">AVERAGE(OFFSET('Baseline QTR'!$C14,0,4*(COLUMNS('Baseline QTR'!$C14:F14)-1),1,4))</f>
        <v>177.8416666666667</v>
      </c>
      <c r="G14" s="47">
        <f ca="1">AVERAGE(OFFSET('Baseline QTR'!$C14,0,4*(COLUMNS('Baseline QTR'!$C14:G14)-1),1,4))</f>
        <v>179.80833333333331</v>
      </c>
      <c r="H14" s="47">
        <f ca="1">AVERAGE(OFFSET('Baseline QTR'!$C14,0,4*(COLUMNS('Baseline QTR'!$C14:H14)-1),1,4))</f>
        <v>184.88333333333333</v>
      </c>
      <c r="I14" s="47">
        <f ca="1">AVERAGE(OFFSET('Baseline QTR'!$C14,0,4*(COLUMNS('Baseline QTR'!$C14:I14)-1),1,4))</f>
        <v>192.3</v>
      </c>
      <c r="J14" s="47">
        <f ca="1">AVERAGE(OFFSET('Baseline QTR'!$C14,0,4*(COLUMNS('Baseline QTR'!$C14:J14)-1),1,4))</f>
        <v>198.75000000000003</v>
      </c>
      <c r="K14" s="47">
        <f ca="1">AVERAGE(OFFSET('Baseline QTR'!$C14,0,4*(COLUMNS('Baseline QTR'!$C14:K14)-1),1,4))</f>
        <v>206.48333333333335</v>
      </c>
      <c r="L14" s="47">
        <f ca="1">AVERAGE(OFFSET('Baseline QTR'!$C14,0,4*(COLUMNS('Baseline QTR'!$C14:L14)-1),1,4))</f>
        <v>214.95000000000002</v>
      </c>
      <c r="M14" s="47">
        <f ca="1">AVERAGE(OFFSET('Baseline QTR'!$C14,0,4*(COLUMNS('Baseline QTR'!$C14:M14)-1),1,4))</f>
        <v>221.2833333333333</v>
      </c>
      <c r="N14" s="47">
        <f ca="1">AVERAGE(OFFSET('Baseline QTR'!$C14,0,4*(COLUMNS('Baseline QTR'!$C14:N14)-1),1,4))</f>
        <v>215.74166666666667</v>
      </c>
      <c r="O14" s="47">
        <f ca="1">AVERAGE(OFFSET('Baseline QTR'!$C14,0,4*(COLUMNS('Baseline QTR'!$C14:O14)-1),1,4))</f>
        <v>204.81666666666666</v>
      </c>
      <c r="P14" s="47">
        <f ca="1">AVERAGE(OFFSET('Baseline QTR'!$C14,0,4*(COLUMNS('Baseline QTR'!$C14:P14)-1),1,4))</f>
        <v>205.59166666666667</v>
      </c>
      <c r="Q14" s="47">
        <f ca="1">AVERAGE(OFFSET('Baseline QTR'!$C14,0,4*(COLUMNS('Baseline QTR'!$C14:Q14)-1),1,4))</f>
        <v>206.125</v>
      </c>
      <c r="R14" s="47">
        <f ca="1">AVERAGE(OFFSET('Baseline QTR'!$C14,0,4*(COLUMNS('Baseline QTR'!$C14:R14)-1),1,4))</f>
        <v>209.43333333333331</v>
      </c>
      <c r="S14" s="47">
        <f ca="1">AVERAGE(OFFSET('Baseline QTR'!$C14,0,4*(COLUMNS('Baseline QTR'!$C14:S14)-1),1,4))</f>
        <v>212.13333333333335</v>
      </c>
      <c r="T14" s="47">
        <f ca="1">AVERAGE(OFFSET('Baseline QTR'!$C14,0,4*(COLUMNS('Baseline QTR'!$C14:T14)-1),1,4))</f>
        <v>215.95000000000002</v>
      </c>
      <c r="U14" s="47">
        <f ca="1">AVERAGE(OFFSET('Baseline QTR'!$C14,0,4*(COLUMNS('Baseline QTR'!$C14:U14)-1),1,4))</f>
        <v>217.29999999999998</v>
      </c>
      <c r="V14" s="47">
        <f ca="1">AVERAGE(OFFSET('Baseline QTR'!$C14,0,4*(COLUMNS('Baseline QTR'!$C14:V14)-1),1,4))</f>
        <v>202.84166666666667</v>
      </c>
      <c r="W14" s="47">
        <f ca="1">AVERAGE(OFFSET('Baseline QTR'!$C14,0,4*(COLUMNS('Baseline QTR'!$C14:W14)-1),1,4))</f>
        <v>197.24166666666667</v>
      </c>
      <c r="X14" s="47">
        <f ca="1">AVERAGE(OFFSET('Baseline QTR'!$C14,0,4*(COLUMNS('Baseline QTR'!$C14:X14)-1),1,4))</f>
        <v>199.54166666666666</v>
      </c>
      <c r="Y14" s="47">
        <f ca="1">AVERAGE(OFFSET('Baseline QTR'!$C14,0,4*(COLUMNS('Baseline QTR'!$C14:Y14)-1),1,4))</f>
        <v>202.99166666666667</v>
      </c>
      <c r="Z14" s="47">
        <f ca="1">AVERAGE(OFFSET('Baseline QTR'!$C14,0,4*(COLUMNS('Baseline QTR'!$C14:Z14)-1),1,4))</f>
        <v>208.69166666666669</v>
      </c>
      <c r="AA14" s="47">
        <f ca="1">AVERAGE(OFFSET('Baseline QTR'!$C14,0,4*(COLUMNS('Baseline QTR'!$C14:AA14)-1),1,4))</f>
        <v>212.98333333333329</v>
      </c>
      <c r="AB14" s="47">
        <f ca="1">AVERAGE(OFFSET('Baseline QTR'!$C14,0,4*(COLUMNS('Baseline QTR'!$C14:AB14)-1),1,4))</f>
        <v>217.40833333333336</v>
      </c>
      <c r="AC14" s="47">
        <f ca="1">AVERAGE(OFFSET('Baseline QTR'!$C14,0,4*(COLUMNS('Baseline QTR'!$C14:AC14)-1),1,4))</f>
        <v>219.63333333333333</v>
      </c>
      <c r="AD14" s="47">
        <f ca="1">AVERAGE(OFFSET('Baseline QTR'!$C14,0,4*(COLUMNS('Baseline QTR'!$C14:AD14)-1),1,4))</f>
        <v>221.98333333333335</v>
      </c>
      <c r="AE14" s="47">
        <f ca="1">AVERAGE(OFFSET('Baseline QTR'!$C14,0,4*(COLUMNS('Baseline QTR'!$C14:AE14)-1),1,4))</f>
        <v>221.96666666666667</v>
      </c>
      <c r="AF14" s="47">
        <f ca="1">AVERAGE(OFFSET('Baseline QTR'!$C14,0,4*(COLUMNS('Baseline QTR'!$C14:AF14)-1),1,4))</f>
        <v>220.20833333333334</v>
      </c>
      <c r="AG14" s="48">
        <f ca="1">AVERAGE(OFFSET('Baseline QTR'!$C14,0,4*(COLUMNS('Baseline QTR'!$C14:AG14)-1),1,4))</f>
        <v>206.9</v>
      </c>
      <c r="AH14" s="48">
        <f ca="1">AVERAGE(OFFSET('Baseline QTR'!$C14,0,4*(COLUMNS('Baseline QTR'!$C14:AH14)-1),1,4))</f>
        <v>216.29999999999998</v>
      </c>
      <c r="AI14" s="48">
        <f ca="1">AVERAGE(OFFSET('Baseline QTR'!$C14,0,4*(COLUMNS('Baseline QTR'!$C14:AI14)-1),1,4))</f>
        <v>211.84166666666664</v>
      </c>
      <c r="AJ14" s="48">
        <f ca="1">AVERAGE(OFFSET('Baseline QTR'!$C14,0,4*(COLUMNS('Baseline QTR'!$C14:AJ14)-1),1,4))</f>
        <v>212.85833333333332</v>
      </c>
      <c r="AK14" s="49">
        <f ca="1">AVERAGE(OFFSET('Baseline QTR'!$C14,0,4*(COLUMNS('Baseline QTR'!$C14:AK14)-1),1,4))</f>
        <v>213.02440833333333</v>
      </c>
      <c r="AL14" s="49">
        <f ca="1">AVERAGE(OFFSET('Baseline QTR'!$C14,0,4*(COLUMNS('Baseline QTR'!$C14:AL14)-1),1,4))</f>
        <v>211.60582500000001</v>
      </c>
      <c r="AM14" s="49">
        <f ca="1">AVERAGE(OFFSET('Baseline QTR'!$C14,0,4*(COLUMNS('Baseline QTR'!$C14:AM14)-1),1,4))</f>
        <v>211.38060000000002</v>
      </c>
      <c r="AN14" s="49">
        <f ca="1">AVERAGE(OFFSET('Baseline QTR'!$C14,0,4*(COLUMNS('Baseline QTR'!$C14:AN14)-1),1,4))</f>
        <v>211.07237499999999</v>
      </c>
      <c r="AO14" s="49">
        <f ca="1">AVERAGE(OFFSET('Baseline QTR'!$C14,0,4*(COLUMNS('Baseline QTR'!$C14:AO14)-1),1,4))</f>
        <v>209.86562499999999</v>
      </c>
      <c r="AP14" s="49">
        <f ca="1">AVERAGE(OFFSET('Baseline QTR'!$C14,0,4*(COLUMNS('Baseline QTR'!$C14:AP14)-1),1,4))</f>
        <v>208.66909999999999</v>
      </c>
      <c r="AQ14" s="49">
        <f ca="1">AVERAGE(OFFSET('Baseline QTR'!$C14,0,4*(COLUMNS('Baseline QTR'!$C14:AQ14)-1),1,4))</f>
        <v>208.56735</v>
      </c>
    </row>
    <row r="15" spans="1:43" x14ac:dyDescent="0.2">
      <c r="A15" t="str">
        <f>'Baseline QTR'!A15</f>
        <v>KS_NTWU</v>
      </c>
      <c r="B15" t="str">
        <f>'Baseline QTR'!B15</f>
        <v xml:space="preserve">   Transportation and public utilities</v>
      </c>
      <c r="C15" s="47">
        <f ca="1">AVERAGE(OFFSET('Baseline QTR'!$C15,0,4*(COLUMNS('Baseline QTR'!$C15:C15)-1),1,4))</f>
        <v>51.275000000000006</v>
      </c>
      <c r="D15" s="47">
        <f ca="1">AVERAGE(OFFSET('Baseline QTR'!$C15,0,4*(COLUMNS('Baseline QTR'!$C15:D15)-1),1,4))</f>
        <v>52.408333333333331</v>
      </c>
      <c r="E15" s="47">
        <f ca="1">AVERAGE(OFFSET('Baseline QTR'!$C15,0,4*(COLUMNS('Baseline QTR'!$C15:E15)-1),1,4))</f>
        <v>50.975000000000001</v>
      </c>
      <c r="F15" s="47">
        <f ca="1">AVERAGE(OFFSET('Baseline QTR'!$C15,0,4*(COLUMNS('Baseline QTR'!$C15:F15)-1),1,4))</f>
        <v>49.858333333333341</v>
      </c>
      <c r="G15" s="47">
        <f ca="1">AVERAGE(OFFSET('Baseline QTR'!$C15,0,4*(COLUMNS('Baseline QTR'!$C15:G15)-1),1,4))</f>
        <v>50.366666666666667</v>
      </c>
      <c r="H15" s="47">
        <f ca="1">AVERAGE(OFFSET('Baseline QTR'!$C15,0,4*(COLUMNS('Baseline QTR'!$C15:H15)-1),1,4))</f>
        <v>50.674999999999997</v>
      </c>
      <c r="I15" s="47">
        <f ca="1">AVERAGE(OFFSET('Baseline QTR'!$C15,0,4*(COLUMNS('Baseline QTR'!$C15:I15)-1),1,4))</f>
        <v>52.5</v>
      </c>
      <c r="J15" s="47">
        <f ca="1">AVERAGE(OFFSET('Baseline QTR'!$C15,0,4*(COLUMNS('Baseline QTR'!$C15:J15)-1),1,4))</f>
        <v>53.758333333333333</v>
      </c>
      <c r="K15" s="47">
        <f ca="1">AVERAGE(OFFSET('Baseline QTR'!$C15,0,4*(COLUMNS('Baseline QTR'!$C15:K15)-1),1,4))</f>
        <v>56.691666666666663</v>
      </c>
      <c r="L15" s="47">
        <f ca="1">AVERAGE(OFFSET('Baseline QTR'!$C15,0,4*(COLUMNS('Baseline QTR'!$C15:L15)-1),1,4))</f>
        <v>57.266666666666666</v>
      </c>
      <c r="M15" s="47">
        <f ca="1">AVERAGE(OFFSET('Baseline QTR'!$C15,0,4*(COLUMNS('Baseline QTR'!$C15:M15)-1),1,4))</f>
        <v>56.583333333333329</v>
      </c>
      <c r="N15" s="47">
        <f ca="1">AVERAGE(OFFSET('Baseline QTR'!$C15,0,4*(COLUMNS('Baseline QTR'!$C15:N15)-1),1,4))</f>
        <v>54.883333333333326</v>
      </c>
      <c r="O15" s="47">
        <f ca="1">AVERAGE(OFFSET('Baseline QTR'!$C15,0,4*(COLUMNS('Baseline QTR'!$C15:O15)-1),1,4))</f>
        <v>51.7</v>
      </c>
      <c r="P15" s="47">
        <f ca="1">AVERAGE(OFFSET('Baseline QTR'!$C15,0,4*(COLUMNS('Baseline QTR'!$C15:P15)-1),1,4))</f>
        <v>50.650000000000006</v>
      </c>
      <c r="Q15" s="47">
        <f ca="1">AVERAGE(OFFSET('Baseline QTR'!$C15,0,4*(COLUMNS('Baseline QTR'!$C15:Q15)-1),1,4))</f>
        <v>50.7</v>
      </c>
      <c r="R15" s="47">
        <f ca="1">AVERAGE(OFFSET('Baseline QTR'!$C15,0,4*(COLUMNS('Baseline QTR'!$C15:R15)-1),1,4))</f>
        <v>50.175000000000004</v>
      </c>
      <c r="S15" s="47">
        <f ca="1">AVERAGE(OFFSET('Baseline QTR'!$C15,0,4*(COLUMNS('Baseline QTR'!$C15:S15)-1),1,4))</f>
        <v>50.683333333333337</v>
      </c>
      <c r="T15" s="47">
        <f ca="1">AVERAGE(OFFSET('Baseline QTR'!$C15,0,4*(COLUMNS('Baseline QTR'!$C15:T15)-1),1,4))</f>
        <v>51.85</v>
      </c>
      <c r="U15" s="47">
        <f ca="1">AVERAGE(OFFSET('Baseline QTR'!$C15,0,4*(COLUMNS('Baseline QTR'!$C15:U15)-1),1,4))</f>
        <v>51.38333333333334</v>
      </c>
      <c r="V15" s="47">
        <f ca="1">AVERAGE(OFFSET('Baseline QTR'!$C15,0,4*(COLUMNS('Baseline QTR'!$C15:V15)-1),1,4))</f>
        <v>47.916666666666671</v>
      </c>
      <c r="W15" s="47">
        <f ca="1">AVERAGE(OFFSET('Baseline QTR'!$C15,0,4*(COLUMNS('Baseline QTR'!$C15:W15)-1),1,4))</f>
        <v>46.625</v>
      </c>
      <c r="X15" s="47">
        <f ca="1">AVERAGE(OFFSET('Baseline QTR'!$C15,0,4*(COLUMNS('Baseline QTR'!$C15:X15)-1),1,4))</f>
        <v>47.958333333333329</v>
      </c>
      <c r="Y15" s="47">
        <f ca="1">AVERAGE(OFFSET('Baseline QTR'!$C15,0,4*(COLUMNS('Baseline QTR'!$C15:Y15)-1),1,4))</f>
        <v>48.766666666666666</v>
      </c>
      <c r="Z15" s="47">
        <f ca="1">AVERAGE(OFFSET('Baseline QTR'!$C15,0,4*(COLUMNS('Baseline QTR'!$C15:Z15)-1),1,4))</f>
        <v>49.708333333333336</v>
      </c>
      <c r="AA15" s="47">
        <f ca="1">AVERAGE(OFFSET('Baseline QTR'!$C15,0,4*(COLUMNS('Baseline QTR'!$C15:AA15)-1),1,4))</f>
        <v>53.3</v>
      </c>
      <c r="AB15" s="47">
        <f ca="1">AVERAGE(OFFSET('Baseline QTR'!$C15,0,4*(COLUMNS('Baseline QTR'!$C15:AB15)-1),1,4))</f>
        <v>56.283333333333331</v>
      </c>
      <c r="AC15" s="47">
        <f ca="1">AVERAGE(OFFSET('Baseline QTR'!$C15,0,4*(COLUMNS('Baseline QTR'!$C15:AC15)-1),1,4))</f>
        <v>59.341666666666661</v>
      </c>
      <c r="AD15" s="47">
        <f ca="1">AVERAGE(OFFSET('Baseline QTR'!$C15,0,4*(COLUMNS('Baseline QTR'!$C15:AD15)-1),1,4))</f>
        <v>62.766666666666666</v>
      </c>
      <c r="AE15" s="47">
        <f ca="1">AVERAGE(OFFSET('Baseline QTR'!$C15,0,4*(COLUMNS('Baseline QTR'!$C15:AE15)-1),1,4))</f>
        <v>64.991666666666674</v>
      </c>
      <c r="AF15" s="47">
        <f ca="1">AVERAGE(OFFSET('Baseline QTR'!$C15,0,4*(COLUMNS('Baseline QTR'!$C15:AF15)-1),1,4))</f>
        <v>67.208333333333329</v>
      </c>
      <c r="AG15" s="48">
        <f ca="1">AVERAGE(OFFSET('Baseline QTR'!$C15,0,4*(COLUMNS('Baseline QTR'!$C15:AG15)-1),1,4))</f>
        <v>64.8</v>
      </c>
      <c r="AH15" s="48">
        <f ca="1">AVERAGE(OFFSET('Baseline QTR'!$C15,0,4*(COLUMNS('Baseline QTR'!$C15:AH15)-1),1,4))</f>
        <v>65.558333333333337</v>
      </c>
      <c r="AI15" s="48">
        <f ca="1">AVERAGE(OFFSET('Baseline QTR'!$C15,0,4*(COLUMNS('Baseline QTR'!$C15:AI15)-1),1,4))</f>
        <v>72.033333333333331</v>
      </c>
      <c r="AJ15" s="48">
        <f ca="1">AVERAGE(OFFSET('Baseline QTR'!$C15,0,4*(COLUMNS('Baseline QTR'!$C15:AJ15)-1),1,4))</f>
        <v>72.36666666666666</v>
      </c>
      <c r="AK15" s="49">
        <f ca="1">AVERAGE(OFFSET('Baseline QTR'!$C15,0,4*(COLUMNS('Baseline QTR'!$C15:AK15)-1),1,4))</f>
        <v>72.434843333333333</v>
      </c>
      <c r="AL15" s="49">
        <f ca="1">AVERAGE(OFFSET('Baseline QTR'!$C15,0,4*(COLUMNS('Baseline QTR'!$C15:AL15)-1),1,4))</f>
        <v>72.520542500000005</v>
      </c>
      <c r="AM15" s="49">
        <f ca="1">AVERAGE(OFFSET('Baseline QTR'!$C15,0,4*(COLUMNS('Baseline QTR'!$C15:AM15)-1),1,4))</f>
        <v>72.574507499999996</v>
      </c>
      <c r="AN15" s="49">
        <f ca="1">AVERAGE(OFFSET('Baseline QTR'!$C15,0,4*(COLUMNS('Baseline QTR'!$C15:AN15)-1),1,4))</f>
        <v>71.8439975</v>
      </c>
      <c r="AO15" s="49">
        <f ca="1">AVERAGE(OFFSET('Baseline QTR'!$C15,0,4*(COLUMNS('Baseline QTR'!$C15:AO15)-1),1,4))</f>
        <v>71.896577500000006</v>
      </c>
      <c r="AP15" s="49">
        <f ca="1">AVERAGE(OFFSET('Baseline QTR'!$C15,0,4*(COLUMNS('Baseline QTR'!$C15:AP15)-1),1,4))</f>
        <v>72.949725000000001</v>
      </c>
      <c r="AQ15" s="49">
        <f ca="1">AVERAGE(OFFSET('Baseline QTR'!$C15,0,4*(COLUMNS('Baseline QTR'!$C15:AQ15)-1),1,4))</f>
        <v>74.184265000000011</v>
      </c>
    </row>
    <row r="16" spans="1:43" x14ac:dyDescent="0.2">
      <c r="A16" t="str">
        <f>'Baseline QTR'!A16</f>
        <v>KS_NINF</v>
      </c>
      <c r="B16" t="str">
        <f>'Baseline QTR'!B16</f>
        <v xml:space="preserve">   Information</v>
      </c>
      <c r="C16" s="47">
        <f ca="1">AVERAGE(OFFSET('Baseline QTR'!$C16,0,4*(COLUMNS('Baseline QTR'!$C16:C16)-1),1,4))</f>
        <v>31.733333333333334</v>
      </c>
      <c r="D16" s="47">
        <f ca="1">AVERAGE(OFFSET('Baseline QTR'!$C16,0,4*(COLUMNS('Baseline QTR'!$C16:D16)-1),1,4))</f>
        <v>33.191666666666663</v>
      </c>
      <c r="E16" s="47">
        <f ca="1">AVERAGE(OFFSET('Baseline QTR'!$C16,0,4*(COLUMNS('Baseline QTR'!$C16:E16)-1),1,4))</f>
        <v>35.241666666666667</v>
      </c>
      <c r="F16" s="47">
        <f ca="1">AVERAGE(OFFSET('Baseline QTR'!$C16,0,4*(COLUMNS('Baseline QTR'!$C16:F16)-1),1,4))</f>
        <v>38.008333333333333</v>
      </c>
      <c r="G16" s="47">
        <f ca="1">AVERAGE(OFFSET('Baseline QTR'!$C16,0,4*(COLUMNS('Baseline QTR'!$C16:G16)-1),1,4))</f>
        <v>40.516666666666666</v>
      </c>
      <c r="H16" s="47">
        <f ca="1">AVERAGE(OFFSET('Baseline QTR'!$C16,0,4*(COLUMNS('Baseline QTR'!$C16:H16)-1),1,4))</f>
        <v>45.908333333333331</v>
      </c>
      <c r="I16" s="47">
        <f ca="1">AVERAGE(OFFSET('Baseline QTR'!$C16,0,4*(COLUMNS('Baseline QTR'!$C16:I16)-1),1,4))</f>
        <v>50.00833333333334</v>
      </c>
      <c r="J16" s="47">
        <f ca="1">AVERAGE(OFFSET('Baseline QTR'!$C16,0,4*(COLUMNS('Baseline QTR'!$C16:J16)-1),1,4))</f>
        <v>53.65</v>
      </c>
      <c r="K16" s="47">
        <f ca="1">AVERAGE(OFFSET('Baseline QTR'!$C16,0,4*(COLUMNS('Baseline QTR'!$C16:K16)-1),1,4))</f>
        <v>57.275000000000006</v>
      </c>
      <c r="L16" s="47">
        <f ca="1">AVERAGE(OFFSET('Baseline QTR'!$C16,0,4*(COLUMNS('Baseline QTR'!$C16:L16)-1),1,4))</f>
        <v>64.408333333333331</v>
      </c>
      <c r="M16" s="47">
        <f ca="1">AVERAGE(OFFSET('Baseline QTR'!$C16,0,4*(COLUMNS('Baseline QTR'!$C16:M16)-1),1,4))</f>
        <v>75.666666666666657</v>
      </c>
      <c r="N16" s="47">
        <f ca="1">AVERAGE(OFFSET('Baseline QTR'!$C16,0,4*(COLUMNS('Baseline QTR'!$C16:N16)-1),1,4))</f>
        <v>76.900000000000006</v>
      </c>
      <c r="O16" s="47">
        <f ca="1">AVERAGE(OFFSET('Baseline QTR'!$C16,0,4*(COLUMNS('Baseline QTR'!$C16:O16)-1),1,4))</f>
        <v>72.974999999999994</v>
      </c>
      <c r="P16" s="47">
        <f ca="1">AVERAGE(OFFSET('Baseline QTR'!$C16,0,4*(COLUMNS('Baseline QTR'!$C16:P16)-1),1,4))</f>
        <v>71.699999999999989</v>
      </c>
      <c r="Q16" s="47">
        <f ca="1">AVERAGE(OFFSET('Baseline QTR'!$C16,0,4*(COLUMNS('Baseline QTR'!$C16:Q16)-1),1,4))</f>
        <v>72.708333333333343</v>
      </c>
      <c r="R16" s="47">
        <f ca="1">AVERAGE(OFFSET('Baseline QTR'!$C16,0,4*(COLUMNS('Baseline QTR'!$C16:R16)-1),1,4))</f>
        <v>74.25</v>
      </c>
      <c r="S16" s="47">
        <f ca="1">AVERAGE(OFFSET('Baseline QTR'!$C16,0,4*(COLUMNS('Baseline QTR'!$C16:S16)-1),1,4))</f>
        <v>77.775000000000006</v>
      </c>
      <c r="T16" s="47">
        <f ca="1">AVERAGE(OFFSET('Baseline QTR'!$C16,0,4*(COLUMNS('Baseline QTR'!$C16:T16)-1),1,4))</f>
        <v>81.61666666666666</v>
      </c>
      <c r="U16" s="47">
        <f ca="1">AVERAGE(OFFSET('Baseline QTR'!$C16,0,4*(COLUMNS('Baseline QTR'!$C16:U16)-1),1,4))</f>
        <v>85.35</v>
      </c>
      <c r="V16" s="47">
        <f ca="1">AVERAGE(OFFSET('Baseline QTR'!$C16,0,4*(COLUMNS('Baseline QTR'!$C16:V16)-1),1,4))</f>
        <v>85.166666666666671</v>
      </c>
      <c r="W16" s="47">
        <f ca="1">AVERAGE(OFFSET('Baseline QTR'!$C16,0,4*(COLUMNS('Baseline QTR'!$C16:W16)-1),1,4))</f>
        <v>84.75833333333334</v>
      </c>
      <c r="X16" s="47">
        <f ca="1">AVERAGE(OFFSET('Baseline QTR'!$C16,0,4*(COLUMNS('Baseline QTR'!$C16:X16)-1),1,4))</f>
        <v>85.916666666666671</v>
      </c>
      <c r="Y16" s="47">
        <f ca="1">AVERAGE(OFFSET('Baseline QTR'!$C16,0,4*(COLUMNS('Baseline QTR'!$C16:Y16)-1),1,4))</f>
        <v>86.833333333333329</v>
      </c>
      <c r="Z16" s="47">
        <f ca="1">AVERAGE(OFFSET('Baseline QTR'!$C16,0,4*(COLUMNS('Baseline QTR'!$C16:Z16)-1),1,4))</f>
        <v>88.158333333333331</v>
      </c>
      <c r="AA16" s="47">
        <f ca="1">AVERAGE(OFFSET('Baseline QTR'!$C16,0,4*(COLUMNS('Baseline QTR'!$C16:AA16)-1),1,4))</f>
        <v>91.633333333333326</v>
      </c>
      <c r="AB16" s="47">
        <f ca="1">AVERAGE(OFFSET('Baseline QTR'!$C16,0,4*(COLUMNS('Baseline QTR'!$C16:AB16)-1),1,4))</f>
        <v>94.65</v>
      </c>
      <c r="AC16" s="47">
        <f ca="1">AVERAGE(OFFSET('Baseline QTR'!$C16,0,4*(COLUMNS('Baseline QTR'!$C16:AC16)-1),1,4))</f>
        <v>102.18333333333334</v>
      </c>
      <c r="AD16" s="47">
        <f ca="1">AVERAGE(OFFSET('Baseline QTR'!$C16,0,4*(COLUMNS('Baseline QTR'!$C16:AD16)-1),1,4))</f>
        <v>108.58333333333333</v>
      </c>
      <c r="AE16" s="47">
        <f ca="1">AVERAGE(OFFSET('Baseline QTR'!$C16,0,4*(COLUMNS('Baseline QTR'!$C16:AE16)-1),1,4))</f>
        <v>116.25833333333335</v>
      </c>
      <c r="AF16" s="47">
        <f ca="1">AVERAGE(OFFSET('Baseline QTR'!$C16,0,4*(COLUMNS('Baseline QTR'!$C16:AF16)-1),1,4))</f>
        <v>126.18333333333332</v>
      </c>
      <c r="AG16" s="48">
        <f ca="1">AVERAGE(OFFSET('Baseline QTR'!$C16,0,4*(COLUMNS('Baseline QTR'!$C16:AG16)-1),1,4))</f>
        <v>131.55000000000001</v>
      </c>
      <c r="AH16" s="48">
        <f ca="1">AVERAGE(OFFSET('Baseline QTR'!$C16,0,4*(COLUMNS('Baseline QTR'!$C16:AH16)-1),1,4))</f>
        <v>137.55000000000001</v>
      </c>
      <c r="AI16" s="48">
        <f ca="1">AVERAGE(OFFSET('Baseline QTR'!$C16,0,4*(COLUMNS('Baseline QTR'!$C16:AI16)-1),1,4))</f>
        <v>144.80833333333334</v>
      </c>
      <c r="AJ16" s="48">
        <f ca="1">AVERAGE(OFFSET('Baseline QTR'!$C16,0,4*(COLUMNS('Baseline QTR'!$C16:AJ16)-1),1,4))</f>
        <v>139.94166666666666</v>
      </c>
      <c r="AK16" s="49">
        <f ca="1">AVERAGE(OFFSET('Baseline QTR'!$C16,0,4*(COLUMNS('Baseline QTR'!$C16:AK16)-1),1,4))</f>
        <v>131.70598333333334</v>
      </c>
      <c r="AL16" s="49">
        <f ca="1">AVERAGE(OFFSET('Baseline QTR'!$C16,0,4*(COLUMNS('Baseline QTR'!$C16:AL16)-1),1,4))</f>
        <v>132.13477499999999</v>
      </c>
      <c r="AM16" s="49">
        <f ca="1">AVERAGE(OFFSET('Baseline QTR'!$C16,0,4*(COLUMNS('Baseline QTR'!$C16:AM16)-1),1,4))</f>
        <v>136.0925</v>
      </c>
      <c r="AN16" s="49">
        <f ca="1">AVERAGE(OFFSET('Baseline QTR'!$C16,0,4*(COLUMNS('Baseline QTR'!$C16:AN16)-1),1,4))</f>
        <v>136.30815000000001</v>
      </c>
      <c r="AO16" s="49">
        <f ca="1">AVERAGE(OFFSET('Baseline QTR'!$C16,0,4*(COLUMNS('Baseline QTR'!$C16:AO16)-1),1,4))</f>
        <v>136.697</v>
      </c>
      <c r="AP16" s="49">
        <f ca="1">AVERAGE(OFFSET('Baseline QTR'!$C16,0,4*(COLUMNS('Baseline QTR'!$C16:AP16)-1),1,4))</f>
        <v>139.42212499999999</v>
      </c>
      <c r="AQ16" s="49">
        <f ca="1">AVERAGE(OFFSET('Baseline QTR'!$C16,0,4*(COLUMNS('Baseline QTR'!$C16:AQ16)-1),1,4))</f>
        <v>142.409075</v>
      </c>
    </row>
    <row r="17" spans="1:43" x14ac:dyDescent="0.2">
      <c r="A17" t="str">
        <f>'Baseline QTR'!A17</f>
        <v>KS_NFIN</v>
      </c>
      <c r="B17" t="str">
        <f>'Baseline QTR'!B17</f>
        <v xml:space="preserve">   Financial activities</v>
      </c>
      <c r="C17" s="47">
        <f ca="1">AVERAGE(OFFSET('Baseline QTR'!$C17,0,4*(COLUMNS('Baseline QTR'!$C17:C17)-1),1,4))</f>
        <v>70.766666666666666</v>
      </c>
      <c r="D17" s="47">
        <f ca="1">AVERAGE(OFFSET('Baseline QTR'!$C17,0,4*(COLUMNS('Baseline QTR'!$C17:D17)-1),1,4))</f>
        <v>70.766666666666666</v>
      </c>
      <c r="E17" s="47">
        <f ca="1">AVERAGE(OFFSET('Baseline QTR'!$C17,0,4*(COLUMNS('Baseline QTR'!$C17:E17)-1),1,4))</f>
        <v>72.108333333333334</v>
      </c>
      <c r="F17" s="47">
        <f ca="1">AVERAGE(OFFSET('Baseline QTR'!$C17,0,4*(COLUMNS('Baseline QTR'!$C17:F17)-1),1,4))</f>
        <v>74.775000000000006</v>
      </c>
      <c r="G17" s="47">
        <f ca="1">AVERAGE(OFFSET('Baseline QTR'!$C17,0,4*(COLUMNS('Baseline QTR'!$C17:G17)-1),1,4))</f>
        <v>75.86666666666666</v>
      </c>
      <c r="H17" s="47">
        <f ca="1">AVERAGE(OFFSET('Baseline QTR'!$C17,0,4*(COLUMNS('Baseline QTR'!$C17:H17)-1),1,4))</f>
        <v>73.891666666666666</v>
      </c>
      <c r="I17" s="47">
        <f ca="1">AVERAGE(OFFSET('Baseline QTR'!$C17,0,4*(COLUMNS('Baseline QTR'!$C17:I17)-1),1,4))</f>
        <v>75.933333333333337</v>
      </c>
      <c r="J17" s="47">
        <f ca="1">AVERAGE(OFFSET('Baseline QTR'!$C17,0,4*(COLUMNS('Baseline QTR'!$C17:J17)-1),1,4))</f>
        <v>78.066666666666663</v>
      </c>
      <c r="K17" s="47">
        <f ca="1">AVERAGE(OFFSET('Baseline QTR'!$C17,0,4*(COLUMNS('Baseline QTR'!$C17:K17)-1),1,4))</f>
        <v>83.74166666666666</v>
      </c>
      <c r="L17" s="47">
        <f ca="1">AVERAGE(OFFSET('Baseline QTR'!$C17,0,4*(COLUMNS('Baseline QTR'!$C17:L17)-1),1,4))</f>
        <v>88.524999999999991</v>
      </c>
      <c r="M17" s="47">
        <f ca="1">AVERAGE(OFFSET('Baseline QTR'!$C17,0,4*(COLUMNS('Baseline QTR'!$C17:M17)-1),1,4))</f>
        <v>88.566666666666677</v>
      </c>
      <c r="N17" s="47">
        <f ca="1">AVERAGE(OFFSET('Baseline QTR'!$C17,0,4*(COLUMNS('Baseline QTR'!$C17:N17)-1),1,4))</f>
        <v>90.6</v>
      </c>
      <c r="O17" s="47">
        <f ca="1">AVERAGE(OFFSET('Baseline QTR'!$C17,0,4*(COLUMNS('Baseline QTR'!$C17:O17)-1),1,4))</f>
        <v>90.024999999999991</v>
      </c>
      <c r="P17" s="47">
        <f ca="1">AVERAGE(OFFSET('Baseline QTR'!$C17,0,4*(COLUMNS('Baseline QTR'!$C17:P17)-1),1,4))</f>
        <v>92.575000000000003</v>
      </c>
      <c r="Q17" s="47">
        <f ca="1">AVERAGE(OFFSET('Baseline QTR'!$C17,0,4*(COLUMNS('Baseline QTR'!$C17:Q17)-1),1,4))</f>
        <v>91.8</v>
      </c>
      <c r="R17" s="47">
        <f ca="1">AVERAGE(OFFSET('Baseline QTR'!$C17,0,4*(COLUMNS('Baseline QTR'!$C17:R17)-1),1,4))</f>
        <v>92.425000000000011</v>
      </c>
      <c r="S17" s="47">
        <f ca="1">AVERAGE(OFFSET('Baseline QTR'!$C17,0,4*(COLUMNS('Baseline QTR'!$C17:S17)-1),1,4))</f>
        <v>93.916666666666671</v>
      </c>
      <c r="T17" s="47">
        <f ca="1">AVERAGE(OFFSET('Baseline QTR'!$C17,0,4*(COLUMNS('Baseline QTR'!$C17:T17)-1),1,4))</f>
        <v>93.441666666666663</v>
      </c>
      <c r="U17" s="47">
        <f ca="1">AVERAGE(OFFSET('Baseline QTR'!$C17,0,4*(COLUMNS('Baseline QTR'!$C17:U17)-1),1,4))</f>
        <v>91.608333333333334</v>
      </c>
      <c r="V17" s="47">
        <f ca="1">AVERAGE(OFFSET('Baseline QTR'!$C17,0,4*(COLUMNS('Baseline QTR'!$C17:V17)-1),1,4))</f>
        <v>84.258333333333326</v>
      </c>
      <c r="W17" s="47">
        <f ca="1">AVERAGE(OFFSET('Baseline QTR'!$C17,0,4*(COLUMNS('Baseline QTR'!$C17:W17)-1),1,4))</f>
        <v>80.091666666666669</v>
      </c>
      <c r="X17" s="47">
        <f ca="1">AVERAGE(OFFSET('Baseline QTR'!$C17,0,4*(COLUMNS('Baseline QTR'!$C17:X17)-1),1,4))</f>
        <v>78.516666666666666</v>
      </c>
      <c r="Y17" s="47">
        <f ca="1">AVERAGE(OFFSET('Baseline QTR'!$C17,0,4*(COLUMNS('Baseline QTR'!$C17:Y17)-1),1,4))</f>
        <v>77.833333333333343</v>
      </c>
      <c r="Z17" s="47">
        <f ca="1">AVERAGE(OFFSET('Baseline QTR'!$C17,0,4*(COLUMNS('Baseline QTR'!$C17:Z17)-1),1,4))</f>
        <v>80.25833333333334</v>
      </c>
      <c r="AA17" s="47">
        <f ca="1">AVERAGE(OFFSET('Baseline QTR'!$C17,0,4*(COLUMNS('Baseline QTR'!$C17:AA17)-1),1,4))</f>
        <v>80.98333333333332</v>
      </c>
      <c r="AB17" s="47">
        <f ca="1">AVERAGE(OFFSET('Baseline QTR'!$C17,0,4*(COLUMNS('Baseline QTR'!$C17:AB17)-1),1,4))</f>
        <v>82.05</v>
      </c>
      <c r="AC17" s="47">
        <f ca="1">AVERAGE(OFFSET('Baseline QTR'!$C17,0,4*(COLUMNS('Baseline QTR'!$C17:AC17)-1),1,4))</f>
        <v>83.24166666666666</v>
      </c>
      <c r="AD17" s="47">
        <f ca="1">AVERAGE(OFFSET('Baseline QTR'!$C17,0,4*(COLUMNS('Baseline QTR'!$C17:AD17)-1),1,4))</f>
        <v>84.3</v>
      </c>
      <c r="AE17" s="47">
        <f ca="1">AVERAGE(OFFSET('Baseline QTR'!$C17,0,4*(COLUMNS('Baseline QTR'!$C17:AE17)-1),1,4))</f>
        <v>86.65</v>
      </c>
      <c r="AF17" s="47">
        <f ca="1">AVERAGE(OFFSET('Baseline QTR'!$C17,0,4*(COLUMNS('Baseline QTR'!$C17:AF17)-1),1,4))</f>
        <v>88.366666666666674</v>
      </c>
      <c r="AG17" s="48">
        <f ca="1">AVERAGE(OFFSET('Baseline QTR'!$C17,0,4*(COLUMNS('Baseline QTR'!$C17:AG17)-1),1,4))</f>
        <v>86.14166666666668</v>
      </c>
      <c r="AH17" s="48">
        <f ca="1">AVERAGE(OFFSET('Baseline QTR'!$C17,0,4*(COLUMNS('Baseline QTR'!$C17:AH17)-1),1,4))</f>
        <v>87.199999999999989</v>
      </c>
      <c r="AI17" s="48">
        <f ca="1">AVERAGE(OFFSET('Baseline QTR'!$C17,0,4*(COLUMNS('Baseline QTR'!$C17:AI17)-1),1,4))</f>
        <v>89.391666666666652</v>
      </c>
      <c r="AJ17" s="48">
        <f ca="1">AVERAGE(OFFSET('Baseline QTR'!$C17,0,4*(COLUMNS('Baseline QTR'!$C17:AJ17)-1),1,4))</f>
        <v>88.208333333333314</v>
      </c>
      <c r="AK17" s="49">
        <f ca="1">AVERAGE(OFFSET('Baseline QTR'!$C17,0,4*(COLUMNS('Baseline QTR'!$C17:AK17)-1),1,4))</f>
        <v>87.568976666666671</v>
      </c>
      <c r="AL17" s="49">
        <f ca="1">AVERAGE(OFFSET('Baseline QTR'!$C17,0,4*(COLUMNS('Baseline QTR'!$C17:AL17)-1),1,4))</f>
        <v>88.943322499999994</v>
      </c>
      <c r="AM17" s="49">
        <f ca="1">AVERAGE(OFFSET('Baseline QTR'!$C17,0,4*(COLUMNS('Baseline QTR'!$C17:AM17)-1),1,4))</f>
        <v>90.467542500000008</v>
      </c>
      <c r="AN17" s="49">
        <f ca="1">AVERAGE(OFFSET('Baseline QTR'!$C17,0,4*(COLUMNS('Baseline QTR'!$C17:AN17)-1),1,4))</f>
        <v>90.814589999999995</v>
      </c>
      <c r="AO17" s="49">
        <f ca="1">AVERAGE(OFFSET('Baseline QTR'!$C17,0,4*(COLUMNS('Baseline QTR'!$C17:AO17)-1),1,4))</f>
        <v>90.405892499999993</v>
      </c>
      <c r="AP17" s="49">
        <f ca="1">AVERAGE(OFFSET('Baseline QTR'!$C17,0,4*(COLUMNS('Baseline QTR'!$C17:AP17)-1),1,4))</f>
        <v>90.049829999999986</v>
      </c>
      <c r="AQ17" s="49">
        <f ca="1">AVERAGE(OFFSET('Baseline QTR'!$C17,0,4*(COLUMNS('Baseline QTR'!$C17:AQ17)-1),1,4))</f>
        <v>89.526157500000011</v>
      </c>
    </row>
    <row r="18" spans="1:43" x14ac:dyDescent="0.2">
      <c r="A18" t="str">
        <f>'Baseline QTR'!A18</f>
        <v>KS_NPBS</v>
      </c>
      <c r="B18" t="str">
        <f>'Baseline QTR'!B18</f>
        <v xml:space="preserve">   Professional and business services</v>
      </c>
      <c r="C18" s="47">
        <f ca="1">AVERAGE(OFFSET('Baseline QTR'!$C18,0,4*(COLUMNS('Baseline QTR'!$C18:C18)-1),1,4))</f>
        <v>124.5</v>
      </c>
      <c r="D18" s="47">
        <f ca="1">AVERAGE(OFFSET('Baseline QTR'!$C18,0,4*(COLUMNS('Baseline QTR'!$C18:D18)-1),1,4))</f>
        <v>124.33333333333334</v>
      </c>
      <c r="E18" s="47">
        <f ca="1">AVERAGE(OFFSET('Baseline QTR'!$C18,0,4*(COLUMNS('Baseline QTR'!$C18:E18)-1),1,4))</f>
        <v>125.875</v>
      </c>
      <c r="F18" s="47">
        <f ca="1">AVERAGE(OFFSET('Baseline QTR'!$C18,0,4*(COLUMNS('Baseline QTR'!$C18:F18)-1),1,4))</f>
        <v>131.95833333333334</v>
      </c>
      <c r="G18" s="47">
        <f ca="1">AVERAGE(OFFSET('Baseline QTR'!$C18,0,4*(COLUMNS('Baseline QTR'!$C18:G18)-1),1,4))</f>
        <v>140.53333333333333</v>
      </c>
      <c r="H18" s="47">
        <f ca="1">AVERAGE(OFFSET('Baseline QTR'!$C18,0,4*(COLUMNS('Baseline QTR'!$C18:H18)-1),1,4))</f>
        <v>145.98333333333335</v>
      </c>
      <c r="I18" s="47">
        <f ca="1">AVERAGE(OFFSET('Baseline QTR'!$C18,0,4*(COLUMNS('Baseline QTR'!$C18:I18)-1),1,4))</f>
        <v>155.85833333333332</v>
      </c>
      <c r="J18" s="47">
        <f ca="1">AVERAGE(OFFSET('Baseline QTR'!$C18,0,4*(COLUMNS('Baseline QTR'!$C18:J18)-1),1,4))</f>
        <v>169.43333333333334</v>
      </c>
      <c r="K18" s="47">
        <f ca="1">AVERAGE(OFFSET('Baseline QTR'!$C18,0,4*(COLUMNS('Baseline QTR'!$C18:K18)-1),1,4))</f>
        <v>179.10833333333335</v>
      </c>
      <c r="L18" s="47">
        <f ca="1">AVERAGE(OFFSET('Baseline QTR'!$C18,0,4*(COLUMNS('Baseline QTR'!$C18:L18)-1),1,4))</f>
        <v>189.73333333333332</v>
      </c>
      <c r="M18" s="47">
        <f ca="1">AVERAGE(OFFSET('Baseline QTR'!$C18,0,4*(COLUMNS('Baseline QTR'!$C18:M18)-1),1,4))</f>
        <v>202.30833333333334</v>
      </c>
      <c r="N18" s="47">
        <f ca="1">AVERAGE(OFFSET('Baseline QTR'!$C18,0,4*(COLUMNS('Baseline QTR'!$C18:N18)-1),1,4))</f>
        <v>190.625</v>
      </c>
      <c r="O18" s="47">
        <f ca="1">AVERAGE(OFFSET('Baseline QTR'!$C18,0,4*(COLUMNS('Baseline QTR'!$C18:O18)-1),1,4))</f>
        <v>179.93333333333334</v>
      </c>
      <c r="P18" s="47">
        <f ca="1">AVERAGE(OFFSET('Baseline QTR'!$C18,0,4*(COLUMNS('Baseline QTR'!$C18:P18)-1),1,4))</f>
        <v>177.71666666666664</v>
      </c>
      <c r="Q18" s="47">
        <f ca="1">AVERAGE(OFFSET('Baseline QTR'!$C18,0,4*(COLUMNS('Baseline QTR'!$C18:Q18)-1),1,4))</f>
        <v>183.54999999999998</v>
      </c>
      <c r="R18" s="47">
        <f ca="1">AVERAGE(OFFSET('Baseline QTR'!$C18,0,4*(COLUMNS('Baseline QTR'!$C18:R18)-1),1,4))</f>
        <v>193.69166666666666</v>
      </c>
      <c r="S18" s="47">
        <f ca="1">AVERAGE(OFFSET('Baseline QTR'!$C18,0,4*(COLUMNS('Baseline QTR'!$C18:S18)-1),1,4))</f>
        <v>205.39166666666665</v>
      </c>
      <c r="T18" s="47">
        <f ca="1">AVERAGE(OFFSET('Baseline QTR'!$C18,0,4*(COLUMNS('Baseline QTR'!$C18:T18)-1),1,4))</f>
        <v>215.85000000000002</v>
      </c>
      <c r="U18" s="47">
        <f ca="1">AVERAGE(OFFSET('Baseline QTR'!$C18,0,4*(COLUMNS('Baseline QTR'!$C18:U18)-1),1,4))</f>
        <v>220.10000000000002</v>
      </c>
      <c r="V18" s="47">
        <f ca="1">AVERAGE(OFFSET('Baseline QTR'!$C18,0,4*(COLUMNS('Baseline QTR'!$C18:V18)-1),1,4))</f>
        <v>201.20833333333337</v>
      </c>
      <c r="W18" s="47">
        <f ca="1">AVERAGE(OFFSET('Baseline QTR'!$C18,0,4*(COLUMNS('Baseline QTR'!$C18:W18)-1),1,4))</f>
        <v>201.60833333333335</v>
      </c>
      <c r="X18" s="47">
        <f ca="1">AVERAGE(OFFSET('Baseline QTR'!$C18,0,4*(COLUMNS('Baseline QTR'!$C18:X18)-1),1,4))</f>
        <v>211.97500000000002</v>
      </c>
      <c r="Y18" s="47">
        <f ca="1">AVERAGE(OFFSET('Baseline QTR'!$C18,0,4*(COLUMNS('Baseline QTR'!$C18:Y18)-1),1,4))</f>
        <v>223.99166666666667</v>
      </c>
      <c r="Z18" s="47">
        <f ca="1">AVERAGE(OFFSET('Baseline QTR'!$C18,0,4*(COLUMNS('Baseline QTR'!$C18:Z18)-1),1,4))</f>
        <v>235.59166666666664</v>
      </c>
      <c r="AA18" s="47">
        <f ca="1">AVERAGE(OFFSET('Baseline QTR'!$C18,0,4*(COLUMNS('Baseline QTR'!$C18:AA18)-1),1,4))</f>
        <v>246.28333333333333</v>
      </c>
      <c r="AB18" s="47">
        <f ca="1">AVERAGE(OFFSET('Baseline QTR'!$C18,0,4*(COLUMNS('Baseline QTR'!$C18:AB18)-1),1,4))</f>
        <v>259.10000000000002</v>
      </c>
      <c r="AC18" s="47">
        <f ca="1">AVERAGE(OFFSET('Baseline QTR'!$C18,0,4*(COLUMNS('Baseline QTR'!$C18:AC18)-1),1,4))</f>
        <v>272.39999999999998</v>
      </c>
      <c r="AD18" s="47">
        <f ca="1">AVERAGE(OFFSET('Baseline QTR'!$C18,0,4*(COLUMNS('Baseline QTR'!$C18:AD18)-1),1,4))</f>
        <v>287.46666666666664</v>
      </c>
      <c r="AE18" s="47">
        <f ca="1">AVERAGE(OFFSET('Baseline QTR'!$C18,0,4*(COLUMNS('Baseline QTR'!$C18:AE18)-1),1,4))</f>
        <v>297.68333333333334</v>
      </c>
      <c r="AF18" s="47">
        <f ca="1">AVERAGE(OFFSET('Baseline QTR'!$C18,0,4*(COLUMNS('Baseline QTR'!$C18:AF18)-1),1,4))</f>
        <v>310.63333333333333</v>
      </c>
      <c r="AG18" s="48">
        <f ca="1">AVERAGE(OFFSET('Baseline QTR'!$C18,0,4*(COLUMNS('Baseline QTR'!$C18:AG18)-1),1,4))</f>
        <v>314.86666666666667</v>
      </c>
      <c r="AH18" s="48">
        <f ca="1">AVERAGE(OFFSET('Baseline QTR'!$C18,0,4*(COLUMNS('Baseline QTR'!$C18:AH18)-1),1,4))</f>
        <v>325.54166666666669</v>
      </c>
      <c r="AI18" s="48">
        <f ca="1">AVERAGE(OFFSET('Baseline QTR'!$C18,0,4*(COLUMNS('Baseline QTR'!$C18:AI18)-1),1,4))</f>
        <v>355.01666666666665</v>
      </c>
      <c r="AJ18" s="48">
        <f ca="1">AVERAGE(OFFSET('Baseline QTR'!$C18,0,4*(COLUMNS('Baseline QTR'!$C18:AJ18)-1),1,4))</f>
        <v>348.92500000000001</v>
      </c>
      <c r="AK18" s="49">
        <f ca="1">AVERAGE(OFFSET('Baseline QTR'!$C18,0,4*(COLUMNS('Baseline QTR'!$C18:AK18)-1),1,4))</f>
        <v>341.5554166666667</v>
      </c>
      <c r="AL18" s="49">
        <f ca="1">AVERAGE(OFFSET('Baseline QTR'!$C18,0,4*(COLUMNS('Baseline QTR'!$C18:AL18)-1),1,4))</f>
        <v>346.09137499999997</v>
      </c>
      <c r="AM18" s="49">
        <f ca="1">AVERAGE(OFFSET('Baseline QTR'!$C18,0,4*(COLUMNS('Baseline QTR'!$C18:AM18)-1),1,4))</f>
        <v>350.6438</v>
      </c>
      <c r="AN18" s="49">
        <f ca="1">AVERAGE(OFFSET('Baseline QTR'!$C18,0,4*(COLUMNS('Baseline QTR'!$C18:AN18)-1),1,4))</f>
        <v>348.25412500000004</v>
      </c>
      <c r="AO18" s="49">
        <f ca="1">AVERAGE(OFFSET('Baseline QTR'!$C18,0,4*(COLUMNS('Baseline QTR'!$C18:AO18)-1),1,4))</f>
        <v>352.00842499999999</v>
      </c>
      <c r="AP18" s="49">
        <f ca="1">AVERAGE(OFFSET('Baseline QTR'!$C18,0,4*(COLUMNS('Baseline QTR'!$C18:AP18)-1),1,4))</f>
        <v>363.82867499999998</v>
      </c>
      <c r="AQ18" s="49">
        <f ca="1">AVERAGE(OFFSET('Baseline QTR'!$C18,0,4*(COLUMNS('Baseline QTR'!$C18:AQ18)-1),1,4))</f>
        <v>376.52120000000002</v>
      </c>
    </row>
    <row r="19" spans="1:43" x14ac:dyDescent="0.2">
      <c r="A19" t="str">
        <f>'Baseline QTR'!A19</f>
        <v>KS_NOSRV</v>
      </c>
      <c r="B19" t="str">
        <f>'Baseline QTR'!B19</f>
        <v xml:space="preserve">   Other services</v>
      </c>
      <c r="C19" s="47">
        <f ca="1">AVERAGE(OFFSET('Baseline QTR'!$C19,0,4*(COLUMNS('Baseline QTR'!$C19:C19)-1),1,4))</f>
        <v>228.86666666666667</v>
      </c>
      <c r="D19" s="47">
        <f ca="1">AVERAGE(OFFSET('Baseline QTR'!$C19,0,4*(COLUMNS('Baseline QTR'!$C19:D19)-1),1,4))</f>
        <v>234.85833333333332</v>
      </c>
      <c r="E19" s="47">
        <f ca="1">AVERAGE(OFFSET('Baseline QTR'!$C19,0,4*(COLUMNS('Baseline QTR'!$C19:E19)-1),1,4))</f>
        <v>241.45833333333331</v>
      </c>
      <c r="F19" s="47">
        <f ca="1">AVERAGE(OFFSET('Baseline QTR'!$C19,0,4*(COLUMNS('Baseline QTR'!$C19:F19)-1),1,4))</f>
        <v>251.02499999999998</v>
      </c>
      <c r="G19" s="47">
        <f ca="1">AVERAGE(OFFSET('Baseline QTR'!$C19,0,4*(COLUMNS('Baseline QTR'!$C19:G19)-1),1,4))</f>
        <v>256.82499999999999</v>
      </c>
      <c r="H19" s="47">
        <f ca="1">AVERAGE(OFFSET('Baseline QTR'!$C19,0,4*(COLUMNS('Baseline QTR'!$C19:H19)-1),1,4))</f>
        <v>266.2</v>
      </c>
      <c r="I19" s="47">
        <f ca="1">AVERAGE(OFFSET('Baseline QTR'!$C19,0,4*(COLUMNS('Baseline QTR'!$C19:I19)-1),1,4))</f>
        <v>271.75</v>
      </c>
      <c r="J19" s="47">
        <f ca="1">AVERAGE(OFFSET('Baseline QTR'!$C19,0,4*(COLUMNS('Baseline QTR'!$C19:J19)-1),1,4))</f>
        <v>283.32499999999999</v>
      </c>
      <c r="K19" s="47">
        <f ca="1">AVERAGE(OFFSET('Baseline QTR'!$C19,0,4*(COLUMNS('Baseline QTR'!$C19:K19)-1),1,4))</f>
        <v>294.99166666666667</v>
      </c>
      <c r="L19" s="47">
        <f ca="1">AVERAGE(OFFSET('Baseline QTR'!$C19,0,4*(COLUMNS('Baseline QTR'!$C19:L19)-1),1,4))</f>
        <v>303.24166666666667</v>
      </c>
      <c r="M19" s="47">
        <f ca="1">AVERAGE(OFFSET('Baseline QTR'!$C19,0,4*(COLUMNS('Baseline QTR'!$C19:M19)-1),1,4))</f>
        <v>310.90833333333336</v>
      </c>
      <c r="N19" s="47">
        <f ca="1">AVERAGE(OFFSET('Baseline QTR'!$C19,0,4*(COLUMNS('Baseline QTR'!$C19:N19)-1),1,4))</f>
        <v>312.60000000000002</v>
      </c>
      <c r="O19" s="47">
        <f ca="1">AVERAGE(OFFSET('Baseline QTR'!$C19,0,4*(COLUMNS('Baseline QTR'!$C19:O19)-1),1,4))</f>
        <v>314.89999999999998</v>
      </c>
      <c r="P19" s="47">
        <f ca="1">AVERAGE(OFFSET('Baseline QTR'!$C19,0,4*(COLUMNS('Baseline QTR'!$C19:P19)-1),1,4))</f>
        <v>320.48333333333329</v>
      </c>
      <c r="Q19" s="47">
        <f ca="1">AVERAGE(OFFSET('Baseline QTR'!$C19,0,4*(COLUMNS('Baseline QTR'!$C19:Q19)-1),1,4))</f>
        <v>324.89999999999998</v>
      </c>
      <c r="R19" s="47">
        <f ca="1">AVERAGE(OFFSET('Baseline QTR'!$C19,0,4*(COLUMNS('Baseline QTR'!$C19:R19)-1),1,4))</f>
        <v>332.58333333333331</v>
      </c>
      <c r="S19" s="47">
        <f ca="1">AVERAGE(OFFSET('Baseline QTR'!$C19,0,4*(COLUMNS('Baseline QTR'!$C19:S19)-1),1,4))</f>
        <v>339.1</v>
      </c>
      <c r="T19" s="47">
        <f ca="1">AVERAGE(OFFSET('Baseline QTR'!$C19,0,4*(COLUMNS('Baseline QTR'!$C19:T19)-1),1,4))</f>
        <v>348.59166666666664</v>
      </c>
      <c r="U19" s="47">
        <f ca="1">AVERAGE(OFFSET('Baseline QTR'!$C19,0,4*(COLUMNS('Baseline QTR'!$C19:U19)-1),1,4))</f>
        <v>358.07499999999999</v>
      </c>
      <c r="V19" s="47">
        <f ca="1">AVERAGE(OFFSET('Baseline QTR'!$C19,0,4*(COLUMNS('Baseline QTR'!$C19:V19)-1),1,4))</f>
        <v>358.35</v>
      </c>
      <c r="W19" s="47">
        <f ca="1">AVERAGE(OFFSET('Baseline QTR'!$C19,0,4*(COLUMNS('Baseline QTR'!$C19:W19)-1),1,4))</f>
        <v>363.58333333333337</v>
      </c>
      <c r="X19" s="47">
        <f ca="1">AVERAGE(OFFSET('Baseline QTR'!$C19,0,4*(COLUMNS('Baseline QTR'!$C19:X19)-1),1,4))</f>
        <v>374.23333333333335</v>
      </c>
      <c r="Y19" s="47">
        <f ca="1">AVERAGE(OFFSET('Baseline QTR'!$C19,0,4*(COLUMNS('Baseline QTR'!$C19:Y19)-1),1,4))</f>
        <v>382.94166666666661</v>
      </c>
      <c r="Z19" s="47">
        <f ca="1">AVERAGE(OFFSET('Baseline QTR'!$C19,0,4*(COLUMNS('Baseline QTR'!$C19:Z19)-1),1,4))</f>
        <v>391.61666666666667</v>
      </c>
      <c r="AA19" s="47">
        <f ca="1">AVERAGE(OFFSET('Baseline QTR'!$C19,0,4*(COLUMNS('Baseline QTR'!$C19:AA19)-1),1,4))</f>
        <v>401.52499999999998</v>
      </c>
      <c r="AB19" s="47">
        <f ca="1">AVERAGE(OFFSET('Baseline QTR'!$C19,0,4*(COLUMNS('Baseline QTR'!$C19:AB19)-1),1,4))</f>
        <v>411.86666666666667</v>
      </c>
      <c r="AC19" s="47">
        <f ca="1">AVERAGE(OFFSET('Baseline QTR'!$C19,0,4*(COLUMNS('Baseline QTR'!$C19:AC19)-1),1,4))</f>
        <v>427.66666666666663</v>
      </c>
      <c r="AD19" s="47">
        <f ca="1">AVERAGE(OFFSET('Baseline QTR'!$C19,0,4*(COLUMNS('Baseline QTR'!$C19:AD19)-1),1,4))</f>
        <v>439.375</v>
      </c>
      <c r="AE19" s="47">
        <f ca="1">AVERAGE(OFFSET('Baseline QTR'!$C19,0,4*(COLUMNS('Baseline QTR'!$C19:AE19)-1),1,4))</f>
        <v>452.58333333333331</v>
      </c>
      <c r="AF19" s="47">
        <f ca="1">AVERAGE(OFFSET('Baseline QTR'!$C19,0,4*(COLUMNS('Baseline QTR'!$C19:AF19)-1),1,4))</f>
        <v>463.78333333333336</v>
      </c>
      <c r="AG19" s="48">
        <f ca="1">AVERAGE(OFFSET('Baseline QTR'!$C19,0,4*(COLUMNS('Baseline QTR'!$C19:AG19)-1),1,4))</f>
        <v>394.81666666666666</v>
      </c>
      <c r="AH19" s="48">
        <f ca="1">AVERAGE(OFFSET('Baseline QTR'!$C19,0,4*(COLUMNS('Baseline QTR'!$C19:AH19)-1),1,4))</f>
        <v>405.22500000000002</v>
      </c>
      <c r="AI19" s="48">
        <f ca="1">AVERAGE(OFFSET('Baseline QTR'!$C19,0,4*(COLUMNS('Baseline QTR'!$C19:AI19)-1),1,4))</f>
        <v>437.125</v>
      </c>
      <c r="AJ19" s="48">
        <f ca="1">AVERAGE(OFFSET('Baseline QTR'!$C19,0,4*(COLUMNS('Baseline QTR'!$C19:AJ19)-1),1,4))</f>
        <v>457.26666666666665</v>
      </c>
      <c r="AK19" s="49">
        <f ca="1">AVERAGE(OFFSET('Baseline QTR'!$C19,0,4*(COLUMNS('Baseline QTR'!$C19:AK19)-1),1,4))</f>
        <v>474.260625</v>
      </c>
      <c r="AL19" s="49">
        <f ca="1">AVERAGE(OFFSET('Baseline QTR'!$C19,0,4*(COLUMNS('Baseline QTR'!$C19:AL19)-1),1,4))</f>
        <v>485.80795000000001</v>
      </c>
      <c r="AM19" s="49">
        <f ca="1">AVERAGE(OFFSET('Baseline QTR'!$C19,0,4*(COLUMNS('Baseline QTR'!$C19:AM19)-1),1,4))</f>
        <v>487.92124999999999</v>
      </c>
      <c r="AN19" s="49">
        <f ca="1">AVERAGE(OFFSET('Baseline QTR'!$C19,0,4*(COLUMNS('Baseline QTR'!$C19:AN19)-1),1,4))</f>
        <v>493.94434999999999</v>
      </c>
      <c r="AO19" s="49">
        <f ca="1">AVERAGE(OFFSET('Baseline QTR'!$C19,0,4*(COLUMNS('Baseline QTR'!$C19:AO19)-1),1,4))</f>
        <v>499.46567499999998</v>
      </c>
      <c r="AP19" s="49">
        <f ca="1">AVERAGE(OFFSET('Baseline QTR'!$C19,0,4*(COLUMNS('Baseline QTR'!$C19:AP19)-1),1,4))</f>
        <v>502.63012500000002</v>
      </c>
      <c r="AQ19" s="49">
        <f ca="1">AVERAGE(OFFSET('Baseline QTR'!$C19,0,4*(COLUMNS('Baseline QTR'!$C19:AQ19)-1),1,4))</f>
        <v>504.39872499999996</v>
      </c>
    </row>
    <row r="20" spans="1:43" x14ac:dyDescent="0.2">
      <c r="A20" t="str">
        <f>'Baseline QTR'!A20</f>
        <v>KS_NLHS</v>
      </c>
      <c r="B20" t="str">
        <f>'Baseline QTR'!B20</f>
        <v xml:space="preserve">      Leisure and Hospitality</v>
      </c>
      <c r="C20" s="47">
        <f ca="1">AVERAGE(OFFSET('Baseline QTR'!$C20,0,4*(COLUMNS('Baseline QTR'!$C20:C20)-1),1,4))</f>
        <v>90.85833333333332</v>
      </c>
      <c r="D20" s="47">
        <f ca="1">AVERAGE(OFFSET('Baseline QTR'!$C20,0,4*(COLUMNS('Baseline QTR'!$C20:D20)-1),1,4))</f>
        <v>91.841666666666654</v>
      </c>
      <c r="E20" s="47">
        <f ca="1">AVERAGE(OFFSET('Baseline QTR'!$C20,0,4*(COLUMNS('Baseline QTR'!$C20:E20)-1),1,4))</f>
        <v>93.466666666666654</v>
      </c>
      <c r="F20" s="47">
        <f ca="1">AVERAGE(OFFSET('Baseline QTR'!$C20,0,4*(COLUMNS('Baseline QTR'!$C20:F20)-1),1,4))</f>
        <v>96.558333333333337</v>
      </c>
      <c r="G20" s="47">
        <f ca="1">AVERAGE(OFFSET('Baseline QTR'!$C20,0,4*(COLUMNS('Baseline QTR'!$C20:G20)-1),1,4))</f>
        <v>98.966666666666669</v>
      </c>
      <c r="H20" s="47">
        <f ca="1">AVERAGE(OFFSET('Baseline QTR'!$C20,0,4*(COLUMNS('Baseline QTR'!$C20:H20)-1),1,4))</f>
        <v>103.03333333333335</v>
      </c>
      <c r="I20" s="47">
        <f ca="1">AVERAGE(OFFSET('Baseline QTR'!$C20,0,4*(COLUMNS('Baseline QTR'!$C20:I20)-1),1,4))</f>
        <v>106.38333333333333</v>
      </c>
      <c r="J20" s="47">
        <f ca="1">AVERAGE(OFFSET('Baseline QTR'!$C20,0,4*(COLUMNS('Baseline QTR'!$C20:J20)-1),1,4))</f>
        <v>109.69166666666666</v>
      </c>
      <c r="K20" s="47">
        <f ca="1">AVERAGE(OFFSET('Baseline QTR'!$C20,0,4*(COLUMNS('Baseline QTR'!$C20:K20)-1),1,4))</f>
        <v>113.56666666666666</v>
      </c>
      <c r="L20" s="47">
        <f ca="1">AVERAGE(OFFSET('Baseline QTR'!$C20,0,4*(COLUMNS('Baseline QTR'!$C20:L20)-1),1,4))</f>
        <v>119.15833333333333</v>
      </c>
      <c r="M20" s="47">
        <f ca="1">AVERAGE(OFFSET('Baseline QTR'!$C20,0,4*(COLUMNS('Baseline QTR'!$C20:M20)-1),1,4))</f>
        <v>120.62499999999999</v>
      </c>
      <c r="N20" s="47">
        <f ca="1">AVERAGE(OFFSET('Baseline QTR'!$C20,0,4*(COLUMNS('Baseline QTR'!$C20:N20)-1),1,4))</f>
        <v>119.78333333333333</v>
      </c>
      <c r="O20" s="47">
        <f ca="1">AVERAGE(OFFSET('Baseline QTR'!$C20,0,4*(COLUMNS('Baseline QTR'!$C20:O20)-1),1,4))</f>
        <v>117.45</v>
      </c>
      <c r="P20" s="47">
        <f ca="1">AVERAGE(OFFSET('Baseline QTR'!$C20,0,4*(COLUMNS('Baseline QTR'!$C20:P20)-1),1,4))</f>
        <v>119.63333333333333</v>
      </c>
      <c r="Q20" s="47">
        <f ca="1">AVERAGE(OFFSET('Baseline QTR'!$C20,0,4*(COLUMNS('Baseline QTR'!$C20:Q20)-1),1,4))</f>
        <v>122.925</v>
      </c>
      <c r="R20" s="47">
        <f ca="1">AVERAGE(OFFSET('Baseline QTR'!$C20,0,4*(COLUMNS('Baseline QTR'!$C20:R20)-1),1,4))</f>
        <v>126.56666666666666</v>
      </c>
      <c r="S20" s="47">
        <f ca="1">AVERAGE(OFFSET('Baseline QTR'!$C20,0,4*(COLUMNS('Baseline QTR'!$C20:S20)-1),1,4))</f>
        <v>130.72500000000002</v>
      </c>
      <c r="T20" s="47">
        <f ca="1">AVERAGE(OFFSET('Baseline QTR'!$C20,0,4*(COLUMNS('Baseline QTR'!$C20:T20)-1),1,4))</f>
        <v>135.32499999999999</v>
      </c>
      <c r="U20" s="47">
        <f ca="1">AVERAGE(OFFSET('Baseline QTR'!$C20,0,4*(COLUMNS('Baseline QTR'!$C20:U20)-1),1,4))</f>
        <v>137.01666666666665</v>
      </c>
      <c r="V20" s="47">
        <f ca="1">AVERAGE(OFFSET('Baseline QTR'!$C20,0,4*(COLUMNS('Baseline QTR'!$C20:V20)-1),1,4))</f>
        <v>130.56666666666666</v>
      </c>
      <c r="W20" s="47">
        <f ca="1">AVERAGE(OFFSET('Baseline QTR'!$C20,0,4*(COLUMNS('Baseline QTR'!$C20:W20)-1),1,4))</f>
        <v>130.44166666666666</v>
      </c>
      <c r="X20" s="47">
        <f ca="1">AVERAGE(OFFSET('Baseline QTR'!$C20,0,4*(COLUMNS('Baseline QTR'!$C20:X20)-1),1,4))</f>
        <v>133.50833333333333</v>
      </c>
      <c r="Y20" s="47">
        <f ca="1">AVERAGE(OFFSET('Baseline QTR'!$C20,0,4*(COLUMNS('Baseline QTR'!$C20:Y20)-1),1,4))</f>
        <v>138.07499999999999</v>
      </c>
      <c r="Z20" s="47">
        <f ca="1">AVERAGE(OFFSET('Baseline QTR'!$C20,0,4*(COLUMNS('Baseline QTR'!$C20:Z20)-1),1,4))</f>
        <v>143.94999999999999</v>
      </c>
      <c r="AA20" s="47">
        <f ca="1">AVERAGE(OFFSET('Baseline QTR'!$C20,0,4*(COLUMNS('Baseline QTR'!$C20:AA20)-1),1,4))</f>
        <v>148.68333333333334</v>
      </c>
      <c r="AB20" s="47">
        <f ca="1">AVERAGE(OFFSET('Baseline QTR'!$C20,0,4*(COLUMNS('Baseline QTR'!$C20:AB20)-1),1,4))</f>
        <v>154.98333333333335</v>
      </c>
      <c r="AC20" s="47">
        <f ca="1">AVERAGE(OFFSET('Baseline QTR'!$C20,0,4*(COLUMNS('Baseline QTR'!$C20:AC20)-1),1,4))</f>
        <v>161.64166666666665</v>
      </c>
      <c r="AD20" s="47">
        <f ca="1">AVERAGE(OFFSET('Baseline QTR'!$C20,0,4*(COLUMNS('Baseline QTR'!$C20:AD20)-1),1,4))</f>
        <v>166.82499999999999</v>
      </c>
      <c r="AE20" s="47">
        <f ca="1">AVERAGE(OFFSET('Baseline QTR'!$C20,0,4*(COLUMNS('Baseline QTR'!$C20:AE20)-1),1,4))</f>
        <v>171.58333333333331</v>
      </c>
      <c r="AF20" s="47">
        <f ca="1">AVERAGE(OFFSET('Baseline QTR'!$C20,0,4*(COLUMNS('Baseline QTR'!$C20:AF20)-1),1,4))</f>
        <v>173.77500000000001</v>
      </c>
      <c r="AG20" s="48">
        <f ca="1">AVERAGE(OFFSET('Baseline QTR'!$C20,0,4*(COLUMNS('Baseline QTR'!$C20:AG20)-1),1,4))</f>
        <v>122.67500000000001</v>
      </c>
      <c r="AH20" s="48">
        <f ca="1">AVERAGE(OFFSET('Baseline QTR'!$C20,0,4*(COLUMNS('Baseline QTR'!$C20:AH20)-1),1,4))</f>
        <v>128.76666666666668</v>
      </c>
      <c r="AI20" s="48">
        <f ca="1">AVERAGE(OFFSET('Baseline QTR'!$C20,0,4*(COLUMNS('Baseline QTR'!$C20:AI20)-1),1,4))</f>
        <v>152.19999999999999</v>
      </c>
      <c r="AJ20" s="48">
        <f ca="1">AVERAGE(OFFSET('Baseline QTR'!$C20,0,4*(COLUMNS('Baseline QTR'!$C20:AJ20)-1),1,4))</f>
        <v>164.99166666666667</v>
      </c>
      <c r="AK20" s="49">
        <f ca="1">AVERAGE(OFFSET('Baseline QTR'!$C20,0,4*(COLUMNS('Baseline QTR'!$C20:AK20)-1),1,4))</f>
        <v>169.71255833333331</v>
      </c>
      <c r="AL20" s="49">
        <f ca="1">AVERAGE(OFFSET('Baseline QTR'!$C20,0,4*(COLUMNS('Baseline QTR'!$C20:AL20)-1),1,4))</f>
        <v>175.71072500000002</v>
      </c>
      <c r="AM20" s="49">
        <f ca="1">AVERAGE(OFFSET('Baseline QTR'!$C20,0,4*(COLUMNS('Baseline QTR'!$C20:AM20)-1),1,4))</f>
        <v>175.76165</v>
      </c>
      <c r="AN20" s="49">
        <f ca="1">AVERAGE(OFFSET('Baseline QTR'!$C20,0,4*(COLUMNS('Baseline QTR'!$C20:AN20)-1),1,4))</f>
        <v>178.29500000000002</v>
      </c>
      <c r="AO20" s="49">
        <f ca="1">AVERAGE(OFFSET('Baseline QTR'!$C20,0,4*(COLUMNS('Baseline QTR'!$C20:AO20)-1),1,4))</f>
        <v>179.86307499999998</v>
      </c>
      <c r="AP20" s="49">
        <f ca="1">AVERAGE(OFFSET('Baseline QTR'!$C20,0,4*(COLUMNS('Baseline QTR'!$C20:AP20)-1),1,4))</f>
        <v>179.88864999999998</v>
      </c>
      <c r="AQ20" s="49">
        <f ca="1">AVERAGE(OFFSET('Baseline QTR'!$C20,0,4*(COLUMNS('Baseline QTR'!$C20:AQ20)-1),1,4))</f>
        <v>178.548225</v>
      </c>
    </row>
    <row r="21" spans="1:43" x14ac:dyDescent="0.2">
      <c r="A21" t="str">
        <f>'Baseline QTR'!A21</f>
        <v>KS_NGOV</v>
      </c>
      <c r="B21" t="str">
        <f>'Baseline QTR'!B21</f>
        <v xml:space="preserve">   Government</v>
      </c>
      <c r="C21" s="47">
        <f ca="1">AVERAGE(OFFSET('Baseline QTR'!$C21,0,4*(COLUMNS('Baseline QTR'!$C21:C21)-1),1,4))</f>
        <v>147.45833333333331</v>
      </c>
      <c r="D21" s="47">
        <f ca="1">AVERAGE(OFFSET('Baseline QTR'!$C21,0,4*(COLUMNS('Baseline QTR'!$C21:D21)-1),1,4))</f>
        <v>153.00833333333333</v>
      </c>
      <c r="E21" s="47">
        <f ca="1">AVERAGE(OFFSET('Baseline QTR'!$C21,0,4*(COLUMNS('Baseline QTR'!$C21:E21)-1),1,4))</f>
        <v>158.74166666666667</v>
      </c>
      <c r="F21" s="47">
        <f ca="1">AVERAGE(OFFSET('Baseline QTR'!$C21,0,4*(COLUMNS('Baseline QTR'!$C21:F21)-1),1,4))</f>
        <v>161.88333333333333</v>
      </c>
      <c r="G21" s="47">
        <f ca="1">AVERAGE(OFFSET('Baseline QTR'!$C21,0,4*(COLUMNS('Baseline QTR'!$C21:G21)-1),1,4))</f>
        <v>164.53333333333333</v>
      </c>
      <c r="H21" s="47">
        <f ca="1">AVERAGE(OFFSET('Baseline QTR'!$C21,0,4*(COLUMNS('Baseline QTR'!$C21:H21)-1),1,4))</f>
        <v>167.9</v>
      </c>
      <c r="I21" s="47">
        <f ca="1">AVERAGE(OFFSET('Baseline QTR'!$C21,0,4*(COLUMNS('Baseline QTR'!$C21:I21)-1),1,4))</f>
        <v>170.69166666666666</v>
      </c>
      <c r="J21" s="47">
        <f ca="1">AVERAGE(OFFSET('Baseline QTR'!$C21,0,4*(COLUMNS('Baseline QTR'!$C21:J21)-1),1,4))</f>
        <v>173.75833333333335</v>
      </c>
      <c r="K21" s="47">
        <f ca="1">AVERAGE(OFFSET('Baseline QTR'!$C21,0,4*(COLUMNS('Baseline QTR'!$C21:K21)-1),1,4))</f>
        <v>178.5</v>
      </c>
      <c r="L21" s="47">
        <f ca="1">AVERAGE(OFFSET('Baseline QTR'!$C21,0,4*(COLUMNS('Baseline QTR'!$C21:L21)-1),1,4))</f>
        <v>182.71666666666667</v>
      </c>
      <c r="M21" s="47">
        <f ca="1">AVERAGE(OFFSET('Baseline QTR'!$C21,0,4*(COLUMNS('Baseline QTR'!$C21:M21)-1),1,4))</f>
        <v>185.86666666666665</v>
      </c>
      <c r="N21" s="47">
        <f ca="1">AVERAGE(OFFSET('Baseline QTR'!$C21,0,4*(COLUMNS('Baseline QTR'!$C21:N21)-1),1,4))</f>
        <v>191.89166666666665</v>
      </c>
      <c r="O21" s="47">
        <f ca="1">AVERAGE(OFFSET('Baseline QTR'!$C21,0,4*(COLUMNS('Baseline QTR'!$C21:O21)-1),1,4))</f>
        <v>195.85833333333335</v>
      </c>
      <c r="P21" s="47">
        <f ca="1">AVERAGE(OFFSET('Baseline QTR'!$C21,0,4*(COLUMNS('Baseline QTR'!$C21:P21)-1),1,4))</f>
        <v>198.00833333333335</v>
      </c>
      <c r="Q21" s="47">
        <f ca="1">AVERAGE(OFFSET('Baseline QTR'!$C21,0,4*(COLUMNS('Baseline QTR'!$C21:Q21)-1),1,4))</f>
        <v>198.00833333333333</v>
      </c>
      <c r="R21" s="47">
        <f ca="1">AVERAGE(OFFSET('Baseline QTR'!$C21,0,4*(COLUMNS('Baseline QTR'!$C21:R21)-1),1,4))</f>
        <v>197.77500000000001</v>
      </c>
      <c r="S21" s="47">
        <f ca="1">AVERAGE(OFFSET('Baseline QTR'!$C21,0,4*(COLUMNS('Baseline QTR'!$C21:S21)-1),1,4))</f>
        <v>198.5</v>
      </c>
      <c r="T21" s="47">
        <f ca="1">AVERAGE(OFFSET('Baseline QTR'!$C21,0,4*(COLUMNS('Baseline QTR'!$C21:T21)-1),1,4))</f>
        <v>200.14999999999998</v>
      </c>
      <c r="U21" s="47">
        <f ca="1">AVERAGE(OFFSET('Baseline QTR'!$C21,0,4*(COLUMNS('Baseline QTR'!$C21:U21)-1),1,4))</f>
        <v>204.50833333333333</v>
      </c>
      <c r="V21" s="47">
        <f ca="1">AVERAGE(OFFSET('Baseline QTR'!$C21,0,4*(COLUMNS('Baseline QTR'!$C21:V21)-1),1,4))</f>
        <v>206.18333333333334</v>
      </c>
      <c r="W21" s="47">
        <f ca="1">AVERAGE(OFFSET('Baseline QTR'!$C21,0,4*(COLUMNS('Baseline QTR'!$C21:W21)-1),1,4))</f>
        <v>205.79166666666666</v>
      </c>
      <c r="X21" s="47">
        <f ca="1">AVERAGE(OFFSET('Baseline QTR'!$C21,0,4*(COLUMNS('Baseline QTR'!$C21:X21)-1),1,4))</f>
        <v>202.16666666666666</v>
      </c>
      <c r="Y21" s="47">
        <f ca="1">AVERAGE(OFFSET('Baseline QTR'!$C21,0,4*(COLUMNS('Baseline QTR'!$C21:Y21)-1),1,4))</f>
        <v>202.65833333333333</v>
      </c>
      <c r="Z21" s="47">
        <f ca="1">AVERAGE(OFFSET('Baseline QTR'!$C21,0,4*(COLUMNS('Baseline QTR'!$C21:Z21)-1),1,4))</f>
        <v>204.79166666666669</v>
      </c>
      <c r="AA21" s="47">
        <f ca="1">AVERAGE(OFFSET('Baseline QTR'!$C21,0,4*(COLUMNS('Baseline QTR'!$C21:AA21)-1),1,4))</f>
        <v>207.70833333333331</v>
      </c>
      <c r="AB21" s="47">
        <f ca="1">AVERAGE(OFFSET('Baseline QTR'!$C21,0,4*(COLUMNS('Baseline QTR'!$C21:AB21)-1),1,4))</f>
        <v>212.90000000000003</v>
      </c>
      <c r="AC21" s="47">
        <f ca="1">AVERAGE(OFFSET('Baseline QTR'!$C21,0,4*(COLUMNS('Baseline QTR'!$C21:AC21)-1),1,4))</f>
        <v>217.80833333333334</v>
      </c>
      <c r="AD21" s="47">
        <f ca="1">AVERAGE(OFFSET('Baseline QTR'!$C21,0,4*(COLUMNS('Baseline QTR'!$C21:AD21)-1),1,4))</f>
        <v>221.27500000000001</v>
      </c>
      <c r="AE21" s="47">
        <f ca="1">AVERAGE(OFFSET('Baseline QTR'!$C21,0,4*(COLUMNS('Baseline QTR'!$C21:AE21)-1),1,4))</f>
        <v>218.52500000000001</v>
      </c>
      <c r="AF21" s="47">
        <f ca="1">AVERAGE(OFFSET('Baseline QTR'!$C21,0,4*(COLUMNS('Baseline QTR'!$C21:AF21)-1),1,4))</f>
        <v>216</v>
      </c>
      <c r="AG21" s="48">
        <f ca="1">AVERAGE(OFFSET('Baseline QTR'!$C21,0,4*(COLUMNS('Baseline QTR'!$C21:AG21)-1),1,4))</f>
        <v>209.67500000000001</v>
      </c>
      <c r="AH21" s="48">
        <f ca="1">AVERAGE(OFFSET('Baseline QTR'!$C21,0,4*(COLUMNS('Baseline QTR'!$C21:AH21)-1),1,4))</f>
        <v>207.50000000000003</v>
      </c>
      <c r="AI21" s="48">
        <f ca="1">AVERAGE(OFFSET('Baseline QTR'!$C21,0,4*(COLUMNS('Baseline QTR'!$C21:AI21)-1),1,4))</f>
        <v>205.07500000000002</v>
      </c>
      <c r="AJ21" s="48">
        <f ca="1">AVERAGE(OFFSET('Baseline QTR'!$C21,0,4*(COLUMNS('Baseline QTR'!$C21:AJ21)-1),1,4))</f>
        <v>211.62499999999997</v>
      </c>
      <c r="AK21" s="49">
        <f ca="1">AVERAGE(OFFSET('Baseline QTR'!$C21,0,4*(COLUMNS('Baseline QTR'!$C21:AK21)-1),1,4))</f>
        <v>224.9598</v>
      </c>
      <c r="AL21" s="49">
        <f ca="1">AVERAGE(OFFSET('Baseline QTR'!$C21,0,4*(COLUMNS('Baseline QTR'!$C21:AL21)-1),1,4))</f>
        <v>225.507375</v>
      </c>
      <c r="AM21" s="49">
        <f ca="1">AVERAGE(OFFSET('Baseline QTR'!$C21,0,4*(COLUMNS('Baseline QTR'!$C21:AM21)-1),1,4))</f>
        <v>226.05835000000002</v>
      </c>
      <c r="AN21" s="49">
        <f ca="1">AVERAGE(OFFSET('Baseline QTR'!$C21,0,4*(COLUMNS('Baseline QTR'!$C21:AN21)-1),1,4))</f>
        <v>226.65327500000001</v>
      </c>
      <c r="AO21" s="49">
        <f ca="1">AVERAGE(OFFSET('Baseline QTR'!$C21,0,4*(COLUMNS('Baseline QTR'!$C21:AO21)-1),1,4))</f>
        <v>227.580975</v>
      </c>
      <c r="AP21" s="49">
        <f ca="1">AVERAGE(OFFSET('Baseline QTR'!$C21,0,4*(COLUMNS('Baseline QTR'!$C21:AP21)-1),1,4))</f>
        <v>228.981875</v>
      </c>
      <c r="AQ21" s="49">
        <f ca="1">AVERAGE(OFFSET('Baseline QTR'!$C21,0,4*(COLUMNS('Baseline QTR'!$C21:AQ21)-1),1,4))</f>
        <v>231.07392500000003</v>
      </c>
    </row>
    <row r="22" spans="1:43" x14ac:dyDescent="0.2">
      <c r="A22" t="str">
        <f>'Baseline QTR'!A22</f>
        <v>KS_NGOVSL</v>
      </c>
      <c r="B22" t="str">
        <f>'Baseline QTR'!B22</f>
        <v xml:space="preserve">      State and local</v>
      </c>
      <c r="C22" s="47">
        <f ca="1">AVERAGE(OFFSET('Baseline QTR'!$C22,0,4*(COLUMNS('Baseline QTR'!$C22:C22)-1),1,4))</f>
        <v>125.71666666666668</v>
      </c>
      <c r="D22" s="47">
        <f ca="1">AVERAGE(OFFSET('Baseline QTR'!$C22,0,4*(COLUMNS('Baseline QTR'!$C22:D22)-1),1,4))</f>
        <v>131.56666666666666</v>
      </c>
      <c r="E22" s="47">
        <f ca="1">AVERAGE(OFFSET('Baseline QTR'!$C22,0,4*(COLUMNS('Baseline QTR'!$C22:E22)-1),1,4))</f>
        <v>136.97499999999999</v>
      </c>
      <c r="F22" s="47">
        <f ca="1">AVERAGE(OFFSET('Baseline QTR'!$C22,0,4*(COLUMNS('Baseline QTR'!$C22:F22)-1),1,4))</f>
        <v>139.55833333333334</v>
      </c>
      <c r="G22" s="47">
        <f ca="1">AVERAGE(OFFSET('Baseline QTR'!$C22,0,4*(COLUMNS('Baseline QTR'!$C22:G22)-1),1,4))</f>
        <v>142.25833333333333</v>
      </c>
      <c r="H22" s="47">
        <f ca="1">AVERAGE(OFFSET('Baseline QTR'!$C22,0,4*(COLUMNS('Baseline QTR'!$C22:H22)-1),1,4))</f>
        <v>146.04166666666666</v>
      </c>
      <c r="I22" s="47">
        <f ca="1">AVERAGE(OFFSET('Baseline QTR'!$C22,0,4*(COLUMNS('Baseline QTR'!$C22:I22)-1),1,4))</f>
        <v>149.13333333333333</v>
      </c>
      <c r="J22" s="47">
        <f ca="1">AVERAGE(OFFSET('Baseline QTR'!$C22,0,4*(COLUMNS('Baseline QTR'!$C22:J22)-1),1,4))</f>
        <v>152.02500000000001</v>
      </c>
      <c r="K22" s="47">
        <f ca="1">AVERAGE(OFFSET('Baseline QTR'!$C22,0,4*(COLUMNS('Baseline QTR'!$C22:K22)-1),1,4))</f>
        <v>155.99166666666667</v>
      </c>
      <c r="L22" s="47">
        <f ca="1">AVERAGE(OFFSET('Baseline QTR'!$C22,0,4*(COLUMNS('Baseline QTR'!$C22:L22)-1),1,4))</f>
        <v>159.625</v>
      </c>
      <c r="M22" s="47">
        <f ca="1">AVERAGE(OFFSET('Baseline QTR'!$C22,0,4*(COLUMNS('Baseline QTR'!$C22:M22)-1),1,4))</f>
        <v>161.98333333333335</v>
      </c>
      <c r="N22" s="47">
        <f ca="1">AVERAGE(OFFSET('Baseline QTR'!$C22,0,4*(COLUMNS('Baseline QTR'!$C22:N22)-1),1,4))</f>
        <v>168.21666666666667</v>
      </c>
      <c r="O22" s="47">
        <f ca="1">AVERAGE(OFFSET('Baseline QTR'!$C22,0,4*(COLUMNS('Baseline QTR'!$C22:O22)-1),1,4))</f>
        <v>171.77500000000001</v>
      </c>
      <c r="P22" s="47">
        <f ca="1">AVERAGE(OFFSET('Baseline QTR'!$C22,0,4*(COLUMNS('Baseline QTR'!$C22:P22)-1),1,4))</f>
        <v>173.13333333333333</v>
      </c>
      <c r="Q22" s="47">
        <f ca="1">AVERAGE(OFFSET('Baseline QTR'!$C22,0,4*(COLUMNS('Baseline QTR'!$C22:Q22)-1),1,4))</f>
        <v>173.34166666666667</v>
      </c>
      <c r="R22" s="47">
        <f ca="1">AVERAGE(OFFSET('Baseline QTR'!$C22,0,4*(COLUMNS('Baseline QTR'!$C22:R22)-1),1,4))</f>
        <v>173.6</v>
      </c>
      <c r="S22" s="47">
        <f ca="1">AVERAGE(OFFSET('Baseline QTR'!$C22,0,4*(COLUMNS('Baseline QTR'!$C22:S22)-1),1,4))</f>
        <v>174.80833333333334</v>
      </c>
      <c r="T22" s="47">
        <f ca="1">AVERAGE(OFFSET('Baseline QTR'!$C22,0,4*(COLUMNS('Baseline QTR'!$C22:T22)-1),1,4))</f>
        <v>176.48333333333332</v>
      </c>
      <c r="U22" s="47">
        <f ca="1">AVERAGE(OFFSET('Baseline QTR'!$C22,0,4*(COLUMNS('Baseline QTR'!$C22:U22)-1),1,4))</f>
        <v>180.5916666666667</v>
      </c>
      <c r="V22" s="47">
        <f ca="1">AVERAGE(OFFSET('Baseline QTR'!$C22,0,4*(COLUMNS('Baseline QTR'!$C22:V22)-1),1,4))</f>
        <v>181.76666666666668</v>
      </c>
      <c r="W22" s="47">
        <f ca="1">AVERAGE(OFFSET('Baseline QTR'!$C22,0,4*(COLUMNS('Baseline QTR'!$C22:W22)-1),1,4))</f>
        <v>181.39166666666668</v>
      </c>
      <c r="X22" s="47">
        <f ca="1">AVERAGE(OFFSET('Baseline QTR'!$C22,0,4*(COLUMNS('Baseline QTR'!$C22:X22)-1),1,4))</f>
        <v>178.73333333333335</v>
      </c>
      <c r="Y22" s="47">
        <f ca="1">AVERAGE(OFFSET('Baseline QTR'!$C22,0,4*(COLUMNS('Baseline QTR'!$C22:Y22)-1),1,4))</f>
        <v>179.63333333333335</v>
      </c>
      <c r="Z22" s="47">
        <f ca="1">AVERAGE(OFFSET('Baseline QTR'!$C22,0,4*(COLUMNS('Baseline QTR'!$C22:Z22)-1),1,4))</f>
        <v>182.3</v>
      </c>
      <c r="AA22" s="47">
        <f ca="1">AVERAGE(OFFSET('Baseline QTR'!$C22,0,4*(COLUMNS('Baseline QTR'!$C22:AA22)-1),1,4))</f>
        <v>185.59166666666667</v>
      </c>
      <c r="AB22" s="47">
        <f ca="1">AVERAGE(OFFSET('Baseline QTR'!$C22,0,4*(COLUMNS('Baseline QTR'!$C22:AB22)-1),1,4))</f>
        <v>190.89166666666668</v>
      </c>
      <c r="AC22" s="47">
        <f ca="1">AVERAGE(OFFSET('Baseline QTR'!$C22,0,4*(COLUMNS('Baseline QTR'!$C22:AC22)-1),1,4))</f>
        <v>195.66666666666669</v>
      </c>
      <c r="AD22" s="47">
        <f ca="1">AVERAGE(OFFSET('Baseline QTR'!$C22,0,4*(COLUMNS('Baseline QTR'!$C22:AD22)-1),1,4))</f>
        <v>199.08333333333331</v>
      </c>
      <c r="AE22" s="47">
        <f ca="1">AVERAGE(OFFSET('Baseline QTR'!$C22,0,4*(COLUMNS('Baseline QTR'!$C22:AE22)-1),1,4))</f>
        <v>196.86666666666667</v>
      </c>
      <c r="AF22" s="47">
        <f ca="1">AVERAGE(OFFSET('Baseline QTR'!$C22,0,4*(COLUMNS('Baseline QTR'!$C22:AF22)-1),1,4))</f>
        <v>194.73333333333332</v>
      </c>
      <c r="AG22" s="48">
        <f ca="1">AVERAGE(OFFSET('Baseline QTR'!$C22,0,4*(COLUMNS('Baseline QTR'!$C22:AG22)-1),1,4))</f>
        <v>187.73333333333332</v>
      </c>
      <c r="AH22" s="48">
        <f ca="1">AVERAGE(OFFSET('Baseline QTR'!$C22,0,4*(COLUMNS('Baseline QTR'!$C22:AH22)-1),1,4))</f>
        <v>186.04166666666666</v>
      </c>
      <c r="AI22" s="48">
        <f ca="1">AVERAGE(OFFSET('Baseline QTR'!$C22,0,4*(COLUMNS('Baseline QTR'!$C22:AI22)-1),1,4))</f>
        <v>184.375</v>
      </c>
      <c r="AJ22" s="48">
        <f ca="1">AVERAGE(OFFSET('Baseline QTR'!$C22,0,4*(COLUMNS('Baseline QTR'!$C22:AJ22)-1),1,4))</f>
        <v>190.64999999999998</v>
      </c>
      <c r="AK22" s="49">
        <f ca="1">AVERAGE(OFFSET('Baseline QTR'!$C22,0,4*(COLUMNS('Baseline QTR'!$C22:AK22)-1),1,4))</f>
        <v>203.57742499999998</v>
      </c>
      <c r="AL22" s="49">
        <f ca="1">AVERAGE(OFFSET('Baseline QTR'!$C22,0,4*(COLUMNS('Baseline QTR'!$C22:AL22)-1),1,4))</f>
        <v>204.09142500000002</v>
      </c>
      <c r="AM22" s="49">
        <f ca="1">AVERAGE(OFFSET('Baseline QTR'!$C22,0,4*(COLUMNS('Baseline QTR'!$C22:AM22)-1),1,4))</f>
        <v>204.64234999999999</v>
      </c>
      <c r="AN22" s="49">
        <f ca="1">AVERAGE(OFFSET('Baseline QTR'!$C22,0,4*(COLUMNS('Baseline QTR'!$C22:AN22)-1),1,4))</f>
        <v>205.23727499999998</v>
      </c>
      <c r="AO22" s="49">
        <f ca="1">AVERAGE(OFFSET('Baseline QTR'!$C22,0,4*(COLUMNS('Baseline QTR'!$C22:AO22)-1),1,4))</f>
        <v>206.16502500000001</v>
      </c>
      <c r="AP22" s="49">
        <f ca="1">AVERAGE(OFFSET('Baseline QTR'!$C22,0,4*(COLUMNS('Baseline QTR'!$C22:AP22)-1),1,4))</f>
        <v>207.5659</v>
      </c>
      <c r="AQ22" s="49">
        <f ca="1">AVERAGE(OFFSET('Baseline QTR'!$C22,0,4*(COLUMNS('Baseline QTR'!$C22:AQ22)-1),1,4))</f>
        <v>209.07175000000001</v>
      </c>
    </row>
    <row r="23" spans="1:43" x14ac:dyDescent="0.2">
      <c r="A23" t="str">
        <f>'Baseline QTR'!A23</f>
        <v>KS_NGOVFED</v>
      </c>
      <c r="B23" t="str">
        <f>'Baseline QTR'!B23</f>
        <v xml:space="preserve">      Federal</v>
      </c>
      <c r="C23" s="47">
        <f ca="1">AVERAGE(OFFSET('Baseline QTR'!$C23,0,4*(COLUMNS('Baseline QTR'!$C23:C23)-1),1,4))</f>
        <v>21.741666666666667</v>
      </c>
      <c r="D23" s="47">
        <f ca="1">AVERAGE(OFFSET('Baseline QTR'!$C23,0,4*(COLUMNS('Baseline QTR'!$C23:D23)-1),1,4))</f>
        <v>21.441666666666666</v>
      </c>
      <c r="E23" s="47">
        <f ca="1">AVERAGE(OFFSET('Baseline QTR'!$C23,0,4*(COLUMNS('Baseline QTR'!$C23:E23)-1),1,4))</f>
        <v>21.766666666666666</v>
      </c>
      <c r="F23" s="47">
        <f ca="1">AVERAGE(OFFSET('Baseline QTR'!$C23,0,4*(COLUMNS('Baseline QTR'!$C23:F23)-1),1,4))</f>
        <v>22.324999999999999</v>
      </c>
      <c r="G23" s="47">
        <f ca="1">AVERAGE(OFFSET('Baseline QTR'!$C23,0,4*(COLUMNS('Baseline QTR'!$C23:G23)-1),1,4))</f>
        <v>22.275000000000002</v>
      </c>
      <c r="H23" s="47">
        <f ca="1">AVERAGE(OFFSET('Baseline QTR'!$C23,0,4*(COLUMNS('Baseline QTR'!$C23:H23)-1),1,4))</f>
        <v>21.858333333333334</v>
      </c>
      <c r="I23" s="47">
        <f ca="1">AVERAGE(OFFSET('Baseline QTR'!$C23,0,4*(COLUMNS('Baseline QTR'!$C23:I23)-1),1,4))</f>
        <v>21.558333333333334</v>
      </c>
      <c r="J23" s="47">
        <f ca="1">AVERAGE(OFFSET('Baseline QTR'!$C23,0,4*(COLUMNS('Baseline QTR'!$C23:J23)-1),1,4))</f>
        <v>21.733333333333331</v>
      </c>
      <c r="K23" s="47">
        <f ca="1">AVERAGE(OFFSET('Baseline QTR'!$C23,0,4*(COLUMNS('Baseline QTR'!$C23:K23)-1),1,4))</f>
        <v>22.508333333333333</v>
      </c>
      <c r="L23" s="47">
        <f ca="1">AVERAGE(OFFSET('Baseline QTR'!$C23,0,4*(COLUMNS('Baseline QTR'!$C23:L23)-1),1,4))</f>
        <v>23.091666666666665</v>
      </c>
      <c r="M23" s="47">
        <f ca="1">AVERAGE(OFFSET('Baseline QTR'!$C23,0,4*(COLUMNS('Baseline QTR'!$C23:M23)-1),1,4))</f>
        <v>23.883333333333336</v>
      </c>
      <c r="N23" s="47">
        <f ca="1">AVERAGE(OFFSET('Baseline QTR'!$C23,0,4*(COLUMNS('Baseline QTR'!$C23:N23)-1),1,4))</f>
        <v>23.675000000000001</v>
      </c>
      <c r="O23" s="47">
        <f ca="1">AVERAGE(OFFSET('Baseline QTR'!$C23,0,4*(COLUMNS('Baseline QTR'!$C23:O23)-1),1,4))</f>
        <v>24.083333333333332</v>
      </c>
      <c r="P23" s="47">
        <f ca="1">AVERAGE(OFFSET('Baseline QTR'!$C23,0,4*(COLUMNS('Baseline QTR'!$C23:P23)-1),1,4))</f>
        <v>24.875</v>
      </c>
      <c r="Q23" s="47">
        <f ca="1">AVERAGE(OFFSET('Baseline QTR'!$C23,0,4*(COLUMNS('Baseline QTR'!$C23:Q23)-1),1,4))</f>
        <v>24.666666666666668</v>
      </c>
      <c r="R23" s="47">
        <f ca="1">AVERAGE(OFFSET('Baseline QTR'!$C23,0,4*(COLUMNS('Baseline QTR'!$C23:R23)-1),1,4))</f>
        <v>24.174999999999997</v>
      </c>
      <c r="S23" s="47">
        <f ca="1">AVERAGE(OFFSET('Baseline QTR'!$C23,0,4*(COLUMNS('Baseline QTR'!$C23:S23)-1),1,4))</f>
        <v>23.691666666666666</v>
      </c>
      <c r="T23" s="47">
        <f ca="1">AVERAGE(OFFSET('Baseline QTR'!$C23,0,4*(COLUMNS('Baseline QTR'!$C23:T23)-1),1,4))</f>
        <v>23.666666666666668</v>
      </c>
      <c r="U23" s="47">
        <f ca="1">AVERAGE(OFFSET('Baseline QTR'!$C23,0,4*(COLUMNS('Baseline QTR'!$C23:U23)-1),1,4))</f>
        <v>23.916666666666664</v>
      </c>
      <c r="V23" s="47">
        <f ca="1">AVERAGE(OFFSET('Baseline QTR'!$C23,0,4*(COLUMNS('Baseline QTR'!$C23:V23)-1),1,4))</f>
        <v>24.416666666666668</v>
      </c>
      <c r="W23" s="47">
        <f ca="1">AVERAGE(OFFSET('Baseline QTR'!$C23,0,4*(COLUMNS('Baseline QTR'!$C23:W23)-1),1,4))</f>
        <v>24.4</v>
      </c>
      <c r="X23" s="47">
        <f ca="1">AVERAGE(OFFSET('Baseline QTR'!$C23,0,4*(COLUMNS('Baseline QTR'!$C23:X23)-1),1,4))</f>
        <v>23.433333333333334</v>
      </c>
      <c r="Y23" s="47">
        <f ca="1">AVERAGE(OFFSET('Baseline QTR'!$C23,0,4*(COLUMNS('Baseline QTR'!$C23:Y23)-1),1,4))</f>
        <v>23.024999999999999</v>
      </c>
      <c r="Z23" s="47">
        <f ca="1">AVERAGE(OFFSET('Baseline QTR'!$C23,0,4*(COLUMNS('Baseline QTR'!$C23:Z23)-1),1,4))</f>
        <v>22.491666666666667</v>
      </c>
      <c r="AA23" s="47">
        <f ca="1">AVERAGE(OFFSET('Baseline QTR'!$C23,0,4*(COLUMNS('Baseline QTR'!$C23:AA23)-1),1,4))</f>
        <v>22.116666666666667</v>
      </c>
      <c r="AB23" s="47">
        <f ca="1">AVERAGE(OFFSET('Baseline QTR'!$C23,0,4*(COLUMNS('Baseline QTR'!$C23:AB23)-1),1,4))</f>
        <v>22.008333333333333</v>
      </c>
      <c r="AC23" s="47">
        <f ca="1">AVERAGE(OFFSET('Baseline QTR'!$C23,0,4*(COLUMNS('Baseline QTR'!$C23:AC23)-1),1,4))</f>
        <v>22.141666666666666</v>
      </c>
      <c r="AD23" s="47">
        <f ca="1">AVERAGE(OFFSET('Baseline QTR'!$C23,0,4*(COLUMNS('Baseline QTR'!$C23:AD23)-1),1,4))</f>
        <v>22.191666666666663</v>
      </c>
      <c r="AE23" s="47">
        <f ca="1">AVERAGE(OFFSET('Baseline QTR'!$C23,0,4*(COLUMNS('Baseline QTR'!$C23:AE23)-1),1,4))</f>
        <v>21.658333333333331</v>
      </c>
      <c r="AF23" s="47">
        <f ca="1">AVERAGE(OFFSET('Baseline QTR'!$C23,0,4*(COLUMNS('Baseline QTR'!$C23:AF23)-1),1,4))</f>
        <v>21.266666666666666</v>
      </c>
      <c r="AG23" s="48">
        <f ca="1">AVERAGE(OFFSET('Baseline QTR'!$C23,0,4*(COLUMNS('Baseline QTR'!$C23:AG23)-1),1,4))</f>
        <v>21.94166666666667</v>
      </c>
      <c r="AH23" s="48">
        <f ca="1">AVERAGE(OFFSET('Baseline QTR'!$C23,0,4*(COLUMNS('Baseline QTR'!$C23:AH23)-1),1,4))</f>
        <v>21.458333333333332</v>
      </c>
      <c r="AI23" s="48">
        <f ca="1">AVERAGE(OFFSET('Baseline QTR'!$C23,0,4*(COLUMNS('Baseline QTR'!$C23:AI23)-1),1,4))</f>
        <v>20.7</v>
      </c>
      <c r="AJ23" s="48">
        <f ca="1">AVERAGE(OFFSET('Baseline QTR'!$C23,0,4*(COLUMNS('Baseline QTR'!$C23:AJ23)-1),1,4))</f>
        <v>20.975000000000001</v>
      </c>
      <c r="AK23" s="49">
        <f ca="1">AVERAGE(OFFSET('Baseline QTR'!$C23,0,4*(COLUMNS('Baseline QTR'!$C23:AK23)-1),1,4))</f>
        <v>21.382357500000001</v>
      </c>
      <c r="AL23" s="49">
        <f ca="1">AVERAGE(OFFSET('Baseline QTR'!$C23,0,4*(COLUMNS('Baseline QTR'!$C23:AL23)-1),1,4))</f>
        <v>21.415949999999999</v>
      </c>
      <c r="AM23" s="49">
        <f ca="1">AVERAGE(OFFSET('Baseline QTR'!$C23,0,4*(COLUMNS('Baseline QTR'!$C23:AM23)-1),1,4))</f>
        <v>21.415959999999998</v>
      </c>
      <c r="AN23" s="49">
        <f ca="1">AVERAGE(OFFSET('Baseline QTR'!$C23,0,4*(COLUMNS('Baseline QTR'!$C23:AN23)-1),1,4))</f>
        <v>21.415959999999998</v>
      </c>
      <c r="AO23" s="49">
        <f ca="1">AVERAGE(OFFSET('Baseline QTR'!$C23,0,4*(COLUMNS('Baseline QTR'!$C23:AO23)-1),1,4))</f>
        <v>21.415959999999998</v>
      </c>
      <c r="AP23" s="49">
        <f ca="1">AVERAGE(OFFSET('Baseline QTR'!$C23,0,4*(COLUMNS('Baseline QTR'!$C23:AP23)-1),1,4))</f>
        <v>21.415959999999998</v>
      </c>
      <c r="AQ23" s="49">
        <f ca="1">AVERAGE(OFFSET('Baseline QTR'!$C23,0,4*(COLUMNS('Baseline QTR'!$C23:AQ23)-1),1,4))</f>
        <v>22.002139999999997</v>
      </c>
    </row>
    <row r="24" spans="1:43" x14ac:dyDescent="0.2">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8"/>
      <c r="AL24" s="8"/>
      <c r="AM24" s="8"/>
      <c r="AN24" s="8"/>
      <c r="AO24" s="8"/>
      <c r="AP24" s="8"/>
      <c r="AQ24" s="8"/>
    </row>
    <row r="25" spans="1:43" x14ac:dyDescent="0.2">
      <c r="A25" t="str">
        <f>'Baseline QTR'!A25</f>
        <v>KS_PIR</v>
      </c>
      <c r="B25" t="str">
        <f>'Baseline QTR'!B25</f>
        <v>Personal income (mil. $2012)</v>
      </c>
      <c r="C25" s="5">
        <f ca="1">AVERAGE(OFFSET('Baseline QTR'!$C25,0,4*(COLUMNS('Baseline QTR'!$C25:C25)-1),1,4))</f>
        <v>80415.423799375421</v>
      </c>
      <c r="D25" s="5">
        <f ca="1">AVERAGE(OFFSET('Baseline QTR'!$C25,0,4*(COLUMNS('Baseline QTR'!$C25:D25)-1),1,4))</f>
        <v>82759.013760209229</v>
      </c>
      <c r="E25" s="5">
        <f ca="1">AVERAGE(OFFSET('Baseline QTR'!$C25,0,4*(COLUMNS('Baseline QTR'!$C25:E25)-1),1,4))</f>
        <v>86665.058344984456</v>
      </c>
      <c r="F25" s="5">
        <f ca="1">AVERAGE(OFFSET('Baseline QTR'!$C25,0,4*(COLUMNS('Baseline QTR'!$C25:F25)-1),1,4))</f>
        <v>87596.121751862083</v>
      </c>
      <c r="G25" s="5">
        <f ca="1">AVERAGE(OFFSET('Baseline QTR'!$C25,0,4*(COLUMNS('Baseline QTR'!$C25:G25)-1),1,4))</f>
        <v>90177.005521676459</v>
      </c>
      <c r="H25" s="5">
        <f ca="1">AVERAGE(OFFSET('Baseline QTR'!$C25,0,4*(COLUMNS('Baseline QTR'!$C25:H25)-1),1,4))</f>
        <v>93706.362512594758</v>
      </c>
      <c r="I25" s="5">
        <f ca="1">AVERAGE(OFFSET('Baseline QTR'!$C25,0,4*(COLUMNS('Baseline QTR'!$C25:I25)-1),1,4))</f>
        <v>99366.829418818903</v>
      </c>
      <c r="J25" s="5">
        <f ca="1">AVERAGE(OFFSET('Baseline QTR'!$C25,0,4*(COLUMNS('Baseline QTR'!$C25:J25)-1),1,4))</f>
        <v>106102.32292107327</v>
      </c>
      <c r="K25" s="5">
        <f ca="1">AVERAGE(OFFSET('Baseline QTR'!$C25,0,4*(COLUMNS('Baseline QTR'!$C25:K25)-1),1,4))</f>
        <v>118767.01462062969</v>
      </c>
      <c r="L25" s="5">
        <f ca="1">AVERAGE(OFFSET('Baseline QTR'!$C25,0,4*(COLUMNS('Baseline QTR'!$C25:L25)-1),1,4))</f>
        <v>127663.4363235505</v>
      </c>
      <c r="M25" s="5">
        <f ca="1">AVERAGE(OFFSET('Baseline QTR'!$C25,0,4*(COLUMNS('Baseline QTR'!$C25:M25)-1),1,4))</f>
        <v>132541.67420495808</v>
      </c>
      <c r="N25" s="5">
        <f ca="1">AVERAGE(OFFSET('Baseline QTR'!$C25,0,4*(COLUMNS('Baseline QTR'!$C25:N25)-1),1,4))</f>
        <v>132198.92650644283</v>
      </c>
      <c r="O25" s="5">
        <f ca="1">AVERAGE(OFFSET('Baseline QTR'!$C25,0,4*(COLUMNS('Baseline QTR'!$C25:O25)-1),1,4))</f>
        <v>131543.91748410685</v>
      </c>
      <c r="P25" s="5">
        <f ca="1">AVERAGE(OFFSET('Baseline QTR'!$C25,0,4*(COLUMNS('Baseline QTR'!$C25:P25)-1),1,4))</f>
        <v>132275.05840040484</v>
      </c>
      <c r="Q25" s="5">
        <f ca="1">AVERAGE(OFFSET('Baseline QTR'!$C25,0,4*(COLUMNS('Baseline QTR'!$C25:Q25)-1),1,4))</f>
        <v>140422.83339620562</v>
      </c>
      <c r="R25" s="5">
        <f ca="1">AVERAGE(OFFSET('Baseline QTR'!$C25,0,4*(COLUMNS('Baseline QTR'!$C25:R25)-1),1,4))</f>
        <v>139929.61626536527</v>
      </c>
      <c r="S25" s="5">
        <f ca="1">AVERAGE(OFFSET('Baseline QTR'!$C25,0,4*(COLUMNS('Baseline QTR'!$C25:S25)-1),1,4))</f>
        <v>150370.83417527439</v>
      </c>
      <c r="T25" s="5">
        <f ca="1">AVERAGE(OFFSET('Baseline QTR'!$C25,0,4*(COLUMNS('Baseline QTR'!$C25:T25)-1),1,4))</f>
        <v>159503.6349779942</v>
      </c>
      <c r="U25" s="5">
        <f ca="1">AVERAGE(OFFSET('Baseline QTR'!$C25,0,4*(COLUMNS('Baseline QTR'!$C25:U25)-1),1,4))</f>
        <v>160591.99191589176</v>
      </c>
      <c r="V25" s="5">
        <f ca="1">AVERAGE(OFFSET('Baseline QTR'!$C25,0,4*(COLUMNS('Baseline QTR'!$C25:V25)-1),1,4))</f>
        <v>150299.47819119893</v>
      </c>
      <c r="W25" s="5">
        <f ca="1">AVERAGE(OFFSET('Baseline QTR'!$C25,0,4*(COLUMNS('Baseline QTR'!$C25:W25)-1),1,4))</f>
        <v>151027.05579306488</v>
      </c>
      <c r="X25" s="5">
        <f ca="1">AVERAGE(OFFSET('Baseline QTR'!$C25,0,4*(COLUMNS('Baseline QTR'!$C25:X25)-1),1,4))</f>
        <v>158133.50549022679</v>
      </c>
      <c r="Y25" s="5">
        <f ca="1">AVERAGE(OFFSET('Baseline QTR'!$C25,0,4*(COLUMNS('Baseline QTR'!$C25:Y25)-1),1,4))</f>
        <v>172121.39336432423</v>
      </c>
      <c r="Z25" s="5">
        <f ca="1">AVERAGE(OFFSET('Baseline QTR'!$C25,0,4*(COLUMNS('Baseline QTR'!$C25:Z25)-1),1,4))</f>
        <v>174517.74261508678</v>
      </c>
      <c r="AA25" s="5">
        <f ca="1">AVERAGE(OFFSET('Baseline QTR'!$C25,0,4*(COLUMNS('Baseline QTR'!$C25:AA25)-1),1,4))</f>
        <v>188142.21005880623</v>
      </c>
      <c r="AB25" s="5">
        <f ca="1">AVERAGE(OFFSET('Baseline QTR'!$C25,0,4*(COLUMNS('Baseline QTR'!$C25:AB25)-1),1,4))</f>
        <v>200132.87586307069</v>
      </c>
      <c r="AC25" s="5">
        <f ca="1">AVERAGE(OFFSET('Baseline QTR'!$C25,0,4*(COLUMNS('Baseline QTR'!$C25:AC25)-1),1,4))</f>
        <v>211070.61160944734</v>
      </c>
      <c r="AD25" s="5">
        <f ca="1">AVERAGE(OFFSET('Baseline QTR'!$C25,0,4*(COLUMNS('Baseline QTR'!$C25:AD25)-1),1,4))</f>
        <v>223136.96721182199</v>
      </c>
      <c r="AE25" s="5">
        <f ca="1">AVERAGE(OFFSET('Baseline QTR'!$C25,0,4*(COLUMNS('Baseline QTR'!$C25:AE25)-1),1,4))</f>
        <v>235397.40536498016</v>
      </c>
      <c r="AF25" s="5">
        <f ca="1">AVERAGE(OFFSET('Baseline QTR'!$C25,0,4*(COLUMNS('Baseline QTR'!$C25:AF25)-1),1,4))</f>
        <v>249672.19204223019</v>
      </c>
      <c r="AG25" s="45">
        <f ca="1">AVERAGE(OFFSET('Baseline QTR'!$C25,0,4*(COLUMNS('Baseline QTR'!$C25:AG25)-1),1,4))</f>
        <v>265776.95771955524</v>
      </c>
      <c r="AH25" s="45">
        <f ca="1">AVERAGE(OFFSET('Baseline QTR'!$C25,0,4*(COLUMNS('Baseline QTR'!$C25:AH25)-1),1,4))</f>
        <v>279559.93907153141</v>
      </c>
      <c r="AI25" s="45">
        <f ca="1">AVERAGE(OFFSET('Baseline QTR'!$C25,0,4*(COLUMNS('Baseline QTR'!$C25:AI25)-1),1,4))</f>
        <v>270634.19800950121</v>
      </c>
      <c r="AJ25" s="9">
        <f ca="1">AVERAGE(OFFSET('Baseline QTR'!$C25,0,4*(COLUMNS('Baseline QTR'!$C25:AJ25)-1),1,4))</f>
        <v>279259.81089888496</v>
      </c>
      <c r="AK25" s="9">
        <f ca="1">AVERAGE(OFFSET('Baseline QTR'!$C25,0,4*(COLUMNS('Baseline QTR'!$C25:AK25)-1),1,4))</f>
        <v>287883.01442376268</v>
      </c>
      <c r="AL25" s="9">
        <f ca="1">AVERAGE(OFFSET('Baseline QTR'!$C25,0,4*(COLUMNS('Baseline QTR'!$C25:AL25)-1),1,4))</f>
        <v>296123.09999999998</v>
      </c>
      <c r="AM25" s="9">
        <f ca="1">AVERAGE(OFFSET('Baseline QTR'!$C25,0,4*(COLUMNS('Baseline QTR'!$C25:AM25)-1),1,4))</f>
        <v>305335.75</v>
      </c>
      <c r="AN25" s="9">
        <f ca="1">AVERAGE(OFFSET('Baseline QTR'!$C25,0,4*(COLUMNS('Baseline QTR'!$C25:AN25)-1),1,4))</f>
        <v>315633.59999999998</v>
      </c>
      <c r="AO25" s="9">
        <f ca="1">AVERAGE(OFFSET('Baseline QTR'!$C25,0,4*(COLUMNS('Baseline QTR'!$C25:AO25)-1),1,4))</f>
        <v>326149.32500000001</v>
      </c>
      <c r="AP25" s="9">
        <f ca="1">AVERAGE(OFFSET('Baseline QTR'!$C25,0,4*(COLUMNS('Baseline QTR'!$C25:AP25)-1),1,4))</f>
        <v>337185.02500000002</v>
      </c>
      <c r="AQ25" s="9">
        <f ca="1">AVERAGE(OFFSET('Baseline QTR'!$C25,0,4*(COLUMNS('Baseline QTR'!$C25:AQ25)-1),1,4))</f>
        <v>348915.07500000001</v>
      </c>
    </row>
    <row r="26" spans="1:43" x14ac:dyDescent="0.2">
      <c r="A26" t="str">
        <f>'Baseline QTR'!A26</f>
        <v>KS_PI</v>
      </c>
      <c r="B26" t="str">
        <f>'Baseline QTR'!B26</f>
        <v>Personal income (mil. $)</v>
      </c>
      <c r="C26" s="5">
        <f ca="1">AVERAGE(OFFSET('Baseline QTR'!$C26,0,4*(COLUMNS('Baseline QTR'!$C26:C26)-1),1,4))</f>
        <v>48072.910000000069</v>
      </c>
      <c r="D26" s="5">
        <f ca="1">AVERAGE(OFFSET('Baseline QTR'!$C26,0,4*(COLUMNS('Baseline QTR'!$C26:D26)-1),1,4))</f>
        <v>51126.370000000068</v>
      </c>
      <c r="E26" s="5">
        <f ca="1">AVERAGE(OFFSET('Baseline QTR'!$C26,0,4*(COLUMNS('Baseline QTR'!$C26:E26)-1),1,4))</f>
        <v>54969.000000000102</v>
      </c>
      <c r="F26" s="5">
        <f ca="1">AVERAGE(OFFSET('Baseline QTR'!$C26,0,4*(COLUMNS('Baseline QTR'!$C26:F26)-1),1,4))</f>
        <v>56937.400000000111</v>
      </c>
      <c r="G26" s="5">
        <f ca="1">AVERAGE(OFFSET('Baseline QTR'!$C26,0,4*(COLUMNS('Baseline QTR'!$C26:G26)-1),1,4))</f>
        <v>59843.600000000122</v>
      </c>
      <c r="H26" s="5">
        <f ca="1">AVERAGE(OFFSET('Baseline QTR'!$C26,0,4*(COLUMNS('Baseline QTR'!$C26:H26)-1),1,4))</f>
        <v>63492.400000000154</v>
      </c>
      <c r="I26" s="5">
        <f ca="1">AVERAGE(OFFSET('Baseline QTR'!$C26,0,4*(COLUMNS('Baseline QTR'!$C26:I26)-1),1,4))</f>
        <v>68770.900000000154</v>
      </c>
      <c r="J26" s="5">
        <f ca="1">AVERAGE(OFFSET('Baseline QTR'!$C26,0,4*(COLUMNS('Baseline QTR'!$C26:J26)-1),1,4))</f>
        <v>74707.300000000148</v>
      </c>
      <c r="K26" s="5">
        <f ca="1">AVERAGE(OFFSET('Baseline QTR'!$C26,0,4*(COLUMNS('Baseline QTR'!$C26:K26)-1),1,4))</f>
        <v>84291.50000000016</v>
      </c>
      <c r="L26" s="5">
        <f ca="1">AVERAGE(OFFSET('Baseline QTR'!$C26,0,4*(COLUMNS('Baseline QTR'!$C26:L26)-1),1,4))</f>
        <v>91931.700000000172</v>
      </c>
      <c r="M26" s="5">
        <f ca="1">AVERAGE(OFFSET('Baseline QTR'!$C26,0,4*(COLUMNS('Baseline QTR'!$C26:M26)-1),1,4))</f>
        <v>97841.000000000233</v>
      </c>
      <c r="N26" s="5">
        <f ca="1">AVERAGE(OFFSET('Baseline QTR'!$C26,0,4*(COLUMNS('Baseline QTR'!$C26:N26)-1),1,4))</f>
        <v>99547.900000000285</v>
      </c>
      <c r="O26" s="5">
        <f ca="1">AVERAGE(OFFSET('Baseline QTR'!$C26,0,4*(COLUMNS('Baseline QTR'!$C26:O26)-1),1,4))</f>
        <v>100355.20000000027</v>
      </c>
      <c r="P26" s="5">
        <f ca="1">AVERAGE(OFFSET('Baseline QTR'!$C26,0,4*(COLUMNS('Baseline QTR'!$C26:P26)-1),1,4))</f>
        <v>103036.90000000029</v>
      </c>
      <c r="Q26" s="5">
        <f ca="1">AVERAGE(OFFSET('Baseline QTR'!$C26,0,4*(COLUMNS('Baseline QTR'!$C26:Q26)-1),1,4))</f>
        <v>112139.2000000003</v>
      </c>
      <c r="R26" s="5">
        <f ca="1">AVERAGE(OFFSET('Baseline QTR'!$C26,0,4*(COLUMNS('Baseline QTR'!$C26:R26)-1),1,4))</f>
        <v>114920.40000000027</v>
      </c>
      <c r="S26" s="5">
        <f ca="1">AVERAGE(OFFSET('Baseline QTR'!$C26,0,4*(COLUMNS('Baseline QTR'!$C26:S26)-1),1,4))</f>
        <v>126988.70000000033</v>
      </c>
      <c r="T26" s="5">
        <f ca="1">AVERAGE(OFFSET('Baseline QTR'!$C26,0,4*(COLUMNS('Baseline QTR'!$C26:T26)-1),1,4))</f>
        <v>138147.70000000036</v>
      </c>
      <c r="U26" s="5">
        <f ca="1">AVERAGE(OFFSET('Baseline QTR'!$C26,0,4*(COLUMNS('Baseline QTR'!$C26:U26)-1),1,4))</f>
        <v>143200.30000000034</v>
      </c>
      <c r="V26" s="5">
        <f ca="1">AVERAGE(OFFSET('Baseline QTR'!$C26,0,4*(COLUMNS('Baseline QTR'!$C26:V26)-1),1,4))</f>
        <v>133630.70000000036</v>
      </c>
      <c r="W26" s="5">
        <f ca="1">AVERAGE(OFFSET('Baseline QTR'!$C26,0,4*(COLUMNS('Baseline QTR'!$C26:W26)-1),1,4))</f>
        <v>136705.9000000004</v>
      </c>
      <c r="X26" s="5">
        <f ca="1">AVERAGE(OFFSET('Baseline QTR'!$C26,0,4*(COLUMNS('Baseline QTR'!$C26:X26)-1),1,4))</f>
        <v>146761.30000000042</v>
      </c>
      <c r="Y26" s="5">
        <f ca="1">AVERAGE(OFFSET('Baseline QTR'!$C26,0,4*(COLUMNS('Baseline QTR'!$C26:Y26)-1),1,4))</f>
        <v>162731.00000000049</v>
      </c>
      <c r="Z26" s="5">
        <f ca="1">AVERAGE(OFFSET('Baseline QTR'!$C26,0,4*(COLUMNS('Baseline QTR'!$C26:Z26)-1),1,4))</f>
        <v>167156.00000000044</v>
      </c>
      <c r="AA26" s="5">
        <f ca="1">AVERAGE(OFFSET('Baseline QTR'!$C26,0,4*(COLUMNS('Baseline QTR'!$C26:AA26)-1),1,4))</f>
        <v>182737.70000000054</v>
      </c>
      <c r="AB26" s="5">
        <f ca="1">AVERAGE(OFFSET('Baseline QTR'!$C26,0,4*(COLUMNS('Baseline QTR'!$C26:AB26)-1),1,4))</f>
        <v>194729.90000000058</v>
      </c>
      <c r="AC26" s="5">
        <f ca="1">AVERAGE(OFFSET('Baseline QTR'!$C26,0,4*(COLUMNS('Baseline QTR'!$C26:AC26)-1),1,4))</f>
        <v>207467.30000000063</v>
      </c>
      <c r="AD26" s="5">
        <f ca="1">AVERAGE(OFFSET('Baseline QTR'!$C26,0,4*(COLUMNS('Baseline QTR'!$C26:AD26)-1),1,4))</f>
        <v>223150.6000000007</v>
      </c>
      <c r="AE26" s="5">
        <f ca="1">AVERAGE(OFFSET('Baseline QTR'!$C26,0,4*(COLUMNS('Baseline QTR'!$C26:AE26)-1),1,4))</f>
        <v>240232.40000000066</v>
      </c>
      <c r="AF26" s="5">
        <f ca="1">AVERAGE(OFFSET('Baseline QTR'!$C26,0,4*(COLUMNS('Baseline QTR'!$C26:AF26)-1),1,4))</f>
        <v>258439.70000000077</v>
      </c>
      <c r="AG26" s="45">
        <f ca="1">AVERAGE(OFFSET('Baseline QTR'!$C26,0,4*(COLUMNS('Baseline QTR'!$C26:AG26)-1),1,4))</f>
        <v>278100.90000000095</v>
      </c>
      <c r="AH26" s="45">
        <f ca="1">AVERAGE(OFFSET('Baseline QTR'!$C26,0,4*(COLUMNS('Baseline QTR'!$C26:AH26)-1),1,4))</f>
        <v>304514.14246012212</v>
      </c>
      <c r="AI26" s="45">
        <f ca="1">AVERAGE(OFFSET('Baseline QTR'!$C26,0,4*(COLUMNS('Baseline QTR'!$C26:AI26)-1),1,4))</f>
        <v>314239.18128122308</v>
      </c>
      <c r="AJ26" s="9">
        <f ca="1">AVERAGE(OFFSET('Baseline QTR'!$C26,0,4*(COLUMNS('Baseline QTR'!$C26:AJ26)-1),1,4))</f>
        <v>336506.96526859672</v>
      </c>
      <c r="AK26" s="9">
        <f ca="1">AVERAGE(OFFSET('Baseline QTR'!$C26,0,4*(COLUMNS('Baseline QTR'!$C26:AK26)-1),1,4))</f>
        <v>355268.1175795875</v>
      </c>
      <c r="AL26" s="9">
        <f ca="1">AVERAGE(OFFSET('Baseline QTR'!$C26,0,4*(COLUMNS('Baseline QTR'!$C26:AL26)-1),1,4))</f>
        <v>372574.42500000005</v>
      </c>
      <c r="AM26" s="9">
        <f ca="1">AVERAGE(OFFSET('Baseline QTR'!$C26,0,4*(COLUMNS('Baseline QTR'!$C26:AM26)-1),1,4))</f>
        <v>393441.67499999999</v>
      </c>
      <c r="AN26" s="9">
        <f ca="1">AVERAGE(OFFSET('Baseline QTR'!$C26,0,4*(COLUMNS('Baseline QTR'!$C26:AN26)-1),1,4))</f>
        <v>414795.77500000002</v>
      </c>
      <c r="AO26" s="9">
        <f ca="1">AVERAGE(OFFSET('Baseline QTR'!$C26,0,4*(COLUMNS('Baseline QTR'!$C26:AO26)-1),1,4))</f>
        <v>437184.25</v>
      </c>
      <c r="AP26" s="9">
        <f ca="1">AVERAGE(OFFSET('Baseline QTR'!$C26,0,4*(COLUMNS('Baseline QTR'!$C26:AP26)-1),1,4))</f>
        <v>461069.44999999995</v>
      </c>
      <c r="AQ26" s="9">
        <f ca="1">AVERAGE(OFFSET('Baseline QTR'!$C26,0,4*(COLUMNS('Baseline QTR'!$C26:AQ26)-1),1,4))</f>
        <v>486787.72499999998</v>
      </c>
    </row>
    <row r="27" spans="1:43" x14ac:dyDescent="0.2">
      <c r="A27" t="str">
        <f>'Baseline QTR'!A27</f>
        <v>KS_PIWS</v>
      </c>
      <c r="B27" t="str">
        <f>'Baseline QTR'!B27</f>
        <v xml:space="preserve">  Wage and salary disbursements (mil. $)</v>
      </c>
      <c r="C27" s="5">
        <f ca="1">AVERAGE(OFFSET('Baseline QTR'!$C27,0,4*(COLUMNS('Baseline QTR'!$C27:C27)-1),1,4))</f>
        <v>30108.679999999997</v>
      </c>
      <c r="D27" s="5">
        <f ca="1">AVERAGE(OFFSET('Baseline QTR'!$C27,0,4*(COLUMNS('Baseline QTR'!$C27:D27)-1),1,4))</f>
        <v>31973.379999999997</v>
      </c>
      <c r="E27" s="5">
        <f ca="1">AVERAGE(OFFSET('Baseline QTR'!$C27,0,4*(COLUMNS('Baseline QTR'!$C27:E27)-1),1,4))</f>
        <v>34891.210000000014</v>
      </c>
      <c r="F27" s="5">
        <f ca="1">AVERAGE(OFFSET('Baseline QTR'!$C27,0,4*(COLUMNS('Baseline QTR'!$C27:F27)-1),1,4))</f>
        <v>35259.72</v>
      </c>
      <c r="G27" s="5">
        <f ca="1">AVERAGE(OFFSET('Baseline QTR'!$C27,0,4*(COLUMNS('Baseline QTR'!$C27:G27)-1),1,4))</f>
        <v>36538.619999999995</v>
      </c>
      <c r="H27" s="5">
        <f ca="1">AVERAGE(OFFSET('Baseline QTR'!$C27,0,4*(COLUMNS('Baseline QTR'!$C27:H27)-1),1,4))</f>
        <v>38810.749999999993</v>
      </c>
      <c r="I27" s="5">
        <f ca="1">AVERAGE(OFFSET('Baseline QTR'!$C27,0,4*(COLUMNS('Baseline QTR'!$C27:I27)-1),1,4))</f>
        <v>42815.429999999978</v>
      </c>
      <c r="J27" s="5">
        <f ca="1">AVERAGE(OFFSET('Baseline QTR'!$C27,0,4*(COLUMNS('Baseline QTR'!$C27:J27)-1),1,4))</f>
        <v>48886.159999999996</v>
      </c>
      <c r="K27" s="5">
        <f ca="1">AVERAGE(OFFSET('Baseline QTR'!$C27,0,4*(COLUMNS('Baseline QTR'!$C27:K27)-1),1,4))</f>
        <v>56051.739999999991</v>
      </c>
      <c r="L27" s="5">
        <f ca="1">AVERAGE(OFFSET('Baseline QTR'!$C27,0,4*(COLUMNS('Baseline QTR'!$C27:L27)-1),1,4))</f>
        <v>63308.53</v>
      </c>
      <c r="M27" s="5">
        <f ca="1">AVERAGE(OFFSET('Baseline QTR'!$C27,0,4*(COLUMNS('Baseline QTR'!$C27:M27)-1),1,4))</f>
        <v>66699.569999999992</v>
      </c>
      <c r="N27" s="5">
        <f ca="1">AVERAGE(OFFSET('Baseline QTR'!$C27,0,4*(COLUMNS('Baseline QTR'!$C27:N27)-1),1,4))</f>
        <v>65736.600000000006</v>
      </c>
      <c r="O27" s="5">
        <f ca="1">AVERAGE(OFFSET('Baseline QTR'!$C27,0,4*(COLUMNS('Baseline QTR'!$C27:O27)-1),1,4))</f>
        <v>64619.449999999968</v>
      </c>
      <c r="P27" s="5">
        <f ca="1">AVERAGE(OFFSET('Baseline QTR'!$C27,0,4*(COLUMNS('Baseline QTR'!$C27:P27)-1),1,4))</f>
        <v>65153.759999999951</v>
      </c>
      <c r="Q27" s="5">
        <f ca="1">AVERAGE(OFFSET('Baseline QTR'!$C27,0,4*(COLUMNS('Baseline QTR'!$C27:Q27)-1),1,4))</f>
        <v>67066.429999999964</v>
      </c>
      <c r="R27" s="5">
        <f ca="1">AVERAGE(OFFSET('Baseline QTR'!$C27,0,4*(COLUMNS('Baseline QTR'!$C27:R27)-1),1,4))</f>
        <v>70544.699999999968</v>
      </c>
      <c r="S27" s="5">
        <f ca="1">AVERAGE(OFFSET('Baseline QTR'!$C27,0,4*(COLUMNS('Baseline QTR'!$C27:S27)-1),1,4))</f>
        <v>77356.5</v>
      </c>
      <c r="T27" s="5">
        <f ca="1">AVERAGE(OFFSET('Baseline QTR'!$C27,0,4*(COLUMNS('Baseline QTR'!$C27:T27)-1),1,4))</f>
        <v>84043.399999999936</v>
      </c>
      <c r="U27" s="5">
        <f ca="1">AVERAGE(OFFSET('Baseline QTR'!$C27,0,4*(COLUMNS('Baseline QTR'!$C27:U27)-1),1,4))</f>
        <v>86344.999999999956</v>
      </c>
      <c r="V27" s="5">
        <f ca="1">AVERAGE(OFFSET('Baseline QTR'!$C27,0,4*(COLUMNS('Baseline QTR'!$C27:V27)-1),1,4))</f>
        <v>83137.499999999956</v>
      </c>
      <c r="W27" s="5">
        <f ca="1">AVERAGE(OFFSET('Baseline QTR'!$C27,0,4*(COLUMNS('Baseline QTR'!$C27:W27)-1),1,4))</f>
        <v>84234.8</v>
      </c>
      <c r="X27" s="5">
        <f ca="1">AVERAGE(OFFSET('Baseline QTR'!$C27,0,4*(COLUMNS('Baseline QTR'!$C27:X27)-1),1,4))</f>
        <v>89705.900000000023</v>
      </c>
      <c r="Y27" s="5">
        <f ca="1">AVERAGE(OFFSET('Baseline QTR'!$C27,0,4*(COLUMNS('Baseline QTR'!$C27:Y27)-1),1,4))</f>
        <v>96505.600000000035</v>
      </c>
      <c r="Z27" s="5">
        <f ca="1">AVERAGE(OFFSET('Baseline QTR'!$C27,0,4*(COLUMNS('Baseline QTR'!$C27:Z27)-1),1,4))</f>
        <v>101050.00000000004</v>
      </c>
      <c r="AA27" s="5">
        <f ca="1">AVERAGE(OFFSET('Baseline QTR'!$C27,0,4*(COLUMNS('Baseline QTR'!$C27:AA27)-1),1,4))</f>
        <v>109129.20000000001</v>
      </c>
      <c r="AB27" s="5">
        <f ca="1">AVERAGE(OFFSET('Baseline QTR'!$C27,0,4*(COLUMNS('Baseline QTR'!$C27:AB27)-1),1,4))</f>
        <v>115531.00000000003</v>
      </c>
      <c r="AC27" s="5">
        <f ca="1">AVERAGE(OFFSET('Baseline QTR'!$C27,0,4*(COLUMNS('Baseline QTR'!$C27:AC27)-1),1,4))</f>
        <v>123819.50000000004</v>
      </c>
      <c r="AD27" s="5">
        <f ca="1">AVERAGE(OFFSET('Baseline QTR'!$C27,0,4*(COLUMNS('Baseline QTR'!$C27:AD27)-1),1,4))</f>
        <v>134018.10000000009</v>
      </c>
      <c r="AE27" s="5">
        <f ca="1">AVERAGE(OFFSET('Baseline QTR'!$C27,0,4*(COLUMNS('Baseline QTR'!$C27:AE27)-1),1,4))</f>
        <v>147745.50000000015</v>
      </c>
      <c r="AF27" s="5">
        <f ca="1">AVERAGE(OFFSET('Baseline QTR'!$C27,0,4*(COLUMNS('Baseline QTR'!$C27:AF27)-1),1,4))</f>
        <v>159329.40000000011</v>
      </c>
      <c r="AG27" s="45">
        <f ca="1">AVERAGE(OFFSET('Baseline QTR'!$C27,0,4*(COLUMNS('Baseline QTR'!$C27:AG27)-1),1,4))</f>
        <v>167764.00000000009</v>
      </c>
      <c r="AH27" s="45">
        <f ca="1">AVERAGE(OFFSET('Baseline QTR'!$C27,0,4*(COLUMNS('Baseline QTR'!$C27:AH27)-1),1,4))</f>
        <v>186348.95226750697</v>
      </c>
      <c r="AI27" s="45">
        <f ca="1">AVERAGE(OFFSET('Baseline QTR'!$C27,0,4*(COLUMNS('Baseline QTR'!$C27:AI27)-1),1,4))</f>
        <v>197155.34268297776</v>
      </c>
      <c r="AJ27" s="9">
        <f ca="1">AVERAGE(OFFSET('Baseline QTR'!$C27,0,4*(COLUMNS('Baseline QTR'!$C27:AJ27)-1),1,4))</f>
        <v>210313.89527715807</v>
      </c>
      <c r="AK27" s="9">
        <f ca="1">AVERAGE(OFFSET('Baseline QTR'!$C27,0,4*(COLUMNS('Baseline QTR'!$C27:AK27)-1),1,4))</f>
        <v>221981.39147232939</v>
      </c>
      <c r="AL27" s="9">
        <f ca="1">AVERAGE(OFFSET('Baseline QTR'!$C27,0,4*(COLUMNS('Baseline QTR'!$C27:AL27)-1),1,4))</f>
        <v>230030.35</v>
      </c>
      <c r="AM27" s="9">
        <f ca="1">AVERAGE(OFFSET('Baseline QTR'!$C27,0,4*(COLUMNS('Baseline QTR'!$C27:AM27)-1),1,4))</f>
        <v>240825.8</v>
      </c>
      <c r="AN27" s="9">
        <f ca="1">AVERAGE(OFFSET('Baseline QTR'!$C27,0,4*(COLUMNS('Baseline QTR'!$C27:AN27)-1),1,4))</f>
        <v>251779.82499999998</v>
      </c>
      <c r="AO27" s="9">
        <f ca="1">AVERAGE(OFFSET('Baseline QTR'!$C27,0,4*(COLUMNS('Baseline QTR'!$C27:AO27)-1),1,4))</f>
        <v>264068.375</v>
      </c>
      <c r="AP27" s="9">
        <f ca="1">AVERAGE(OFFSET('Baseline QTR'!$C27,0,4*(COLUMNS('Baseline QTR'!$C27:AP27)-1),1,4))</f>
        <v>277598.3</v>
      </c>
      <c r="AQ27" s="9">
        <f ca="1">AVERAGE(OFFSET('Baseline QTR'!$C27,0,4*(COLUMNS('Baseline QTR'!$C27:AQ27)-1),1,4))</f>
        <v>292721.75</v>
      </c>
    </row>
    <row r="28" spans="1:43" x14ac:dyDescent="0.2">
      <c r="A28" t="str">
        <f>'Baseline QTR'!A28</f>
        <v>KS_PIPC</v>
      </c>
      <c r="B28" t="str">
        <f>'Baseline QTR'!B28</f>
        <v>Per capita personal income ($)</v>
      </c>
      <c r="C28" s="5">
        <f ca="1">AVERAGE(OFFSET('Baseline QTR'!$C28,0,4*(COLUMNS('Baseline QTR'!$C28:C28)-1),1,4))</f>
        <v>24043.462279808231</v>
      </c>
      <c r="D28" s="5">
        <f ca="1">AVERAGE(OFFSET('Baseline QTR'!$C28,0,4*(COLUMNS('Baseline QTR'!$C28:D28)-1),1,4))</f>
        <v>24928.729165749315</v>
      </c>
      <c r="E28" s="5">
        <f ca="1">AVERAGE(OFFSET('Baseline QTR'!$C28,0,4*(COLUMNS('Baseline QTR'!$C28:E28)-1),1,4))</f>
        <v>26447.595368521357</v>
      </c>
      <c r="F28" s="5">
        <f ca="1">AVERAGE(OFFSET('Baseline QTR'!$C28,0,4*(COLUMNS('Baseline QTR'!$C28:F28)-1),1,4))</f>
        <v>26983.989341151588</v>
      </c>
      <c r="G28" s="5">
        <f ca="1">AVERAGE(OFFSET('Baseline QTR'!$C28,0,4*(COLUMNS('Baseline QTR'!$C28:G28)-1),1,4))</f>
        <v>27961.942511538469</v>
      </c>
      <c r="H28" s="5">
        <f ca="1">AVERAGE(OFFSET('Baseline QTR'!$C28,0,4*(COLUMNS('Baseline QTR'!$C28:H28)-1),1,4))</f>
        <v>29303.129587603253</v>
      </c>
      <c r="I28" s="5">
        <f ca="1">AVERAGE(OFFSET('Baseline QTR'!$C28,0,4*(COLUMNS('Baseline QTR'!$C28:I28)-1),1,4))</f>
        <v>31348.110420794183</v>
      </c>
      <c r="J28" s="5">
        <f ca="1">AVERAGE(OFFSET('Baseline QTR'!$C28,0,4*(COLUMNS('Baseline QTR'!$C28:J28)-1),1,4))</f>
        <v>33507.474728646084</v>
      </c>
      <c r="K28" s="5">
        <f ca="1">AVERAGE(OFFSET('Baseline QTR'!$C28,0,4*(COLUMNS('Baseline QTR'!$C28:K28)-1),1,4))</f>
        <v>37066.191437085683</v>
      </c>
      <c r="L28" s="5">
        <f ca="1">AVERAGE(OFFSET('Baseline QTR'!$C28,0,4*(COLUMNS('Baseline QTR'!$C28:L28)-1),1,4))</f>
        <v>39659.498012350465</v>
      </c>
      <c r="M28" s="5">
        <f ca="1">AVERAGE(OFFSET('Baseline QTR'!$C28,0,4*(COLUMNS('Baseline QTR'!$C28:M28)-1),1,4))</f>
        <v>41552.989419577119</v>
      </c>
      <c r="N28" s="5">
        <f ca="1">AVERAGE(OFFSET('Baseline QTR'!$C28,0,4*(COLUMNS('Baseline QTR'!$C28:N28)-1),1,4))</f>
        <v>41719.440276916139</v>
      </c>
      <c r="O28" s="5">
        <f ca="1">AVERAGE(OFFSET('Baseline QTR'!$C28,0,4*(COLUMNS('Baseline QTR'!$C28:O28)-1),1,4))</f>
        <v>41547.272520016792</v>
      </c>
      <c r="P28" s="5">
        <f ca="1">AVERAGE(OFFSET('Baseline QTR'!$C28,0,4*(COLUMNS('Baseline QTR'!$C28:P28)-1),1,4))</f>
        <v>42298.507715251006</v>
      </c>
      <c r="Q28" s="5">
        <f ca="1">AVERAGE(OFFSET('Baseline QTR'!$C28,0,4*(COLUMNS('Baseline QTR'!$C28:Q28)-1),1,4))</f>
        <v>45606.787916973495</v>
      </c>
      <c r="R28" s="5">
        <f ca="1">AVERAGE(OFFSET('Baseline QTR'!$C28,0,4*(COLUMNS('Baseline QTR'!$C28:R28)-1),1,4))</f>
        <v>46104.095521934338</v>
      </c>
      <c r="S28" s="5">
        <f ca="1">AVERAGE(OFFSET('Baseline QTR'!$C28,0,4*(COLUMNS('Baseline QTR'!$C28:S28)-1),1,4))</f>
        <v>50051.897559303412</v>
      </c>
      <c r="T28" s="5">
        <f ca="1">AVERAGE(OFFSET('Baseline QTR'!$C28,0,4*(COLUMNS('Baseline QTR'!$C28:T28)-1),1,4))</f>
        <v>53702.927525782921</v>
      </c>
      <c r="U28" s="5">
        <f ca="1">AVERAGE(OFFSET('Baseline QTR'!$C28,0,4*(COLUMNS('Baseline QTR'!$C28:U28)-1),1,4))</f>
        <v>55087.455760509707</v>
      </c>
      <c r="V28" s="5">
        <f ca="1">AVERAGE(OFFSET('Baseline QTR'!$C28,0,4*(COLUMNS('Baseline QTR'!$C28:V28)-1),1,4))</f>
        <v>50885.087742018179</v>
      </c>
      <c r="W28" s="5">
        <f ca="1">AVERAGE(OFFSET('Baseline QTR'!$C28,0,4*(COLUMNS('Baseline QTR'!$C28:W28)-1),1,4))</f>
        <v>51528.214787970443</v>
      </c>
      <c r="X28" s="5">
        <f ca="1">AVERAGE(OFFSET('Baseline QTR'!$C28,0,4*(COLUMNS('Baseline QTR'!$C28:X28)-1),1,4))</f>
        <v>54957.274304315288</v>
      </c>
      <c r="Y28" s="5">
        <f ca="1">AVERAGE(OFFSET('Baseline QTR'!$C28,0,4*(COLUMNS('Baseline QTR'!$C28:Y28)-1),1,4))</f>
        <v>60387.90944545441</v>
      </c>
      <c r="Z28" s="5">
        <f ca="1">AVERAGE(OFFSET('Baseline QTR'!$C28,0,4*(COLUMNS('Baseline QTR'!$C28:Z28)-1),1,4))</f>
        <v>61080.823662193303</v>
      </c>
      <c r="AA28" s="5">
        <f ca="1">AVERAGE(OFFSET('Baseline QTR'!$C28,0,4*(COLUMNS('Baseline QTR'!$C28:AA28)-1),1,4))</f>
        <v>65569.674234171805</v>
      </c>
      <c r="AB28" s="5">
        <f ca="1">AVERAGE(OFFSET('Baseline QTR'!$C28,0,4*(COLUMNS('Baseline QTR'!$C28:AB28)-1),1,4))</f>
        <v>68336.897018851829</v>
      </c>
      <c r="AC28" s="5">
        <f ca="1">AVERAGE(OFFSET('Baseline QTR'!$C28,0,4*(COLUMNS('Baseline QTR'!$C28:AC28)-1),1,4))</f>
        <v>71276.697582365436</v>
      </c>
      <c r="AD28" s="5">
        <f ca="1">AVERAGE(OFFSET('Baseline QTR'!$C28,0,4*(COLUMNS('Baseline QTR'!$C28:AD28)-1),1,4))</f>
        <v>75494.348128402504</v>
      </c>
      <c r="AE28" s="5">
        <f ca="1">AVERAGE(OFFSET('Baseline QTR'!$C28,0,4*(COLUMNS('Baseline QTR'!$C28:AE28)-1),1,4))</f>
        <v>79849.518751191586</v>
      </c>
      <c r="AF28" s="5">
        <f ca="1">AVERAGE(OFFSET('Baseline QTR'!$C28,0,4*(COLUMNS('Baseline QTR'!$C28:AF28)-1),1,4))</f>
        <v>84333.697212341824</v>
      </c>
      <c r="AG28" s="45">
        <f ca="1">AVERAGE(OFFSET('Baseline QTR'!$C28,0,4*(COLUMNS('Baseline QTR'!$C28:AG28)-1),1,4))</f>
        <v>89456.99251853794</v>
      </c>
      <c r="AH28" s="45">
        <f ca="1">AVERAGE(OFFSET('Baseline QTR'!$C28,0,4*(COLUMNS('Baseline QTR'!$C28:AH28)-1),1,4))</f>
        <v>97022.994764392381</v>
      </c>
      <c r="AI28" s="45">
        <f ca="1">AVERAGE(OFFSET('Baseline QTR'!$C28,0,4*(COLUMNS('Baseline QTR'!$C28:AI28)-1),1,4))</f>
        <v>98770.50196583409</v>
      </c>
      <c r="AJ28" s="9">
        <f ca="1">AVERAGE(OFFSET('Baseline QTR'!$C28,0,4*(COLUMNS('Baseline QTR'!$C28:AJ28)-1),1,4))</f>
        <v>104436.90927169155</v>
      </c>
      <c r="AK28" s="9">
        <f ca="1">AVERAGE(OFFSET('Baseline QTR'!$C28,0,4*(COLUMNS('Baseline QTR'!$C28:AK28)-1),1,4))</f>
        <v>108998.34147611781</v>
      </c>
      <c r="AL28" s="9">
        <f ca="1">AVERAGE(OFFSET('Baseline QTR'!$C28,0,4*(COLUMNS('Baseline QTR'!$C28:AL28)-1),1,4))</f>
        <v>113438.55000000002</v>
      </c>
      <c r="AM28" s="9">
        <f ca="1">AVERAGE(OFFSET('Baseline QTR'!$C28,0,4*(COLUMNS('Baseline QTR'!$C28:AM28)-1),1,4))</f>
        <v>118631.52499999999</v>
      </c>
      <c r="AN28" s="9">
        <f ca="1">AVERAGE(OFFSET('Baseline QTR'!$C28,0,4*(COLUMNS('Baseline QTR'!$C28:AN28)-1),1,4))</f>
        <v>123745.75</v>
      </c>
      <c r="AO28" s="9">
        <f ca="1">AVERAGE(OFFSET('Baseline QTR'!$C28,0,4*(COLUMNS('Baseline QTR'!$C28:AO28)-1),1,4))</f>
        <v>129049.2</v>
      </c>
      <c r="AP28" s="9">
        <f ca="1">AVERAGE(OFFSET('Baseline QTR'!$C28,0,4*(COLUMNS('Baseline QTR'!$C28:AP28)-1),1,4))</f>
        <v>134703.45000000001</v>
      </c>
      <c r="AQ28" s="9">
        <f ca="1">AVERAGE(OFFSET('Baseline QTR'!$C28,0,4*(COLUMNS('Baseline QTR'!$C28:AQ28)-1),1,4))</f>
        <v>140776.97500000001</v>
      </c>
    </row>
    <row r="29" spans="1:43" x14ac:dyDescent="0.2">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f ca="1">AI26/AI34/1000*1000000</f>
        <v>98775.0784214046</v>
      </c>
      <c r="AJ29" s="3">
        <f ca="1">AJ26/AJ34/1000*1000000</f>
        <v>104441.63192325724</v>
      </c>
      <c r="AK29" s="8"/>
      <c r="AL29" s="8"/>
      <c r="AM29" s="8"/>
      <c r="AN29" s="8"/>
      <c r="AO29" s="8"/>
      <c r="AP29" s="8"/>
      <c r="AQ29" s="8"/>
    </row>
    <row r="30" spans="1:43" x14ac:dyDescent="0.2">
      <c r="A30" t="str">
        <f>'Baseline QTR'!A30</f>
        <v>KSP_CPIU</v>
      </c>
      <c r="B30" t="str">
        <f>'Baseline QTR'!B30</f>
        <v>Seattle MSA CPI-U (1982-1984=100)</v>
      </c>
      <c r="C30" s="3">
        <f>('Baseline QTR'!C30+2*'Baseline QTR'!D30+'Baseline QTR'!E30+2*'Baseline QTR'!F30)/6</f>
        <v>0</v>
      </c>
      <c r="D30" s="3">
        <f>('Baseline QTR'!G30+2*'Baseline QTR'!H30+'Baseline QTR'!I30+2*'Baseline QTR'!J30)/6</f>
        <v>0</v>
      </c>
      <c r="E30" s="3">
        <f>('Baseline QTR'!K30+2*'Baseline QTR'!L30+'Baseline QTR'!M30+2*'Baseline QTR'!N30)/6</f>
        <v>0</v>
      </c>
      <c r="F30" s="3">
        <f>('Baseline QTR'!O30+2*'Baseline QTR'!P30+'Baseline QTR'!Q30+2*'Baseline QTR'!R30)/6</f>
        <v>0</v>
      </c>
      <c r="G30" s="3">
        <f>('Baseline QTR'!S30+2*'Baseline QTR'!T30+'Baseline QTR'!U30+2*'Baseline QTR'!V30)/6</f>
        <v>0</v>
      </c>
      <c r="H30" s="4">
        <f>('Baseline QTR'!W30+2*'Baseline QTR'!X30+'Baseline QTR'!Y30+2*'Baseline QTR'!Z30)/6</f>
        <v>0</v>
      </c>
      <c r="I30" s="3">
        <f>('Baseline QTR'!AA30+2*'Baseline QTR'!AB30+'Baseline QTR'!AC30+2*'Baseline QTR'!AD30)/6</f>
        <v>0</v>
      </c>
      <c r="J30" s="3">
        <f>('Baseline QTR'!AE30+2*'Baseline QTR'!AF30+'Baseline QTR'!AG30+2*'Baseline QTR'!AH30)/6</f>
        <v>0</v>
      </c>
      <c r="K30" s="3">
        <f>('Baseline QTR'!AI30+2*'Baseline QTR'!AJ30+'Baseline QTR'!AK30+2*'Baseline QTR'!AL30)/6</f>
        <v>167.93333333333334</v>
      </c>
      <c r="L30" s="4">
        <f>('Baseline QTR'!AM30+2*'Baseline QTR'!AN30+'Baseline QTR'!AO30+2*'Baseline QTR'!AP30)/6</f>
        <v>173</v>
      </c>
      <c r="M30" s="4">
        <f>('Baseline QTR'!AQ30+2*'Baseline QTR'!AR30+'Baseline QTR'!AS30+2*'Baseline QTR'!AT30)/6</f>
        <v>179.5</v>
      </c>
      <c r="N30" s="4">
        <f>('Baseline QTR'!AU30+2*'Baseline QTR'!AV30+'Baseline QTR'!AW30+2*'Baseline QTR'!AX30)/6</f>
        <v>185.88333333333333</v>
      </c>
      <c r="O30" s="4">
        <f>('Baseline QTR'!AY30+2*'Baseline QTR'!AZ30+'Baseline QTR'!BA30+2*'Baseline QTR'!BB30)/6</f>
        <v>189.5</v>
      </c>
      <c r="P30" s="4">
        <f>('Baseline QTR'!BC30+2*'Baseline QTR'!BD30+'Baseline QTR'!BE30+2*'Baseline QTR'!BF30)/6</f>
        <v>192.39999999999998</v>
      </c>
      <c r="Q30" s="4">
        <f>('Baseline QTR'!BG30+2*'Baseline QTR'!BH30+'Baseline QTR'!BI30+2*'Baseline QTR'!BJ30)/6</f>
        <v>194.88333333333335</v>
      </c>
      <c r="R30" s="4">
        <f>('Baseline QTR'!BK30+2*'Baseline QTR'!BL30+'Baseline QTR'!BM30+2*'Baseline QTR'!BN30)/6</f>
        <v>200.46666666666667</v>
      </c>
      <c r="S30" s="4">
        <f>('Baseline QTR'!BO30+2*'Baseline QTR'!BP30+'Baseline QTR'!BQ30+2*'Baseline QTR'!BR30)/6</f>
        <v>207.98333333333335</v>
      </c>
      <c r="T30" s="4">
        <f>('Baseline QTR'!BS30+2*'Baseline QTR'!BT30+'Baseline QTR'!BU30+2*'Baseline QTR'!BV30)/6</f>
        <v>216.05866666666668</v>
      </c>
      <c r="U30" s="4">
        <f>('Baseline QTR'!BW30+2*'Baseline QTR'!BX30+'Baseline QTR'!BY30+2*'Baseline QTR'!BZ30)/6</f>
        <v>224.87199999999999</v>
      </c>
      <c r="V30" s="4">
        <f>('Baseline QTR'!CA30+2*'Baseline QTR'!CB30+'Baseline QTR'!CC30+2*'Baseline QTR'!CD30)/6</f>
        <v>226.15383333333332</v>
      </c>
      <c r="W30" s="4">
        <f>('Baseline QTR'!CE30+2*'Baseline QTR'!CF30+'Baseline QTR'!CG30+2*'Baseline QTR'!CH30)/6</f>
        <v>226.74566666666666</v>
      </c>
      <c r="X30" s="4">
        <f>('Baseline QTR'!CI30+2*'Baseline QTR'!CJ30+'Baseline QTR'!CK30+2*'Baseline QTR'!CL30)/6</f>
        <v>233.09733333333335</v>
      </c>
      <c r="Y30" s="4">
        <f>('Baseline QTR'!CM30+2*'Baseline QTR'!CN30+'Baseline QTR'!CO30+2*'Baseline QTR'!CP30)/6</f>
        <v>238.79600000000002</v>
      </c>
      <c r="Z30" s="4">
        <f>('Baseline QTR'!CQ30+2*'Baseline QTR'!CR30+'Baseline QTR'!CS30+2*'Baseline QTR'!CT30)/6</f>
        <v>241.69166666666669</v>
      </c>
      <c r="AA30" s="4">
        <f>('Baseline QTR'!CU30+2*'Baseline QTR'!CV30+'Baseline QTR'!CW30+2*'Baseline QTR'!CX30)/6</f>
        <v>246.18616666666665</v>
      </c>
      <c r="AB30" s="4">
        <f>('Baseline QTR'!CY30+2*'Baseline QTR'!CZ30+'Baseline QTR'!DA30+2*'Baseline QTR'!DB30)/6</f>
        <v>249.59366666666665</v>
      </c>
      <c r="AC30" s="4">
        <f>('Baseline QTR'!DC30+2*'Baseline QTR'!DD30+'Baseline QTR'!DE30+2*'Baseline QTR'!DF30)/6</f>
        <v>255.25399999999999</v>
      </c>
      <c r="AD30" s="4">
        <f>('Baseline QTR'!DG30+2*'Baseline QTR'!DH30+'Baseline QTR'!DI30+2*'Baseline QTR'!DJ30)/6</f>
        <v>263.10916666666668</v>
      </c>
      <c r="AE30" s="4">
        <f>('Baseline QTR'!DK30+2*'Baseline QTR'!DL30+'Baseline QTR'!DM30+2*'Baseline QTR'!DN30)/6</f>
        <v>271.40966666666662</v>
      </c>
      <c r="AF30" s="4">
        <f>('Baseline QTR'!DO30+2*'Baseline QTR'!DP30+'Baseline QTR'!DQ30+2*'Baseline QTR'!DR30)/6</f>
        <v>278.18149999999997</v>
      </c>
      <c r="AG30" s="4">
        <f>('Baseline QTR'!DS30+2*'Baseline QTR'!DT30+'Baseline QTR'!DU30+2*'Baseline QTR'!DV30)/6</f>
        <v>282.74549999999999</v>
      </c>
      <c r="AH30" s="3">
        <f>('Baseline QTR'!DW30+2*'Baseline QTR'!DX30+'Baseline QTR'!DY30+2*'Baseline QTR'!DZ30)/6</f>
        <v>296.87499999999994</v>
      </c>
      <c r="AI30" s="3">
        <f>('Baseline QTR'!EA30+2*'Baseline QTR'!EB30+'Baseline QTR'!EC30+2*'Baseline QTR'!ED30)/6</f>
        <v>323.45283333333333</v>
      </c>
      <c r="AJ30" s="3">
        <f>('Baseline QTR'!EE30+2*'Baseline QTR'!EF30+'Baseline QTR'!EG30+2*'Baseline QTR'!EH30)/6</f>
        <v>341.7718333333334</v>
      </c>
      <c r="AK30" s="8">
        <f>('Baseline QTR'!EI30+2*'Baseline QTR'!EJ30+'Baseline QTR'!EK30+2*'Baseline QTR'!EL30)/6</f>
        <v>354.15606666666667</v>
      </c>
      <c r="AL30" s="8">
        <f>('Baseline QTR'!EM30+2*'Baseline QTR'!EN30+'Baseline QTR'!EO30+2*'Baseline QTR'!EP30)/6</f>
        <v>363.01226666666662</v>
      </c>
      <c r="AM30" s="8">
        <f>('Baseline QTR'!EQ30+2*'Baseline QTR'!ER30+'Baseline QTR'!ES30+2*'Baseline QTR'!ET30)/6</f>
        <v>374.28523333333334</v>
      </c>
      <c r="AN30" s="8">
        <f>('Baseline QTR'!EU30+2*'Baseline QTR'!EV30+'Baseline QTR'!EW30+2*'Baseline QTR'!EX30)/6</f>
        <v>384.21708333333328</v>
      </c>
      <c r="AO30" s="8">
        <f>('Baseline QTR'!EY30+2*'Baseline QTR'!EZ30+'Baseline QTR'!FA30+2*'Baseline QTR'!FB30)/6</f>
        <v>393.67163333333338</v>
      </c>
      <c r="AP30" s="8">
        <f>('Baseline QTR'!FC30+2*'Baseline QTR'!FD30+'Baseline QTR'!FE30+2*'Baseline QTR'!FF30)/6</f>
        <v>403.47974999999997</v>
      </c>
      <c r="AQ30" s="8">
        <f>('Baseline QTR'!FG30+2*'Baseline QTR'!FH30+'Baseline QTR'!FI30+2*'Baseline QTR'!FJ30)/6</f>
        <v>413.66633333333334</v>
      </c>
    </row>
    <row r="31" spans="1:43" x14ac:dyDescent="0.2">
      <c r="A31" t="str">
        <f>'Baseline QTR'!A31</f>
        <v>KSP_CPIW</v>
      </c>
      <c r="B31" t="str">
        <f>'Baseline QTR'!B31</f>
        <v>Seattle MSA CPI-W (1982-1984=100)</v>
      </c>
      <c r="C31" s="3"/>
      <c r="D31" s="3"/>
      <c r="E31" s="3"/>
      <c r="F31" s="3"/>
      <c r="G31" s="3"/>
      <c r="H31" s="4"/>
      <c r="I31" s="3"/>
      <c r="J31" s="3"/>
      <c r="K31" s="3">
        <f>('Baseline QTR'!AI31+2*'Baseline QTR'!AJ31+'Baseline QTR'!AK31+2*'Baseline QTR'!AL31)/6</f>
        <v>163.41666666666666</v>
      </c>
      <c r="L31" s="4">
        <f>('Baseline QTR'!AM31+2*'Baseline QTR'!AN31+'Baseline QTR'!AO31+2*'Baseline QTR'!AP31)/6</f>
        <v>168.48333333333332</v>
      </c>
      <c r="M31" s="4">
        <f>('Baseline QTR'!AQ31+2*'Baseline QTR'!AR31+'Baseline QTR'!AS31+2*'Baseline QTR'!AT31)/6</f>
        <v>174.88333333333333</v>
      </c>
      <c r="N31" s="4">
        <f>('Baseline QTR'!AU31+2*'Baseline QTR'!AV31+'Baseline QTR'!AW31+2*'Baseline QTR'!AX31)/6</f>
        <v>180.93333333333331</v>
      </c>
      <c r="O31" s="4">
        <f>('Baseline QTR'!AY31+2*'Baseline QTR'!AZ31+'Baseline QTR'!BA31+2*'Baseline QTR'!BB31)/6</f>
        <v>184.18333333333331</v>
      </c>
      <c r="P31" s="4">
        <f>('Baseline QTR'!BC31+2*'Baseline QTR'!BD31+'Baseline QTR'!BE31+2*'Baseline QTR'!BF31)/6</f>
        <v>186.69999999999996</v>
      </c>
      <c r="Q31" s="4">
        <f>('Baseline QTR'!BG31+2*'Baseline QTR'!BH31+'Baseline QTR'!BI31+2*'Baseline QTR'!BJ31)/6</f>
        <v>189.79999999999998</v>
      </c>
      <c r="R31" s="4">
        <f>('Baseline QTR'!BK31+2*'Baseline QTR'!BL31+'Baseline QTR'!BM31+2*'Baseline QTR'!BN31)/6</f>
        <v>195.56666666666669</v>
      </c>
      <c r="S31" s="4">
        <f>('Baseline QTR'!BO31+2*'Baseline QTR'!BP31+'Baseline QTR'!BQ31+2*'Baseline QTR'!BR31)/6</f>
        <v>202.93333333333331</v>
      </c>
      <c r="T31" s="4">
        <f>('Baseline QTR'!BS31+2*'Baseline QTR'!BT31+'Baseline QTR'!BU31+2*'Baseline QTR'!BV31)/6</f>
        <v>210.67249999999999</v>
      </c>
      <c r="U31" s="4">
        <f>('Baseline QTR'!BW31+2*'Baseline QTR'!BX31+'Baseline QTR'!BY31+2*'Baseline QTR'!BZ31)/6</f>
        <v>219.79533333333333</v>
      </c>
      <c r="V31" s="4">
        <f>('Baseline QTR'!CA31+2*'Baseline QTR'!CB31+'Baseline QTR'!CC31+2*'Baseline QTR'!CD31)/6</f>
        <v>220.84500000000003</v>
      </c>
      <c r="W31" s="4">
        <f>('Baseline QTR'!CE31+2*'Baseline QTR'!CF31+'Baseline QTR'!CG31+2*'Baseline QTR'!CH31)/6</f>
        <v>222.465</v>
      </c>
      <c r="X31" s="4">
        <f>('Baseline QTR'!CI31+2*'Baseline QTR'!CJ31+'Baseline QTR'!CK31+2*'Baseline QTR'!CL31)/6</f>
        <v>229.78783333333331</v>
      </c>
      <c r="Y31" s="4">
        <f>('Baseline QTR'!CM31+2*'Baseline QTR'!CN31+'Baseline QTR'!CO31+2*'Baseline QTR'!CP31)/6</f>
        <v>235.39933333333332</v>
      </c>
      <c r="Z31" s="4">
        <f>('Baseline QTR'!CQ31+2*'Baseline QTR'!CR31+'Baseline QTR'!CS31+2*'Baseline QTR'!CT31)/6</f>
        <v>238.27283333333332</v>
      </c>
      <c r="AA31" s="4">
        <f>('Baseline QTR'!CU31+2*'Baseline QTR'!CV31+'Baseline QTR'!CW31+2*'Baseline QTR'!CX31)/6</f>
        <v>242.846</v>
      </c>
      <c r="AB31" s="4">
        <f>('Baseline QTR'!CY31+2*'Baseline QTR'!CZ31+'Baseline QTR'!DA31+2*'Baseline QTR'!DB31)/6</f>
        <v>245.12966666666668</v>
      </c>
      <c r="AC31" s="4">
        <f>('Baseline QTR'!DC31+2*'Baseline QTR'!DD31+'Baseline QTR'!DE31+2*'Baseline QTR'!DF31)/6</f>
        <v>250.83766666666668</v>
      </c>
      <c r="AD31" s="4">
        <f>('Baseline QTR'!DG31+2*'Baseline QTR'!DH31+'Baseline QTR'!DI31+2*'Baseline QTR'!DJ31)/6</f>
        <v>259.30616666666668</v>
      </c>
      <c r="AE31" s="4">
        <f>('Baseline QTR'!DK31+2*'Baseline QTR'!DL31+'Baseline QTR'!DM31+2*'Baseline QTR'!DN31)/6</f>
        <v>267.85000000000002</v>
      </c>
      <c r="AF31" s="4">
        <f>('Baseline QTR'!DO31+2*'Baseline QTR'!DP31+'Baseline QTR'!DQ31+2*'Baseline QTR'!DR31)/6</f>
        <v>273.45866666666666</v>
      </c>
      <c r="AG31" s="4">
        <f>('Baseline QTR'!DS31+2*'Baseline QTR'!DT31+'Baseline QTR'!DU31+2*'Baseline QTR'!DV31)/6</f>
        <v>278.55716666666666</v>
      </c>
      <c r="AH31" s="3">
        <f>('Baseline QTR'!DW31+2*'Baseline QTR'!DX31+'Baseline QTR'!DY31+2*'Baseline QTR'!DZ31)/6</f>
        <v>292.9206666666667</v>
      </c>
      <c r="AI31" s="3">
        <f>('Baseline QTR'!EA31+2*'Baseline QTR'!EB31+'Baseline QTR'!EC31+2*'Baseline QTR'!ED31)/6</f>
        <v>318.62049999999999</v>
      </c>
      <c r="AJ31" s="3">
        <f>('Baseline QTR'!EE31+2*'Baseline QTR'!EF31+'Baseline QTR'!EG31+2*'Baseline QTR'!EH31)/6</f>
        <v>335.83016666666668</v>
      </c>
      <c r="AK31" s="8">
        <f>('Baseline QTR'!EI31+2*'Baseline QTR'!EJ31+'Baseline QTR'!EK31+2*'Baseline QTR'!EL31)/6</f>
        <v>347.46170000000001</v>
      </c>
      <c r="AL31" s="8">
        <f>('Baseline QTR'!EM31+2*'Baseline QTR'!EN31+'Baseline QTR'!EO31+2*'Baseline QTR'!EP31)/6</f>
        <v>356.06785000000008</v>
      </c>
      <c r="AM31" s="8">
        <f>('Baseline QTR'!EQ31+2*'Baseline QTR'!ER31+'Baseline QTR'!ES31+2*'Baseline QTR'!ET31)/6</f>
        <v>367.32144999999997</v>
      </c>
      <c r="AN31" s="8">
        <f>('Baseline QTR'!EU31+2*'Baseline QTR'!EV31+'Baseline QTR'!EW31+2*'Baseline QTR'!EX31)/6</f>
        <v>377.11758333333336</v>
      </c>
      <c r="AO31" s="8">
        <f>('Baseline QTR'!EY31+2*'Baseline QTR'!EZ31+'Baseline QTR'!FA31+2*'Baseline QTR'!FB31)/6</f>
        <v>386.57384999999999</v>
      </c>
      <c r="AP31" s="8">
        <f>('Baseline QTR'!FC31+2*'Baseline QTR'!FD31+'Baseline QTR'!FE31+2*'Baseline QTR'!FF31)/6</f>
        <v>396.34401666666668</v>
      </c>
      <c r="AQ31" s="8">
        <f>('Baseline QTR'!FG31+2*'Baseline QTR'!FH31+'Baseline QTR'!FI31+2*'Baseline QTR'!FJ31)/6</f>
        <v>406.49123333333335</v>
      </c>
    </row>
    <row r="32" spans="1:43" x14ac:dyDescent="0.2">
      <c r="A32" t="str">
        <f>'Baseline QTR'!A32</f>
        <v>KSP_PHCL</v>
      </c>
      <c r="B32" t="str">
        <f>'Baseline QTR'!B32</f>
        <v>Seattle MSA S&amp;P CoreLogic Case-Shilller Home Price Index</v>
      </c>
      <c r="C32" s="3">
        <f ca="1">AVERAGE(OFFSET('Baseline QTR'!$C32,0,4*(COLUMNS('Baseline QTR'!$C32:C32)-1),1,4))</f>
        <v>65.511397543997418</v>
      </c>
      <c r="D32" s="3">
        <f ca="1">AVERAGE(OFFSET('Baseline QTR'!$C32,0,4*(COLUMNS('Baseline QTR'!$C32:D32)-1),1,4))</f>
        <v>65.974564618195501</v>
      </c>
      <c r="E32" s="3">
        <f ca="1">AVERAGE(OFFSET('Baseline QTR'!$C32,0,4*(COLUMNS('Baseline QTR'!$C32:E32)-1),1,4))</f>
        <v>67.139369051636834</v>
      </c>
      <c r="F32" s="3">
        <f ca="1">AVERAGE(OFFSET('Baseline QTR'!$C32,0,4*(COLUMNS('Baseline QTR'!$C32:F32)-1),1,4))</f>
        <v>68.530382777059074</v>
      </c>
      <c r="G32" s="3">
        <f ca="1">AVERAGE(OFFSET('Baseline QTR'!$C32,0,4*(COLUMNS('Baseline QTR'!$C32:G32)-1),1,4))</f>
        <v>71.232200216686408</v>
      </c>
      <c r="H32" s="3">
        <f ca="1">AVERAGE(OFFSET('Baseline QTR'!$C32,0,4*(COLUMNS('Baseline QTR'!$C32:H32)-1),1,4))</f>
        <v>72.245546334667338</v>
      </c>
      <c r="I32" s="3">
        <f ca="1">AVERAGE(OFFSET('Baseline QTR'!$C32,0,4*(COLUMNS('Baseline QTR'!$C32:I32)-1),1,4))</f>
        <v>74.108392708270244</v>
      </c>
      <c r="J32" s="3">
        <f ca="1">AVERAGE(OFFSET('Baseline QTR'!$C32,0,4*(COLUMNS('Baseline QTR'!$C32:J32)-1),1,4))</f>
        <v>79.765094375040249</v>
      </c>
      <c r="K32" s="3">
        <f ca="1">AVERAGE(OFFSET('Baseline QTR'!$C32,0,4*(COLUMNS('Baseline QTR'!$C32:K32)-1),1,4))</f>
        <v>88.65822414545633</v>
      </c>
      <c r="L32" s="3">
        <f ca="1">AVERAGE(OFFSET('Baseline QTR'!$C32,0,4*(COLUMNS('Baseline QTR'!$C32:L32)-1),1,4))</f>
        <v>96.529889580112993</v>
      </c>
      <c r="M32" s="3">
        <f ca="1">AVERAGE(OFFSET('Baseline QTR'!$C32,0,4*(COLUMNS('Baseline QTR'!$C32:M32)-1),1,4))</f>
        <v>104.42489302282559</v>
      </c>
      <c r="N32" s="3">
        <f ca="1">AVERAGE(OFFSET('Baseline QTR'!$C32,0,4*(COLUMNS('Baseline QTR'!$C32:N32)-1),1,4))</f>
        <v>109.94090563420441</v>
      </c>
      <c r="O32" s="3">
        <f ca="1">AVERAGE(OFFSET('Baseline QTR'!$C32,0,4*(COLUMNS('Baseline QTR'!$C32:O32)-1),1,4))</f>
        <v>114.43409122020165</v>
      </c>
      <c r="P32" s="3">
        <f ca="1">AVERAGE(OFFSET('Baseline QTR'!$C32,0,4*(COLUMNS('Baseline QTR'!$C32:P32)-1),1,4))</f>
        <v>120.24233319335551</v>
      </c>
      <c r="Q32" s="3">
        <f ca="1">AVERAGE(OFFSET('Baseline QTR'!$C32,0,4*(COLUMNS('Baseline QTR'!$C32:Q32)-1),1,4))</f>
        <v>131.70929740960776</v>
      </c>
      <c r="R32" s="3">
        <f ca="1">AVERAGE(OFFSET('Baseline QTR'!$C32,0,4*(COLUMNS('Baseline QTR'!$C32:R32)-1),1,4))</f>
        <v>152.41068866005833</v>
      </c>
      <c r="S32" s="3">
        <f ca="1">AVERAGE(OFFSET('Baseline QTR'!$C32,0,4*(COLUMNS('Baseline QTR'!$C32:S32)-1),1,4))</f>
        <v>176.86062621916176</v>
      </c>
      <c r="T32" s="3">
        <f ca="1">AVERAGE(OFFSET('Baseline QTR'!$C32,0,4*(COLUMNS('Baseline QTR'!$C32:T32)-1),1,4))</f>
        <v>188.65030294546813</v>
      </c>
      <c r="U32" s="3">
        <f ca="1">AVERAGE(OFFSET('Baseline QTR'!$C32,0,4*(COLUMNS('Baseline QTR'!$C32:U32)-1),1,4))</f>
        <v>174.810588723965</v>
      </c>
      <c r="V32" s="3">
        <f ca="1">AVERAGE(OFFSET('Baseline QTR'!$C32,0,4*(COLUMNS('Baseline QTR'!$C32:V32)-1),1,4))</f>
        <v>149.74466965253282</v>
      </c>
      <c r="W32" s="3">
        <f ca="1">AVERAGE(OFFSET('Baseline QTR'!$C32,0,4*(COLUMNS('Baseline QTR'!$C32:W32)-1),1,4))</f>
        <v>144.40621042291357</v>
      </c>
      <c r="X32" s="3">
        <f ca="1">AVERAGE(OFFSET('Baseline QTR'!$C32,0,4*(COLUMNS('Baseline QTR'!$C32:X32)-1),1,4))</f>
        <v>134.91253820418135</v>
      </c>
      <c r="Y32" s="3">
        <f ca="1">AVERAGE(OFFSET('Baseline QTR'!$C32,0,4*(COLUMNS('Baseline QTR'!$C32:Y32)-1),1,4))</f>
        <v>137.76972972924784</v>
      </c>
      <c r="Z32" s="3">
        <f ca="1">AVERAGE(OFFSET('Baseline QTR'!$C32,0,4*(COLUMNS('Baseline QTR'!$C32:Z32)-1),1,4))</f>
        <v>153.96215257997957</v>
      </c>
      <c r="AA32" s="3">
        <f ca="1">AVERAGE(OFFSET('Baseline QTR'!$C32,0,4*(COLUMNS('Baseline QTR'!$C32:AA32)-1),1,4))</f>
        <v>167.12452106447216</v>
      </c>
      <c r="AB32" s="3">
        <f ca="1">AVERAGE(OFFSET('Baseline QTR'!$C32,0,4*(COLUMNS('Baseline QTR'!$C32:AB32)-1),1,4))</f>
        <v>180.33889029929523</v>
      </c>
      <c r="AC32" s="3">
        <f ca="1">AVERAGE(OFFSET('Baseline QTR'!$C32,0,4*(COLUMNS('Baseline QTR'!$C32:AC32)-1),1,4))</f>
        <v>199.81423331022688</v>
      </c>
      <c r="AD32" s="3">
        <f ca="1">AVERAGE(OFFSET('Baseline QTR'!$C32,0,4*(COLUMNS('Baseline QTR'!$C32:AD32)-1),1,4))</f>
        <v>225.30626727252408</v>
      </c>
      <c r="AE32" s="3">
        <f ca="1">AVERAGE(OFFSET('Baseline QTR'!$C32,0,4*(COLUMNS('Baseline QTR'!$C32:AE32)-1),1,4))</f>
        <v>248.74688535314451</v>
      </c>
      <c r="AF32" s="3">
        <f ca="1">AVERAGE(OFFSET('Baseline QTR'!$C32,0,4*(COLUMNS('Baseline QTR'!$C32:AF32)-1),1,4))</f>
        <v>252.37023537857402</v>
      </c>
      <c r="AG32" s="3">
        <f ca="1">AVERAGE(OFFSET('Baseline QTR'!$C32,0,4*(COLUMNS('Baseline QTR'!$C32:AG32)-1),1,4))</f>
        <v>274.15315193772091</v>
      </c>
      <c r="AH32" s="3">
        <f ca="1">AVERAGE(OFFSET('Baseline QTR'!$C32,0,4*(COLUMNS('Baseline QTR'!$C32:AH32)-1),1,4))</f>
        <v>333.93411234692013</v>
      </c>
      <c r="AI32" s="3">
        <f ca="1">AVERAGE(OFFSET('Baseline QTR'!$C32,0,4*(COLUMNS('Baseline QTR'!$C32:AI32)-1),1,4))</f>
        <v>382.60101769553114</v>
      </c>
      <c r="AJ32" s="3">
        <f ca="1">AVERAGE(OFFSET('Baseline QTR'!$C32,0,4*(COLUMNS('Baseline QTR'!$C32:AJ32)-1),1,4))</f>
        <v>365.47734040009374</v>
      </c>
      <c r="AK32" s="8">
        <f ca="1">AVERAGE(OFFSET('Baseline QTR'!$C32,0,4*(COLUMNS('Baseline QTR'!$C32:AK32)-1),1,4))</f>
        <v>381.72885065480432</v>
      </c>
      <c r="AL32" s="8">
        <f ca="1">AVERAGE(OFFSET('Baseline QTR'!$C32,0,4*(COLUMNS('Baseline QTR'!$C32:AL32)-1),1,4))</f>
        <v>388.19039999999995</v>
      </c>
      <c r="AM32" s="8">
        <f ca="1">AVERAGE(OFFSET('Baseline QTR'!$C32,0,4*(COLUMNS('Baseline QTR'!$C32:AM32)-1),1,4))</f>
        <v>399.96619999999996</v>
      </c>
      <c r="AN32" s="8">
        <f ca="1">AVERAGE(OFFSET('Baseline QTR'!$C32,0,4*(COLUMNS('Baseline QTR'!$C32:AN32)-1),1,4))</f>
        <v>414.34747500000003</v>
      </c>
      <c r="AO32" s="8">
        <f ca="1">AVERAGE(OFFSET('Baseline QTR'!$C32,0,4*(COLUMNS('Baseline QTR'!$C32:AO32)-1),1,4))</f>
        <v>430.18632500000001</v>
      </c>
      <c r="AP32" s="8">
        <f ca="1">AVERAGE(OFFSET('Baseline QTR'!$C32,0,4*(COLUMNS('Baseline QTR'!$C32:AP32)-1),1,4))</f>
        <v>446.95032500000002</v>
      </c>
      <c r="AQ32" s="8">
        <f ca="1">AVERAGE(OFFSET('Baseline QTR'!$C32,0,4*(COLUMNS('Baseline QTR'!$C32:AQ32)-1),1,4))</f>
        <v>464.01890000000003</v>
      </c>
    </row>
    <row r="33" spans="1:43" x14ac:dyDescent="0.2">
      <c r="A33" t="str">
        <f>'Baseline QTR'!A33</f>
        <v>KS_BP</v>
      </c>
      <c r="B33" t="str">
        <f>'Baseline QTR'!B33</f>
        <v>Housing permits (thous.)</v>
      </c>
      <c r="C33" s="3">
        <f ca="1">AVERAGE(OFFSET('Baseline QTR'!$C33,0,4*(COLUMNS('Baseline QTR'!$C33:C33)-1),1,4))</f>
        <v>23186.00048828125</v>
      </c>
      <c r="D33" s="3">
        <f ca="1">AVERAGE(OFFSET('Baseline QTR'!$C33,0,4*(COLUMNS('Baseline QTR'!$C33:D33)-1),1,4))</f>
        <v>10395</v>
      </c>
      <c r="E33" s="3">
        <f ca="1">AVERAGE(OFFSET('Baseline QTR'!$C33,0,4*(COLUMNS('Baseline QTR'!$C33:E33)-1),1,4))</f>
        <v>13371.998291015625</v>
      </c>
      <c r="F33" s="3">
        <f ca="1">AVERAGE(OFFSET('Baseline QTR'!$C33,0,4*(COLUMNS('Baseline QTR'!$C33:F33)-1),1,4))</f>
        <v>13166</v>
      </c>
      <c r="G33" s="3">
        <f ca="1">AVERAGE(OFFSET('Baseline QTR'!$C33,0,4*(COLUMNS('Baseline QTR'!$C33:G33)-1),1,4))</f>
        <v>14959</v>
      </c>
      <c r="H33" s="3">
        <f ca="1">AVERAGE(OFFSET('Baseline QTR'!$C33,0,4*(COLUMNS('Baseline QTR'!$C33:H33)-1),1,4))</f>
        <v>13964</v>
      </c>
      <c r="I33" s="3">
        <f ca="1">AVERAGE(OFFSET('Baseline QTR'!$C33,0,4*(COLUMNS('Baseline QTR'!$C33:I33)-1),1,4))</f>
        <v>16031</v>
      </c>
      <c r="J33" s="3">
        <f ca="1">AVERAGE(OFFSET('Baseline QTR'!$C33,0,4*(COLUMNS('Baseline QTR'!$C33:J33)-1),1,4))</f>
        <v>17877</v>
      </c>
      <c r="K33" s="3">
        <f ca="1">AVERAGE(OFFSET('Baseline QTR'!$C33,0,4*(COLUMNS('Baseline QTR'!$C33:K33)-1),1,4))</f>
        <v>21045</v>
      </c>
      <c r="L33" s="3">
        <f ca="1">AVERAGE(OFFSET('Baseline QTR'!$C33,0,4*(COLUMNS('Baseline QTR'!$C33:L33)-1),1,4))</f>
        <v>19646</v>
      </c>
      <c r="M33" s="3">
        <f ca="1">AVERAGE(OFFSET('Baseline QTR'!$C33,0,4*(COLUMNS('Baseline QTR'!$C33:M33)-1),1,4))</f>
        <v>18721</v>
      </c>
      <c r="N33" s="3">
        <f ca="1">AVERAGE(OFFSET('Baseline QTR'!$C33,0,4*(COLUMNS('Baseline QTR'!$C33:N33)-1),1,4))</f>
        <v>15548</v>
      </c>
      <c r="O33" s="3">
        <f ca="1">AVERAGE(OFFSET('Baseline QTR'!$C33,0,4*(COLUMNS('Baseline QTR'!$C33:O33)-1),1,4))</f>
        <v>14818</v>
      </c>
      <c r="P33" s="3">
        <f ca="1">AVERAGE(OFFSET('Baseline QTR'!$C33,0,4*(COLUMNS('Baseline QTR'!$C33:P33)-1),1,4))</f>
        <v>15596</v>
      </c>
      <c r="Q33" s="3">
        <f ca="1">AVERAGE(OFFSET('Baseline QTR'!$C33,0,4*(COLUMNS('Baseline QTR'!$C33:Q33)-1),1,4))</f>
        <v>17564</v>
      </c>
      <c r="R33" s="3">
        <f ca="1">AVERAGE(OFFSET('Baseline QTR'!$C33,0,4*(COLUMNS('Baseline QTR'!$C33:R33)-1),1,4))</f>
        <v>18779</v>
      </c>
      <c r="S33" s="3">
        <f ca="1">AVERAGE(OFFSET('Baseline QTR'!$C33,0,4*(COLUMNS('Baseline QTR'!$C33:S33)-1),1,4))</f>
        <v>19705</v>
      </c>
      <c r="T33" s="3">
        <f ca="1">AVERAGE(OFFSET('Baseline QTR'!$C33,0,4*(COLUMNS('Baseline QTR'!$C33:T33)-1),1,4))</f>
        <v>21137</v>
      </c>
      <c r="U33" s="3">
        <f ca="1">AVERAGE(OFFSET('Baseline QTR'!$C33,0,4*(COLUMNS('Baseline QTR'!$C33:U33)-1),1,4))</f>
        <v>12817</v>
      </c>
      <c r="V33" s="3">
        <f ca="1">AVERAGE(OFFSET('Baseline QTR'!$C33,0,4*(COLUMNS('Baseline QTR'!$C33:V33)-1),1,4))</f>
        <v>5382</v>
      </c>
      <c r="W33" s="3">
        <f ca="1">AVERAGE(OFFSET('Baseline QTR'!$C33,0,4*(COLUMNS('Baseline QTR'!$C33:W33)-1),1,4))</f>
        <v>8016</v>
      </c>
      <c r="X33" s="3">
        <f ca="1">AVERAGE(OFFSET('Baseline QTR'!$C33,0,4*(COLUMNS('Baseline QTR'!$C33:X33)-1),1,4))</f>
        <v>8694</v>
      </c>
      <c r="Y33" s="3">
        <f ca="1">AVERAGE(OFFSET('Baseline QTR'!$C33,0,4*(COLUMNS('Baseline QTR'!$C33:Y33)-1),1,4))</f>
        <v>14451</v>
      </c>
      <c r="Z33" s="3">
        <f ca="1">AVERAGE(OFFSET('Baseline QTR'!$C33,0,4*(COLUMNS('Baseline QTR'!$C33:Z33)-1),1,4))</f>
        <v>15450</v>
      </c>
      <c r="AA33" s="3">
        <f ca="1">AVERAGE(OFFSET('Baseline QTR'!$C33,0,4*(COLUMNS('Baseline QTR'!$C33:AA33)-1),1,4))</f>
        <v>17832</v>
      </c>
      <c r="AB33" s="3">
        <f ca="1">AVERAGE(OFFSET('Baseline QTR'!$C33,0,4*(COLUMNS('Baseline QTR'!$C33:AB33)-1),1,4))</f>
        <v>22128</v>
      </c>
      <c r="AC33" s="3">
        <f ca="1">AVERAGE(OFFSET('Baseline QTR'!$C33,0,4*(COLUMNS('Baseline QTR'!$C33:AC33)-1),1,4))</f>
        <v>21396</v>
      </c>
      <c r="AD33" s="3">
        <f ca="1">AVERAGE(OFFSET('Baseline QTR'!$C33,0,4*(COLUMNS('Baseline QTR'!$C33:AD33)-1),1,4))</f>
        <v>21774</v>
      </c>
      <c r="AE33" s="3">
        <f ca="1">AVERAGE(OFFSET('Baseline QTR'!$C33,0,4*(COLUMNS('Baseline QTR'!$C33:AE33)-1),1,4))</f>
        <v>19186</v>
      </c>
      <c r="AF33" s="3">
        <f ca="1">AVERAGE(OFFSET('Baseline QTR'!$C33,0,4*(COLUMNS('Baseline QTR'!$C33:AF33)-1),1,4))</f>
        <v>22482</v>
      </c>
      <c r="AG33" s="3">
        <f ca="1">AVERAGE(OFFSET('Baseline QTR'!$C33,0,4*(COLUMNS('Baseline QTR'!$C33:AG33)-1),1,4))</f>
        <v>18913</v>
      </c>
      <c r="AH33" s="3">
        <f ca="1">AVERAGE(OFFSET('Baseline QTR'!$C33,0,4*(COLUMNS('Baseline QTR'!$C33:AH33)-1),1,4))</f>
        <v>24130</v>
      </c>
      <c r="AI33" s="3">
        <f ca="1">AVERAGE(OFFSET('Baseline QTR'!$C33,0,4*(COLUMNS('Baseline QTR'!$C33:AI33)-1),1,4))</f>
        <v>21160</v>
      </c>
      <c r="AJ33" s="3">
        <f ca="1">AVERAGE(OFFSET('Baseline QTR'!$C33,0,4*(COLUMNS('Baseline QTR'!$C33:AJ33)-1),1,4))</f>
        <v>14481</v>
      </c>
      <c r="AK33" s="8">
        <f ca="1">AVERAGE(OFFSET('Baseline QTR'!$C33,0,4*(COLUMNS('Baseline QTR'!$C33:AK33)-1),1,4))</f>
        <v>14787.834999999999</v>
      </c>
      <c r="AL33" s="8">
        <f ca="1">AVERAGE(OFFSET('Baseline QTR'!$C33,0,4*(COLUMNS('Baseline QTR'!$C33:AL33)-1),1,4))</f>
        <v>16746.6175</v>
      </c>
      <c r="AM33" s="8">
        <f ca="1">AVERAGE(OFFSET('Baseline QTR'!$C33,0,4*(COLUMNS('Baseline QTR'!$C33:AM33)-1),1,4))</f>
        <v>17969.012500000001</v>
      </c>
      <c r="AN33" s="8">
        <f ca="1">AVERAGE(OFFSET('Baseline QTR'!$C33,0,4*(COLUMNS('Baseline QTR'!$C33:AN33)-1),1,4))</f>
        <v>18370.785</v>
      </c>
      <c r="AO33" s="8">
        <f ca="1">AVERAGE(OFFSET('Baseline QTR'!$C33,0,4*(COLUMNS('Baseline QTR'!$C33:AO33)-1),1,4))</f>
        <v>19024.1675</v>
      </c>
      <c r="AP33" s="8">
        <f ca="1">AVERAGE(OFFSET('Baseline QTR'!$C33,0,4*(COLUMNS('Baseline QTR'!$C33:AP33)-1),1,4))</f>
        <v>19710.4925</v>
      </c>
      <c r="AQ33" s="8">
        <f ca="1">AVERAGE(OFFSET('Baseline QTR'!$C33,0,4*(COLUMNS('Baseline QTR'!$C33:AQ33)-1),1,4))</f>
        <v>19874.517500000002</v>
      </c>
    </row>
    <row r="34" spans="1:43" x14ac:dyDescent="0.2">
      <c r="A34" t="str">
        <f>'Baseline QTR'!A34</f>
        <v>KS_POP</v>
      </c>
      <c r="B34" t="str">
        <f>'Baseline QTR'!B34</f>
        <v>Population (thous.)</v>
      </c>
      <c r="C34" s="47">
        <f ca="1">AVERAGE(OFFSET('Baseline QTR'!$C34,0,4*(COLUMNS('Baseline QTR'!$C34:C34)-1),1,4))</f>
        <v>1999.2114712037874</v>
      </c>
      <c r="D34" s="47">
        <f ca="1">AVERAGE(OFFSET('Baseline QTR'!$C34,0,4*(COLUMNS('Baseline QTR'!$C34:D34)-1),1,4))</f>
        <v>2050.810950062104</v>
      </c>
      <c r="E34" s="47">
        <f ca="1">AVERAGE(OFFSET('Baseline QTR'!$C34,0,4*(COLUMNS('Baseline QTR'!$C34:E34)-1),1,4))</f>
        <v>2078.2645410477953</v>
      </c>
      <c r="F34" s="47">
        <f ca="1">AVERAGE(OFFSET('Baseline QTR'!$C34,0,4*(COLUMNS('Baseline QTR'!$C34:F34)-1),1,4))</f>
        <v>2110.0368544967146</v>
      </c>
      <c r="G34" s="47">
        <f ca="1">AVERAGE(OFFSET('Baseline QTR'!$C34,0,4*(COLUMNS('Baseline QTR'!$C34:G34)-1),1,4))</f>
        <v>2140.0514003403464</v>
      </c>
      <c r="H34" s="47">
        <f ca="1">AVERAGE(OFFSET('Baseline QTR'!$C34,0,4*(COLUMNS('Baseline QTR'!$C34:H34)-1),1,4))</f>
        <v>2166.6694816418994</v>
      </c>
      <c r="I34" s="47">
        <f ca="1">AVERAGE(OFFSET('Baseline QTR'!$C34,0,4*(COLUMNS('Baseline QTR'!$C34:I34)-1),1,4))</f>
        <v>2193.6384230920557</v>
      </c>
      <c r="J34" s="47">
        <f ca="1">AVERAGE(OFFSET('Baseline QTR'!$C34,0,4*(COLUMNS('Baseline QTR'!$C34:J34)-1),1,4))</f>
        <v>2229.3992791148762</v>
      </c>
      <c r="K34" s="47">
        <f ca="1">AVERAGE(OFFSET('Baseline QTR'!$C34,0,4*(COLUMNS('Baseline QTR'!$C34:K34)-1),1,4))</f>
        <v>2273.8134916984372</v>
      </c>
      <c r="L34" s="47">
        <f ca="1">AVERAGE(OFFSET('Baseline QTR'!$C34,0,4*(COLUMNS('Baseline QTR'!$C34:L34)-1),1,4))</f>
        <v>2317.7644259663739</v>
      </c>
      <c r="M34" s="47">
        <f ca="1">AVERAGE(OFFSET('Baseline QTR'!$C34,0,4*(COLUMNS('Baseline QTR'!$C34:M34)-1),1,4))</f>
        <v>2354.6442888110678</v>
      </c>
      <c r="N34" s="47">
        <f ca="1">AVERAGE(OFFSET('Baseline QTR'!$C34,0,4*(COLUMNS('Baseline QTR'!$C34:N34)-1),1,4))</f>
        <v>2386.2027937893554</v>
      </c>
      <c r="O34" s="47">
        <f ca="1">AVERAGE(OFFSET('Baseline QTR'!$C34,0,4*(COLUMNS('Baseline QTR'!$C34:O34)-1),1,4))</f>
        <v>2415.4315047815098</v>
      </c>
      <c r="P34" s="47">
        <f ca="1">AVERAGE(OFFSET('Baseline QTR'!$C34,0,4*(COLUMNS('Baseline QTR'!$C34:P34)-1),1,4))</f>
        <v>2435.8969214596036</v>
      </c>
      <c r="Q34" s="47">
        <f ca="1">AVERAGE(OFFSET('Baseline QTR'!$C34,0,4*(COLUMNS('Baseline QTR'!$C34:Q34)-1),1,4))</f>
        <v>2458.4435750050757</v>
      </c>
      <c r="R34" s="47">
        <f ca="1">AVERAGE(OFFSET('Baseline QTR'!$C34,0,4*(COLUMNS('Baseline QTR'!$C34:R34)-1),1,4))</f>
        <v>2492.5686066450926</v>
      </c>
      <c r="S34" s="47">
        <f ca="1">AVERAGE(OFFSET('Baseline QTR'!$C34,0,4*(COLUMNS('Baseline QTR'!$C34:S34)-1),1,4))</f>
        <v>2536.8597015395521</v>
      </c>
      <c r="T34" s="47">
        <f ca="1">AVERAGE(OFFSET('Baseline QTR'!$C34,0,4*(COLUMNS('Baseline QTR'!$C34:T34)-1),1,4))</f>
        <v>2572.3456653216986</v>
      </c>
      <c r="U34" s="47">
        <f ca="1">AVERAGE(OFFSET('Baseline QTR'!$C34,0,4*(COLUMNS('Baseline QTR'!$C34:U34)-1),1,4))</f>
        <v>2599.5382465486537</v>
      </c>
      <c r="V34" s="47">
        <f ca="1">AVERAGE(OFFSET('Baseline QTR'!$C34,0,4*(COLUMNS('Baseline QTR'!$C34:V34)-1),1,4))</f>
        <v>2626.252129733688</v>
      </c>
      <c r="W34" s="47">
        <f ca="1">AVERAGE(OFFSET('Baseline QTR'!$C34,0,4*(COLUMNS('Baseline QTR'!$C34:W34)-1),1,4))</f>
        <v>2652.9422970165961</v>
      </c>
      <c r="X34" s="47">
        <f ca="1">AVERAGE(OFFSET('Baseline QTR'!$C34,0,4*(COLUMNS('Baseline QTR'!$C34:X34)-1),1,4))</f>
        <v>2670.3997915749287</v>
      </c>
      <c r="Y34" s="47">
        <f ca="1">AVERAGE(OFFSET('Baseline QTR'!$C34,0,4*(COLUMNS('Baseline QTR'!$C34:Y34)-1),1,4))</f>
        <v>2694.5035679336879</v>
      </c>
      <c r="Z34" s="47">
        <f ca="1">AVERAGE(OFFSET('Baseline QTR'!$C34,0,4*(COLUMNS('Baseline QTR'!$C34:Z34)-1),1,4))</f>
        <v>2736.6037023153194</v>
      </c>
      <c r="AA34" s="47">
        <f ca="1">AVERAGE(OFFSET('Baseline QTR'!$C34,0,4*(COLUMNS('Baseline QTR'!$C34:AA34)-1),1,4))</f>
        <v>2786.531966555036</v>
      </c>
      <c r="AB34" s="47">
        <f ca="1">AVERAGE(OFFSET('Baseline QTR'!$C34,0,4*(COLUMNS('Baseline QTR'!$C34:AB34)-1),1,4))</f>
        <v>2849.5451970895356</v>
      </c>
      <c r="AC34" s="47">
        <f ca="1">AVERAGE(OFFSET('Baseline QTR'!$C34,0,4*(COLUMNS('Baseline QTR'!$C34:AC34)-1),1,4))</f>
        <v>2910.5141982118207</v>
      </c>
      <c r="AD34" s="47">
        <f ca="1">AVERAGE(OFFSET('Baseline QTR'!$C34,0,4*(COLUMNS('Baseline QTR'!$C34:AD34)-1),1,4))</f>
        <v>2955.6616194381818</v>
      </c>
      <c r="AE34" s="47">
        <f ca="1">AVERAGE(OFFSET('Baseline QTR'!$C34,0,4*(COLUMNS('Baseline QTR'!$C34:AE34)-1),1,4))</f>
        <v>3008.3442927854521</v>
      </c>
      <c r="AF34" s="47">
        <f ca="1">AVERAGE(OFFSET('Baseline QTR'!$C34,0,4*(COLUMNS('Baseline QTR'!$C34:AF34)-1),1,4))</f>
        <v>3064.3991625450103</v>
      </c>
      <c r="AG34" s="48">
        <f ca="1">AVERAGE(OFFSET('Baseline QTR'!$C34,0,4*(COLUMNS('Baseline QTR'!$C34:AG34)-1),1,4))</f>
        <v>3108.680666409507</v>
      </c>
      <c r="AH34" s="48">
        <f ca="1">AVERAGE(OFFSET('Baseline QTR'!$C34,0,4*(COLUMNS('Baseline QTR'!$C34:AH34)-1),1,4))</f>
        <v>3138.6979843169611</v>
      </c>
      <c r="AI34" s="48">
        <f ca="1">AVERAGE(OFFSET('Baseline QTR'!$C34,0,4*(COLUMNS('Baseline QTR'!$C34:AI34)-1),1,4))</f>
        <v>3181.3609900726469</v>
      </c>
      <c r="AJ34" s="48">
        <f ca="1">AVERAGE(OFFSET('Baseline QTR'!$C34,0,4*(COLUMNS('Baseline QTR'!$C34:AJ34)-1),1,4))</f>
        <v>3221.9619616424507</v>
      </c>
      <c r="AK34" s="49">
        <f ca="1">AVERAGE(OFFSET('Baseline QTR'!$C34,0,4*(COLUMNS('Baseline QTR'!$C34:AK34)-1),1,4))</f>
        <v>3259.3139048832222</v>
      </c>
      <c r="AL34" s="49">
        <f ca="1">AVERAGE(OFFSET('Baseline QTR'!$C34,0,4*(COLUMNS('Baseline QTR'!$C34:AL34)-1),1,4))</f>
        <v>3284.2708268605857</v>
      </c>
      <c r="AM34" s="49">
        <f ca="1">AVERAGE(OFFSET('Baseline QTR'!$C34,0,4*(COLUMNS('Baseline QTR'!$C34:AM34)-1),1,4))</f>
        <v>3316.398732740477</v>
      </c>
      <c r="AN34" s="49">
        <f ca="1">AVERAGE(OFFSET('Baseline QTR'!$C34,0,4*(COLUMNS('Baseline QTR'!$C34:AN34)-1),1,4))</f>
        <v>3351.8872042932258</v>
      </c>
      <c r="AO34" s="49">
        <f ca="1">AVERAGE(OFFSET('Baseline QTR'!$C34,0,4*(COLUMNS('Baseline QTR'!$C34:AO34)-1),1,4))</f>
        <v>3387.6184837503833</v>
      </c>
      <c r="AP34" s="49">
        <f ca="1">AVERAGE(OFFSET('Baseline QTR'!$C34,0,4*(COLUMNS('Baseline QTR'!$C34:AP34)-1),1,4))</f>
        <v>3422.7305407567765</v>
      </c>
      <c r="AQ34" s="49">
        <f ca="1">AVERAGE(OFFSET('Baseline QTR'!$C34,0,4*(COLUMNS('Baseline QTR'!$C34:AQ34)-1),1,4))</f>
        <v>3457.7475493518641</v>
      </c>
    </row>
    <row r="35" spans="1:43" s="23" customFormat="1" x14ac:dyDescent="0.2">
      <c r="A35"/>
    </row>
    <row r="36" spans="1:43" x14ac:dyDescent="0.2">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row>
    <row r="37" spans="1:43" x14ac:dyDescent="0.2">
      <c r="B37" s="22" t="s">
        <v>171</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row>
    <row r="38" spans="1:43" x14ac:dyDescent="0.2">
      <c r="C38" s="20">
        <f t="shared" ref="C38:X38" si="0">C4</f>
        <v>1990</v>
      </c>
      <c r="D38" s="20">
        <f t="shared" si="0"/>
        <v>1991</v>
      </c>
      <c r="E38" s="20">
        <f t="shared" si="0"/>
        <v>1992</v>
      </c>
      <c r="F38" s="20">
        <f t="shared" si="0"/>
        <v>1993</v>
      </c>
      <c r="G38" s="20">
        <f t="shared" si="0"/>
        <v>1994</v>
      </c>
      <c r="H38" s="20">
        <f t="shared" si="0"/>
        <v>1995</v>
      </c>
      <c r="I38" s="20">
        <f t="shared" si="0"/>
        <v>1996</v>
      </c>
      <c r="J38" s="20">
        <f t="shared" si="0"/>
        <v>1997</v>
      </c>
      <c r="K38" s="20">
        <f t="shared" si="0"/>
        <v>1998</v>
      </c>
      <c r="L38" s="20">
        <f t="shared" si="0"/>
        <v>1999</v>
      </c>
      <c r="M38" s="20">
        <f t="shared" si="0"/>
        <v>2000</v>
      </c>
      <c r="N38" s="20">
        <f t="shared" si="0"/>
        <v>2001</v>
      </c>
      <c r="O38" s="20">
        <f t="shared" si="0"/>
        <v>2002</v>
      </c>
      <c r="P38" s="20">
        <f t="shared" si="0"/>
        <v>2003</v>
      </c>
      <c r="Q38" s="20">
        <f t="shared" si="0"/>
        <v>2004</v>
      </c>
      <c r="R38" s="20">
        <f t="shared" si="0"/>
        <v>2005</v>
      </c>
      <c r="S38" s="20">
        <f t="shared" si="0"/>
        <v>2006</v>
      </c>
      <c r="T38" s="20">
        <f t="shared" si="0"/>
        <v>2007</v>
      </c>
      <c r="U38" s="20">
        <f t="shared" si="0"/>
        <v>2008</v>
      </c>
      <c r="V38" s="20">
        <f t="shared" si="0"/>
        <v>2009</v>
      </c>
      <c r="W38" s="20">
        <f t="shared" si="0"/>
        <v>2010</v>
      </c>
      <c r="X38" s="20">
        <f t="shared" si="0"/>
        <v>2011</v>
      </c>
      <c r="Y38" s="20">
        <f t="shared" ref="Y38:AP38" si="1">Y4</f>
        <v>2012</v>
      </c>
      <c r="Z38" s="20">
        <f t="shared" si="1"/>
        <v>2013</v>
      </c>
      <c r="AA38" s="20">
        <f t="shared" si="1"/>
        <v>2014</v>
      </c>
      <c r="AB38" s="20">
        <f t="shared" si="1"/>
        <v>2015</v>
      </c>
      <c r="AC38" s="20">
        <f t="shared" si="1"/>
        <v>2016</v>
      </c>
      <c r="AD38" s="20">
        <f t="shared" si="1"/>
        <v>2017</v>
      </c>
      <c r="AE38" s="20">
        <f t="shared" si="1"/>
        <v>2018</v>
      </c>
      <c r="AF38" s="20">
        <f t="shared" si="1"/>
        <v>2019</v>
      </c>
      <c r="AG38" s="21">
        <f t="shared" si="1"/>
        <v>2020</v>
      </c>
      <c r="AH38" s="20">
        <f t="shared" si="1"/>
        <v>2021</v>
      </c>
      <c r="AI38" s="20">
        <f t="shared" si="1"/>
        <v>2022</v>
      </c>
      <c r="AJ38" s="20">
        <f t="shared" si="1"/>
        <v>2023</v>
      </c>
      <c r="AK38" s="20">
        <f t="shared" si="1"/>
        <v>2024</v>
      </c>
      <c r="AL38" s="20">
        <f t="shared" si="1"/>
        <v>2025</v>
      </c>
      <c r="AM38" s="20">
        <f t="shared" si="1"/>
        <v>2026</v>
      </c>
      <c r="AN38" s="20">
        <f t="shared" si="1"/>
        <v>2027</v>
      </c>
      <c r="AO38" s="20">
        <f t="shared" si="1"/>
        <v>2028</v>
      </c>
      <c r="AP38" s="20">
        <f t="shared" si="1"/>
        <v>2029</v>
      </c>
      <c r="AQ38" s="20">
        <f t="shared" ref="AQ38" si="2">AQ4</f>
        <v>2030</v>
      </c>
    </row>
    <row r="39" spans="1:43" x14ac:dyDescent="0.2">
      <c r="B39" t="str">
        <f t="shared" ref="B39:B52" si="3">B7</f>
        <v>Employment (thous.)</v>
      </c>
      <c r="C39" s="19"/>
      <c r="D39" s="19">
        <f t="shared" ref="D39:Y39" ca="1" si="4">100*(D7/C7-1)</f>
        <v>0.46880634691668366</v>
      </c>
      <c r="E39" s="19">
        <f t="shared" ca="1" si="4"/>
        <v>1.2592725532424298</v>
      </c>
      <c r="F39" s="19">
        <f t="shared" ca="1" si="4"/>
        <v>1.0397896789058336</v>
      </c>
      <c r="G39" s="19">
        <f t="shared" ca="1" si="4"/>
        <v>1.0517468206402647</v>
      </c>
      <c r="H39" s="19">
        <f t="shared" ca="1" si="4"/>
        <v>1.8602767270123444</v>
      </c>
      <c r="I39" s="19">
        <f t="shared" ca="1" si="4"/>
        <v>3.7598256065781044</v>
      </c>
      <c r="J39" s="19">
        <f t="shared" ca="1" si="4"/>
        <v>5.7703625638147793</v>
      </c>
      <c r="K39" s="19">
        <f t="shared" ca="1" si="4"/>
        <v>4.8104918541906683</v>
      </c>
      <c r="L39" s="19">
        <f t="shared" ca="1" si="4"/>
        <v>2.6217182223923441</v>
      </c>
      <c r="M39" s="19">
        <f t="shared" ca="1" si="4"/>
        <v>2.2744225216554392</v>
      </c>
      <c r="N39" s="19">
        <f t="shared" ca="1" si="4"/>
        <v>-1.208674222596029</v>
      </c>
      <c r="O39" s="19">
        <f t="shared" ca="1" si="4"/>
        <v>-3.4530797899575028</v>
      </c>
      <c r="P39" s="19">
        <f t="shared" ca="1" si="4"/>
        <v>-0.74923226816964172</v>
      </c>
      <c r="Q39" s="19">
        <f t="shared" ca="1" si="4"/>
        <v>0.73127846363176818</v>
      </c>
      <c r="R39" s="19">
        <f t="shared" ca="1" si="4"/>
        <v>2.5455195894601879</v>
      </c>
      <c r="S39" s="19">
        <f t="shared" ca="1" si="4"/>
        <v>3.2347899311299111</v>
      </c>
      <c r="T39" s="19">
        <f t="shared" ca="1" si="4"/>
        <v>3.104880763023421</v>
      </c>
      <c r="U39" s="19">
        <f t="shared" ca="1" si="4"/>
        <v>1.2381189181858154</v>
      </c>
      <c r="V39" s="19">
        <f t="shared" ca="1" si="4"/>
        <v>-5.0733172204763477</v>
      </c>
      <c r="W39" s="19">
        <f t="shared" ca="1" si="4"/>
        <v>-1.4606265876376034</v>
      </c>
      <c r="X39" s="19">
        <f t="shared" ca="1" si="4"/>
        <v>1.8659744599594186</v>
      </c>
      <c r="Y39" s="19">
        <f t="shared" ca="1" si="4"/>
        <v>2.6191075937131991</v>
      </c>
      <c r="Z39" s="19">
        <f t="shared" ref="Z39:AQ39" ca="1" si="5">100*(Z7/Y7-1)</f>
        <v>2.8793569968831756</v>
      </c>
      <c r="AA39" s="19">
        <f t="shared" ca="1" si="5"/>
        <v>2.7577099355239554</v>
      </c>
      <c r="AB39" s="19">
        <f t="shared" ca="1" si="5"/>
        <v>3.1761631171973059</v>
      </c>
      <c r="AC39" s="19">
        <f t="shared" ca="1" si="5"/>
        <v>3.2495263615143877</v>
      </c>
      <c r="AD39" s="19">
        <f t="shared" ca="1" si="5"/>
        <v>2.4862760602788914</v>
      </c>
      <c r="AE39" s="19">
        <f t="shared" ca="1" si="5"/>
        <v>2.2558213148158979</v>
      </c>
      <c r="AF39" s="19">
        <f t="shared" ca="1" si="5"/>
        <v>2.3463233195807565</v>
      </c>
      <c r="AG39" s="19">
        <f t="shared" ca="1" si="5"/>
        <v>-5.7807183364839476</v>
      </c>
      <c r="AH39" s="19">
        <f t="shared" ca="1" si="5"/>
        <v>1.6462019983146892</v>
      </c>
      <c r="AI39" s="19">
        <f t="shared" ca="1" si="5"/>
        <v>4.4983962496915719</v>
      </c>
      <c r="AJ39" s="19">
        <f t="shared" ca="1" si="5"/>
        <v>1.1295486527582277</v>
      </c>
      <c r="AK39" s="18">
        <f t="shared" ca="1" si="5"/>
        <v>0.68728695635933423</v>
      </c>
      <c r="AL39" s="18">
        <f t="shared" ca="1" si="5"/>
        <v>0.67015294911818568</v>
      </c>
      <c r="AM39" s="18">
        <f t="shared" ca="1" si="5"/>
        <v>0.69587031537912125</v>
      </c>
      <c r="AN39" s="18">
        <f t="shared" ca="1" si="5"/>
        <v>0.4103657566657315</v>
      </c>
      <c r="AO39" s="18">
        <f t="shared" ca="1" si="5"/>
        <v>0.6906427934182835</v>
      </c>
      <c r="AP39" s="18">
        <f t="shared" ca="1" si="5"/>
        <v>1.2153756998978249</v>
      </c>
      <c r="AQ39" s="18">
        <f t="shared" ca="1" si="5"/>
        <v>1.242264264513171</v>
      </c>
    </row>
    <row r="40" spans="1:43" x14ac:dyDescent="0.2">
      <c r="B40" t="str">
        <f t="shared" si="3"/>
        <v xml:space="preserve"> Goods producing</v>
      </c>
      <c r="C40" s="19"/>
      <c r="D40" s="19">
        <f t="shared" ref="D40:Y40" ca="1" si="6">100*(D8/C8-1)</f>
        <v>-2.3455119530897628</v>
      </c>
      <c r="E40" s="19">
        <f t="shared" ca="1" si="6"/>
        <v>-0.93302540415703961</v>
      </c>
      <c r="F40" s="19">
        <f t="shared" ca="1" si="6"/>
        <v>-4.9546189232873346</v>
      </c>
      <c r="G40" s="19">
        <f t="shared" ca="1" si="6"/>
        <v>-4.3593433187258723</v>
      </c>
      <c r="H40" s="19">
        <f t="shared" ca="1" si="6"/>
        <v>-2.2807317490169288</v>
      </c>
      <c r="I40" s="19">
        <f t="shared" ca="1" si="6"/>
        <v>4.41948351879069</v>
      </c>
      <c r="J40" s="19">
        <f t="shared" ca="1" si="6"/>
        <v>11.487550685298743</v>
      </c>
      <c r="K40" s="19">
        <f t="shared" ca="1" si="6"/>
        <v>5.7380744837536302</v>
      </c>
      <c r="L40" s="19">
        <f t="shared" ca="1" si="6"/>
        <v>-2.9535505145261154</v>
      </c>
      <c r="M40" s="19">
        <f t="shared" ca="1" si="6"/>
        <v>-3.1049532792407408</v>
      </c>
      <c r="N40" s="19">
        <f t="shared" ca="1" si="6"/>
        <v>-3.3314187248707605</v>
      </c>
      <c r="O40" s="19">
        <f t="shared" ca="1" si="6"/>
        <v>-9.4943240454076427</v>
      </c>
      <c r="P40" s="19">
        <f t="shared" ca="1" si="6"/>
        <v>-6.9002453266991504</v>
      </c>
      <c r="Q40" s="19">
        <f t="shared" ca="1" si="6"/>
        <v>-0.56042161520190037</v>
      </c>
      <c r="R40" s="19">
        <f t="shared" ca="1" si="6"/>
        <v>5.3073563990594597</v>
      </c>
      <c r="S40" s="19">
        <f t="shared" ca="1" si="6"/>
        <v>7.5066454013822392</v>
      </c>
      <c r="T40" s="19">
        <f t="shared" ca="1" si="6"/>
        <v>5.7198430751986384</v>
      </c>
      <c r="U40" s="19">
        <f t="shared" ca="1" si="6"/>
        <v>-0.97916926531121939</v>
      </c>
      <c r="V40" s="19">
        <f t="shared" ca="1" si="6"/>
        <v>-12.599987403161816</v>
      </c>
      <c r="W40" s="19">
        <f t="shared" ca="1" si="6"/>
        <v>-6.2587828342881675</v>
      </c>
      <c r="X40" s="19">
        <f t="shared" ca="1" si="6"/>
        <v>2.5138376383763816</v>
      </c>
      <c r="Y40" s="19">
        <f t="shared" ca="1" si="6"/>
        <v>5.1968503937007915</v>
      </c>
      <c r="Z40" s="19">
        <f t="shared" ref="Z40:AQ40" ca="1" si="7">100*(Z8/Y8-1)</f>
        <v>3.9492443684060241</v>
      </c>
      <c r="AA40" s="19">
        <f t="shared" ca="1" si="7"/>
        <v>2.3933616787820799</v>
      </c>
      <c r="AB40" s="19">
        <f t="shared" ca="1" si="7"/>
        <v>3.6869600160739147</v>
      </c>
      <c r="AC40" s="19">
        <f t="shared" ca="1" si="7"/>
        <v>1.4436585602170426</v>
      </c>
      <c r="AD40" s="19">
        <f t="shared" ca="1" si="7"/>
        <v>-0.99331423113658834</v>
      </c>
      <c r="AE40" s="19">
        <f t="shared" ca="1" si="7"/>
        <v>1.9679722168628233</v>
      </c>
      <c r="AF40" s="19">
        <f t="shared" ca="1" si="7"/>
        <v>2.5354777672658368</v>
      </c>
      <c r="AG40" s="19">
        <f t="shared" ca="1" si="7"/>
        <v>-6.7540136556560331</v>
      </c>
      <c r="AH40" s="19">
        <f t="shared" ca="1" si="7"/>
        <v>-3.4731842469819862</v>
      </c>
      <c r="AI40" s="19">
        <f t="shared" ca="1" si="7"/>
        <v>2.2757560225525442</v>
      </c>
      <c r="AJ40" s="19">
        <f t="shared" ca="1" si="7"/>
        <v>1.6170525542080094</v>
      </c>
      <c r="AK40" s="18">
        <f t="shared" ca="1" si="7"/>
        <v>-0.80991615978956988</v>
      </c>
      <c r="AL40" s="18">
        <f t="shared" ca="1" si="7"/>
        <v>-2.0122501944401572</v>
      </c>
      <c r="AM40" s="18">
        <f t="shared" ca="1" si="7"/>
        <v>2.4558891358861246E-2</v>
      </c>
      <c r="AN40" s="18">
        <f t="shared" ca="1" si="7"/>
        <v>1.5108126439119962</v>
      </c>
      <c r="AO40" s="18">
        <f t="shared" ca="1" si="7"/>
        <v>1.4403917165032531</v>
      </c>
      <c r="AP40" s="18">
        <f t="shared" ca="1" si="7"/>
        <v>1.4864460230740839</v>
      </c>
      <c r="AQ40" s="18">
        <f t="shared" ca="1" si="7"/>
        <v>1.1677959195442789</v>
      </c>
    </row>
    <row r="41" spans="1:43" x14ac:dyDescent="0.2">
      <c r="B41" t="str">
        <f t="shared" si="3"/>
        <v xml:space="preserve">   Natural resources</v>
      </c>
      <c r="C41" s="19"/>
      <c r="D41" s="19">
        <f t="shared" ref="D41:Y41" ca="1" si="8">100*(D9/C9-1)</f>
        <v>-8.403361344537819</v>
      </c>
      <c r="E41" s="19">
        <f t="shared" ca="1" si="8"/>
        <v>-13.302752293577969</v>
      </c>
      <c r="F41" s="19">
        <f t="shared" ca="1" si="8"/>
        <v>3.1746031746031633</v>
      </c>
      <c r="G41" s="19">
        <f t="shared" ca="1" si="8"/>
        <v>-3.589743589743577</v>
      </c>
      <c r="H41" s="19">
        <f t="shared" ca="1" si="8"/>
        <v>2.6595744680850908</v>
      </c>
      <c r="I41" s="19">
        <f t="shared" ca="1" si="8"/>
        <v>1.5544041450777257</v>
      </c>
      <c r="J41" s="19">
        <f t="shared" ca="1" si="8"/>
        <v>13.77551020408163</v>
      </c>
      <c r="K41" s="19">
        <f t="shared" ca="1" si="8"/>
        <v>3.1390134529148073</v>
      </c>
      <c r="L41" s="19">
        <f t="shared" ca="1" si="8"/>
        <v>10.000000000000009</v>
      </c>
      <c r="M41" s="19">
        <f t="shared" ca="1" si="8"/>
        <v>0.39525691699604515</v>
      </c>
      <c r="N41" s="19">
        <f t="shared" ca="1" si="8"/>
        <v>-7.0866141732283561</v>
      </c>
      <c r="O41" s="19">
        <f t="shared" ca="1" si="8"/>
        <v>-18.644067796610166</v>
      </c>
      <c r="P41" s="19">
        <f t="shared" ca="1" si="8"/>
        <v>-15.625000000000011</v>
      </c>
      <c r="Q41" s="19">
        <f t="shared" ca="1" si="8"/>
        <v>-9.2592592592592453</v>
      </c>
      <c r="R41" s="19">
        <f t="shared" ca="1" si="8"/>
        <v>-9.5238095238095237</v>
      </c>
      <c r="S41" s="19">
        <f t="shared" ca="1" si="8"/>
        <v>-0.75187969924811471</v>
      </c>
      <c r="T41" s="19">
        <f t="shared" ca="1" si="8"/>
        <v>0</v>
      </c>
      <c r="U41" s="19">
        <f t="shared" ca="1" si="8"/>
        <v>-10.60606060606062</v>
      </c>
      <c r="V41" s="19">
        <f t="shared" ca="1" si="8"/>
        <v>-18.644067796610166</v>
      </c>
      <c r="W41" s="19">
        <f t="shared" ca="1" si="8"/>
        <v>-3.1249999999999889</v>
      </c>
      <c r="X41" s="19">
        <f t="shared" ca="1" si="8"/>
        <v>-7.5268817204301346</v>
      </c>
      <c r="Y41" s="19">
        <f t="shared" ca="1" si="8"/>
        <v>-1.1627906976744096</v>
      </c>
      <c r="Z41" s="19">
        <f t="shared" ref="Z41:AQ41" ca="1" si="9">100*(Z9/Y9-1)</f>
        <v>4.705882352941182</v>
      </c>
      <c r="AA41" s="19">
        <f t="shared" ca="1" si="9"/>
        <v>-3.3707865168539519</v>
      </c>
      <c r="AB41" s="19">
        <f t="shared" ca="1" si="9"/>
        <v>11.627906976744207</v>
      </c>
      <c r="AC41" s="19">
        <f t="shared" ca="1" si="9"/>
        <v>-2.0833333333333481</v>
      </c>
      <c r="AD41" s="19">
        <f t="shared" ca="1" si="9"/>
        <v>2.1276595744680993</v>
      </c>
      <c r="AE41" s="19">
        <f t="shared" ca="1" si="9"/>
        <v>0</v>
      </c>
      <c r="AF41" s="19">
        <f t="shared" ca="1" si="9"/>
        <v>0</v>
      </c>
      <c r="AG41" s="19">
        <f t="shared" ca="1" si="9"/>
        <v>-5.2083333333333375</v>
      </c>
      <c r="AH41" s="19">
        <f t="shared" ca="1" si="9"/>
        <v>-3.296703296703285</v>
      </c>
      <c r="AI41" s="19">
        <f t="shared" ca="1" si="9"/>
        <v>-3.4090909090909283</v>
      </c>
      <c r="AJ41" s="19">
        <f t="shared" ca="1" si="9"/>
        <v>-1.1764705882352899</v>
      </c>
      <c r="AK41" s="18">
        <f t="shared" ca="1" si="9"/>
        <v>-10.284345238095227</v>
      </c>
      <c r="AL41" s="18">
        <f t="shared" ca="1" si="9"/>
        <v>9.5489214270217495</v>
      </c>
      <c r="AM41" s="18">
        <f t="shared" ca="1" si="9"/>
        <v>4.4855631045322086</v>
      </c>
      <c r="AN41" s="18">
        <f t="shared" ca="1" si="9"/>
        <v>1.6326710324198412</v>
      </c>
      <c r="AO41" s="18">
        <f t="shared" ca="1" si="9"/>
        <v>0.59863916526416983</v>
      </c>
      <c r="AP41" s="18">
        <f t="shared" ca="1" si="9"/>
        <v>0.22009405710330388</v>
      </c>
      <c r="AQ41" s="18">
        <f t="shared" ca="1" si="9"/>
        <v>8.0997633982526906E-2</v>
      </c>
    </row>
    <row r="42" spans="1:43" x14ac:dyDescent="0.2">
      <c r="B42" t="str">
        <f t="shared" si="3"/>
        <v xml:space="preserve">   Construction</v>
      </c>
      <c r="C42" s="19"/>
      <c r="D42" s="19">
        <f t="shared" ref="D42:Y42" ca="1" si="10">100*(D10/C10-1)</f>
        <v>-3.6453465082120329</v>
      </c>
      <c r="E42" s="19">
        <f t="shared" ca="1" si="10"/>
        <v>2.8409090909090828</v>
      </c>
      <c r="F42" s="19">
        <f t="shared" ca="1" si="10"/>
        <v>-5.1071284193505146</v>
      </c>
      <c r="G42" s="19">
        <f t="shared" ca="1" si="10"/>
        <v>-1.3490485657483564</v>
      </c>
      <c r="H42" s="19">
        <f t="shared" ca="1" si="10"/>
        <v>0.74852454296818749</v>
      </c>
      <c r="I42" s="19">
        <f t="shared" ca="1" si="10"/>
        <v>3.6433776253750549</v>
      </c>
      <c r="J42" s="19">
        <f t="shared" ca="1" si="10"/>
        <v>9.8842018196857229</v>
      </c>
      <c r="K42" s="19">
        <f t="shared" ca="1" si="10"/>
        <v>8.066741939530786</v>
      </c>
      <c r="L42" s="19">
        <f t="shared" ca="1" si="10"/>
        <v>8.590666357093113</v>
      </c>
      <c r="M42" s="19">
        <f t="shared" ca="1" si="10"/>
        <v>6.8099208894590424</v>
      </c>
      <c r="N42" s="19">
        <f t="shared" ca="1" si="10"/>
        <v>-2.4221799619657647</v>
      </c>
      <c r="O42" s="19">
        <f t="shared" ca="1" si="10"/>
        <v>-6.657093035183081</v>
      </c>
      <c r="P42" s="19">
        <f t="shared" ca="1" si="10"/>
        <v>-2.0219780219780326</v>
      </c>
      <c r="Q42" s="19">
        <f t="shared" ca="1" si="10"/>
        <v>3.174069089277709</v>
      </c>
      <c r="R42" s="19">
        <f t="shared" ca="1" si="10"/>
        <v>7.6203935210348961</v>
      </c>
      <c r="S42" s="19">
        <f t="shared" ca="1" si="10"/>
        <v>10.252525252525269</v>
      </c>
      <c r="T42" s="19">
        <f t="shared" ca="1" si="10"/>
        <v>9.0334402198809052</v>
      </c>
      <c r="U42" s="19">
        <f t="shared" ca="1" si="10"/>
        <v>-3.0165532308209286</v>
      </c>
      <c r="V42" s="19">
        <f t="shared" ca="1" si="10"/>
        <v>-22.266504938485543</v>
      </c>
      <c r="W42" s="19">
        <f t="shared" ca="1" si="10"/>
        <v>-12.617030762371806</v>
      </c>
      <c r="X42" s="19">
        <f t="shared" ca="1" si="10"/>
        <v>-3.4566326530612312</v>
      </c>
      <c r="Y42" s="19">
        <f t="shared" ca="1" si="10"/>
        <v>4.3731008059188614</v>
      </c>
      <c r="Z42" s="19">
        <f t="shared" ref="Z42:AQ42" ca="1" si="11">100*(Z10/Y10-1)</f>
        <v>9.0632911392405369</v>
      </c>
      <c r="AA42" s="19">
        <f t="shared" ca="1" si="11"/>
        <v>8.611884865366747</v>
      </c>
      <c r="AB42" s="19">
        <f t="shared" ca="1" si="11"/>
        <v>10.493695234024369</v>
      </c>
      <c r="AC42" s="19">
        <f t="shared" ca="1" si="11"/>
        <v>7.2630560928433452</v>
      </c>
      <c r="AD42" s="19">
        <f t="shared" ca="1" si="11"/>
        <v>4.7155351185645955</v>
      </c>
      <c r="AE42" s="19">
        <f t="shared" ca="1" si="11"/>
        <v>5.4072670914413479</v>
      </c>
      <c r="AF42" s="19">
        <f t="shared" ca="1" si="11"/>
        <v>1.5438653814736192</v>
      </c>
      <c r="AG42" s="19">
        <f t="shared" ca="1" si="11"/>
        <v>-3.6521599227737012</v>
      </c>
      <c r="AH42" s="19">
        <f t="shared" ca="1" si="11"/>
        <v>4.2498121399348721</v>
      </c>
      <c r="AI42" s="19">
        <f t="shared" ca="1" si="11"/>
        <v>1.3615249078968272</v>
      </c>
      <c r="AJ42" s="19">
        <f t="shared" ca="1" si="11"/>
        <v>-0.18173198482935859</v>
      </c>
      <c r="AK42" s="18">
        <f t="shared" ca="1" si="11"/>
        <v>-2.3910472571835539</v>
      </c>
      <c r="AL42" s="18">
        <f t="shared" ca="1" si="11"/>
        <v>0.69984937886724552</v>
      </c>
      <c r="AM42" s="18">
        <f t="shared" ca="1" si="11"/>
        <v>1.0789356762700208</v>
      </c>
      <c r="AN42" s="18">
        <f t="shared" ca="1" si="11"/>
        <v>1.9022945275957825</v>
      </c>
      <c r="AO42" s="18">
        <f t="shared" ca="1" si="11"/>
        <v>2.5707171211946322</v>
      </c>
      <c r="AP42" s="18">
        <f t="shared" ca="1" si="11"/>
        <v>2.9514132655464431</v>
      </c>
      <c r="AQ42" s="18">
        <f t="shared" ca="1" si="11"/>
        <v>2.4674671283889227</v>
      </c>
    </row>
    <row r="43" spans="1:43" x14ac:dyDescent="0.2">
      <c r="B43" t="str">
        <f t="shared" si="3"/>
        <v xml:space="preserve">   Manufacturing</v>
      </c>
      <c r="C43" s="19"/>
      <c r="D43" s="19">
        <f t="shared" ref="D43:Y43" ca="1" si="12">100*(D11/C11-1)</f>
        <v>-1.9077091820745684</v>
      </c>
      <c r="E43" s="19">
        <f t="shared" ca="1" si="12"/>
        <v>-1.9128629048360768</v>
      </c>
      <c r="F43" s="19">
        <f t="shared" ca="1" si="12"/>
        <v>-4.9710935591564258</v>
      </c>
      <c r="G43" s="19">
        <f t="shared" ca="1" si="12"/>
        <v>-5.2739814061094181</v>
      </c>
      <c r="H43" s="19">
        <f t="shared" ca="1" si="12"/>
        <v>-3.274536408864781</v>
      </c>
      <c r="I43" s="19">
        <f t="shared" ca="1" si="12"/>
        <v>4.6993360142149054</v>
      </c>
      <c r="J43" s="19">
        <f t="shared" ca="1" si="12"/>
        <v>11.986959046045298</v>
      </c>
      <c r="K43" s="19">
        <f t="shared" ca="1" si="12"/>
        <v>5.0209371884347043</v>
      </c>
      <c r="L43" s="19">
        <f t="shared" ca="1" si="12"/>
        <v>-6.8428647376015839</v>
      </c>
      <c r="M43" s="19">
        <f t="shared" ca="1" si="12"/>
        <v>-6.9215718245556719</v>
      </c>
      <c r="N43" s="19">
        <f t="shared" ca="1" si="12"/>
        <v>-3.6874835771218306</v>
      </c>
      <c r="O43" s="19">
        <f t="shared" ca="1" si="12"/>
        <v>-10.653874136049479</v>
      </c>
      <c r="P43" s="19">
        <f t="shared" ca="1" si="12"/>
        <v>-9.0742531426535766</v>
      </c>
      <c r="Q43" s="19">
        <f t="shared" ca="1" si="12"/>
        <v>-2.3452367625657722</v>
      </c>
      <c r="R43" s="19">
        <f t="shared" ca="1" si="12"/>
        <v>4.2127586404539397</v>
      </c>
      <c r="S43" s="19">
        <f t="shared" ca="1" si="12"/>
        <v>6.0719392806071859</v>
      </c>
      <c r="T43" s="19">
        <f t="shared" ca="1" si="12"/>
        <v>3.883646168204935</v>
      </c>
      <c r="U43" s="19">
        <f t="shared" ca="1" si="12"/>
        <v>0.29448465185926143</v>
      </c>
      <c r="V43" s="19">
        <f t="shared" ca="1" si="12"/>
        <v>-7.0120433960386253</v>
      </c>
      <c r="W43" s="19">
        <f t="shared" ca="1" si="12"/>
        <v>-3.2218356970832307</v>
      </c>
      <c r="X43" s="19">
        <f t="shared" ca="1" si="12"/>
        <v>5.1540120555217506</v>
      </c>
      <c r="Y43" s="19">
        <f t="shared" ca="1" si="12"/>
        <v>5.5535103865369528</v>
      </c>
      <c r="Z43" s="19">
        <f t="shared" ref="Z43:AQ43" ca="1" si="13">100*(Z11/Y11-1)</f>
        <v>1.9331373623636239</v>
      </c>
      <c r="AA43" s="19">
        <f t="shared" ca="1" si="13"/>
        <v>-0.20040080160320661</v>
      </c>
      <c r="AB43" s="19">
        <f t="shared" ca="1" si="13"/>
        <v>0.53384268782445954</v>
      </c>
      <c r="AC43" s="19">
        <f t="shared" ca="1" si="13"/>
        <v>-1.4712330101817161</v>
      </c>
      <c r="AD43" s="19">
        <f t="shared" ca="1" si="13"/>
        <v>-4.1384425216316352</v>
      </c>
      <c r="AE43" s="19">
        <f t="shared" ca="1" si="13"/>
        <v>-8.2525273364963958E-2</v>
      </c>
      <c r="AF43" s="19">
        <f t="shared" ca="1" si="13"/>
        <v>3.1746851125335596</v>
      </c>
      <c r="AG43" s="19">
        <f t="shared" ca="1" si="13"/>
        <v>-8.6906489217991822</v>
      </c>
      <c r="AH43" s="19">
        <f t="shared" ca="1" si="13"/>
        <v>-8.5424657534246666</v>
      </c>
      <c r="AI43" s="19">
        <f t="shared" ca="1" si="13"/>
        <v>2.9896351327062698</v>
      </c>
      <c r="AJ43" s="19">
        <f t="shared" ca="1" si="13"/>
        <v>2.9552065154159202</v>
      </c>
      <c r="AK43" s="18">
        <f t="shared" ca="1" si="13"/>
        <v>0.36367951180924507</v>
      </c>
      <c r="AL43" s="18">
        <f t="shared" ca="1" si="13"/>
        <v>-3.9440696069509618</v>
      </c>
      <c r="AM43" s="18">
        <f t="shared" ca="1" si="13"/>
        <v>-0.76442678628824146</v>
      </c>
      <c r="AN43" s="18">
        <f t="shared" ca="1" si="13"/>
        <v>1.2200128530581944</v>
      </c>
      <c r="AO43" s="18">
        <f t="shared" ca="1" si="13"/>
        <v>0.60113978666287426</v>
      </c>
      <c r="AP43" s="18">
        <f t="shared" ca="1" si="13"/>
        <v>0.37823284506024457</v>
      </c>
      <c r="AQ43" s="18">
        <f t="shared" ca="1" si="13"/>
        <v>0.15908191860734</v>
      </c>
    </row>
    <row r="44" spans="1:43" x14ac:dyDescent="0.2">
      <c r="B44" t="str">
        <f t="shared" si="3"/>
        <v xml:space="preserve">      Aerospace</v>
      </c>
      <c r="C44" s="19"/>
      <c r="D44" s="19">
        <f t="shared" ref="D44:Y44" ca="1" si="14">100*(D12/C12-1)</f>
        <v>0.32640949554898491</v>
      </c>
      <c r="E44" s="19">
        <f t="shared" ca="1" si="14"/>
        <v>-3.0094646554273963</v>
      </c>
      <c r="F44" s="19">
        <f t="shared" ca="1" si="14"/>
        <v>-8.6833879698101626</v>
      </c>
      <c r="G44" s="19">
        <f t="shared" ca="1" si="14"/>
        <v>-10.753047253297709</v>
      </c>
      <c r="H44" s="19">
        <f t="shared" ca="1" si="14"/>
        <v>-11.665107577174927</v>
      </c>
      <c r="I44" s="19">
        <f t="shared" ca="1" si="14"/>
        <v>6.1315259980938341</v>
      </c>
      <c r="J44" s="19">
        <f t="shared" ca="1" si="14"/>
        <v>21.442825783276788</v>
      </c>
      <c r="K44" s="19">
        <f t="shared" ca="1" si="14"/>
        <v>6.285432585654438</v>
      </c>
      <c r="L44" s="19">
        <f t="shared" ca="1" si="14"/>
        <v>-12.337662337662348</v>
      </c>
      <c r="M44" s="19">
        <f t="shared" ca="1" si="14"/>
        <v>-12.70723104056437</v>
      </c>
      <c r="N44" s="19">
        <f t="shared" ca="1" si="14"/>
        <v>1.2324477219921137</v>
      </c>
      <c r="O44" s="19">
        <f t="shared" ca="1" si="14"/>
        <v>-13.032631473904811</v>
      </c>
      <c r="P44" s="19">
        <f t="shared" ca="1" si="14"/>
        <v>-13.861158921399886</v>
      </c>
      <c r="Q44" s="19">
        <f t="shared" ca="1" si="14"/>
        <v>-5.9677634208072483</v>
      </c>
      <c r="R44" s="19">
        <f t="shared" ca="1" si="14"/>
        <v>6.3040090664399973</v>
      </c>
      <c r="S44" s="19">
        <f t="shared" ca="1" si="14"/>
        <v>11.567164179104484</v>
      </c>
      <c r="T44" s="19">
        <f t="shared" ca="1" si="14"/>
        <v>8.7912087912088044</v>
      </c>
      <c r="U44" s="19">
        <f t="shared" ca="1" si="14"/>
        <v>3.535353535353547</v>
      </c>
      <c r="V44" s="19">
        <f t="shared" ca="1" si="14"/>
        <v>0.30752916224814353</v>
      </c>
      <c r="W44" s="19">
        <f t="shared" ca="1" si="14"/>
        <v>-2.6324135743736155</v>
      </c>
      <c r="X44" s="19">
        <f t="shared" ca="1" si="14"/>
        <v>6.9489685124864309</v>
      </c>
      <c r="Y44" s="19">
        <f t="shared" ca="1" si="14"/>
        <v>8.6192893401014992</v>
      </c>
      <c r="Z44" s="19">
        <f t="shared" ref="Z44:AQ44" ca="1" si="15">100*(Z12/Y12-1)</f>
        <v>1.8973735863164976</v>
      </c>
      <c r="AA44" s="19">
        <f t="shared" ca="1" si="15"/>
        <v>-2.2472940744817538</v>
      </c>
      <c r="AB44" s="19">
        <f t="shared" ca="1" si="15"/>
        <v>-0.74129680022519961</v>
      </c>
      <c r="AC44" s="19">
        <f t="shared" ca="1" si="15"/>
        <v>-3.6301758366421022</v>
      </c>
      <c r="AD44" s="19">
        <f t="shared" ca="1" si="15"/>
        <v>-7.9654698842456124</v>
      </c>
      <c r="AE44" s="19">
        <f t="shared" ca="1" si="15"/>
        <v>-0.55425282455766611</v>
      </c>
      <c r="AF44" s="19">
        <f t="shared" ca="1" si="15"/>
        <v>5.3912111468381596</v>
      </c>
      <c r="AG44" s="19">
        <f t="shared" ca="1" si="15"/>
        <v>-9.3460795281195992</v>
      </c>
      <c r="AH44" s="19">
        <f t="shared" ca="1" si="15"/>
        <v>-15.346645725824548</v>
      </c>
      <c r="AI44" s="19">
        <f t="shared" ca="1" si="15"/>
        <v>6.1887092499337548</v>
      </c>
      <c r="AJ44" s="19">
        <f t="shared" ca="1" si="15"/>
        <v>8.7358043179832645</v>
      </c>
      <c r="AK44" s="18">
        <f t="shared" ca="1" si="15"/>
        <v>3.5249030184781427</v>
      </c>
      <c r="AL44" s="18">
        <f t="shared" ca="1" si="15"/>
        <v>-4.9412897258361621</v>
      </c>
      <c r="AM44" s="18">
        <f t="shared" ca="1" si="15"/>
        <v>0.40473201767261546</v>
      </c>
      <c r="AN44" s="18">
        <f t="shared" ca="1" si="15"/>
        <v>3.3432241262074891</v>
      </c>
      <c r="AO44" s="18">
        <f t="shared" ca="1" si="15"/>
        <v>1.8411937551831015</v>
      </c>
      <c r="AP44" s="18">
        <f t="shared" ca="1" si="15"/>
        <v>0.96099332707535456</v>
      </c>
      <c r="AQ44" s="18">
        <f t="shared" ca="1" si="15"/>
        <v>0.34689237370346682</v>
      </c>
    </row>
    <row r="45" spans="1:43" x14ac:dyDescent="0.2">
      <c r="B45" t="str">
        <f t="shared" si="3"/>
        <v xml:space="preserve"> Services providing</v>
      </c>
      <c r="C45" s="19"/>
      <c r="D45" s="19">
        <f t="shared" ref="D45:Y45" ca="1" si="16">100*(D13/C13-1)</f>
        <v>1.4061232461016093</v>
      </c>
      <c r="E45" s="19">
        <f t="shared" ca="1" si="16"/>
        <v>1.9624109902916631</v>
      </c>
      <c r="F45" s="19">
        <f t="shared" ca="1" si="16"/>
        <v>2.9077876791941071</v>
      </c>
      <c r="G45" s="19">
        <f t="shared" ca="1" si="16"/>
        <v>2.6091376291861978</v>
      </c>
      <c r="H45" s="19">
        <f t="shared" ca="1" si="16"/>
        <v>2.9711780138330868</v>
      </c>
      <c r="I45" s="19">
        <f t="shared" ca="1" si="16"/>
        <v>3.5918861856698792</v>
      </c>
      <c r="J45" s="19">
        <f t="shared" ca="1" si="16"/>
        <v>4.303220535752672</v>
      </c>
      <c r="K45" s="19">
        <f t="shared" ca="1" si="16"/>
        <v>4.5560603187428272</v>
      </c>
      <c r="L45" s="19">
        <f t="shared" ca="1" si="16"/>
        <v>4.1682766234278246</v>
      </c>
      <c r="M45" s="19">
        <f t="shared" ca="1" si="16"/>
        <v>3.6646202526854577</v>
      </c>
      <c r="N45" s="19">
        <f t="shared" ca="1" si="16"/>
        <v>-0.69591505893005223</v>
      </c>
      <c r="O45" s="19">
        <f t="shared" ca="1" si="16"/>
        <v>-2.0325173359610149</v>
      </c>
      <c r="P45" s="19">
        <f t="shared" ca="1" si="16"/>
        <v>0.58697691874649571</v>
      </c>
      <c r="Q45" s="19">
        <f t="shared" ca="1" si="16"/>
        <v>0.99099300782794497</v>
      </c>
      <c r="R45" s="19">
        <f t="shared" ca="1" si="16"/>
        <v>1.9987438578342731</v>
      </c>
      <c r="S45" s="19">
        <f t="shared" ca="1" si="16"/>
        <v>2.3616343088959546</v>
      </c>
      <c r="T45" s="19">
        <f t="shared" ca="1" si="16"/>
        <v>2.5435244161358783</v>
      </c>
      <c r="U45" s="19">
        <f t="shared" ca="1" si="16"/>
        <v>1.7288500559029307</v>
      </c>
      <c r="V45" s="19">
        <f t="shared" ca="1" si="16"/>
        <v>-3.4518551686239518</v>
      </c>
      <c r="W45" s="19">
        <f t="shared" ca="1" si="16"/>
        <v>-0.52490671838439917</v>
      </c>
      <c r="X45" s="19">
        <f t="shared" ca="1" si="16"/>
        <v>1.7469130569919056</v>
      </c>
      <c r="Y45" s="19">
        <f t="shared" ca="1" si="16"/>
        <v>2.1418107847289258</v>
      </c>
      <c r="Z45" s="19">
        <f t="shared" ref="Z45:AQ45" ca="1" si="17">100*(Z13/Y13-1)</f>
        <v>2.6753306779407682</v>
      </c>
      <c r="AA45" s="19">
        <f t="shared" ca="1" si="17"/>
        <v>2.8280528009108741</v>
      </c>
      <c r="AB45" s="19">
        <f t="shared" ca="1" si="17"/>
        <v>3.0779630464173202</v>
      </c>
      <c r="AC45" s="19">
        <f t="shared" ca="1" si="17"/>
        <v>3.5987533648531134</v>
      </c>
      <c r="AD45" s="19">
        <f t="shared" ca="1" si="17"/>
        <v>3.1451773344667311</v>
      </c>
      <c r="AE45" s="19">
        <f t="shared" ca="1" si="17"/>
        <v>2.3081419136127268</v>
      </c>
      <c r="AF45" s="19">
        <f t="shared" ca="1" si="17"/>
        <v>2.3120561703391829</v>
      </c>
      <c r="AG45" s="19">
        <f t="shared" ca="1" si="17"/>
        <v>-5.6040114805177339</v>
      </c>
      <c r="AH45" s="19">
        <f t="shared" ca="1" si="17"/>
        <v>2.5643300798580126</v>
      </c>
      <c r="AI45" s="19">
        <f t="shared" ca="1" si="17"/>
        <v>4.8735473080139702</v>
      </c>
      <c r="AJ45" s="19">
        <f t="shared" ca="1" si="17"/>
        <v>1.0493029394781139</v>
      </c>
      <c r="AK45" s="18">
        <f t="shared" ca="1" si="17"/>
        <v>0.93511589557151442</v>
      </c>
      <c r="AL45" s="18">
        <f t="shared" ca="1" si="17"/>
        <v>1.1065224906059878</v>
      </c>
      <c r="AM45" s="18">
        <f t="shared" ca="1" si="17"/>
        <v>0.80167079277222442</v>
      </c>
      <c r="AN45" s="18">
        <f t="shared" ca="1" si="17"/>
        <v>0.23821714725402732</v>
      </c>
      <c r="AO45" s="18">
        <f t="shared" ca="1" si="17"/>
        <v>0.57187300641288186</v>
      </c>
      <c r="AP45" s="18">
        <f t="shared" ca="1" si="17"/>
        <v>1.1720521184946264</v>
      </c>
      <c r="AQ45" s="18">
        <f t="shared" ca="1" si="17"/>
        <v>1.2542239685658041</v>
      </c>
    </row>
    <row r="46" spans="1:43" x14ac:dyDescent="0.2">
      <c r="B46" t="str">
        <f t="shared" si="3"/>
        <v xml:space="preserve">   Wholesale and retail trade</v>
      </c>
      <c r="C46" s="19"/>
      <c r="D46" s="19">
        <f t="shared" ref="D46:Y46" ca="1" si="18">100*(D14/C14-1)</f>
        <v>-1.2771751889937621</v>
      </c>
      <c r="E46" s="19">
        <f t="shared" ca="1" si="18"/>
        <v>0.41379310344826781</v>
      </c>
      <c r="F46" s="19">
        <f t="shared" ca="1" si="18"/>
        <v>1.0846911708980889</v>
      </c>
      <c r="G46" s="19">
        <f t="shared" ca="1" si="18"/>
        <v>1.1058525842275069</v>
      </c>
      <c r="H46" s="19">
        <f t="shared" ca="1" si="18"/>
        <v>2.8224498308383916</v>
      </c>
      <c r="I46" s="19">
        <f t="shared" ca="1" si="18"/>
        <v>4.0115388082574643</v>
      </c>
      <c r="J46" s="19">
        <f t="shared" ca="1" si="18"/>
        <v>3.354134165366629</v>
      </c>
      <c r="K46" s="19">
        <f t="shared" ca="1" si="18"/>
        <v>3.8909853249475823</v>
      </c>
      <c r="L46" s="19">
        <f t="shared" ca="1" si="18"/>
        <v>4.1004116555008574</v>
      </c>
      <c r="M46" s="19">
        <f t="shared" ca="1" si="18"/>
        <v>2.9464216484453631</v>
      </c>
      <c r="N46" s="19">
        <f t="shared" ca="1" si="18"/>
        <v>-2.5043307976199247</v>
      </c>
      <c r="O46" s="19">
        <f t="shared" ca="1" si="18"/>
        <v>-5.0639267642628161</v>
      </c>
      <c r="P46" s="19">
        <f t="shared" ca="1" si="18"/>
        <v>0.37838717552283185</v>
      </c>
      <c r="Q46" s="19">
        <f t="shared" ca="1" si="18"/>
        <v>0.25941388674961541</v>
      </c>
      <c r="R46" s="19">
        <f t="shared" ca="1" si="18"/>
        <v>1.6050131392763234</v>
      </c>
      <c r="S46" s="19">
        <f t="shared" ca="1" si="18"/>
        <v>1.2891930606398372</v>
      </c>
      <c r="T46" s="19">
        <f t="shared" ca="1" si="18"/>
        <v>1.7991829038340734</v>
      </c>
      <c r="U46" s="19">
        <f t="shared" ca="1" si="18"/>
        <v>0.62514470942345302</v>
      </c>
      <c r="V46" s="19">
        <f t="shared" ca="1" si="18"/>
        <v>-6.6536278570332836</v>
      </c>
      <c r="W46" s="19">
        <f t="shared" ca="1" si="18"/>
        <v>-2.7607740027114747</v>
      </c>
      <c r="X46" s="19">
        <f t="shared" ca="1" si="18"/>
        <v>1.1660822172461893</v>
      </c>
      <c r="Y46" s="19">
        <f t="shared" ca="1" si="18"/>
        <v>1.7289622050532527</v>
      </c>
      <c r="Z46" s="19">
        <f t="shared" ref="Z46:AQ46" ca="1" si="19">100*(Z14/Y14-1)</f>
        <v>2.8079970442136393</v>
      </c>
      <c r="AA46" s="19">
        <f t="shared" ca="1" si="19"/>
        <v>2.0564628838397603</v>
      </c>
      <c r="AB46" s="19">
        <f t="shared" ca="1" si="19"/>
        <v>2.0776273573832382</v>
      </c>
      <c r="AC46" s="19">
        <f t="shared" ca="1" si="19"/>
        <v>1.0234198321131371</v>
      </c>
      <c r="AD46" s="19">
        <f t="shared" ca="1" si="19"/>
        <v>1.0699650933373883</v>
      </c>
      <c r="AE46" s="19">
        <f t="shared" ca="1" si="19"/>
        <v>-7.5080711765207475E-3</v>
      </c>
      <c r="AF46" s="19">
        <f t="shared" ca="1" si="19"/>
        <v>-0.79216098513289479</v>
      </c>
      <c r="AG46" s="19">
        <f t="shared" ca="1" si="19"/>
        <v>-6.0435193945127752</v>
      </c>
      <c r="AH46" s="19">
        <f t="shared" ca="1" si="19"/>
        <v>4.5432576123731083</v>
      </c>
      <c r="AI46" s="19">
        <f t="shared" ca="1" si="19"/>
        <v>-2.0611804592387206</v>
      </c>
      <c r="AJ46" s="19">
        <f t="shared" ca="1" si="19"/>
        <v>0.47991817788444191</v>
      </c>
      <c r="AK46" s="18">
        <f t="shared" ca="1" si="19"/>
        <v>7.8021375719372621E-2</v>
      </c>
      <c r="AL46" s="18">
        <f t="shared" ca="1" si="19"/>
        <v>-0.66592525449645779</v>
      </c>
      <c r="AM46" s="18">
        <f t="shared" ca="1" si="19"/>
        <v>-0.1064361059058716</v>
      </c>
      <c r="AN46" s="18">
        <f t="shared" ca="1" si="19"/>
        <v>-0.14581517887640727</v>
      </c>
      <c r="AO46" s="18">
        <f t="shared" ca="1" si="19"/>
        <v>-0.57172332476005394</v>
      </c>
      <c r="AP46" s="18">
        <f t="shared" ca="1" si="19"/>
        <v>-0.57013863037360668</v>
      </c>
      <c r="AQ46" s="18">
        <f t="shared" ca="1" si="19"/>
        <v>-4.8761412207165566E-2</v>
      </c>
    </row>
    <row r="47" spans="1:43" x14ac:dyDescent="0.2">
      <c r="B47" t="str">
        <f t="shared" si="3"/>
        <v xml:space="preserve">   Transportation and public utilities</v>
      </c>
      <c r="C47" s="19"/>
      <c r="D47" s="19">
        <f t="shared" ref="D47:Y47" ca="1" si="20">100*(D15/C15-1)</f>
        <v>2.2103039167885363</v>
      </c>
      <c r="E47" s="19">
        <f t="shared" ca="1" si="20"/>
        <v>-2.7349340117665655</v>
      </c>
      <c r="F47" s="19">
        <f t="shared" ca="1" si="20"/>
        <v>-2.190616315187166</v>
      </c>
      <c r="G47" s="19">
        <f t="shared" ca="1" si="20"/>
        <v>1.0195554069864388</v>
      </c>
      <c r="H47" s="19">
        <f t="shared" ca="1" si="20"/>
        <v>0.61217736598278005</v>
      </c>
      <c r="I47" s="19">
        <f t="shared" ca="1" si="20"/>
        <v>3.6013813517513649</v>
      </c>
      <c r="J47" s="19">
        <f t="shared" ca="1" si="20"/>
        <v>2.3968253968253972</v>
      </c>
      <c r="K47" s="19">
        <f t="shared" ca="1" si="20"/>
        <v>5.456518369245078</v>
      </c>
      <c r="L47" s="19">
        <f t="shared" ca="1" si="20"/>
        <v>1.0142584154049672</v>
      </c>
      <c r="M47" s="19">
        <f t="shared" ca="1" si="20"/>
        <v>-1.1932479627473902</v>
      </c>
      <c r="N47" s="19">
        <f t="shared" ca="1" si="20"/>
        <v>-3.0044182621502213</v>
      </c>
      <c r="O47" s="19">
        <f t="shared" ca="1" si="20"/>
        <v>-5.8001822046765739</v>
      </c>
      <c r="P47" s="19">
        <f t="shared" ca="1" si="20"/>
        <v>-2.0309477756286221</v>
      </c>
      <c r="Q47" s="19">
        <f t="shared" ca="1" si="20"/>
        <v>9.8716683119448589E-2</v>
      </c>
      <c r="R47" s="19">
        <f t="shared" ca="1" si="20"/>
        <v>-1.0355029585798814</v>
      </c>
      <c r="S47" s="19">
        <f t="shared" ca="1" si="20"/>
        <v>1.0131207440624568</v>
      </c>
      <c r="T47" s="19">
        <f t="shared" ca="1" si="20"/>
        <v>2.3018743834265054</v>
      </c>
      <c r="U47" s="19">
        <f t="shared" ca="1" si="20"/>
        <v>-0.9000321440051362</v>
      </c>
      <c r="V47" s="19">
        <f t="shared" ca="1" si="20"/>
        <v>-6.7466753162504052</v>
      </c>
      <c r="W47" s="19">
        <f t="shared" ca="1" si="20"/>
        <v>-2.6956521739130546</v>
      </c>
      <c r="X47" s="19">
        <f t="shared" ca="1" si="20"/>
        <v>2.8596961572832758</v>
      </c>
      <c r="Y47" s="19">
        <f t="shared" ca="1" si="20"/>
        <v>1.6854908774978306</v>
      </c>
      <c r="Z47" s="19">
        <f t="shared" ref="Z47:AQ47" ca="1" si="21">100*(Z15/Y15-1)</f>
        <v>1.9309637730690499</v>
      </c>
      <c r="AA47" s="19">
        <f t="shared" ca="1" si="21"/>
        <v>7.225481978206183</v>
      </c>
      <c r="AB47" s="19">
        <f t="shared" ca="1" si="21"/>
        <v>5.5972482801751156</v>
      </c>
      <c r="AC47" s="19">
        <f t="shared" ca="1" si="21"/>
        <v>5.4338169973349171</v>
      </c>
      <c r="AD47" s="19">
        <f t="shared" ca="1" si="21"/>
        <v>5.771661283527596</v>
      </c>
      <c r="AE47" s="19">
        <f t="shared" ca="1" si="21"/>
        <v>3.5448751991502991</v>
      </c>
      <c r="AF47" s="19">
        <f t="shared" ca="1" si="21"/>
        <v>3.4106936786767239</v>
      </c>
      <c r="AG47" s="19">
        <f t="shared" ca="1" si="21"/>
        <v>-3.5833849969001852</v>
      </c>
      <c r="AH47" s="19">
        <f t="shared" ca="1" si="21"/>
        <v>1.1702674897119403</v>
      </c>
      <c r="AI47" s="19">
        <f t="shared" ca="1" si="21"/>
        <v>9.8767001398245782</v>
      </c>
      <c r="AJ47" s="19">
        <f t="shared" ca="1" si="21"/>
        <v>0.46274872744098694</v>
      </c>
      <c r="AK47" s="18">
        <f t="shared" ca="1" si="21"/>
        <v>9.4210041455555782E-2</v>
      </c>
      <c r="AL47" s="18">
        <f t="shared" ca="1" si="21"/>
        <v>0.11831207568475666</v>
      </c>
      <c r="AM47" s="18">
        <f t="shared" ca="1" si="21"/>
        <v>7.4413398107142648E-2</v>
      </c>
      <c r="AN47" s="18">
        <f t="shared" ca="1" si="21"/>
        <v>-1.0065655629836634</v>
      </c>
      <c r="AO47" s="18">
        <f t="shared" ca="1" si="21"/>
        <v>7.3186350745602091E-2</v>
      </c>
      <c r="AP47" s="18">
        <f t="shared" ca="1" si="21"/>
        <v>1.4648089472687253</v>
      </c>
      <c r="AQ47" s="18">
        <f t="shared" ca="1" si="21"/>
        <v>1.6923161807669729</v>
      </c>
    </row>
    <row r="48" spans="1:43" x14ac:dyDescent="0.2">
      <c r="B48" t="str">
        <f t="shared" si="3"/>
        <v xml:space="preserve">   Information</v>
      </c>
      <c r="C48" s="19"/>
      <c r="D48" s="19">
        <f t="shared" ref="D48:Y48" ca="1" si="22">100*(D16/C16-1)</f>
        <v>4.5955882352941124</v>
      </c>
      <c r="E48" s="19">
        <f t="shared" ca="1" si="22"/>
        <v>6.1762490584986285</v>
      </c>
      <c r="F48" s="19">
        <f t="shared" ca="1" si="22"/>
        <v>7.8505556869236104</v>
      </c>
      <c r="G48" s="19">
        <f t="shared" ca="1" si="22"/>
        <v>6.5994299495724551</v>
      </c>
      <c r="H48" s="19">
        <f t="shared" ca="1" si="22"/>
        <v>13.307280954339774</v>
      </c>
      <c r="I48" s="19">
        <f t="shared" ca="1" si="22"/>
        <v>8.9308404429116131</v>
      </c>
      <c r="J48" s="19">
        <f t="shared" ca="1" si="22"/>
        <v>7.2821196467255378</v>
      </c>
      <c r="K48" s="19">
        <f t="shared" ca="1" si="22"/>
        <v>6.7567567567567766</v>
      </c>
      <c r="L48" s="19">
        <f t="shared" ca="1" si="22"/>
        <v>12.454532227557102</v>
      </c>
      <c r="M48" s="19">
        <f t="shared" ca="1" si="22"/>
        <v>17.479622202096003</v>
      </c>
      <c r="N48" s="19">
        <f t="shared" ca="1" si="22"/>
        <v>1.6299559471365743</v>
      </c>
      <c r="O48" s="19">
        <f t="shared" ca="1" si="22"/>
        <v>-5.1040312093628248</v>
      </c>
      <c r="P48" s="19">
        <f t="shared" ca="1" si="22"/>
        <v>-1.747173689619741</v>
      </c>
      <c r="Q48" s="19">
        <f t="shared" ca="1" si="22"/>
        <v>1.406322640632296</v>
      </c>
      <c r="R48" s="19">
        <f t="shared" ca="1" si="22"/>
        <v>2.1203438395415386</v>
      </c>
      <c r="S48" s="19">
        <f t="shared" ca="1" si="22"/>
        <v>4.7474747474747447</v>
      </c>
      <c r="T48" s="19">
        <f t="shared" ca="1" si="22"/>
        <v>4.9394621236472647</v>
      </c>
      <c r="U48" s="19">
        <f t="shared" ca="1" si="22"/>
        <v>4.5742291198693108</v>
      </c>
      <c r="V48" s="19">
        <f t="shared" ca="1" si="22"/>
        <v>-0.21480179652410003</v>
      </c>
      <c r="W48" s="19">
        <f t="shared" ca="1" si="22"/>
        <v>-0.4794520547945158</v>
      </c>
      <c r="X48" s="19">
        <f t="shared" ca="1" si="22"/>
        <v>1.366630616458564</v>
      </c>
      <c r="Y48" s="19">
        <f t="shared" ca="1" si="22"/>
        <v>1.0669253152279179</v>
      </c>
      <c r="Z48" s="19">
        <f t="shared" ref="Z48:AQ48" ca="1" si="23">100*(Z16/Y16-1)</f>
        <v>1.525911708253358</v>
      </c>
      <c r="AA48" s="19">
        <f t="shared" ca="1" si="23"/>
        <v>3.9417714339729626</v>
      </c>
      <c r="AB48" s="19">
        <f t="shared" ca="1" si="23"/>
        <v>3.2921062204438023</v>
      </c>
      <c r="AC48" s="19">
        <f t="shared" ca="1" si="23"/>
        <v>7.9591477372776831</v>
      </c>
      <c r="AD48" s="19">
        <f t="shared" ca="1" si="23"/>
        <v>6.2632523242537763</v>
      </c>
      <c r="AE48" s="19">
        <f t="shared" ca="1" si="23"/>
        <v>7.0683039140445381</v>
      </c>
      <c r="AF48" s="19">
        <f t="shared" ca="1" si="23"/>
        <v>8.5370224356676729</v>
      </c>
      <c r="AG48" s="19">
        <f t="shared" ca="1" si="23"/>
        <v>4.2530709285431456</v>
      </c>
      <c r="AH48" s="19">
        <f t="shared" ca="1" si="23"/>
        <v>4.5610034207525629</v>
      </c>
      <c r="AI48" s="19">
        <f t="shared" ca="1" si="23"/>
        <v>5.2768690173270238</v>
      </c>
      <c r="AJ48" s="19">
        <f t="shared" ca="1" si="23"/>
        <v>-3.3607642285780059</v>
      </c>
      <c r="AK48" s="18">
        <f t="shared" ca="1" si="23"/>
        <v>-5.885083070326913</v>
      </c>
      <c r="AL48" s="18">
        <f t="shared" ca="1" si="23"/>
        <v>0.3255673400816006</v>
      </c>
      <c r="AM48" s="18">
        <f t="shared" ca="1" si="23"/>
        <v>2.9952183291642953</v>
      </c>
      <c r="AN48" s="18">
        <f t="shared" ca="1" si="23"/>
        <v>0.15845840145489731</v>
      </c>
      <c r="AO48" s="18">
        <f t="shared" ca="1" si="23"/>
        <v>0.2852727441462477</v>
      </c>
      <c r="AP48" s="18">
        <f t="shared" ca="1" si="23"/>
        <v>1.9935514312676927</v>
      </c>
      <c r="AQ48" s="18">
        <f t="shared" ca="1" si="23"/>
        <v>2.1423787652067539</v>
      </c>
    </row>
    <row r="49" spans="2:43" x14ac:dyDescent="0.2">
      <c r="B49" t="str">
        <f t="shared" si="3"/>
        <v xml:space="preserve">   Financial activities</v>
      </c>
      <c r="C49" s="19"/>
      <c r="D49" s="19">
        <f t="shared" ref="D49:Y49" ca="1" si="24">100*(D17/C17-1)</f>
        <v>0</v>
      </c>
      <c r="E49" s="19">
        <f t="shared" ca="1" si="24"/>
        <v>1.8959020254357029</v>
      </c>
      <c r="F49" s="19">
        <f t="shared" ca="1" si="24"/>
        <v>3.6981393736276402</v>
      </c>
      <c r="G49" s="19">
        <f t="shared" ca="1" si="24"/>
        <v>1.4599353616404631</v>
      </c>
      <c r="H49" s="19">
        <f t="shared" ca="1" si="24"/>
        <v>-2.603251318101929</v>
      </c>
      <c r="I49" s="19">
        <f t="shared" ca="1" si="24"/>
        <v>2.7630540205255461</v>
      </c>
      <c r="J49" s="19">
        <f t="shared" ca="1" si="24"/>
        <v>2.8094820017559252</v>
      </c>
      <c r="K49" s="19">
        <f t="shared" ca="1" si="24"/>
        <v>7.2694278394534573</v>
      </c>
      <c r="L49" s="19">
        <f t="shared" ca="1" si="24"/>
        <v>5.7120111453875966</v>
      </c>
      <c r="M49" s="19">
        <f t="shared" ca="1" si="24"/>
        <v>4.7067683328649856E-2</v>
      </c>
      <c r="N49" s="19">
        <f t="shared" ca="1" si="24"/>
        <v>2.2958223560406221</v>
      </c>
      <c r="O49" s="19">
        <f t="shared" ca="1" si="24"/>
        <v>-0.63465783664459208</v>
      </c>
      <c r="P49" s="19">
        <f t="shared" ca="1" si="24"/>
        <v>2.8325465148570039</v>
      </c>
      <c r="Q49" s="19">
        <f t="shared" ca="1" si="24"/>
        <v>-0.83715906022144848</v>
      </c>
      <c r="R49" s="19">
        <f t="shared" ca="1" si="24"/>
        <v>0.68082788671024463</v>
      </c>
      <c r="S49" s="19">
        <f t="shared" ca="1" si="24"/>
        <v>1.6139211973672296</v>
      </c>
      <c r="T49" s="19">
        <f t="shared" ca="1" si="24"/>
        <v>-0.50576752440106842</v>
      </c>
      <c r="U49" s="19">
        <f t="shared" ca="1" si="24"/>
        <v>-1.9620083831267232</v>
      </c>
      <c r="V49" s="19">
        <f t="shared" ca="1" si="24"/>
        <v>-8.0232875466205833</v>
      </c>
      <c r="W49" s="19">
        <f t="shared" ca="1" si="24"/>
        <v>-4.945109286915228</v>
      </c>
      <c r="X49" s="19">
        <f t="shared" ca="1" si="24"/>
        <v>-1.9664967225054619</v>
      </c>
      <c r="Y49" s="19">
        <f t="shared" ca="1" si="24"/>
        <v>-0.87030354489491257</v>
      </c>
      <c r="Z49" s="19">
        <f t="shared" ref="Z49:AQ49" ca="1" si="25">100*(Z17/Y17-1)</f>
        <v>3.1156316916488125</v>
      </c>
      <c r="AA49" s="19">
        <f t="shared" ca="1" si="25"/>
        <v>0.90333298722871103</v>
      </c>
      <c r="AB49" s="19">
        <f t="shared" ca="1" si="25"/>
        <v>1.3171434451533459</v>
      </c>
      <c r="AC49" s="19">
        <f t="shared" ca="1" si="25"/>
        <v>1.4523664432256611</v>
      </c>
      <c r="AD49" s="19">
        <f t="shared" ca="1" si="25"/>
        <v>1.2713985383922433</v>
      </c>
      <c r="AE49" s="19">
        <f t="shared" ca="1" si="25"/>
        <v>2.7876631079478242</v>
      </c>
      <c r="AF49" s="19">
        <f t="shared" ca="1" si="25"/>
        <v>1.9811502211963816</v>
      </c>
      <c r="AG49" s="19">
        <f t="shared" ca="1" si="25"/>
        <v>-2.5179177668804176</v>
      </c>
      <c r="AH49" s="19">
        <f t="shared" ca="1" si="25"/>
        <v>1.2285963045370663</v>
      </c>
      <c r="AI49" s="19">
        <f t="shared" ca="1" si="25"/>
        <v>2.5133792048929626</v>
      </c>
      <c r="AJ49" s="19">
        <f t="shared" ca="1" si="25"/>
        <v>-1.3237624685373373</v>
      </c>
      <c r="AK49" s="18">
        <f t="shared" ca="1" si="25"/>
        <v>-0.72482569674064967</v>
      </c>
      <c r="AL49" s="18">
        <f t="shared" ca="1" si="25"/>
        <v>1.5694437523973814</v>
      </c>
      <c r="AM49" s="18">
        <f t="shared" ca="1" si="25"/>
        <v>1.7136980687898262</v>
      </c>
      <c r="AN49" s="18">
        <f t="shared" ca="1" si="25"/>
        <v>0.38361548286778291</v>
      </c>
      <c r="AO49" s="18">
        <f t="shared" ca="1" si="25"/>
        <v>-0.45003506595141518</v>
      </c>
      <c r="AP49" s="18">
        <f t="shared" ca="1" si="25"/>
        <v>-0.39384877484618386</v>
      </c>
      <c r="AQ49" s="18">
        <f t="shared" ca="1" si="25"/>
        <v>-0.5815363560375153</v>
      </c>
    </row>
    <row r="50" spans="2:43" x14ac:dyDescent="0.2">
      <c r="B50" t="str">
        <f t="shared" si="3"/>
        <v xml:space="preserve">   Professional and business services</v>
      </c>
      <c r="C50" s="19"/>
      <c r="D50" s="19">
        <f t="shared" ref="D50:Y50" ca="1" si="26">100*(D18/C18-1)</f>
        <v>-0.13386880856759431</v>
      </c>
      <c r="E50" s="19">
        <f t="shared" ca="1" si="26"/>
        <v>1.2399463806970434</v>
      </c>
      <c r="F50" s="19">
        <f t="shared" ca="1" si="26"/>
        <v>4.8328368090036378</v>
      </c>
      <c r="G50" s="19">
        <f t="shared" ca="1" si="26"/>
        <v>6.4982633407009605</v>
      </c>
      <c r="H50" s="19">
        <f t="shared" ca="1" si="26"/>
        <v>3.878083491461104</v>
      </c>
      <c r="I50" s="19">
        <f t="shared" ca="1" si="26"/>
        <v>6.7644708300033995</v>
      </c>
      <c r="J50" s="19">
        <f t="shared" ca="1" si="26"/>
        <v>8.7098326471689127</v>
      </c>
      <c r="K50" s="19">
        <f t="shared" ca="1" si="26"/>
        <v>5.7102105056069385</v>
      </c>
      <c r="L50" s="19">
        <f t="shared" ca="1" si="26"/>
        <v>5.9321639603591603</v>
      </c>
      <c r="M50" s="19">
        <f t="shared" ca="1" si="26"/>
        <v>6.6277231201686604</v>
      </c>
      <c r="N50" s="19">
        <f t="shared" ca="1" si="26"/>
        <v>-5.7750133871565694</v>
      </c>
      <c r="O50" s="19">
        <f t="shared" ca="1" si="26"/>
        <v>-5.6087431693988998</v>
      </c>
      <c r="P50" s="19">
        <f t="shared" ca="1" si="26"/>
        <v>-1.2319377547239885</v>
      </c>
      <c r="Q50" s="19">
        <f t="shared" ca="1" si="26"/>
        <v>3.2823783175466525</v>
      </c>
      <c r="R50" s="19">
        <f t="shared" ca="1" si="26"/>
        <v>5.5252882956505989</v>
      </c>
      <c r="S50" s="19">
        <f t="shared" ca="1" si="26"/>
        <v>6.0405283311104396</v>
      </c>
      <c r="T50" s="19">
        <f t="shared" ca="1" si="26"/>
        <v>5.0918975940276834</v>
      </c>
      <c r="U50" s="19">
        <f t="shared" ca="1" si="26"/>
        <v>1.9689599258744472</v>
      </c>
      <c r="V50" s="19">
        <f t="shared" ca="1" si="26"/>
        <v>-8.5832197485991131</v>
      </c>
      <c r="W50" s="19">
        <f t="shared" ca="1" si="26"/>
        <v>0.19879892317249404</v>
      </c>
      <c r="X50" s="19">
        <f t="shared" ca="1" si="26"/>
        <v>5.1419832182862946</v>
      </c>
      <c r="Y50" s="19">
        <f t="shared" ca="1" si="26"/>
        <v>5.6689074969532571</v>
      </c>
      <c r="Z50" s="19">
        <f t="shared" ref="Z50:AQ50" ca="1" si="27">100*(Z18/Y18-1)</f>
        <v>5.1787640909259913</v>
      </c>
      <c r="AA50" s="19">
        <f t="shared" ca="1" si="27"/>
        <v>4.5382193767464996</v>
      </c>
      <c r="AB50" s="19">
        <f t="shared" ca="1" si="27"/>
        <v>5.2040332949854662</v>
      </c>
      <c r="AC50" s="19">
        <f t="shared" ca="1" si="27"/>
        <v>5.1331532226939203</v>
      </c>
      <c r="AD50" s="19">
        <f t="shared" ca="1" si="27"/>
        <v>5.531081742535493</v>
      </c>
      <c r="AE50" s="19">
        <f t="shared" ca="1" si="27"/>
        <v>3.5540352504638273</v>
      </c>
      <c r="AF50" s="19">
        <f t="shared" ca="1" si="27"/>
        <v>4.3502603437657328</v>
      </c>
      <c r="AG50" s="19">
        <f t="shared" ca="1" si="27"/>
        <v>1.3628071681510923</v>
      </c>
      <c r="AH50" s="19">
        <f t="shared" ca="1" si="27"/>
        <v>3.3903239466440915</v>
      </c>
      <c r="AI50" s="19">
        <f t="shared" ca="1" si="27"/>
        <v>9.0541405350057502</v>
      </c>
      <c r="AJ50" s="19">
        <f t="shared" ca="1" si="27"/>
        <v>-1.7158818834796419</v>
      </c>
      <c r="AK50" s="18">
        <f t="shared" ca="1" si="27"/>
        <v>-2.1120823481645901</v>
      </c>
      <c r="AL50" s="18">
        <f t="shared" ca="1" si="27"/>
        <v>1.3280299804936391</v>
      </c>
      <c r="AM50" s="18">
        <f t="shared" ca="1" si="27"/>
        <v>1.3153823899830108</v>
      </c>
      <c r="AN50" s="18">
        <f t="shared" ca="1" si="27"/>
        <v>-0.68151069546928955</v>
      </c>
      <c r="AO50" s="18">
        <f t="shared" ca="1" si="27"/>
        <v>1.0780346105017324</v>
      </c>
      <c r="AP50" s="18">
        <f t="shared" ca="1" si="27"/>
        <v>3.3579451969082852</v>
      </c>
      <c r="AQ50" s="18">
        <f t="shared" ca="1" si="27"/>
        <v>3.4885994073996729</v>
      </c>
    </row>
    <row r="51" spans="2:43" x14ac:dyDescent="0.2">
      <c r="B51" t="str">
        <f t="shared" si="3"/>
        <v xml:space="preserve">   Other services</v>
      </c>
      <c r="C51" s="19"/>
      <c r="D51" s="19">
        <f t="shared" ref="D51:Y51" ca="1" si="28">100*(D19/C19-1)</f>
        <v>2.6179726187008256</v>
      </c>
      <c r="E51" s="19">
        <f t="shared" ca="1" si="28"/>
        <v>2.810204733349897</v>
      </c>
      <c r="F51" s="19">
        <f t="shared" ca="1" si="28"/>
        <v>3.9620362381363128</v>
      </c>
      <c r="G51" s="19">
        <f t="shared" ca="1" si="28"/>
        <v>2.310526839956184</v>
      </c>
      <c r="H51" s="19">
        <f t="shared" ca="1" si="28"/>
        <v>3.6503455660469086</v>
      </c>
      <c r="I51" s="19">
        <f t="shared" ca="1" si="28"/>
        <v>2.084898572501892</v>
      </c>
      <c r="J51" s="19">
        <f t="shared" ca="1" si="28"/>
        <v>4.2594296228150919</v>
      </c>
      <c r="K51" s="19">
        <f t="shared" ca="1" si="28"/>
        <v>4.1177681696520585</v>
      </c>
      <c r="L51" s="19">
        <f t="shared" ca="1" si="28"/>
        <v>2.7966891720105025</v>
      </c>
      <c r="M51" s="19">
        <f t="shared" ca="1" si="28"/>
        <v>2.528236555002894</v>
      </c>
      <c r="N51" s="19">
        <f t="shared" ca="1" si="28"/>
        <v>0.54410463963119327</v>
      </c>
      <c r="O51" s="19">
        <f t="shared" ca="1" si="28"/>
        <v>0.73576455534227758</v>
      </c>
      <c r="P51" s="19">
        <f t="shared" ca="1" si="28"/>
        <v>1.7730496453900679</v>
      </c>
      <c r="Q51" s="19">
        <f t="shared" ca="1" si="28"/>
        <v>1.3781267876644687</v>
      </c>
      <c r="R51" s="19">
        <f t="shared" ca="1" si="28"/>
        <v>2.3648302041653801</v>
      </c>
      <c r="S51" s="19">
        <f t="shared" ca="1" si="28"/>
        <v>1.9594086695064128</v>
      </c>
      <c r="T51" s="19">
        <f t="shared" ca="1" si="28"/>
        <v>2.79907598545166</v>
      </c>
      <c r="U51" s="19">
        <f t="shared" ca="1" si="28"/>
        <v>2.7204704644880673</v>
      </c>
      <c r="V51" s="19">
        <f t="shared" ca="1" si="28"/>
        <v>7.6799553166240209E-2</v>
      </c>
      <c r="W51" s="19">
        <f t="shared" ca="1" si="28"/>
        <v>1.4603971908283331</v>
      </c>
      <c r="X51" s="19">
        <f t="shared" ca="1" si="28"/>
        <v>2.9291771716708714</v>
      </c>
      <c r="Y51" s="19">
        <f t="shared" ca="1" si="28"/>
        <v>2.3269796027433731</v>
      </c>
      <c r="Z51" s="19">
        <f t="shared" ref="Z51:AQ51" ca="1" si="29">100*(Z19/Y19-1)</f>
        <v>2.2653580832590059</v>
      </c>
      <c r="AA51" s="19">
        <f t="shared" ca="1" si="29"/>
        <v>2.5301102268374676</v>
      </c>
      <c r="AB51" s="19">
        <f t="shared" ca="1" si="29"/>
        <v>2.57559720233278</v>
      </c>
      <c r="AC51" s="19">
        <f t="shared" ca="1" si="29"/>
        <v>3.8361929426999009</v>
      </c>
      <c r="AD51" s="19">
        <f t="shared" ca="1" si="29"/>
        <v>2.7377240841777173</v>
      </c>
      <c r="AE51" s="19">
        <f t="shared" ca="1" si="29"/>
        <v>3.0061640587956351</v>
      </c>
      <c r="AF51" s="19">
        <f t="shared" ca="1" si="29"/>
        <v>2.4746823789357553</v>
      </c>
      <c r="AG51" s="19">
        <f t="shared" ca="1" si="29"/>
        <v>-14.870449563373711</v>
      </c>
      <c r="AH51" s="19">
        <f t="shared" ca="1" si="29"/>
        <v>2.636244670522192</v>
      </c>
      <c r="AI51" s="19">
        <f t="shared" ca="1" si="29"/>
        <v>7.8721697822197401</v>
      </c>
      <c r="AJ51" s="19">
        <f t="shared" ca="1" si="29"/>
        <v>4.6077590315508399</v>
      </c>
      <c r="AK51" s="18">
        <f t="shared" ca="1" si="29"/>
        <v>3.7164218544977423</v>
      </c>
      <c r="AL51" s="18">
        <f t="shared" ca="1" si="29"/>
        <v>2.4348057568557291</v>
      </c>
      <c r="AM51" s="18">
        <f t="shared" ca="1" si="29"/>
        <v>0.43500729043235431</v>
      </c>
      <c r="AN51" s="18">
        <f t="shared" ca="1" si="29"/>
        <v>1.2344410086668756</v>
      </c>
      <c r="AO51" s="18">
        <f t="shared" ca="1" si="29"/>
        <v>1.1178030480559098</v>
      </c>
      <c r="AP51" s="18">
        <f t="shared" ca="1" si="29"/>
        <v>0.63356706144022112</v>
      </c>
      <c r="AQ51" s="18">
        <f t="shared" ca="1" si="29"/>
        <v>0.35186908066839884</v>
      </c>
    </row>
    <row r="52" spans="2:43" x14ac:dyDescent="0.2">
      <c r="B52" t="str">
        <f t="shared" si="3"/>
        <v xml:space="preserve">      Leisure and Hospitality</v>
      </c>
      <c r="C52" s="19"/>
      <c r="D52" s="19">
        <f t="shared" ref="D52" ca="1" si="30">100*(D20/C20-1)</f>
        <v>1.0822709346051562</v>
      </c>
      <c r="E52" s="19">
        <f t="shared" ref="E52" ca="1" si="31">100*(E20/D20-1)</f>
        <v>1.7693494238272489</v>
      </c>
      <c r="F52" s="19">
        <f t="shared" ref="F52" ca="1" si="32">100*(F20/E20-1)</f>
        <v>3.3077746077033066</v>
      </c>
      <c r="G52" s="19">
        <f t="shared" ref="G52" ca="1" si="33">100*(G20/F20-1)</f>
        <v>2.4941745059118059</v>
      </c>
      <c r="H52" s="19">
        <f t="shared" ref="H52" ca="1" si="34">100*(H20/G20-1)</f>
        <v>4.1091276524082287</v>
      </c>
      <c r="I52" s="19">
        <f t="shared" ref="I52" ca="1" si="35">100*(I20/H20-1)</f>
        <v>3.2513749595599828</v>
      </c>
      <c r="J52" s="19">
        <f t="shared" ref="J52" ca="1" si="36">100*(J20/I20-1)</f>
        <v>3.1098229672567701</v>
      </c>
      <c r="K52" s="19">
        <f t="shared" ref="K52" ca="1" si="37">100*(K20/J20-1)</f>
        <v>3.5326293398161512</v>
      </c>
      <c r="L52" s="19">
        <f t="shared" ref="L52" ca="1" si="38">100*(L20/K20-1)</f>
        <v>4.9236865277370034</v>
      </c>
      <c r="M52" s="19">
        <f t="shared" ref="M52" ca="1" si="39">100*(M20/L20-1)</f>
        <v>1.230855304566747</v>
      </c>
      <c r="N52" s="19">
        <f t="shared" ref="N52" ca="1" si="40">100*(N20/M20-1)</f>
        <v>-0.69775474956821348</v>
      </c>
      <c r="O52" s="19">
        <f t="shared" ref="O52" ca="1" si="41">100*(O20/N20-1)</f>
        <v>-1.9479615973285069</v>
      </c>
      <c r="P52" s="19">
        <f t="shared" ref="P52" ca="1" si="42">100*(P20/O20-1)</f>
        <v>1.858947069675021</v>
      </c>
      <c r="Q52" s="19">
        <f t="shared" ref="Q52" ca="1" si="43">100*(Q20/P20-1)</f>
        <v>2.751462803009197</v>
      </c>
      <c r="R52" s="19">
        <f t="shared" ref="R52" ca="1" si="44">100*(R20/Q20-1)</f>
        <v>2.962511016202285</v>
      </c>
      <c r="S52" s="19">
        <f t="shared" ref="S52" ca="1" si="45">100*(S20/R20-1)</f>
        <v>3.2854885435870562</v>
      </c>
      <c r="T52" s="19">
        <f t="shared" ref="T52" ca="1" si="46">100*(T20/S20-1)</f>
        <v>3.5188372537769963</v>
      </c>
      <c r="U52" s="19">
        <f t="shared" ref="U52" ca="1" si="47">100*(U20/T20-1)</f>
        <v>1.2500769751832008</v>
      </c>
      <c r="V52" s="19">
        <f t="shared" ref="V52" ca="1" si="48">100*(V20/U20-1)</f>
        <v>-4.7074565138060969</v>
      </c>
      <c r="W52" s="19">
        <f t="shared" ref="W52" ca="1" si="49">100*(W20/V20-1)</f>
        <v>-9.5736533061019369E-2</v>
      </c>
      <c r="X52" s="19">
        <f t="shared" ref="X52" ca="1" si="50">100*(X20/W20-1)</f>
        <v>2.350987031240015</v>
      </c>
      <c r="Y52" s="19">
        <f t="shared" ref="Y52" ca="1" si="51">100*(Y20/X20-1)</f>
        <v>3.4205105798639224</v>
      </c>
      <c r="Z52" s="19">
        <f t="shared" ref="Z52" ca="1" si="52">100*(Z20/Y20-1)</f>
        <v>4.2549339127285979</v>
      </c>
      <c r="AA52" s="19">
        <f t="shared" ref="AA52" ca="1" si="53">100*(AA20/Z20-1)</f>
        <v>3.2881787657751627</v>
      </c>
      <c r="AB52" s="19">
        <f t="shared" ref="AB52" ca="1" si="54">100*(AB20/AA20-1)</f>
        <v>4.2371931397825469</v>
      </c>
      <c r="AC52" s="19">
        <f t="shared" ref="AC52" ca="1" si="55">100*(AC20/AB20-1)</f>
        <v>4.2961608775136995</v>
      </c>
      <c r="AD52" s="19">
        <f t="shared" ref="AD52" ca="1" si="56">100*(AD20/AC20-1)</f>
        <v>3.2066814455843806</v>
      </c>
      <c r="AE52" s="19">
        <f t="shared" ref="AE52" ca="1" si="57">100*(AE20/AD20-1)</f>
        <v>2.8522903241920083</v>
      </c>
      <c r="AF52" s="19">
        <f t="shared" ref="AF52" ca="1" si="58">100*(AF20/AE20-1)</f>
        <v>1.2773190869354245</v>
      </c>
      <c r="AG52" s="19">
        <f t="shared" ref="AG52" ca="1" si="59">100*(AG20/AF20-1)</f>
        <v>-29.405840886203414</v>
      </c>
      <c r="AH52" s="19">
        <f t="shared" ref="AH52" ca="1" si="60">100*(AH20/AG20-1)</f>
        <v>4.9656952652673114</v>
      </c>
      <c r="AI52" s="19">
        <f t="shared" ref="AI52" ca="1" si="61">100*(AI20/AH20-1)</f>
        <v>18.19829148330312</v>
      </c>
      <c r="AJ52" s="19">
        <f t="shared" ref="AJ52" ca="1" si="62">100*(AJ20/AI20-1)</f>
        <v>8.4045116075339479</v>
      </c>
      <c r="AK52" s="18">
        <f t="shared" ref="AK52" ca="1" si="63">100*(AK20/AJ20-1)</f>
        <v>2.8612909742916193</v>
      </c>
      <c r="AL52" s="18">
        <f t="shared" ref="AL52" ca="1" si="64">100*(AL20/AK20-1)</f>
        <v>3.5343092612425853</v>
      </c>
      <c r="AM52" s="18">
        <f t="shared" ref="AM52" ca="1" si="65">100*(AM20/AL20-1)</f>
        <v>2.8982294620871762E-2</v>
      </c>
      <c r="AN52" s="18">
        <f t="shared" ref="AN52" ca="1" si="66">100*(AN20/AM20-1)</f>
        <v>1.4413553809946578</v>
      </c>
      <c r="AO52" s="18">
        <f t="shared" ref="AO52" ca="1" si="67">100*(AO20/AN20-1)</f>
        <v>0.87948344036565818</v>
      </c>
      <c r="AP52" s="18">
        <f t="shared" ref="AP52:AQ52" ca="1" si="68">100*(AP20/AO20-1)</f>
        <v>1.421914976156291E-2</v>
      </c>
      <c r="AQ52" s="18">
        <f t="shared" ca="1" si="68"/>
        <v>-0.74514150837197146</v>
      </c>
    </row>
    <row r="53" spans="2:43" x14ac:dyDescent="0.2">
      <c r="B53" t="str">
        <f t="shared" ref="B53:B55" si="69">B21</f>
        <v xml:space="preserve">   Government</v>
      </c>
      <c r="C53" s="19"/>
      <c r="D53" s="19">
        <f t="shared" ref="D53:Y53" ca="1" si="70">100*(D21/C21-1)</f>
        <v>3.7637750777055778</v>
      </c>
      <c r="E53" s="19">
        <f t="shared" ca="1" si="70"/>
        <v>3.7470725995316201</v>
      </c>
      <c r="F53" s="19">
        <f t="shared" ca="1" si="70"/>
        <v>1.9791065147776621</v>
      </c>
      <c r="G53" s="19">
        <f t="shared" ca="1" si="70"/>
        <v>1.6369813651806897</v>
      </c>
      <c r="H53" s="19">
        <f t="shared" ca="1" si="70"/>
        <v>2.0461912479740718</v>
      </c>
      <c r="I53" s="19">
        <f t="shared" ca="1" si="70"/>
        <v>1.6626960492356568</v>
      </c>
      <c r="J53" s="19">
        <f t="shared" ca="1" si="70"/>
        <v>1.7966118244397977</v>
      </c>
      <c r="K53" s="19">
        <f t="shared" ca="1" si="70"/>
        <v>2.7288859047527536</v>
      </c>
      <c r="L53" s="19">
        <f t="shared" ca="1" si="70"/>
        <v>2.3622782446311774</v>
      </c>
      <c r="M53" s="19">
        <f t="shared" ca="1" si="70"/>
        <v>1.7239806622274756</v>
      </c>
      <c r="N53" s="19">
        <f t="shared" ca="1" si="70"/>
        <v>3.241571018651368</v>
      </c>
      <c r="O53" s="19">
        <f t="shared" ca="1" si="70"/>
        <v>2.0671385764537531</v>
      </c>
      <c r="P53" s="19">
        <f t="shared" ca="1" si="70"/>
        <v>1.0977322043994375</v>
      </c>
      <c r="Q53" s="19">
        <f t="shared" ca="1" si="70"/>
        <v>-1.1102230246251565E-14</v>
      </c>
      <c r="R53" s="19">
        <f t="shared" ca="1" si="70"/>
        <v>-0.11784015824248817</v>
      </c>
      <c r="S53" s="19">
        <f t="shared" ca="1" si="70"/>
        <v>0.36657818227783245</v>
      </c>
      <c r="T53" s="19">
        <f t="shared" ca="1" si="70"/>
        <v>0.8312342569269493</v>
      </c>
      <c r="U53" s="19">
        <f t="shared" ca="1" si="70"/>
        <v>2.1775335165292731</v>
      </c>
      <c r="V53" s="19">
        <f t="shared" ca="1" si="70"/>
        <v>0.81903752903305094</v>
      </c>
      <c r="W53" s="19">
        <f t="shared" ca="1" si="70"/>
        <v>-0.1899603912375758</v>
      </c>
      <c r="X53" s="19">
        <f t="shared" ca="1" si="70"/>
        <v>-1.7614901801984217</v>
      </c>
      <c r="Y53" s="19">
        <f t="shared" ca="1" si="70"/>
        <v>0.24319868095630248</v>
      </c>
      <c r="Z53" s="19">
        <f t="shared" ref="Z53:AQ53" ca="1" si="71">100*(Z21/Y21-1)</f>
        <v>1.0526748632756489</v>
      </c>
      <c r="AA53" s="19">
        <f t="shared" ca="1" si="71"/>
        <v>1.424211597151559</v>
      </c>
      <c r="AB53" s="19">
        <f t="shared" ca="1" si="71"/>
        <v>2.4994984954864741</v>
      </c>
      <c r="AC53" s="19">
        <f t="shared" ca="1" si="71"/>
        <v>2.3054642242054113</v>
      </c>
      <c r="AD53" s="19">
        <f t="shared" ca="1" si="71"/>
        <v>1.5916134215862687</v>
      </c>
      <c r="AE53" s="19">
        <f t="shared" ca="1" si="71"/>
        <v>-1.2427974240198814</v>
      </c>
      <c r="AF53" s="19">
        <f t="shared" ca="1" si="71"/>
        <v>-1.1554742020363884</v>
      </c>
      <c r="AG53" s="19">
        <f t="shared" ca="1" si="71"/>
        <v>-2.9282407407407396</v>
      </c>
      <c r="AH53" s="19">
        <f t="shared" ca="1" si="71"/>
        <v>-1.0373196613806979</v>
      </c>
      <c r="AI53" s="19">
        <f t="shared" ca="1" si="71"/>
        <v>-1.1686746987951913</v>
      </c>
      <c r="AJ53" s="19">
        <f t="shared" ca="1" si="71"/>
        <v>3.1939534316713258</v>
      </c>
      <c r="AK53" s="18">
        <f t="shared" ca="1" si="71"/>
        <v>6.3011458948612153</v>
      </c>
      <c r="AL53" s="18">
        <f t="shared" ca="1" si="71"/>
        <v>0.24341015594786519</v>
      </c>
      <c r="AM53" s="18">
        <f t="shared" ca="1" si="71"/>
        <v>0.24432682079689183</v>
      </c>
      <c r="AN53" s="18">
        <f t="shared" ca="1" si="71"/>
        <v>0.26317320284785506</v>
      </c>
      <c r="AO53" s="18">
        <f t="shared" ca="1" si="71"/>
        <v>0.40930359378217318</v>
      </c>
      <c r="AP53" s="18">
        <f t="shared" ca="1" si="71"/>
        <v>0.61556112060774382</v>
      </c>
      <c r="AQ53" s="18">
        <f t="shared" ca="1" si="71"/>
        <v>0.91363126448327225</v>
      </c>
    </row>
    <row r="54" spans="2:43" x14ac:dyDescent="0.2">
      <c r="B54" t="str">
        <f t="shared" si="69"/>
        <v xml:space="preserve">      State and local</v>
      </c>
      <c r="C54" s="19"/>
      <c r="D54" s="19">
        <f t="shared" ref="D54:Y54" ca="1" si="72">100*(D22/C22-1)</f>
        <v>4.6533209598302872</v>
      </c>
      <c r="E54" s="19">
        <f t="shared" ca="1" si="72"/>
        <v>4.1107170002533611</v>
      </c>
      <c r="F54" s="19">
        <f t="shared" ca="1" si="72"/>
        <v>1.885988927419846</v>
      </c>
      <c r="G54" s="19">
        <f t="shared" ca="1" si="72"/>
        <v>1.9346748671403846</v>
      </c>
      <c r="H54" s="19">
        <f t="shared" ca="1" si="72"/>
        <v>2.6594809911545836</v>
      </c>
      <c r="I54" s="19">
        <f t="shared" ca="1" si="72"/>
        <v>2.1169757489301055</v>
      </c>
      <c r="J54" s="19">
        <f t="shared" ca="1" si="72"/>
        <v>1.9389807778274593</v>
      </c>
      <c r="K54" s="19">
        <f t="shared" ca="1" si="72"/>
        <v>2.6092199747848488</v>
      </c>
      <c r="L54" s="19">
        <f t="shared" ca="1" si="72"/>
        <v>2.3291842512954686</v>
      </c>
      <c r="M54" s="19">
        <f t="shared" ca="1" si="72"/>
        <v>1.4774210388932563</v>
      </c>
      <c r="N54" s="19">
        <f t="shared" ca="1" si="72"/>
        <v>3.8481325239221986</v>
      </c>
      <c r="O54" s="19">
        <f t="shared" ca="1" si="72"/>
        <v>2.1153274546715561</v>
      </c>
      <c r="P54" s="19">
        <f t="shared" ca="1" si="72"/>
        <v>0.79076311065831018</v>
      </c>
      <c r="Q54" s="19">
        <f t="shared" ca="1" si="72"/>
        <v>0.12033115132845662</v>
      </c>
      <c r="R54" s="19">
        <f t="shared" ca="1" si="72"/>
        <v>0.14903129657226621</v>
      </c>
      <c r="S54" s="19">
        <f t="shared" ca="1" si="72"/>
        <v>0.69604454685099348</v>
      </c>
      <c r="T54" s="19">
        <f t="shared" ca="1" si="72"/>
        <v>0.9581923058587849</v>
      </c>
      <c r="U54" s="19">
        <f t="shared" ca="1" si="72"/>
        <v>2.3278874303522823</v>
      </c>
      <c r="V54" s="19">
        <f t="shared" ca="1" si="72"/>
        <v>0.6506391029486247</v>
      </c>
      <c r="W54" s="19">
        <f t="shared" ca="1" si="72"/>
        <v>-0.2063084540619875</v>
      </c>
      <c r="X54" s="19">
        <f t="shared" ca="1" si="72"/>
        <v>-1.4655212018192643</v>
      </c>
      <c r="Y54" s="19">
        <f t="shared" ca="1" si="72"/>
        <v>0.50354345393510691</v>
      </c>
      <c r="Z54" s="19">
        <f t="shared" ref="Z54:AQ54" ca="1" si="73">100*(Z22/Y22-1)</f>
        <v>1.4845054741139396</v>
      </c>
      <c r="AA54" s="19">
        <f t="shared" ca="1" si="73"/>
        <v>1.8056317425489077</v>
      </c>
      <c r="AB54" s="19">
        <f t="shared" ca="1" si="73"/>
        <v>2.855731668986583</v>
      </c>
      <c r="AC54" s="19">
        <f t="shared" ca="1" si="73"/>
        <v>2.5014187802855137</v>
      </c>
      <c r="AD54" s="19">
        <f t="shared" ca="1" si="73"/>
        <v>1.7461669505962396</v>
      </c>
      <c r="AE54" s="19">
        <f t="shared" ca="1" si="73"/>
        <v>-1.1134365843448957</v>
      </c>
      <c r="AF54" s="19">
        <f t="shared" ca="1" si="73"/>
        <v>-1.0836437521165032</v>
      </c>
      <c r="AG54" s="19">
        <f t="shared" ca="1" si="73"/>
        <v>-3.5946593632317669</v>
      </c>
      <c r="AH54" s="19">
        <f t="shared" ca="1" si="73"/>
        <v>-0.90110085227272929</v>
      </c>
      <c r="AI54" s="19">
        <f t="shared" ca="1" si="73"/>
        <v>-0.89585666293392485</v>
      </c>
      <c r="AJ54" s="19">
        <f t="shared" ca="1" si="73"/>
        <v>3.403389830508452</v>
      </c>
      <c r="AK54" s="18">
        <f t="shared" ca="1" si="73"/>
        <v>6.7807107264621136</v>
      </c>
      <c r="AL54" s="18">
        <f t="shared" ca="1" si="73"/>
        <v>0.25248379087221551</v>
      </c>
      <c r="AM54" s="18">
        <f t="shared" ca="1" si="73"/>
        <v>0.26994029758966587</v>
      </c>
      <c r="AN54" s="18">
        <f t="shared" ca="1" si="73"/>
        <v>0.2907145075298434</v>
      </c>
      <c r="AO54" s="18">
        <f t="shared" ca="1" si="73"/>
        <v>0.45203776945490493</v>
      </c>
      <c r="AP54" s="18">
        <f t="shared" ca="1" si="73"/>
        <v>0.67949207194575312</v>
      </c>
      <c r="AQ54" s="18">
        <f t="shared" ca="1" si="73"/>
        <v>0.72548043777904692</v>
      </c>
    </row>
    <row r="55" spans="2:43" x14ac:dyDescent="0.2">
      <c r="B55" t="str">
        <f t="shared" si="69"/>
        <v xml:space="preserve">      Federal</v>
      </c>
      <c r="C55" s="19"/>
      <c r="D55" s="19">
        <f t="shared" ref="D55:Y55" ca="1" si="74">100*(D23/C23-1)</f>
        <v>-1.3798390187811482</v>
      </c>
      <c r="E55" s="19">
        <f t="shared" ca="1" si="74"/>
        <v>1.5157403808783387</v>
      </c>
      <c r="F55" s="19">
        <f t="shared" ca="1" si="74"/>
        <v>2.5650842266462526</v>
      </c>
      <c r="G55" s="19">
        <f t="shared" ca="1" si="74"/>
        <v>-0.22396416573347011</v>
      </c>
      <c r="H55" s="19">
        <f t="shared" ca="1" si="74"/>
        <v>-1.8705574261129843</v>
      </c>
      <c r="I55" s="19">
        <f t="shared" ca="1" si="74"/>
        <v>-1.3724742661075151</v>
      </c>
      <c r="J55" s="19">
        <f t="shared" ca="1" si="74"/>
        <v>0.81175106300732658</v>
      </c>
      <c r="K55" s="19">
        <f t="shared" ca="1" si="74"/>
        <v>3.5659509202454087</v>
      </c>
      <c r="L55" s="19">
        <f t="shared" ca="1" si="74"/>
        <v>2.5916327286190199</v>
      </c>
      <c r="M55" s="19">
        <f t="shared" ca="1" si="74"/>
        <v>3.4283652111151364</v>
      </c>
      <c r="N55" s="19">
        <f t="shared" ca="1" si="74"/>
        <v>-0.87229588276344083</v>
      </c>
      <c r="O55" s="19">
        <f t="shared" ca="1" si="74"/>
        <v>1.7247448081661343</v>
      </c>
      <c r="P55" s="19">
        <f t="shared" ca="1" si="74"/>
        <v>3.2871972318339049</v>
      </c>
      <c r="Q55" s="19">
        <f t="shared" ca="1" si="74"/>
        <v>-0.83752093802345051</v>
      </c>
      <c r="R55" s="19">
        <f t="shared" ca="1" si="74"/>
        <v>-1.993243243243259</v>
      </c>
      <c r="S55" s="19">
        <f t="shared" ca="1" si="74"/>
        <v>-1.9993105825577229</v>
      </c>
      <c r="T55" s="19">
        <f t="shared" ca="1" si="74"/>
        <v>-0.10552233556102575</v>
      </c>
      <c r="U55" s="19">
        <f t="shared" ca="1" si="74"/>
        <v>1.0563380281690016</v>
      </c>
      <c r="V55" s="19">
        <f t="shared" ca="1" si="74"/>
        <v>2.0905923344947785</v>
      </c>
      <c r="W55" s="19">
        <f t="shared" ca="1" si="74"/>
        <v>-6.8259385665536687E-2</v>
      </c>
      <c r="X55" s="19">
        <f t="shared" ca="1" si="74"/>
        <v>-3.9617486338797803</v>
      </c>
      <c r="Y55" s="19">
        <f t="shared" ca="1" si="74"/>
        <v>-1.7425320056899118</v>
      </c>
      <c r="Z55" s="19">
        <f t="shared" ref="Z55:AQ55" ca="1" si="75">100*(Z23/Y23-1)</f>
        <v>-2.3163228374954659</v>
      </c>
      <c r="AA55" s="19">
        <f t="shared" ca="1" si="75"/>
        <v>-1.6672841793256787</v>
      </c>
      <c r="AB55" s="19">
        <f t="shared" ca="1" si="75"/>
        <v>-0.48982667671439994</v>
      </c>
      <c r="AC55" s="19">
        <f t="shared" ca="1" si="75"/>
        <v>0.60583112457401889</v>
      </c>
      <c r="AD55" s="19">
        <f t="shared" ca="1" si="75"/>
        <v>0.22581859239743096</v>
      </c>
      <c r="AE55" s="19">
        <f t="shared" ca="1" si="75"/>
        <v>-2.4033045437476419</v>
      </c>
      <c r="AF55" s="19">
        <f t="shared" ca="1" si="75"/>
        <v>-1.8083878414774879</v>
      </c>
      <c r="AG55" s="19">
        <f t="shared" ca="1" si="75"/>
        <v>3.1739811912225857</v>
      </c>
      <c r="AH55" s="19">
        <f t="shared" ca="1" si="75"/>
        <v>-2.2028104823395567</v>
      </c>
      <c r="AI55" s="19">
        <f t="shared" ca="1" si="75"/>
        <v>-3.5339805825242654</v>
      </c>
      <c r="AJ55" s="19">
        <f t="shared" ca="1" si="75"/>
        <v>1.3285024154589431</v>
      </c>
      <c r="AK55" s="18">
        <f t="shared" ca="1" si="75"/>
        <v>1.9421096543504213</v>
      </c>
      <c r="AL55" s="18">
        <f t="shared" ca="1" si="75"/>
        <v>0.1571038179489781</v>
      </c>
      <c r="AM55" s="18">
        <f t="shared" ca="1" si="75"/>
        <v>4.6694169530958618E-5</v>
      </c>
      <c r="AN55" s="18">
        <f t="shared" ca="1" si="75"/>
        <v>0</v>
      </c>
      <c r="AO55" s="18">
        <f t="shared" ca="1" si="75"/>
        <v>0</v>
      </c>
      <c r="AP55" s="18">
        <f t="shared" ca="1" si="75"/>
        <v>0</v>
      </c>
      <c r="AQ55" s="18">
        <f t="shared" ca="1" si="75"/>
        <v>2.7371175515830126</v>
      </c>
    </row>
    <row r="56" spans="2:43" x14ac:dyDescent="0.2">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8"/>
      <c r="AL56" s="18"/>
      <c r="AM56" s="18"/>
      <c r="AN56" s="18"/>
      <c r="AO56" s="18"/>
      <c r="AP56" s="18"/>
      <c r="AQ56" s="18"/>
    </row>
    <row r="57" spans="2:43" x14ac:dyDescent="0.2">
      <c r="B57" t="str">
        <f>B25</f>
        <v>Personal income (mil. $2012)</v>
      </c>
      <c r="C57" s="19"/>
      <c r="D57" s="19">
        <f t="shared" ref="D57:Y57" ca="1" si="76">100*(D25/C25-1)</f>
        <v>2.9143538019282378</v>
      </c>
      <c r="E57" s="19">
        <f t="shared" ca="1" si="76"/>
        <v>4.7197814561841245</v>
      </c>
      <c r="F57" s="19">
        <f t="shared" ca="1" si="76"/>
        <v>1.074323867839988</v>
      </c>
      <c r="G57" s="19">
        <f t="shared" ca="1" si="76"/>
        <v>2.946344790383959</v>
      </c>
      <c r="H57" s="19">
        <f t="shared" ca="1" si="76"/>
        <v>3.9138103671782831</v>
      </c>
      <c r="I57" s="19">
        <f t="shared" ca="1" si="76"/>
        <v>6.0406430838283232</v>
      </c>
      <c r="J57" s="19">
        <f t="shared" ca="1" si="76"/>
        <v>6.7784124155406911</v>
      </c>
      <c r="K57" s="19">
        <f t="shared" ca="1" si="76"/>
        <v>11.936300121324738</v>
      </c>
      <c r="L57" s="19">
        <f t="shared" ca="1" si="76"/>
        <v>7.4906502713216305</v>
      </c>
      <c r="M57" s="19">
        <f t="shared" ca="1" si="76"/>
        <v>3.8211707454311128</v>
      </c>
      <c r="N57" s="19">
        <f t="shared" ca="1" si="76"/>
        <v>-0.25859617404955237</v>
      </c>
      <c r="O57" s="19">
        <f t="shared" ca="1" si="76"/>
        <v>-0.49547227019582918</v>
      </c>
      <c r="P57" s="19">
        <f t="shared" ca="1" si="76"/>
        <v>0.55581506943209735</v>
      </c>
      <c r="Q57" s="19">
        <f t="shared" ca="1" si="76"/>
        <v>6.1597213369862569</v>
      </c>
      <c r="R57" s="19">
        <f t="shared" ca="1" si="76"/>
        <v>-0.35123713067997109</v>
      </c>
      <c r="S57" s="19">
        <f t="shared" ca="1" si="76"/>
        <v>7.4617641272653801</v>
      </c>
      <c r="T57" s="19">
        <f t="shared" ca="1" si="76"/>
        <v>6.073518746377693</v>
      </c>
      <c r="U57" s="19">
        <f t="shared" ca="1" si="76"/>
        <v>0.68233989654700178</v>
      </c>
      <c r="V57" s="19">
        <f t="shared" ca="1" si="76"/>
        <v>-6.4091077032554793</v>
      </c>
      <c r="W57" s="19">
        <f t="shared" ca="1" si="76"/>
        <v>0.4840852480807678</v>
      </c>
      <c r="X57" s="19">
        <f t="shared" ca="1" si="76"/>
        <v>4.705414973393296</v>
      </c>
      <c r="Y57" s="19">
        <f t="shared" ca="1" si="76"/>
        <v>8.8456192953756627</v>
      </c>
      <c r="Z57" s="19">
        <f t="shared" ref="Z57:AQ57" ca="1" si="77">100*(Z25/Y25-1)</f>
        <v>1.3922436972667596</v>
      </c>
      <c r="AA57" s="19">
        <f t="shared" ca="1" si="77"/>
        <v>7.8069239491421305</v>
      </c>
      <c r="AB57" s="19">
        <f t="shared" ca="1" si="77"/>
        <v>6.3731928101177449</v>
      </c>
      <c r="AC57" s="19">
        <f t="shared" ca="1" si="77"/>
        <v>5.4652368828498554</v>
      </c>
      <c r="AD57" s="19">
        <f t="shared" ca="1" si="77"/>
        <v>5.7167388251574858</v>
      </c>
      <c r="AE57" s="19">
        <f t="shared" ca="1" si="77"/>
        <v>5.4945795429403033</v>
      </c>
      <c r="AF57" s="19">
        <f t="shared" ca="1" si="77"/>
        <v>6.0641223530553345</v>
      </c>
      <c r="AG57" s="19">
        <f t="shared" ca="1" si="77"/>
        <v>6.4503641937829537</v>
      </c>
      <c r="AH57" s="19">
        <f t="shared" ca="1" si="77"/>
        <v>5.1859203560151501</v>
      </c>
      <c r="AI57" s="19">
        <f t="shared" ca="1" si="77"/>
        <v>-3.1927825895491924</v>
      </c>
      <c r="AJ57" s="18">
        <f t="shared" ca="1" si="77"/>
        <v>3.1871851202932344</v>
      </c>
      <c r="AK57" s="18">
        <f t="shared" ca="1" si="77"/>
        <v>3.0878784516544799</v>
      </c>
      <c r="AL57" s="18">
        <f t="shared" ca="1" si="77"/>
        <v>2.862303492524898</v>
      </c>
      <c r="AM57" s="18">
        <f t="shared" ca="1" si="77"/>
        <v>3.1110879225565435</v>
      </c>
      <c r="AN57" s="18">
        <f t="shared" ca="1" si="77"/>
        <v>3.3726316030795456</v>
      </c>
      <c r="AO57" s="18">
        <f t="shared" ca="1" si="77"/>
        <v>3.3316240729757585</v>
      </c>
      <c r="AP57" s="18">
        <f t="shared" ca="1" si="77"/>
        <v>3.3836341681835469</v>
      </c>
      <c r="AQ57" s="18">
        <f t="shared" ca="1" si="77"/>
        <v>3.4788170085548797</v>
      </c>
    </row>
    <row r="58" spans="2:43" x14ac:dyDescent="0.2">
      <c r="B58" t="str">
        <f>B26</f>
        <v>Personal income (mil. $)</v>
      </c>
      <c r="C58" s="19"/>
      <c r="D58" s="19">
        <f t="shared" ref="D58:Y58" ca="1" si="78">100*(D26/C26-1)</f>
        <v>6.351726991355422</v>
      </c>
      <c r="E58" s="19">
        <f t="shared" ca="1" si="78"/>
        <v>7.5159452939843607</v>
      </c>
      <c r="F58" s="19">
        <f t="shared" ca="1" si="78"/>
        <v>3.5809274318252093</v>
      </c>
      <c r="G58" s="19">
        <f t="shared" ca="1" si="78"/>
        <v>5.1042021588622033</v>
      </c>
      <c r="H58" s="19">
        <f t="shared" ca="1" si="78"/>
        <v>6.0972267711167483</v>
      </c>
      <c r="I58" s="19">
        <f t="shared" ca="1" si="78"/>
        <v>8.3135934379547685</v>
      </c>
      <c r="J58" s="19">
        <f t="shared" ca="1" si="78"/>
        <v>8.6321394659659489</v>
      </c>
      <c r="K58" s="19">
        <f t="shared" ca="1" si="78"/>
        <v>12.829000646523149</v>
      </c>
      <c r="L58" s="19">
        <f t="shared" ca="1" si="78"/>
        <v>9.0640218764644018</v>
      </c>
      <c r="M58" s="19">
        <f t="shared" ca="1" si="78"/>
        <v>6.4279242089508193</v>
      </c>
      <c r="N58" s="19">
        <f t="shared" ca="1" si="78"/>
        <v>1.7445651618442692</v>
      </c>
      <c r="O58" s="19">
        <f t="shared" ca="1" si="78"/>
        <v>0.81096637899944479</v>
      </c>
      <c r="P58" s="19">
        <f t="shared" ca="1" si="78"/>
        <v>2.6722083160613641</v>
      </c>
      <c r="Q58" s="19">
        <f t="shared" ca="1" si="78"/>
        <v>8.8340196570354745</v>
      </c>
      <c r="R58" s="19">
        <f t="shared" ca="1" si="78"/>
        <v>2.4801318361464597</v>
      </c>
      <c r="S58" s="19">
        <f t="shared" ca="1" si="78"/>
        <v>10.501442737755905</v>
      </c>
      <c r="T58" s="19">
        <f t="shared" ca="1" si="78"/>
        <v>8.7873960438999745</v>
      </c>
      <c r="U58" s="19">
        <f t="shared" ca="1" si="78"/>
        <v>3.6573898805408733</v>
      </c>
      <c r="V58" s="19">
        <f t="shared" ca="1" si="78"/>
        <v>-6.6826675642438937</v>
      </c>
      <c r="W58" s="19">
        <f t="shared" ca="1" si="78"/>
        <v>2.3012675979397157</v>
      </c>
      <c r="X58" s="19">
        <f t="shared" ca="1" si="78"/>
        <v>7.3554981899098593</v>
      </c>
      <c r="Y58" s="19">
        <f t="shared" ca="1" si="78"/>
        <v>10.881410835145244</v>
      </c>
      <c r="Z58" s="19">
        <f t="shared" ref="Z58:AQ58" ca="1" si="79">100*(Z26/Y26-1)</f>
        <v>2.719211459402282</v>
      </c>
      <c r="AA58" s="19">
        <f t="shared" ca="1" si="79"/>
        <v>9.3216516308119779</v>
      </c>
      <c r="AB58" s="19">
        <f t="shared" ca="1" si="79"/>
        <v>6.5625210342474594</v>
      </c>
      <c r="AC58" s="19">
        <f t="shared" ca="1" si="79"/>
        <v>6.5410602069841506</v>
      </c>
      <c r="AD58" s="19">
        <f t="shared" ca="1" si="79"/>
        <v>7.5594081573337135</v>
      </c>
      <c r="AE58" s="19">
        <f t="shared" ca="1" si="79"/>
        <v>7.6548304149753221</v>
      </c>
      <c r="AF58" s="19">
        <f t="shared" ca="1" si="79"/>
        <v>7.5790359668387985</v>
      </c>
      <c r="AG58" s="19">
        <f t="shared" ca="1" si="79"/>
        <v>7.6076547063009814</v>
      </c>
      <c r="AH58" s="19">
        <f t="shared" ca="1" si="79"/>
        <v>9.4977191588093035</v>
      </c>
      <c r="AI58" s="19">
        <f t="shared" ca="1" si="79"/>
        <v>3.1936246844018079</v>
      </c>
      <c r="AJ58" s="18">
        <f t="shared" ca="1" si="79"/>
        <v>7.0862531835091058</v>
      </c>
      <c r="AK58" s="18">
        <f t="shared" ca="1" si="79"/>
        <v>5.5752641839124539</v>
      </c>
      <c r="AL58" s="18">
        <f t="shared" ca="1" si="79"/>
        <v>4.8713370449110283</v>
      </c>
      <c r="AM58" s="18">
        <f t="shared" ca="1" si="79"/>
        <v>5.6008272709539675</v>
      </c>
      <c r="AN58" s="18">
        <f t="shared" ca="1" si="79"/>
        <v>5.4275134935819924</v>
      </c>
      <c r="AO58" s="18">
        <f t="shared" ca="1" si="79"/>
        <v>5.3974693932212769</v>
      </c>
      <c r="AP58" s="18">
        <f t="shared" ca="1" si="79"/>
        <v>5.4634173120371887</v>
      </c>
      <c r="AQ58" s="18">
        <f t="shared" ca="1" si="79"/>
        <v>5.5779611943493679</v>
      </c>
    </row>
    <row r="59" spans="2:43" x14ac:dyDescent="0.2">
      <c r="B59" t="str">
        <f>B27</f>
        <v xml:space="preserve">  Wage and salary disbursements (mil. $)</v>
      </c>
      <c r="C59" s="19"/>
      <c r="D59" s="19">
        <f t="shared" ref="D59:Y59" ca="1" si="80">100*(D27/C27-1)</f>
        <v>6.1932306564087103</v>
      </c>
      <c r="E59" s="19">
        <f t="shared" ca="1" si="80"/>
        <v>9.1258102834295798</v>
      </c>
      <c r="F59" s="19">
        <f t="shared" ca="1" si="80"/>
        <v>1.0561685880196903</v>
      </c>
      <c r="G59" s="19">
        <f t="shared" ca="1" si="80"/>
        <v>3.6270849569990826</v>
      </c>
      <c r="H59" s="19">
        <f t="shared" ca="1" si="80"/>
        <v>6.2184340842648123</v>
      </c>
      <c r="I59" s="19">
        <f t="shared" ca="1" si="80"/>
        <v>10.318481348595387</v>
      </c>
      <c r="J59" s="19">
        <f t="shared" ca="1" si="80"/>
        <v>14.178836928649364</v>
      </c>
      <c r="K59" s="19">
        <f t="shared" ca="1" si="80"/>
        <v>14.657686347219734</v>
      </c>
      <c r="L59" s="19">
        <f t="shared" ca="1" si="80"/>
        <v>12.946591845320077</v>
      </c>
      <c r="M59" s="19">
        <f t="shared" ca="1" si="80"/>
        <v>5.3563714084026159</v>
      </c>
      <c r="N59" s="19">
        <f t="shared" ca="1" si="80"/>
        <v>-1.4437424409182609</v>
      </c>
      <c r="O59" s="19">
        <f t="shared" ca="1" si="80"/>
        <v>-1.6994338009572063</v>
      </c>
      <c r="P59" s="19">
        <f t="shared" ca="1" si="80"/>
        <v>0.82685631029044693</v>
      </c>
      <c r="Q59" s="19">
        <f t="shared" ca="1" si="80"/>
        <v>2.9356248971663668</v>
      </c>
      <c r="R59" s="19">
        <f t="shared" ca="1" si="80"/>
        <v>5.1863055779173051</v>
      </c>
      <c r="S59" s="19">
        <f t="shared" ca="1" si="80"/>
        <v>9.6560053412942928</v>
      </c>
      <c r="T59" s="19">
        <f t="shared" ca="1" si="80"/>
        <v>8.6442638950830819</v>
      </c>
      <c r="U59" s="19">
        <f t="shared" ca="1" si="80"/>
        <v>2.7385850643834253</v>
      </c>
      <c r="V59" s="19">
        <f t="shared" ca="1" si="80"/>
        <v>-3.7147489721466198</v>
      </c>
      <c r="W59" s="19">
        <f t="shared" ca="1" si="80"/>
        <v>1.3198616749361625</v>
      </c>
      <c r="X59" s="19">
        <f t="shared" ca="1" si="80"/>
        <v>6.4950590492290905</v>
      </c>
      <c r="Y59" s="19">
        <f t="shared" ca="1" si="80"/>
        <v>7.5799919514770053</v>
      </c>
      <c r="Z59" s="19">
        <f t="shared" ref="Z59:AQ59" ca="1" si="81">100*(Z27/Y27-1)</f>
        <v>4.7089495324623698</v>
      </c>
      <c r="AA59" s="19">
        <f t="shared" ca="1" si="81"/>
        <v>7.9952498762988267</v>
      </c>
      <c r="AB59" s="19">
        <f t="shared" ca="1" si="81"/>
        <v>5.8662576102454844</v>
      </c>
      <c r="AC59" s="19">
        <f t="shared" ca="1" si="81"/>
        <v>7.1742649159100225</v>
      </c>
      <c r="AD59" s="19">
        <f t="shared" ca="1" si="81"/>
        <v>8.2366670839407732</v>
      </c>
      <c r="AE59" s="19">
        <f t="shared" ca="1" si="81"/>
        <v>10.24294479626262</v>
      </c>
      <c r="AF59" s="19">
        <f t="shared" ca="1" si="81"/>
        <v>7.8404418408682286</v>
      </c>
      <c r="AG59" s="19">
        <f t="shared" ca="1" si="81"/>
        <v>5.2938126924471973</v>
      </c>
      <c r="AH59" s="19">
        <f t="shared" ca="1" si="81"/>
        <v>11.078033587364921</v>
      </c>
      <c r="AI59" s="19">
        <f t="shared" ca="1" si="81"/>
        <v>5.7990078741940287</v>
      </c>
      <c r="AJ59" s="18">
        <f t="shared" ca="1" si="81"/>
        <v>6.6742054337016077</v>
      </c>
      <c r="AK59" s="18">
        <f t="shared" ca="1" si="81"/>
        <v>5.5476582656583506</v>
      </c>
      <c r="AL59" s="18">
        <f t="shared" ca="1" si="81"/>
        <v>3.6259609304566176</v>
      </c>
      <c r="AM59" s="18">
        <f t="shared" ca="1" si="81"/>
        <v>4.693054633877658</v>
      </c>
      <c r="AN59" s="18">
        <f t="shared" ca="1" si="81"/>
        <v>4.5485263622087047</v>
      </c>
      <c r="AO59" s="18">
        <f t="shared" ca="1" si="81"/>
        <v>4.8806730245364305</v>
      </c>
      <c r="AP59" s="18">
        <f t="shared" ca="1" si="81"/>
        <v>5.1236445863689584</v>
      </c>
      <c r="AQ59" s="18">
        <f t="shared" ca="1" si="81"/>
        <v>5.4479620372315019</v>
      </c>
    </row>
    <row r="60" spans="2:43" x14ac:dyDescent="0.2">
      <c r="B60" t="str">
        <f>B28</f>
        <v>Per capita personal income ($)</v>
      </c>
      <c r="C60" s="19"/>
      <c r="D60" s="19">
        <f t="shared" ref="D60:Y60" ca="1" si="82">100*(D28/C28-1)</f>
        <v>3.6819442875518638</v>
      </c>
      <c r="E60" s="19">
        <f t="shared" ca="1" si="82"/>
        <v>6.0928344669044732</v>
      </c>
      <c r="F60" s="19">
        <f t="shared" ca="1" si="82"/>
        <v>2.0281389107633663</v>
      </c>
      <c r="G60" s="19">
        <f t="shared" ca="1" si="82"/>
        <v>3.6241978827625365</v>
      </c>
      <c r="H60" s="19">
        <f t="shared" ca="1" si="82"/>
        <v>4.7964731903419988</v>
      </c>
      <c r="I60" s="19">
        <f t="shared" ca="1" si="82"/>
        <v>6.9787113594039552</v>
      </c>
      <c r="J60" s="19">
        <f t="shared" ca="1" si="82"/>
        <v>6.8883396123918361</v>
      </c>
      <c r="K60" s="19">
        <f t="shared" ca="1" si="82"/>
        <v>10.620665201598122</v>
      </c>
      <c r="L60" s="19">
        <f t="shared" ca="1" si="82"/>
        <v>6.9964203893635224</v>
      </c>
      <c r="M60" s="19">
        <f t="shared" ca="1" si="82"/>
        <v>4.7743705849151219</v>
      </c>
      <c r="N60" s="19">
        <f t="shared" ca="1" si="82"/>
        <v>0.40057492773455383</v>
      </c>
      <c r="O60" s="19">
        <f t="shared" ca="1" si="82"/>
        <v>-0.41267992992372049</v>
      </c>
      <c r="P60" s="19">
        <f t="shared" ca="1" si="82"/>
        <v>1.8081456366895843</v>
      </c>
      <c r="Q60" s="19">
        <f t="shared" ca="1" si="82"/>
        <v>7.8212693081124218</v>
      </c>
      <c r="R60" s="19">
        <f t="shared" ca="1" si="82"/>
        <v>1.0904245347560737</v>
      </c>
      <c r="S60" s="19">
        <f t="shared" ca="1" si="82"/>
        <v>8.5628011843131837</v>
      </c>
      <c r="T60" s="19">
        <f t="shared" ca="1" si="82"/>
        <v>7.2944886098546657</v>
      </c>
      <c r="U60" s="19">
        <f t="shared" ca="1" si="82"/>
        <v>2.5781243193158776</v>
      </c>
      <c r="V60" s="19">
        <f t="shared" ca="1" si="82"/>
        <v>-7.6285389486149828</v>
      </c>
      <c r="W60" s="19">
        <f t="shared" ca="1" si="82"/>
        <v>1.2638811771590985</v>
      </c>
      <c r="X60" s="19">
        <f t="shared" ca="1" si="82"/>
        <v>6.6547221370948373</v>
      </c>
      <c r="Y60" s="19">
        <f t="shared" ca="1" si="82"/>
        <v>9.8815583739980006</v>
      </c>
      <c r="Z60" s="19">
        <f t="shared" ref="Z60:AQ60" ca="1" si="83">100*(Z28/Y28-1)</f>
        <v>1.1474386563501859</v>
      </c>
      <c r="AA60" s="19">
        <f t="shared" ca="1" si="83"/>
        <v>7.3490341204369258</v>
      </c>
      <c r="AB60" s="19">
        <f t="shared" ca="1" si="83"/>
        <v>4.2202783786866593</v>
      </c>
      <c r="AC60" s="19">
        <f t="shared" ca="1" si="83"/>
        <v>4.3019228144096422</v>
      </c>
      <c r="AD60" s="19">
        <f t="shared" ca="1" si="83"/>
        <v>5.9172923116468157</v>
      </c>
      <c r="AE60" s="19">
        <f t="shared" ca="1" si="83"/>
        <v>5.7688697641069986</v>
      </c>
      <c r="AF60" s="19">
        <f t="shared" ca="1" si="83"/>
        <v>5.6157864584291284</v>
      </c>
      <c r="AG60" s="19">
        <f t="shared" ca="1" si="83"/>
        <v>6.0750275104105578</v>
      </c>
      <c r="AH60" s="19">
        <f t="shared" ca="1" si="83"/>
        <v>8.4576979762499338</v>
      </c>
      <c r="AI60" s="19">
        <f t="shared" ca="1" si="83"/>
        <v>1.8011268418226978</v>
      </c>
      <c r="AJ60" s="18">
        <f t="shared" ca="1" si="83"/>
        <v>5.736942906109288</v>
      </c>
      <c r="AK60" s="18">
        <f t="shared" ca="1" si="83"/>
        <v>4.3676438112121296</v>
      </c>
      <c r="AL60" s="18">
        <f t="shared" ca="1" si="83"/>
        <v>4.0736477855996434</v>
      </c>
      <c r="AM60" s="18">
        <f t="shared" ca="1" si="83"/>
        <v>4.5777868281990264</v>
      </c>
      <c r="AN60" s="18">
        <f t="shared" ca="1" si="83"/>
        <v>4.311016822889191</v>
      </c>
      <c r="AO60" s="18">
        <f t="shared" ca="1" si="83"/>
        <v>4.2857633494483682</v>
      </c>
      <c r="AP60" s="18">
        <f t="shared" ca="1" si="83"/>
        <v>4.3814684631907852</v>
      </c>
      <c r="AQ60" s="18">
        <f t="shared" ca="1" si="83"/>
        <v>4.5088117639154657</v>
      </c>
    </row>
    <row r="61" spans="2:43" x14ac:dyDescent="0.2">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8"/>
      <c r="AL61" s="18"/>
      <c r="AM61" s="18"/>
      <c r="AN61" s="18"/>
      <c r="AO61" s="18"/>
      <c r="AP61" s="18"/>
      <c r="AQ61" s="18"/>
    </row>
    <row r="62" spans="2:43" x14ac:dyDescent="0.2">
      <c r="B62" t="str">
        <f>B30</f>
        <v>Seattle MSA CPI-U (1982-1984=100)</v>
      </c>
      <c r="C62" s="19"/>
      <c r="D62" s="19" t="e">
        <f t="shared" ref="D62:K62" si="84">100*(D30/C30-1)</f>
        <v>#DIV/0!</v>
      </c>
      <c r="E62" s="19" t="e">
        <f t="shared" si="84"/>
        <v>#DIV/0!</v>
      </c>
      <c r="F62" s="19" t="e">
        <f t="shared" si="84"/>
        <v>#DIV/0!</v>
      </c>
      <c r="G62" s="19" t="e">
        <f t="shared" si="84"/>
        <v>#DIV/0!</v>
      </c>
      <c r="H62" s="19" t="e">
        <f t="shared" si="84"/>
        <v>#DIV/0!</v>
      </c>
      <c r="I62" s="19" t="e">
        <f t="shared" si="84"/>
        <v>#DIV/0!</v>
      </c>
      <c r="J62" s="19" t="e">
        <f t="shared" si="84"/>
        <v>#DIV/0!</v>
      </c>
      <c r="K62" s="19" t="e">
        <f t="shared" si="84"/>
        <v>#DIV/0!</v>
      </c>
      <c r="L62" s="19">
        <f t="shared" ref="L62:AQ62" si="85">100*(L30/K30-1)</f>
        <v>3.0170702659785498</v>
      </c>
      <c r="M62" s="19">
        <f t="shared" si="85"/>
        <v>3.7572254335260125</v>
      </c>
      <c r="N62" s="19">
        <f t="shared" si="85"/>
        <v>3.556174558960068</v>
      </c>
      <c r="O62" s="19">
        <f t="shared" si="85"/>
        <v>1.9456648435398627</v>
      </c>
      <c r="P62" s="19">
        <f t="shared" si="85"/>
        <v>1.5303430079155467</v>
      </c>
      <c r="Q62" s="19">
        <f t="shared" si="85"/>
        <v>1.2907137907138155</v>
      </c>
      <c r="R62" s="19">
        <f t="shared" si="85"/>
        <v>2.864961943042843</v>
      </c>
      <c r="S62" s="19">
        <f t="shared" si="85"/>
        <v>3.7495843032923304</v>
      </c>
      <c r="T62" s="19">
        <f t="shared" si="85"/>
        <v>3.8826829072842406</v>
      </c>
      <c r="U62" s="19">
        <f t="shared" si="85"/>
        <v>4.0791389992841376</v>
      </c>
      <c r="V62" s="19">
        <f t="shared" si="85"/>
        <v>0.57002798629146589</v>
      </c>
      <c r="W62" s="19">
        <f t="shared" si="85"/>
        <v>0.26169502617319207</v>
      </c>
      <c r="X62" s="19">
        <f t="shared" si="85"/>
        <v>2.8012295714581859</v>
      </c>
      <c r="Y62" s="19">
        <f t="shared" si="85"/>
        <v>2.4447584127946564</v>
      </c>
      <c r="Z62" s="19">
        <f t="shared" si="85"/>
        <v>1.2126110431777137</v>
      </c>
      <c r="AA62" s="19">
        <f t="shared" si="85"/>
        <v>1.8596007309588547</v>
      </c>
      <c r="AB62" s="19">
        <f t="shared" si="85"/>
        <v>1.3841151377988359</v>
      </c>
      <c r="AC62" s="19">
        <f t="shared" si="85"/>
        <v>2.2678192956284926</v>
      </c>
      <c r="AD62" s="19">
        <f t="shared" si="85"/>
        <v>3.077392192352213</v>
      </c>
      <c r="AE62" s="19">
        <f t="shared" si="85"/>
        <v>3.1547741590150835</v>
      </c>
      <c r="AF62" s="19">
        <f t="shared" si="85"/>
        <v>2.4950597436347755</v>
      </c>
      <c r="AG62" s="19">
        <f t="shared" si="85"/>
        <v>1.6406554713379595</v>
      </c>
      <c r="AH62" s="19">
        <f t="shared" si="85"/>
        <v>4.9972501772795441</v>
      </c>
      <c r="AI62" s="19">
        <f t="shared" si="85"/>
        <v>8.9525333333333457</v>
      </c>
      <c r="AJ62" s="19">
        <f t="shared" si="85"/>
        <v>5.6635769151298421</v>
      </c>
      <c r="AK62" s="18">
        <f t="shared" si="85"/>
        <v>3.623538315767183</v>
      </c>
      <c r="AL62" s="18">
        <f t="shared" si="85"/>
        <v>2.5006489605994719</v>
      </c>
      <c r="AM62" s="18">
        <f t="shared" si="85"/>
        <v>3.1053955201514105</v>
      </c>
      <c r="AN62" s="18">
        <f t="shared" si="85"/>
        <v>2.6535511197030681</v>
      </c>
      <c r="AO62" s="18">
        <f t="shared" si="85"/>
        <v>2.4607312923141667</v>
      </c>
      <c r="AP62" s="18">
        <f t="shared" si="85"/>
        <v>2.4914461282410372</v>
      </c>
      <c r="AQ62" s="18">
        <f t="shared" si="85"/>
        <v>2.5246826720134896</v>
      </c>
    </row>
    <row r="63" spans="2:43" x14ac:dyDescent="0.2">
      <c r="B63" t="str">
        <f>B31</f>
        <v>Seattle MSA CPI-W (1982-1984=100)</v>
      </c>
      <c r="C63" s="19"/>
      <c r="D63" s="19"/>
      <c r="E63" s="19"/>
      <c r="F63" s="19"/>
      <c r="G63" s="19"/>
      <c r="H63" s="19"/>
      <c r="I63" s="19"/>
      <c r="J63" s="19"/>
      <c r="K63" s="19"/>
      <c r="L63" s="19">
        <f t="shared" ref="L63:AQ63" si="86">100*(L31/K31-1)</f>
        <v>3.100458949515561</v>
      </c>
      <c r="M63" s="19">
        <f t="shared" si="86"/>
        <v>3.7985953111089099</v>
      </c>
      <c r="N63" s="19">
        <f t="shared" si="86"/>
        <v>3.459449156580563</v>
      </c>
      <c r="O63" s="19">
        <f t="shared" si="86"/>
        <v>1.7962417096536454</v>
      </c>
      <c r="P63" s="19">
        <f t="shared" si="86"/>
        <v>1.3663921817030023</v>
      </c>
      <c r="Q63" s="19">
        <f t="shared" si="86"/>
        <v>1.6604177825388478</v>
      </c>
      <c r="R63" s="19">
        <f t="shared" si="86"/>
        <v>3.0382859149982622</v>
      </c>
      <c r="S63" s="19">
        <f t="shared" si="86"/>
        <v>3.766831430032358</v>
      </c>
      <c r="T63" s="19">
        <f t="shared" si="86"/>
        <v>3.8136498028909394</v>
      </c>
      <c r="U63" s="19">
        <f t="shared" si="86"/>
        <v>4.3303389542220128</v>
      </c>
      <c r="V63" s="19">
        <f t="shared" si="86"/>
        <v>0.47756549274629023</v>
      </c>
      <c r="W63" s="19">
        <f t="shared" si="86"/>
        <v>0.7335461522787412</v>
      </c>
      <c r="X63" s="19">
        <f t="shared" si="86"/>
        <v>3.2916788408663411</v>
      </c>
      <c r="Y63" s="19">
        <f t="shared" si="86"/>
        <v>2.4420352977783111</v>
      </c>
      <c r="Z63" s="19">
        <f t="shared" si="86"/>
        <v>1.2206916473850082</v>
      </c>
      <c r="AA63" s="19">
        <f t="shared" si="86"/>
        <v>1.9192983953269405</v>
      </c>
      <c r="AB63" s="19">
        <f t="shared" si="86"/>
        <v>0.94037648001890073</v>
      </c>
      <c r="AC63" s="19">
        <f t="shared" si="86"/>
        <v>2.3285635221631074</v>
      </c>
      <c r="AD63" s="19">
        <f t="shared" si="86"/>
        <v>3.376087854960641</v>
      </c>
      <c r="AE63" s="19">
        <f t="shared" si="86"/>
        <v>3.2948824330569337</v>
      </c>
      <c r="AF63" s="19">
        <f t="shared" si="86"/>
        <v>2.09395806110384</v>
      </c>
      <c r="AG63" s="19">
        <f t="shared" si="86"/>
        <v>1.8644499595307451</v>
      </c>
      <c r="AH63" s="19">
        <f t="shared" si="86"/>
        <v>5.1563921947799018</v>
      </c>
      <c r="AI63" s="19">
        <f t="shared" si="86"/>
        <v>8.7736497481684328</v>
      </c>
      <c r="AJ63" s="19">
        <f t="shared" si="86"/>
        <v>5.4013055238651297</v>
      </c>
      <c r="AK63" s="18">
        <f t="shared" si="86"/>
        <v>3.4635165294362613</v>
      </c>
      <c r="AL63" s="18">
        <f t="shared" si="86"/>
        <v>2.4768629175532464</v>
      </c>
      <c r="AM63" s="18">
        <f t="shared" si="86"/>
        <v>3.1605212321190734</v>
      </c>
      <c r="AN63" s="18">
        <f t="shared" si="86"/>
        <v>2.6669102317148585</v>
      </c>
      <c r="AO63" s="18">
        <f t="shared" si="86"/>
        <v>2.5075114724386172</v>
      </c>
      <c r="AP63" s="18">
        <f t="shared" si="86"/>
        <v>2.527373920058662</v>
      </c>
      <c r="AQ63" s="18">
        <f t="shared" si="86"/>
        <v>2.5602043275452457</v>
      </c>
    </row>
    <row r="64" spans="2:43" x14ac:dyDescent="0.2">
      <c r="B64" t="str">
        <f>B32</f>
        <v>Seattle MSA S&amp;P CoreLogic Case-Shilller Home Price Index</v>
      </c>
      <c r="C64" s="19"/>
      <c r="D64" s="19">
        <f t="shared" ref="D64:K64" ca="1" si="87">100*(D32/C32-1)</f>
        <v>0.70700227985065478</v>
      </c>
      <c r="E64" s="19">
        <f t="shared" ca="1" si="87"/>
        <v>1.7655356123715604</v>
      </c>
      <c r="F64" s="19">
        <f t="shared" ca="1" si="87"/>
        <v>2.0718302019675061</v>
      </c>
      <c r="G64" s="19">
        <f t="shared" ca="1" si="87"/>
        <v>3.9425103583863086</v>
      </c>
      <c r="H64" s="19">
        <f t="shared" ca="1" si="87"/>
        <v>1.4225955605728258</v>
      </c>
      <c r="I64" s="19">
        <f t="shared" ca="1" si="87"/>
        <v>2.5784930256787408</v>
      </c>
      <c r="J64" s="19">
        <f t="shared" ca="1" si="87"/>
        <v>7.6330108642860051</v>
      </c>
      <c r="K64" s="19">
        <f t="shared" ca="1" si="87"/>
        <v>11.149149687709613</v>
      </c>
      <c r="L64" s="19">
        <f t="shared" ref="L64" ca="1" si="88">100*(L32/K32-1)</f>
        <v>8.8786635538087069</v>
      </c>
      <c r="M64" s="19">
        <f t="shared" ref="M64" ca="1" si="89">100*(M32/L32-1)</f>
        <v>8.1788174388828025</v>
      </c>
      <c r="N64" s="19">
        <f t="shared" ref="N64" ca="1" si="90">100*(N32/M32-1)</f>
        <v>5.2822774835623809</v>
      </c>
      <c r="O64" s="19">
        <f t="shared" ref="O64" ca="1" si="91">100*(O32/N32-1)</f>
        <v>4.086909744901468</v>
      </c>
      <c r="P64" s="19">
        <f t="shared" ref="P64" ca="1" si="92">100*(P32/O32-1)</f>
        <v>5.0756220556488207</v>
      </c>
      <c r="Q64" s="19">
        <f t="shared" ref="Q64" ca="1" si="93">100*(Q32/P32-1)</f>
        <v>9.5365450018445763</v>
      </c>
      <c r="R64" s="19">
        <f t="shared" ref="R64" ca="1" si="94">100*(R32/Q32-1)</f>
        <v>15.717486660087875</v>
      </c>
      <c r="S64" s="19">
        <f t="shared" ref="S64" ca="1" si="95">100*(S32/R32-1)</f>
        <v>16.042140990280117</v>
      </c>
      <c r="T64" s="19">
        <f t="shared" ref="T64" ca="1" si="96">100*(T32/S32-1)</f>
        <v>6.6660833325880464</v>
      </c>
      <c r="U64" s="19">
        <f t="shared" ref="U64" ca="1" si="97">100*(U32/T32-1)</f>
        <v>-7.3361738653044632</v>
      </c>
      <c r="V64" s="19">
        <f t="shared" ref="V64" ca="1" si="98">100*(V32/U32-1)</f>
        <v>-14.338902039288115</v>
      </c>
      <c r="W64" s="19">
        <f t="shared" ref="W64" ca="1" si="99">100*(W32/V32-1)</f>
        <v>-3.5650412412051802</v>
      </c>
      <c r="X64" s="19">
        <f t="shared" ref="X64" ca="1" si="100">100*(X32/W32-1)</f>
        <v>-6.5742824986049442</v>
      </c>
      <c r="Y64" s="19">
        <f t="shared" ref="Y64" ca="1" si="101">100*(Y32/X32-1)</f>
        <v>2.1178102221620865</v>
      </c>
      <c r="Z64" s="19">
        <f t="shared" ref="Z64" ca="1" si="102">100*(Z32/Y32-1)</f>
        <v>11.753251517988694</v>
      </c>
      <c r="AA64" s="19">
        <f t="shared" ref="AA64" ca="1" si="103">100*(AA32/Z32-1)</f>
        <v>8.5490935687295266</v>
      </c>
      <c r="AB64" s="19">
        <f t="shared" ref="AB64" ca="1" si="104">100*(AB32/AA32-1)</f>
        <v>7.9069002864788018</v>
      </c>
      <c r="AC64" s="19">
        <f t="shared" ref="AC64" ca="1" si="105">100*(AC32/AB32-1)</f>
        <v>10.799302900561191</v>
      </c>
      <c r="AD64" s="19">
        <f t="shared" ref="AD64" ca="1" si="106">100*(AD32/AC32-1)</f>
        <v>12.75786691467513</v>
      </c>
      <c r="AE64" s="19">
        <f t="shared" ref="AE64" ca="1" si="107">100*(AE32/AD32-1)</f>
        <v>10.40389083019484</v>
      </c>
      <c r="AF64" s="19">
        <f t="shared" ref="AF64" ca="1" si="108">100*(AF32/AE32-1)</f>
        <v>1.4566413646890375</v>
      </c>
      <c r="AG64" s="19">
        <f t="shared" ref="AG64" ca="1" si="109">100*(AG32/AF32-1)</f>
        <v>8.631333455972289</v>
      </c>
      <c r="AH64" s="19">
        <f t="shared" ref="AH64" ca="1" si="110">100*(AH32/AG32-1)</f>
        <v>21.805680506193713</v>
      </c>
      <c r="AI64" s="19">
        <f t="shared" ref="AI64" ca="1" si="111">100*(AI32/AH32-1)</f>
        <v>14.573804696553893</v>
      </c>
      <c r="AJ64" s="19">
        <f t="shared" ref="AJ64" ca="1" si="112">100*(AJ32/AI32-1)</f>
        <v>-4.4755963793761229</v>
      </c>
      <c r="AK64" s="18">
        <f t="shared" ref="AK64" ca="1" si="113">100*(AK32/AJ32-1)</f>
        <v>4.4466533101394923</v>
      </c>
      <c r="AL64" s="18">
        <f t="shared" ref="AL64" ca="1" si="114">100*(AL32/AK32-1)</f>
        <v>1.6927065727706303</v>
      </c>
      <c r="AM64" s="18">
        <f t="shared" ref="AM64" ca="1" si="115">100*(AM32/AL32-1)</f>
        <v>3.0335113902868249</v>
      </c>
      <c r="AN64" s="18">
        <f t="shared" ref="AN64" ca="1" si="116">100*(AN32/AM32-1)</f>
        <v>3.5956225801080377</v>
      </c>
      <c r="AO64" s="18">
        <f t="shared" ref="AO64" ca="1" si="117">100*(AO32/AN32-1)</f>
        <v>3.8226008255510591</v>
      </c>
      <c r="AP64" s="18">
        <f t="shared" ref="AP64:AQ64" ca="1" si="118">100*(AP32/AO32-1)</f>
        <v>3.8969160630570876</v>
      </c>
      <c r="AQ64" s="18">
        <f t="shared" ca="1" si="118"/>
        <v>3.8188975475071052</v>
      </c>
    </row>
    <row r="65" spans="2:43" x14ac:dyDescent="0.2">
      <c r="B65" t="str">
        <f>B33</f>
        <v>Housing permits (thous.)</v>
      </c>
      <c r="C65" s="19"/>
      <c r="D65" s="19">
        <f t="shared" ref="D65:K65" ca="1" si="119">100*(D33/C33-1)</f>
        <v>-55.166912011177274</v>
      </c>
      <c r="E65" s="19">
        <f t="shared" ca="1" si="119"/>
        <v>28.638752198322504</v>
      </c>
      <c r="F65" s="19">
        <f t="shared" ca="1" si="119"/>
        <v>-1.5405198724414371</v>
      </c>
      <c r="G65" s="19">
        <f t="shared" ca="1" si="119"/>
        <v>13.618411058787782</v>
      </c>
      <c r="H65" s="19">
        <f t="shared" ca="1" si="119"/>
        <v>-6.6515141386456307</v>
      </c>
      <c r="I65" s="19">
        <f t="shared" ca="1" si="119"/>
        <v>14.802348897164141</v>
      </c>
      <c r="J65" s="19">
        <f t="shared" ca="1" si="119"/>
        <v>11.515189320691155</v>
      </c>
      <c r="K65" s="19">
        <f t="shared" ca="1" si="119"/>
        <v>17.721094143312644</v>
      </c>
      <c r="L65" s="19">
        <f t="shared" ref="L65:AQ65" ca="1" si="120">100*(L33/K33-1)</f>
        <v>-6.6476597766690464</v>
      </c>
      <c r="M65" s="19">
        <f t="shared" ca="1" si="120"/>
        <v>-4.7083375750788914</v>
      </c>
      <c r="N65" s="19">
        <f t="shared" ca="1" si="120"/>
        <v>-16.948880935847445</v>
      </c>
      <c r="O65" s="19">
        <f t="shared" ca="1" si="120"/>
        <v>-4.6951376382814551</v>
      </c>
      <c r="P65" s="19">
        <f t="shared" ca="1" si="120"/>
        <v>5.2503711701983979</v>
      </c>
      <c r="Q65" s="19">
        <f t="shared" ca="1" si="120"/>
        <v>12.618620159015137</v>
      </c>
      <c r="R65" s="19">
        <f t="shared" ca="1" si="120"/>
        <v>6.917558642678201</v>
      </c>
      <c r="S65" s="19">
        <f t="shared" ca="1" si="120"/>
        <v>4.9310399914798353</v>
      </c>
      <c r="T65" s="19">
        <f t="shared" ca="1" si="120"/>
        <v>7.2671910682567953</v>
      </c>
      <c r="U65" s="19">
        <f t="shared" ca="1" si="120"/>
        <v>-39.362255760041634</v>
      </c>
      <c r="V65" s="19">
        <f t="shared" ca="1" si="120"/>
        <v>-58.008894437075753</v>
      </c>
      <c r="W65" s="19">
        <f t="shared" ca="1" si="120"/>
        <v>48.940914158305461</v>
      </c>
      <c r="X65" s="19">
        <f t="shared" ca="1" si="120"/>
        <v>8.458083832335328</v>
      </c>
      <c r="Y65" s="19">
        <f t="shared" ca="1" si="120"/>
        <v>66.21808143547274</v>
      </c>
      <c r="Z65" s="19">
        <f t="shared" ca="1" si="120"/>
        <v>6.9130164002491279</v>
      </c>
      <c r="AA65" s="19">
        <f t="shared" ca="1" si="120"/>
        <v>15.417475728155349</v>
      </c>
      <c r="AB65" s="19">
        <f t="shared" ca="1" si="120"/>
        <v>24.091520861372807</v>
      </c>
      <c r="AC65" s="19">
        <f t="shared" ca="1" si="120"/>
        <v>-3.3080260303687603</v>
      </c>
      <c r="AD65" s="19">
        <f t="shared" ca="1" si="120"/>
        <v>1.7666853617498646</v>
      </c>
      <c r="AE65" s="19">
        <f t="shared" ca="1" si="120"/>
        <v>-11.8857352806099</v>
      </c>
      <c r="AF65" s="19">
        <f t="shared" ca="1" si="120"/>
        <v>17.179193161680395</v>
      </c>
      <c r="AG65" s="19">
        <f t="shared" ca="1" si="120"/>
        <v>-15.874922159950177</v>
      </c>
      <c r="AH65" s="19">
        <f t="shared" ca="1" si="120"/>
        <v>27.584201342991598</v>
      </c>
      <c r="AI65" s="19">
        <f t="shared" ca="1" si="120"/>
        <v>-12.308329879817659</v>
      </c>
      <c r="AJ65" s="19">
        <f t="shared" ca="1" si="120"/>
        <v>-31.564272211720223</v>
      </c>
      <c r="AK65" s="18">
        <f t="shared" ca="1" si="120"/>
        <v>2.1188799116083068</v>
      </c>
      <c r="AL65" s="18">
        <f t="shared" ca="1" si="120"/>
        <v>13.245904488385229</v>
      </c>
      <c r="AM65" s="18">
        <f t="shared" ca="1" si="120"/>
        <v>7.2993546308679935</v>
      </c>
      <c r="AN65" s="18">
        <f t="shared" ca="1" si="120"/>
        <v>2.2359186404929066</v>
      </c>
      <c r="AO65" s="18">
        <f t="shared" ca="1" si="120"/>
        <v>3.5566389786827246</v>
      </c>
      <c r="AP65" s="18">
        <f t="shared" ca="1" si="120"/>
        <v>3.6076480087761986</v>
      </c>
      <c r="AQ65" s="18">
        <f t="shared" ca="1" si="120"/>
        <v>0.83217098710244297</v>
      </c>
    </row>
    <row r="66" spans="2:43" x14ac:dyDescent="0.2">
      <c r="B66" t="str">
        <f>B34</f>
        <v>Population (thous.)</v>
      </c>
      <c r="C66" s="19"/>
      <c r="D66" s="19">
        <f t="shared" ref="D66:K66" ca="1" si="121">100*(D34/C34-1)</f>
        <v>2.5809915359902957</v>
      </c>
      <c r="E66" s="19">
        <f t="shared" ca="1" si="121"/>
        <v>1.3386700019745845</v>
      </c>
      <c r="F66" s="19">
        <f t="shared" ca="1" si="121"/>
        <v>1.5287906241666649</v>
      </c>
      <c r="G66" s="19">
        <f t="shared" ca="1" si="121"/>
        <v>1.4224654787269531</v>
      </c>
      <c r="H66" s="19">
        <f t="shared" ca="1" si="121"/>
        <v>1.2438057000556002</v>
      </c>
      <c r="I66" s="19">
        <f t="shared" ca="1" si="121"/>
        <v>1.2447187574599283</v>
      </c>
      <c r="J66" s="19">
        <f t="shared" ca="1" si="121"/>
        <v>1.6302074054854288</v>
      </c>
      <c r="K66" s="19">
        <f t="shared" ca="1" si="121"/>
        <v>1.9922053891214375</v>
      </c>
      <c r="L66" s="19">
        <f t="shared" ref="L66:AQ66" ca="1" si="122">100*(L34/K34-1)</f>
        <v>1.9329172963569397</v>
      </c>
      <c r="M66" s="19">
        <f t="shared" ca="1" si="122"/>
        <v>1.5911825391537349</v>
      </c>
      <c r="N66" s="19">
        <f t="shared" ca="1" si="122"/>
        <v>1.3402663463117914</v>
      </c>
      <c r="O66" s="19">
        <f t="shared" ca="1" si="122"/>
        <v>1.2249047343431574</v>
      </c>
      <c r="P66" s="19">
        <f t="shared" ca="1" si="122"/>
        <v>0.84727787302520952</v>
      </c>
      <c r="Q66" s="19">
        <f t="shared" ca="1" si="122"/>
        <v>0.92559965681806577</v>
      </c>
      <c r="R66" s="19">
        <f t="shared" ca="1" si="122"/>
        <v>1.3880746333560401</v>
      </c>
      <c r="S66" s="19">
        <f t="shared" ca="1" si="122"/>
        <v>1.7769258096399509</v>
      </c>
      <c r="T66" s="19">
        <f t="shared" ca="1" si="122"/>
        <v>1.3988145958805376</v>
      </c>
      <c r="U66" s="19">
        <f t="shared" ca="1" si="122"/>
        <v>1.0571122533625132</v>
      </c>
      <c r="V66" s="19">
        <f t="shared" ca="1" si="122"/>
        <v>1.0276395517743175</v>
      </c>
      <c r="W66" s="19">
        <f t="shared" ca="1" si="122"/>
        <v>1.0162835083779465</v>
      </c>
      <c r="X66" s="19">
        <f t="shared" ca="1" si="122"/>
        <v>0.65804275418899216</v>
      </c>
      <c r="Y66" s="19">
        <f t="shared" ca="1" si="122"/>
        <v>0.90262800479561367</v>
      </c>
      <c r="Z66" s="19">
        <f t="shared" ca="1" si="122"/>
        <v>1.5624449298434762</v>
      </c>
      <c r="AA66" s="19">
        <f t="shared" ca="1" si="122"/>
        <v>1.8244608891478942</v>
      </c>
      <c r="AB66" s="19">
        <f t="shared" ca="1" si="122"/>
        <v>2.2613496378583564</v>
      </c>
      <c r="AC66" s="19">
        <f t="shared" ca="1" si="122"/>
        <v>2.1396046353136411</v>
      </c>
      <c r="AD66" s="19">
        <f t="shared" ca="1" si="122"/>
        <v>1.5511836792996503</v>
      </c>
      <c r="AE66" s="19">
        <f t="shared" ca="1" si="122"/>
        <v>1.7824325017721243</v>
      </c>
      <c r="AF66" s="19">
        <f t="shared" ca="1" si="122"/>
        <v>1.8633129822935413</v>
      </c>
      <c r="AG66" s="19">
        <f t="shared" ca="1" si="122"/>
        <v>1.4450305432051058</v>
      </c>
      <c r="AH66" s="19">
        <f t="shared" ca="1" si="122"/>
        <v>0.96559669932658743</v>
      </c>
      <c r="AI66" s="19">
        <f t="shared" ca="1" si="122"/>
        <v>1.3592580735342752</v>
      </c>
      <c r="AJ66" s="19">
        <f t="shared" ca="1" si="122"/>
        <v>1.2762139127404204</v>
      </c>
      <c r="AK66" s="18">
        <f t="shared" ca="1" si="122"/>
        <v>1.1592918751198056</v>
      </c>
      <c r="AL66" s="18">
        <f t="shared" ca="1" si="122"/>
        <v>0.76571090437076439</v>
      </c>
      <c r="AM66" s="18">
        <f t="shared" ca="1" si="122"/>
        <v>0.97823558328782312</v>
      </c>
      <c r="AN66" s="18">
        <f t="shared" ca="1" si="122"/>
        <v>1.0700906137249389</v>
      </c>
      <c r="AO66" s="18">
        <f t="shared" ca="1" si="122"/>
        <v>1.0660048289032886</v>
      </c>
      <c r="AP66" s="18">
        <f t="shared" ca="1" si="122"/>
        <v>1.0364820352355864</v>
      </c>
      <c r="AQ66" s="18">
        <f t="shared" ca="1" si="122"/>
        <v>1.0230723154544652</v>
      </c>
    </row>
    <row r="68" spans="2:43" x14ac:dyDescent="0.2">
      <c r="B68" s="1" t="s">
        <v>168</v>
      </c>
    </row>
    <row r="69" spans="2:43" x14ac:dyDescent="0.2">
      <c r="B69" s="1"/>
      <c r="C69" s="1">
        <f t="shared" ref="C69:X69" si="123">C4</f>
        <v>1990</v>
      </c>
      <c r="D69" s="1">
        <f t="shared" si="123"/>
        <v>1991</v>
      </c>
      <c r="E69" s="1">
        <f t="shared" si="123"/>
        <v>1992</v>
      </c>
      <c r="F69" s="1">
        <f t="shared" si="123"/>
        <v>1993</v>
      </c>
      <c r="G69" s="1">
        <f t="shared" si="123"/>
        <v>1994</v>
      </c>
      <c r="H69" s="1">
        <f t="shared" si="123"/>
        <v>1995</v>
      </c>
      <c r="I69" s="1">
        <f t="shared" si="123"/>
        <v>1996</v>
      </c>
      <c r="J69" s="1">
        <f t="shared" si="123"/>
        <v>1997</v>
      </c>
      <c r="K69" s="1">
        <f t="shared" si="123"/>
        <v>1998</v>
      </c>
      <c r="L69" s="1">
        <f t="shared" si="123"/>
        <v>1999</v>
      </c>
      <c r="M69" s="1">
        <f t="shared" si="123"/>
        <v>2000</v>
      </c>
      <c r="N69" s="1">
        <f t="shared" si="123"/>
        <v>2001</v>
      </c>
      <c r="O69" s="1">
        <f t="shared" si="123"/>
        <v>2002</v>
      </c>
      <c r="P69" s="1">
        <f t="shared" si="123"/>
        <v>2003</v>
      </c>
      <c r="Q69" s="1">
        <f t="shared" si="123"/>
        <v>2004</v>
      </c>
      <c r="R69" s="1">
        <f t="shared" si="123"/>
        <v>2005</v>
      </c>
      <c r="S69" s="1">
        <f t="shared" si="123"/>
        <v>2006</v>
      </c>
      <c r="T69" s="1">
        <f t="shared" si="123"/>
        <v>2007</v>
      </c>
      <c r="U69" s="1">
        <f t="shared" si="123"/>
        <v>2008</v>
      </c>
      <c r="V69" s="1">
        <f t="shared" si="123"/>
        <v>2009</v>
      </c>
      <c r="W69" s="1">
        <f t="shared" si="123"/>
        <v>2010</v>
      </c>
      <c r="X69" s="1">
        <f t="shared" si="123"/>
        <v>2011</v>
      </c>
      <c r="Y69" s="1">
        <f t="shared" ref="Y69:AP69" si="124">Y4</f>
        <v>2012</v>
      </c>
      <c r="Z69" s="1">
        <f t="shared" si="124"/>
        <v>2013</v>
      </c>
      <c r="AA69" s="1">
        <f t="shared" si="124"/>
        <v>2014</v>
      </c>
      <c r="AB69" s="1">
        <f t="shared" si="124"/>
        <v>2015</v>
      </c>
      <c r="AC69" s="1">
        <f t="shared" si="124"/>
        <v>2016</v>
      </c>
      <c r="AD69" s="1">
        <f t="shared" si="124"/>
        <v>2017</v>
      </c>
      <c r="AE69" s="1">
        <f t="shared" si="124"/>
        <v>2018</v>
      </c>
      <c r="AF69" s="1">
        <f t="shared" si="124"/>
        <v>2019</v>
      </c>
      <c r="AG69" s="1">
        <f t="shared" si="124"/>
        <v>2020</v>
      </c>
      <c r="AH69" s="1">
        <f t="shared" si="124"/>
        <v>2021</v>
      </c>
      <c r="AI69" s="1">
        <f t="shared" si="124"/>
        <v>2022</v>
      </c>
      <c r="AJ69" s="1">
        <f t="shared" si="124"/>
        <v>2023</v>
      </c>
      <c r="AK69" s="1">
        <f t="shared" si="124"/>
        <v>2024</v>
      </c>
      <c r="AL69" s="1">
        <f t="shared" si="124"/>
        <v>2025</v>
      </c>
      <c r="AM69" s="1">
        <f t="shared" si="124"/>
        <v>2026</v>
      </c>
      <c r="AN69" s="1">
        <f t="shared" si="124"/>
        <v>2027</v>
      </c>
      <c r="AO69" s="1">
        <f t="shared" si="124"/>
        <v>2028</v>
      </c>
      <c r="AP69" s="1">
        <f t="shared" si="124"/>
        <v>2029</v>
      </c>
      <c r="AQ69" s="1">
        <f t="shared" ref="AQ69" si="125">AQ4</f>
        <v>2030</v>
      </c>
    </row>
    <row r="70" spans="2:43" x14ac:dyDescent="0.2">
      <c r="B70" t="str">
        <f t="shared" ref="B70:B83" si="126">B39</f>
        <v>Employment (thous.)</v>
      </c>
      <c r="C70" s="11"/>
      <c r="D70" s="11">
        <f t="shared" ref="D70:Y70" ca="1" si="127">C7/C$7*D39</f>
        <v>0.46880634691668366</v>
      </c>
      <c r="E70" s="11">
        <f t="shared" ca="1" si="127"/>
        <v>1.2592725532424298</v>
      </c>
      <c r="F70" s="11">
        <f t="shared" ca="1" si="127"/>
        <v>1.0397896789058336</v>
      </c>
      <c r="G70" s="11">
        <f t="shared" ca="1" si="127"/>
        <v>1.0517468206402647</v>
      </c>
      <c r="H70" s="11">
        <f t="shared" ca="1" si="127"/>
        <v>1.8602767270123444</v>
      </c>
      <c r="I70" s="11">
        <f t="shared" ca="1" si="127"/>
        <v>3.7598256065781044</v>
      </c>
      <c r="J70" s="11">
        <f t="shared" ca="1" si="127"/>
        <v>5.7703625638147793</v>
      </c>
      <c r="K70" s="11">
        <f t="shared" ca="1" si="127"/>
        <v>4.8104918541906683</v>
      </c>
      <c r="L70" s="11">
        <f t="shared" ca="1" si="127"/>
        <v>2.6217182223923441</v>
      </c>
      <c r="M70" s="11">
        <f t="shared" ca="1" si="127"/>
        <v>2.2744225216554392</v>
      </c>
      <c r="N70" s="11">
        <f t="shared" ca="1" si="127"/>
        <v>-1.208674222596029</v>
      </c>
      <c r="O70" s="11">
        <f t="shared" ca="1" si="127"/>
        <v>-3.4530797899575028</v>
      </c>
      <c r="P70" s="11">
        <f t="shared" ca="1" si="127"/>
        <v>-0.74923226816964172</v>
      </c>
      <c r="Q70" s="11">
        <f t="shared" ca="1" si="127"/>
        <v>0.73127846363176818</v>
      </c>
      <c r="R70" s="11">
        <f t="shared" ca="1" si="127"/>
        <v>2.5455195894601879</v>
      </c>
      <c r="S70" s="11">
        <f t="shared" ca="1" si="127"/>
        <v>3.2347899311299111</v>
      </c>
      <c r="T70" s="11">
        <f t="shared" ca="1" si="127"/>
        <v>3.104880763023421</v>
      </c>
      <c r="U70" s="11">
        <f t="shared" ca="1" si="127"/>
        <v>1.2381189181858154</v>
      </c>
      <c r="V70" s="11">
        <f t="shared" ca="1" si="127"/>
        <v>-5.0733172204763477</v>
      </c>
      <c r="W70" s="11">
        <f t="shared" ca="1" si="127"/>
        <v>-1.4606265876376034</v>
      </c>
      <c r="X70" s="11">
        <f t="shared" ca="1" si="127"/>
        <v>1.8659744599594186</v>
      </c>
      <c r="Y70" s="11">
        <f t="shared" ca="1" si="127"/>
        <v>2.6191075937131991</v>
      </c>
      <c r="Z70" s="11">
        <f t="shared" ref="Z70:AQ70" ca="1" si="128">Y7/Y$7*Z39</f>
        <v>2.8793569968831756</v>
      </c>
      <c r="AA70" s="11">
        <f t="shared" ca="1" si="128"/>
        <v>2.7577099355239554</v>
      </c>
      <c r="AB70" s="11">
        <f t="shared" ca="1" si="128"/>
        <v>3.1761631171973059</v>
      </c>
      <c r="AC70" s="11">
        <f t="shared" ca="1" si="128"/>
        <v>3.2495263615143877</v>
      </c>
      <c r="AD70" s="11">
        <f t="shared" ca="1" si="128"/>
        <v>2.4862760602788914</v>
      </c>
      <c r="AE70" s="11">
        <f t="shared" ca="1" si="128"/>
        <v>2.2558213148158979</v>
      </c>
      <c r="AF70" s="11">
        <f t="shared" ca="1" si="128"/>
        <v>2.3463233195807565</v>
      </c>
      <c r="AG70" s="11">
        <f t="shared" ca="1" si="128"/>
        <v>-5.7807183364839476</v>
      </c>
      <c r="AH70" s="11">
        <f t="shared" ca="1" si="128"/>
        <v>1.6462019983146892</v>
      </c>
      <c r="AI70" s="11">
        <f t="shared" ca="1" si="128"/>
        <v>4.4983962496915719</v>
      </c>
      <c r="AJ70" s="11">
        <f t="shared" ca="1" si="128"/>
        <v>1.1295486527582277</v>
      </c>
      <c r="AK70" s="12">
        <f t="shared" ca="1" si="128"/>
        <v>0.68728695635933423</v>
      </c>
      <c r="AL70" s="12">
        <f t="shared" ca="1" si="128"/>
        <v>0.67015294911818568</v>
      </c>
      <c r="AM70" s="12">
        <f t="shared" ca="1" si="128"/>
        <v>0.69587031537912125</v>
      </c>
      <c r="AN70" s="12">
        <f t="shared" ca="1" si="128"/>
        <v>0.4103657566657315</v>
      </c>
      <c r="AO70" s="12">
        <f t="shared" ca="1" si="128"/>
        <v>0.6906427934182835</v>
      </c>
      <c r="AP70" s="12">
        <f t="shared" ca="1" si="128"/>
        <v>1.2153756998978249</v>
      </c>
      <c r="AQ70" s="12">
        <f t="shared" ca="1" si="128"/>
        <v>1.242264264513171</v>
      </c>
    </row>
    <row r="71" spans="2:43" x14ac:dyDescent="0.2">
      <c r="B71" t="str">
        <f t="shared" si="126"/>
        <v xml:space="preserve"> Goods producing</v>
      </c>
      <c r="C71" s="11"/>
      <c r="D71" s="11">
        <f t="shared" ref="D71:Y71" ca="1" si="129">C8/C$7*D40</f>
        <v>-0.58600793364587134</v>
      </c>
      <c r="E71" s="11">
        <f t="shared" ca="1" si="129"/>
        <v>-0.22657932519741464</v>
      </c>
      <c r="F71" s="11">
        <f t="shared" ca="1" si="129"/>
        <v>-1.1771482586476836</v>
      </c>
      <c r="G71" s="11">
        <f t="shared" ca="1" si="129"/>
        <v>-0.97427276713930522</v>
      </c>
      <c r="H71" s="11">
        <f t="shared" ca="1" si="129"/>
        <v>-0.48242790704402672</v>
      </c>
      <c r="I71" s="11">
        <f t="shared" ca="1" si="129"/>
        <v>0.89681959227727082</v>
      </c>
      <c r="J71" s="11">
        <f t="shared" ca="1" si="129"/>
        <v>2.3459206438279279</v>
      </c>
      <c r="K71" s="11">
        <f t="shared" ca="1" si="129"/>
        <v>1.2351350302151913</v>
      </c>
      <c r="L71" s="11">
        <f t="shared" ca="1" si="129"/>
        <v>-0.6413857388899501</v>
      </c>
      <c r="M71" s="11">
        <f t="shared" ca="1" si="129"/>
        <v>-0.63763233878729331</v>
      </c>
      <c r="N71" s="11">
        <f t="shared" ca="1" si="129"/>
        <v>-0.64815522788361379</v>
      </c>
      <c r="O71" s="11">
        <f t="shared" ca="1" si="129"/>
        <v>-1.8075086624674053</v>
      </c>
      <c r="P71" s="11">
        <f t="shared" ca="1" si="129"/>
        <v>-1.2314541889175297</v>
      </c>
      <c r="Q71" s="11">
        <f t="shared" ca="1" si="129"/>
        <v>-9.3817372989294892E-2</v>
      </c>
      <c r="R71" s="11">
        <f t="shared" ca="1" si="129"/>
        <v>0.87708477252541273</v>
      </c>
      <c r="S71" s="11">
        <f t="shared" ca="1" si="129"/>
        <v>1.2739466482211055</v>
      </c>
      <c r="T71" s="11">
        <f t="shared" ca="1" si="129"/>
        <v>1.0108778614835159</v>
      </c>
      <c r="U71" s="11">
        <f t="shared" ca="1" si="129"/>
        <v>-0.1774392242402334</v>
      </c>
      <c r="V71" s="11">
        <f t="shared" ca="1" si="129"/>
        <v>-2.2332866320965898</v>
      </c>
      <c r="W71" s="11">
        <f t="shared" ca="1" si="129"/>
        <v>-1.0213801862828082</v>
      </c>
      <c r="X71" s="11">
        <f t="shared" ca="1" si="129"/>
        <v>0.39026136770497644</v>
      </c>
      <c r="Y71" s="11">
        <f t="shared" ca="1" si="129"/>
        <v>0.8119174960605019</v>
      </c>
      <c r="Z71" s="11">
        <f t="shared" ref="Z71:AQ71" ca="1" si="130">Y8/Y$7*Z40</f>
        <v>0.63249951477924971</v>
      </c>
      <c r="AA71" s="11">
        <f t="shared" ca="1" si="130"/>
        <v>0.38730010764501877</v>
      </c>
      <c r="AB71" s="11">
        <f t="shared" ca="1" si="130"/>
        <v>0.59451812173311624</v>
      </c>
      <c r="AC71" s="11">
        <f t="shared" ca="1" si="130"/>
        <v>0.23394077687178938</v>
      </c>
      <c r="AD71" s="11">
        <f t="shared" ca="1" si="130"/>
        <v>-0.15814844664771036</v>
      </c>
      <c r="AE71" s="11">
        <f t="shared" ca="1" si="130"/>
        <v>0.30268858685975464</v>
      </c>
      <c r="AF71" s="11">
        <f t="shared" ca="1" si="130"/>
        <v>0.38887733435228078</v>
      </c>
      <c r="AG71" s="11">
        <f t="shared" ca="1" si="130"/>
        <v>-1.0378071833648403</v>
      </c>
      <c r="AH71" s="11">
        <f t="shared" ca="1" si="130"/>
        <v>-0.52816901408450634</v>
      </c>
      <c r="AI71" s="11">
        <f t="shared" ca="1" si="130"/>
        <v>0.32864544781643323</v>
      </c>
      <c r="AJ71" s="11">
        <f t="shared" ca="1" si="130"/>
        <v>0.22855415883569569</v>
      </c>
      <c r="AK71" s="12">
        <f t="shared" ca="1" si="130"/>
        <v>-0.11502535511164544</v>
      </c>
      <c r="AL71" s="12">
        <f t="shared" ca="1" si="130"/>
        <v>-0.2815328747574305</v>
      </c>
      <c r="AM71" s="12">
        <f t="shared" ca="1" si="130"/>
        <v>3.3444672768046307E-3</v>
      </c>
      <c r="AN71" s="12">
        <f t="shared" ca="1" si="130"/>
        <v>0.20437312650533412</v>
      </c>
      <c r="AO71" s="12">
        <f t="shared" ca="1" si="130"/>
        <v>0.19698245632259462</v>
      </c>
      <c r="AP71" s="12">
        <f t="shared" ca="1" si="130"/>
        <v>0.20479430772169194</v>
      </c>
      <c r="AQ71" s="12">
        <f t="shared" ca="1" si="130"/>
        <v>0.16132335444746906</v>
      </c>
    </row>
    <row r="72" spans="2:43" x14ac:dyDescent="0.2">
      <c r="B72" t="str">
        <f t="shared" si="126"/>
        <v xml:space="preserve">   Natural resources</v>
      </c>
      <c r="C72" s="11"/>
      <c r="D72" s="11">
        <f t="shared" ref="D72:Y72" ca="1" si="131">C9/C$7*D41</f>
        <v>-1.5025844452458234E-2</v>
      </c>
      <c r="E72" s="11">
        <f t="shared" ca="1" si="131"/>
        <v>-2.1685810002392898E-2</v>
      </c>
      <c r="F72" s="11">
        <f t="shared" ca="1" si="131"/>
        <v>4.4309219271556283E-3</v>
      </c>
      <c r="G72" s="11">
        <f t="shared" ca="1" si="131"/>
        <v>-5.1162110802514078E-3</v>
      </c>
      <c r="H72" s="11">
        <f t="shared" ca="1" si="131"/>
        <v>3.6164011022790351E-3</v>
      </c>
      <c r="I72" s="11">
        <f t="shared" ca="1" si="131"/>
        <v>2.1302128082595529E-3</v>
      </c>
      <c r="J72" s="11">
        <f t="shared" ca="1" si="131"/>
        <v>1.8477204604245647E-2</v>
      </c>
      <c r="K72" s="11">
        <f t="shared" ca="1" si="131"/>
        <v>4.5290441128896736E-3</v>
      </c>
      <c r="L72" s="11">
        <f t="shared" ca="1" si="131"/>
        <v>1.4198144364262668E-2</v>
      </c>
      <c r="M72" s="11">
        <f t="shared" ca="1" si="131"/>
        <v>6.0153994225216204E-4</v>
      </c>
      <c r="N72" s="11">
        <f t="shared" ca="1" si="131"/>
        <v>-1.0586927497191537E-2</v>
      </c>
      <c r="O72" s="11">
        <f t="shared" ca="1" si="131"/>
        <v>-2.6195777716918896E-2</v>
      </c>
      <c r="P72" s="11">
        <f t="shared" ca="1" si="131"/>
        <v>-1.8499562177028493E-2</v>
      </c>
      <c r="Q72" s="11">
        <f t="shared" ca="1" si="131"/>
        <v>-9.3196065883405354E-3</v>
      </c>
      <c r="R72" s="11">
        <f t="shared" ca="1" si="131"/>
        <v>-8.635152472120794E-3</v>
      </c>
      <c r="S72" s="11">
        <f t="shared" ca="1" si="131"/>
        <v>-6.0148566960391725E-4</v>
      </c>
      <c r="T72" s="11">
        <f t="shared" ca="1" si="131"/>
        <v>0</v>
      </c>
      <c r="U72" s="11">
        <f t="shared" ca="1" si="131"/>
        <v>-7.9113029916027273E-3</v>
      </c>
      <c r="V72" s="11">
        <f t="shared" ca="1" si="131"/>
        <v>-1.2280006474912503E-2</v>
      </c>
      <c r="W72" s="11">
        <f t="shared" ca="1" si="131"/>
        <v>-1.7640417725091667E-3</v>
      </c>
      <c r="X72" s="11">
        <f t="shared" ca="1" si="131"/>
        <v>-4.1771094402673504E-3</v>
      </c>
      <c r="Y72" s="11">
        <f t="shared" ca="1" si="131"/>
        <v>-5.8579905920670629E-4</v>
      </c>
      <c r="Z72" s="11">
        <f t="shared" ref="Z72:AQ72" ca="1" si="132">Y9/Y$7*Z41</f>
        <v>2.2833917501056092E-3</v>
      </c>
      <c r="AA72" s="11">
        <f t="shared" ca="1" si="132"/>
        <v>-1.6646136431734289E-3</v>
      </c>
      <c r="AB72" s="11">
        <f t="shared" ca="1" si="132"/>
        <v>5.3998012873126356E-3</v>
      </c>
      <c r="AC72" s="11">
        <f t="shared" ca="1" si="132"/>
        <v>-1.0467148853323918E-3</v>
      </c>
      <c r="AD72" s="11">
        <f t="shared" ca="1" si="132"/>
        <v>1.0137720938955778E-3</v>
      </c>
      <c r="AE72" s="11">
        <f t="shared" ca="1" si="132"/>
        <v>0</v>
      </c>
      <c r="AF72" s="11">
        <f t="shared" ca="1" si="132"/>
        <v>0</v>
      </c>
      <c r="AG72" s="11">
        <f t="shared" ca="1" si="132"/>
        <v>-2.3629489603024592E-3</v>
      </c>
      <c r="AH72" s="11">
        <f t="shared" ca="1" si="132"/>
        <v>-1.5047550258817813E-3</v>
      </c>
      <c r="AI72" s="11">
        <f t="shared" ca="1" si="132"/>
        <v>-1.4803849000740274E-3</v>
      </c>
      <c r="AJ72" s="11">
        <f t="shared" ca="1" si="132"/>
        <v>-4.722193364373867E-4</v>
      </c>
      <c r="AK72" s="12">
        <f t="shared" ca="1" si="132"/>
        <v>-4.0338675183742793E-3</v>
      </c>
      <c r="AL72" s="12">
        <f t="shared" ca="1" si="132"/>
        <v>3.3372819202978736E-3</v>
      </c>
      <c r="AM72" s="12">
        <f t="shared" ca="1" si="132"/>
        <v>1.7059367472789268E-3</v>
      </c>
      <c r="AN72" s="12">
        <f t="shared" ca="1" si="132"/>
        <v>6.4430168717969033E-4</v>
      </c>
      <c r="AO72" s="12">
        <f t="shared" ca="1" si="132"/>
        <v>2.3911702477951542E-4</v>
      </c>
      <c r="AP72" s="12">
        <f t="shared" ca="1" si="132"/>
        <v>8.7832790410684341E-5</v>
      </c>
      <c r="AQ72" s="12">
        <f t="shared" ca="1" si="132"/>
        <v>3.2005823922631628E-5</v>
      </c>
    </row>
    <row r="73" spans="2:43" x14ac:dyDescent="0.2">
      <c r="B73" t="str">
        <f t="shared" si="126"/>
        <v xml:space="preserve">   Construction</v>
      </c>
      <c r="C73" s="11"/>
      <c r="D73" s="11">
        <f t="shared" ref="D73:Y73" ca="1" si="133">C10/C$7*D42</f>
        <v>-0.20510277677605418</v>
      </c>
      <c r="E73" s="11">
        <f t="shared" ca="1" si="133"/>
        <v>0.15329624312036333</v>
      </c>
      <c r="F73" s="11">
        <f t="shared" ca="1" si="133"/>
        <v>-0.27988656839866605</v>
      </c>
      <c r="G73" s="11">
        <f t="shared" ca="1" si="133"/>
        <v>-6.943429323198308E-2</v>
      </c>
      <c r="H73" s="11">
        <f t="shared" ca="1" si="133"/>
        <v>3.7610571463702169E-2</v>
      </c>
      <c r="I73" s="11">
        <f t="shared" ca="1" si="133"/>
        <v>0.1810680887020614</v>
      </c>
      <c r="J73" s="11">
        <f t="shared" ca="1" si="133"/>
        <v>0.49067243337941385</v>
      </c>
      <c r="K73" s="11">
        <f t="shared" ca="1" si="133"/>
        <v>0.41602505208400675</v>
      </c>
      <c r="L73" s="11">
        <f t="shared" ca="1" si="133"/>
        <v>0.456809862154538</v>
      </c>
      <c r="M73" s="11">
        <f t="shared" ca="1" si="133"/>
        <v>0.38318094321462876</v>
      </c>
      <c r="N73" s="11">
        <f t="shared" ca="1" si="133"/>
        <v>-0.14233535857335242</v>
      </c>
      <c r="O73" s="11">
        <f t="shared" ca="1" si="133"/>
        <v>-0.3863877213245529</v>
      </c>
      <c r="P73" s="11">
        <f t="shared" ca="1" si="133"/>
        <v>-0.11346398135244194</v>
      </c>
      <c r="Q73" s="11">
        <f t="shared" ca="1" si="133"/>
        <v>0.17582991096669204</v>
      </c>
      <c r="R73" s="11">
        <f t="shared" ca="1" si="133"/>
        <v>0.43237442021119121</v>
      </c>
      <c r="S73" s="11">
        <f t="shared" ca="1" si="133"/>
        <v>0.61050795464798147</v>
      </c>
      <c r="T73" s="11">
        <f t="shared" ca="1" si="133"/>
        <v>0.57448159736181315</v>
      </c>
      <c r="U73" s="11">
        <f t="shared" ca="1" si="133"/>
        <v>-0.2028684124275261</v>
      </c>
      <c r="V73" s="11">
        <f t="shared" ca="1" si="133"/>
        <v>-1.4345280291147799</v>
      </c>
      <c r="W73" s="11">
        <f t="shared" ca="1" si="133"/>
        <v>-0.66563176216012698</v>
      </c>
      <c r="X73" s="11">
        <f t="shared" ca="1" si="133"/>
        <v>-0.16171380833035001</v>
      </c>
      <c r="Y73" s="11">
        <f t="shared" ca="1" si="133"/>
        <v>0.19389948859742051</v>
      </c>
      <c r="Z73" s="11">
        <f t="shared" ref="Z73:AQ73" ca="1" si="134">Y10/Y$7*Z42</f>
        <v>0.40872712326890503</v>
      </c>
      <c r="AA73" s="11">
        <f t="shared" ca="1" si="134"/>
        <v>0.41171444107822514</v>
      </c>
      <c r="AB73" s="11">
        <f t="shared" ca="1" si="134"/>
        <v>0.53026048641410017</v>
      </c>
      <c r="AC73" s="11">
        <f t="shared" ca="1" si="134"/>
        <v>0.39304143944231129</v>
      </c>
      <c r="AD73" s="11">
        <f t="shared" ca="1" si="134"/>
        <v>0.26510140255369158</v>
      </c>
      <c r="AE73" s="11">
        <f t="shared" ca="1" si="134"/>
        <v>0.31060201396719789</v>
      </c>
      <c r="AF73" s="11">
        <f t="shared" ca="1" si="134"/>
        <v>9.1415194269379996E-2</v>
      </c>
      <c r="AG73" s="11">
        <f t="shared" ca="1" si="134"/>
        <v>-0.21455576559546252</v>
      </c>
      <c r="AH73" s="11">
        <f t="shared" ca="1" si="134"/>
        <v>0.25530676939127628</v>
      </c>
      <c r="AI73" s="11">
        <f t="shared" ca="1" si="134"/>
        <v>8.3888477670860023E-2</v>
      </c>
      <c r="AJ73" s="11">
        <f t="shared" ca="1" si="134"/>
        <v>-1.0861044738061645E-2</v>
      </c>
      <c r="AK73" s="12">
        <f t="shared" ca="1" si="134"/>
        <v>-0.14104586333454661</v>
      </c>
      <c r="AL73" s="12">
        <f t="shared" ca="1" si="134"/>
        <v>4.0021355110896009E-2</v>
      </c>
      <c r="AM73" s="12">
        <f t="shared" ca="1" si="134"/>
        <v>6.1717859358517924E-2</v>
      </c>
      <c r="AN73" s="12">
        <f t="shared" ca="1" si="134"/>
        <v>0.10923003169149054</v>
      </c>
      <c r="AO73" s="12">
        <f t="shared" ca="1" si="134"/>
        <v>0.14980420533774677</v>
      </c>
      <c r="AP73" s="12">
        <f t="shared" ca="1" si="134"/>
        <v>0.17519996644318378</v>
      </c>
      <c r="AQ73" s="12">
        <f t="shared" ca="1" si="134"/>
        <v>0.14898453530196515</v>
      </c>
    </row>
    <row r="74" spans="2:43" x14ac:dyDescent="0.2">
      <c r="B74" t="str">
        <f t="shared" si="126"/>
        <v xml:space="preserve">   Manufacturing</v>
      </c>
      <c r="C74" s="11"/>
      <c r="D74" s="11">
        <f t="shared" ref="D74:Y74" ca="1" si="135">C11/C$7*D43</f>
        <v>-0.36587931241735466</v>
      </c>
      <c r="E74" s="11">
        <f t="shared" ca="1" si="135"/>
        <v>-0.35818975831538802</v>
      </c>
      <c r="F74" s="11">
        <f t="shared" ca="1" si="135"/>
        <v>-0.90169261217617447</v>
      </c>
      <c r="G74" s="11">
        <f t="shared" ca="1" si="135"/>
        <v>-0.89972226282707157</v>
      </c>
      <c r="H74" s="11">
        <f t="shared" ca="1" si="135"/>
        <v>-0.52365487961000956</v>
      </c>
      <c r="I74" s="11">
        <f t="shared" ca="1" si="135"/>
        <v>0.71362129076694725</v>
      </c>
      <c r="J74" s="11">
        <f t="shared" ca="1" si="135"/>
        <v>1.836771005844273</v>
      </c>
      <c r="K74" s="11">
        <f t="shared" ca="1" si="135"/>
        <v>0.81458093401829867</v>
      </c>
      <c r="L74" s="11">
        <f t="shared" ca="1" si="135"/>
        <v>-1.1123937454087529</v>
      </c>
      <c r="M74" s="11">
        <f t="shared" ca="1" si="135"/>
        <v>-1.0214148219441754</v>
      </c>
      <c r="N74" s="11">
        <f t="shared" ca="1" si="135"/>
        <v>-0.49523294181306943</v>
      </c>
      <c r="O74" s="11">
        <f t="shared" ca="1" si="135"/>
        <v>-1.3949251634259323</v>
      </c>
      <c r="P74" s="11">
        <f t="shared" ca="1" si="135"/>
        <v>-1.09949064538806</v>
      </c>
      <c r="Q74" s="11">
        <f t="shared" ca="1" si="135"/>
        <v>-0.26032767736764656</v>
      </c>
      <c r="R74" s="11">
        <f t="shared" ca="1" si="135"/>
        <v>0.45334550478634095</v>
      </c>
      <c r="S74" s="11">
        <f t="shared" ca="1" si="135"/>
        <v>0.66404017924272862</v>
      </c>
      <c r="T74" s="11">
        <f t="shared" ca="1" si="135"/>
        <v>0.43639626412170363</v>
      </c>
      <c r="U74" s="11">
        <f t="shared" ca="1" si="135"/>
        <v>3.3340491178898875E-2</v>
      </c>
      <c r="V74" s="11">
        <f t="shared" ca="1" si="135"/>
        <v>-0.78647859650689722</v>
      </c>
      <c r="W74" s="11">
        <f t="shared" ca="1" si="135"/>
        <v>-0.35398438235017504</v>
      </c>
      <c r="X74" s="11">
        <f t="shared" ca="1" si="135"/>
        <v>0.5561522854755927</v>
      </c>
      <c r="Y74" s="11">
        <f t="shared" ca="1" si="135"/>
        <v>0.61860380652228752</v>
      </c>
      <c r="Z74" s="11">
        <f t="shared" ref="Z74:AQ74" ca="1" si="136">Y11/Y$7*Z43</f>
        <v>0.22148899976024553</v>
      </c>
      <c r="AA74" s="11">
        <f t="shared" ca="1" si="136"/>
        <v>-2.2749719790036753E-2</v>
      </c>
      <c r="AB74" s="11">
        <f t="shared" ca="1" si="136"/>
        <v>5.8857834031706635E-2</v>
      </c>
      <c r="AC74" s="11">
        <f t="shared" ca="1" si="136"/>
        <v>-0.15805394768519049</v>
      </c>
      <c r="AD74" s="11">
        <f t="shared" ca="1" si="136"/>
        <v>-0.42426362129529566</v>
      </c>
      <c r="AE74" s="11">
        <f t="shared" ca="1" si="136"/>
        <v>-7.9134271074441653E-3</v>
      </c>
      <c r="AF74" s="11">
        <f t="shared" ca="1" si="136"/>
        <v>0.297462140082903</v>
      </c>
      <c r="AG74" s="11">
        <f t="shared" ca="1" si="136"/>
        <v>-0.82088846880907484</v>
      </c>
      <c r="AH74" s="11">
        <f t="shared" ca="1" si="136"/>
        <v>-0.78197102844990252</v>
      </c>
      <c r="AI74" s="11">
        <f t="shared" ca="1" si="136"/>
        <v>0.24623735504564684</v>
      </c>
      <c r="AJ74" s="11">
        <f t="shared" ca="1" si="136"/>
        <v>0.23988742291019177</v>
      </c>
      <c r="AK74" s="12">
        <f t="shared" ca="1" si="136"/>
        <v>3.0054445783020099E-2</v>
      </c>
      <c r="AL74" s="12">
        <f t="shared" ca="1" si="136"/>
        <v>-0.32489003843066605</v>
      </c>
      <c r="AM74" s="12">
        <f t="shared" ca="1" si="136"/>
        <v>-6.0082940024441624E-2</v>
      </c>
      <c r="AN74" s="12">
        <f t="shared" ca="1" si="136"/>
        <v>9.4500783194710683E-2</v>
      </c>
      <c r="AO74" s="12">
        <f t="shared" ca="1" si="136"/>
        <v>4.693905194897454E-2</v>
      </c>
      <c r="AP74" s="12">
        <f t="shared" ca="1" si="136"/>
        <v>2.9507462793948665E-2</v>
      </c>
      <c r="AQ74" s="12">
        <f t="shared" ca="1" si="136"/>
        <v>1.2307972097638765E-2</v>
      </c>
    </row>
    <row r="75" spans="2:43" x14ac:dyDescent="0.2">
      <c r="B75" t="str">
        <f t="shared" si="126"/>
        <v xml:space="preserve">      Aerospace</v>
      </c>
      <c r="C75" s="11"/>
      <c r="D75" s="11">
        <f t="shared" ref="D75:Y75" ca="1" si="137">C12/C$7*D44</f>
        <v>3.3056857795410476E-2</v>
      </c>
      <c r="E75" s="11">
        <f t="shared" ca="1" si="137"/>
        <v>-0.30434912658530838</v>
      </c>
      <c r="F75" s="11">
        <f t="shared" ca="1" si="137"/>
        <v>-0.84113667917171209</v>
      </c>
      <c r="G75" s="11">
        <f t="shared" ca="1" si="137"/>
        <v>-0.94138283876626194</v>
      </c>
      <c r="H75" s="11">
        <f t="shared" ca="1" si="137"/>
        <v>-0.90193043490839642</v>
      </c>
      <c r="I75" s="11">
        <f t="shared" ca="1" si="137"/>
        <v>0.41113107199409277</v>
      </c>
      <c r="J75" s="11">
        <f t="shared" ca="1" si="137"/>
        <v>1.4706486183156999</v>
      </c>
      <c r="K75" s="11">
        <f t="shared" ca="1" si="137"/>
        <v>0.49495982090865676</v>
      </c>
      <c r="L75" s="11">
        <f t="shared" ca="1" si="137"/>
        <v>-0.98522775675492258</v>
      </c>
      <c r="M75" s="11">
        <f t="shared" ca="1" si="137"/>
        <v>-0.86681905678537008</v>
      </c>
      <c r="N75" s="11">
        <f t="shared" ca="1" si="137"/>
        <v>7.175584192540882E-2</v>
      </c>
      <c r="O75" s="11">
        <f t="shared" ca="1" si="137"/>
        <v>-0.77753831132491169</v>
      </c>
      <c r="P75" s="11">
        <f t="shared" ca="1" si="137"/>
        <v>-0.74491570366168014</v>
      </c>
      <c r="Q75" s="11">
        <f t="shared" ca="1" si="137"/>
        <v>-0.27834558343843785</v>
      </c>
      <c r="R75" s="11">
        <f t="shared" ca="1" si="137"/>
        <v>0.27447448929241058</v>
      </c>
      <c r="S75" s="11">
        <f t="shared" ca="1" si="137"/>
        <v>0.52208956121620431</v>
      </c>
      <c r="T75" s="11">
        <f t="shared" ca="1" si="137"/>
        <v>0.42882196314228677</v>
      </c>
      <c r="U75" s="11">
        <f t="shared" ca="1" si="137"/>
        <v>0.1819599688068631</v>
      </c>
      <c r="V75" s="11">
        <f t="shared" ca="1" si="137"/>
        <v>1.6187281262384633E-2</v>
      </c>
      <c r="W75" s="11">
        <f t="shared" ca="1" si="137"/>
        <v>-0.14641546711826153</v>
      </c>
      <c r="X75" s="11">
        <f t="shared" ca="1" si="137"/>
        <v>0.38190714882444221</v>
      </c>
      <c r="Y75" s="11">
        <f t="shared" ca="1" si="137"/>
        <v>0.49734340126649623</v>
      </c>
      <c r="Z75" s="11">
        <f t="shared" ref="Z75:AQ75" ca="1" si="138">Y12/Y$7*Z44</f>
        <v>0.11588213131786074</v>
      </c>
      <c r="AA75" s="11">
        <f t="shared" ca="1" si="138"/>
        <v>-0.13594344752582971</v>
      </c>
      <c r="AB75" s="11">
        <f t="shared" ca="1" si="138"/>
        <v>-4.2658430169769494E-2</v>
      </c>
      <c r="AC75" s="11">
        <f t="shared" ca="1" si="138"/>
        <v>-0.20096925798381859</v>
      </c>
      <c r="AD75" s="11">
        <f t="shared" ca="1" si="138"/>
        <v>-0.41159147012160074</v>
      </c>
      <c r="AE75" s="11">
        <f t="shared" ca="1" si="138"/>
        <v>-2.5718638099194925E-2</v>
      </c>
      <c r="AF75" s="11">
        <f t="shared" ca="1" si="138"/>
        <v>0.2432901731084553</v>
      </c>
      <c r="AG75" s="11">
        <f t="shared" ca="1" si="138"/>
        <v>-0.43431001890359167</v>
      </c>
      <c r="AH75" s="11">
        <f t="shared" ca="1" si="138"/>
        <v>-0.68616829180209471</v>
      </c>
      <c r="AI75" s="11">
        <f t="shared" ca="1" si="138"/>
        <v>0.23044658277818955</v>
      </c>
      <c r="AJ75" s="11">
        <f t="shared" ca="1" si="138"/>
        <v>0.33055353550617145</v>
      </c>
      <c r="AK75" s="12">
        <f t="shared" ca="1" si="138"/>
        <v>0.14341037925270153</v>
      </c>
      <c r="AL75" s="12">
        <f t="shared" ca="1" si="138"/>
        <v>-0.20670164079301054</v>
      </c>
      <c r="AM75" s="12">
        <f t="shared" ca="1" si="138"/>
        <v>1.5986829985387661E-2</v>
      </c>
      <c r="AN75" s="12">
        <f t="shared" ca="1" si="138"/>
        <v>0.13167484264394644</v>
      </c>
      <c r="AO75" s="12">
        <f t="shared" ca="1" si="138"/>
        <v>7.4634609804180699E-2</v>
      </c>
      <c r="AP75" s="12">
        <f t="shared" ca="1" si="138"/>
        <v>3.9399935737071047E-2</v>
      </c>
      <c r="AQ75" s="12">
        <f t="shared" ca="1" si="138"/>
        <v>1.4186557312540508E-2</v>
      </c>
    </row>
    <row r="76" spans="2:43" x14ac:dyDescent="0.2">
      <c r="B76" t="str">
        <f t="shared" si="126"/>
        <v xml:space="preserve"> Services providing</v>
      </c>
      <c r="C76" s="11"/>
      <c r="D76" s="11">
        <f t="shared" ref="D76:Y76" ca="1" si="139">C13/C$7*D45</f>
        <v>1.0548142805625644</v>
      </c>
      <c r="E76" s="11">
        <f t="shared" ca="1" si="139"/>
        <v>1.4858518784398314</v>
      </c>
      <c r="F76" s="11">
        <f t="shared" ca="1" si="139"/>
        <v>2.2169379375535376</v>
      </c>
      <c r="G76" s="11">
        <f t="shared" ca="1" si="139"/>
        <v>2.0260195877795653</v>
      </c>
      <c r="H76" s="11">
        <f t="shared" ca="1" si="139"/>
        <v>2.3427046340563735</v>
      </c>
      <c r="I76" s="11">
        <f t="shared" ca="1" si="139"/>
        <v>2.8630060143008356</v>
      </c>
      <c r="J76" s="11">
        <f t="shared" ca="1" si="139"/>
        <v>3.4244419199868572</v>
      </c>
      <c r="K76" s="11">
        <f t="shared" ca="1" si="139"/>
        <v>3.5753568239754587</v>
      </c>
      <c r="L76" s="11">
        <f t="shared" ca="1" si="139"/>
        <v>3.2631039612822752</v>
      </c>
      <c r="M76" s="11">
        <f t="shared" ca="1" si="139"/>
        <v>2.9120548604427432</v>
      </c>
      <c r="N76" s="11">
        <f t="shared" ca="1" si="139"/>
        <v>-0.56051899471241329</v>
      </c>
      <c r="O76" s="11">
        <f t="shared" ca="1" si="139"/>
        <v>-1.6455711274901019</v>
      </c>
      <c r="P76" s="11">
        <f t="shared" ca="1" si="139"/>
        <v>0.48222192074788733</v>
      </c>
      <c r="Q76" s="11">
        <f t="shared" ca="1" si="139"/>
        <v>0.82509583662107988</v>
      </c>
      <c r="R76" s="11">
        <f t="shared" ca="1" si="139"/>
        <v>1.668434816934776</v>
      </c>
      <c r="S76" s="11">
        <f t="shared" ca="1" si="139"/>
        <v>1.9608432829087703</v>
      </c>
      <c r="T76" s="11">
        <f t="shared" ca="1" si="139"/>
        <v>2.0940029015399113</v>
      </c>
      <c r="U76" s="11">
        <f t="shared" ca="1" si="139"/>
        <v>1.4155581424260533</v>
      </c>
      <c r="V76" s="11">
        <f t="shared" ca="1" si="139"/>
        <v>-2.8400305883797752</v>
      </c>
      <c r="W76" s="11">
        <f t="shared" ca="1" si="139"/>
        <v>-0.43924640135479714</v>
      </c>
      <c r="X76" s="11">
        <f t="shared" ca="1" si="139"/>
        <v>1.4757130922544581</v>
      </c>
      <c r="Y76" s="11">
        <f t="shared" ca="1" si="139"/>
        <v>1.8071900976527049</v>
      </c>
      <c r="Z76" s="11">
        <f t="shared" ref="Z76:AQ76" ca="1" si="140">Y13/Y$7*Z45</f>
        <v>2.2468574821039269</v>
      </c>
      <c r="AA76" s="11">
        <f t="shared" ca="1" si="140"/>
        <v>2.3704098278789205</v>
      </c>
      <c r="AB76" s="11">
        <f t="shared" ca="1" si="140"/>
        <v>2.5816449954641794</v>
      </c>
      <c r="AC76" s="11">
        <f t="shared" ca="1" si="140"/>
        <v>3.0155855846425825</v>
      </c>
      <c r="AD76" s="11">
        <f t="shared" ca="1" si="140"/>
        <v>2.6444245069265979</v>
      </c>
      <c r="AE76" s="11">
        <f t="shared" ca="1" si="140"/>
        <v>1.9531327279561668</v>
      </c>
      <c r="AF76" s="11">
        <f t="shared" ca="1" si="140"/>
        <v>1.9574459852284667</v>
      </c>
      <c r="AG76" s="11">
        <f t="shared" ca="1" si="140"/>
        <v>-4.7429111531190875</v>
      </c>
      <c r="AH76" s="11">
        <f t="shared" ca="1" si="140"/>
        <v>2.1743710123991669</v>
      </c>
      <c r="AI76" s="11">
        <f t="shared" ca="1" si="140"/>
        <v>4.169750801875165</v>
      </c>
      <c r="AJ76" s="11">
        <f t="shared" ca="1" si="140"/>
        <v>0.9009944939225506</v>
      </c>
      <c r="AK76" s="12">
        <f t="shared" ca="1" si="140"/>
        <v>0.80230950980115978</v>
      </c>
      <c r="AL76" s="12">
        <f t="shared" ca="1" si="140"/>
        <v>0.95170947551424756</v>
      </c>
      <c r="AM76" s="12">
        <f t="shared" ca="1" si="140"/>
        <v>0.69249820787688088</v>
      </c>
      <c r="AN76" s="12">
        <f t="shared" ca="1" si="140"/>
        <v>0.20599263016039412</v>
      </c>
      <c r="AO76" s="12">
        <f t="shared" ca="1" si="140"/>
        <v>0.49366580450221237</v>
      </c>
      <c r="AP76" s="12">
        <f t="shared" ca="1" si="140"/>
        <v>1.0105732473181968</v>
      </c>
      <c r="AQ76" s="12">
        <f t="shared" ca="1" si="140"/>
        <v>1.0809610277056017</v>
      </c>
    </row>
    <row r="77" spans="2:43" x14ac:dyDescent="0.2">
      <c r="B77" t="str">
        <f t="shared" si="126"/>
        <v xml:space="preserve">   Wholesale and retail trade</v>
      </c>
      <c r="C77" s="11"/>
      <c r="D77" s="11">
        <f t="shared" ref="D77:Y77" ca="1" si="141">C14/C$7*D46</f>
        <v>-0.20435148455343305</v>
      </c>
      <c r="E77" s="11">
        <f t="shared" ca="1" si="141"/>
        <v>6.5057430007177494E-2</v>
      </c>
      <c r="F77" s="11">
        <f t="shared" ca="1" si="141"/>
        <v>0.16911352021977707</v>
      </c>
      <c r="G77" s="11">
        <f t="shared" ca="1" si="141"/>
        <v>0.17248940213418529</v>
      </c>
      <c r="H77" s="11">
        <f t="shared" ca="1" si="141"/>
        <v>0.44047765425758878</v>
      </c>
      <c r="I77" s="11">
        <f t="shared" ca="1" si="141"/>
        <v>0.63196313311699914</v>
      </c>
      <c r="J77" s="11">
        <f t="shared" ca="1" si="141"/>
        <v>0.52967986532171096</v>
      </c>
      <c r="K77" s="11">
        <f t="shared" ca="1" si="141"/>
        <v>0.60042184810879973</v>
      </c>
      <c r="L77" s="11">
        <f t="shared" ca="1" si="141"/>
        <v>0.62718759452569095</v>
      </c>
      <c r="M77" s="11">
        <f t="shared" ca="1" si="141"/>
        <v>0.45717035611164397</v>
      </c>
      <c r="N77" s="11">
        <f t="shared" ca="1" si="141"/>
        <v>-0.39112815475735041</v>
      </c>
      <c r="O77" s="11">
        <f t="shared" ca="1" si="141"/>
        <v>-0.78051510424728843</v>
      </c>
      <c r="P77" s="11">
        <f t="shared" ca="1" si="141"/>
        <v>5.7348642748789272E-2</v>
      </c>
      <c r="Q77" s="11">
        <f t="shared" ca="1" si="141"/>
        <v>3.9763654776918199E-2</v>
      </c>
      <c r="R77" s="11">
        <f t="shared" ca="1" si="141"/>
        <v>0.24486825224513878</v>
      </c>
      <c r="S77" s="11">
        <f t="shared" ca="1" si="141"/>
        <v>0.19488135695167294</v>
      </c>
      <c r="T77" s="11">
        <f t="shared" ca="1" si="141"/>
        <v>0.26684844989017364</v>
      </c>
      <c r="U77" s="11">
        <f t="shared" ca="1" si="141"/>
        <v>9.1545077474256414E-2</v>
      </c>
      <c r="V77" s="11">
        <f t="shared" ca="1" si="141"/>
        <v>-0.96844596518059933</v>
      </c>
      <c r="W77" s="11">
        <f t="shared" ca="1" si="141"/>
        <v>-0.39514535704205472</v>
      </c>
      <c r="X77" s="11">
        <f t="shared" ca="1" si="141"/>
        <v>0.16469745793054097</v>
      </c>
      <c r="Y77" s="11">
        <f t="shared" ca="1" si="141"/>
        <v>0.24252081051157912</v>
      </c>
      <c r="Z77" s="11">
        <f t="shared" ref="Z77:AQ77" ca="1" si="142">Y14/Y$7*Z46</f>
        <v>0.39045998926805903</v>
      </c>
      <c r="AA77" s="11">
        <f t="shared" ca="1" si="142"/>
        <v>0.28575867541143213</v>
      </c>
      <c r="AB77" s="11">
        <f t="shared" ca="1" si="142"/>
        <v>0.28672944835630476</v>
      </c>
      <c r="AC77" s="11">
        <f t="shared" ca="1" si="142"/>
        <v>0.1397364371918714</v>
      </c>
      <c r="AD77" s="11">
        <f t="shared" ca="1" si="142"/>
        <v>0.1429418652392766</v>
      </c>
      <c r="AE77" s="11">
        <f t="shared" ca="1" si="142"/>
        <v>-9.8917838843135919E-4</v>
      </c>
      <c r="AF77" s="11">
        <f t="shared" ca="1" si="142"/>
        <v>-0.10205611635364517</v>
      </c>
      <c r="AG77" s="11">
        <f t="shared" ca="1" si="142"/>
        <v>-0.75472589792060529</v>
      </c>
      <c r="AH77" s="11">
        <f t="shared" ca="1" si="142"/>
        <v>0.56578788973154936</v>
      </c>
      <c r="AI77" s="11">
        <f t="shared" ca="1" si="142"/>
        <v>-0.26400197384653451</v>
      </c>
      <c r="AJ77" s="11">
        <f t="shared" ca="1" si="142"/>
        <v>5.7610759045363259E-2</v>
      </c>
      <c r="AK77" s="12">
        <f t="shared" ca="1" si="142"/>
        <v>9.3057462247496461E-3</v>
      </c>
      <c r="AL77" s="12">
        <f t="shared" ca="1" si="142"/>
        <v>-7.8945459692320377E-2</v>
      </c>
      <c r="AM77" s="12">
        <f t="shared" ca="1" si="142"/>
        <v>-1.2450539544110045E-2</v>
      </c>
      <c r="AN77" s="12">
        <f t="shared" ca="1" si="142"/>
        <v>-1.6921068274020731E-2</v>
      </c>
      <c r="AO77" s="12">
        <f t="shared" ca="1" si="142"/>
        <v>-6.5977928353191675E-2</v>
      </c>
      <c r="AP77" s="12">
        <f t="shared" ca="1" si="142"/>
        <v>-6.4970174209009246E-2</v>
      </c>
      <c r="AQ77" s="12">
        <f t="shared" ca="1" si="142"/>
        <v>-5.4585862958895781E-3</v>
      </c>
    </row>
    <row r="78" spans="2:43" x14ac:dyDescent="0.2">
      <c r="B78" t="str">
        <f t="shared" si="126"/>
        <v xml:space="preserve">   Transportation and public utilities</v>
      </c>
      <c r="C78" s="11"/>
      <c r="D78" s="11">
        <f t="shared" ref="D78:Y78" ca="1" si="143">C15/C$7*D47</f>
        <v>0.10217574227671494</v>
      </c>
      <c r="E78" s="11">
        <f t="shared" ca="1" si="143"/>
        <v>-0.1286192869107437</v>
      </c>
      <c r="F78" s="11">
        <f t="shared" ca="1" si="143"/>
        <v>-9.8957256373141927E-2</v>
      </c>
      <c r="G78" s="11">
        <f t="shared" ca="1" si="143"/>
        <v>4.4584125127904287E-2</v>
      </c>
      <c r="H78" s="11">
        <f t="shared" ca="1" si="143"/>
        <v>2.6761368156864456E-2</v>
      </c>
      <c r="I78" s="11">
        <f t="shared" ca="1" si="143"/>
        <v>0.15550553500294712</v>
      </c>
      <c r="J78" s="11">
        <f t="shared" ca="1" si="143"/>
        <v>0.10333547760152198</v>
      </c>
      <c r="K78" s="11">
        <f t="shared" ca="1" si="143"/>
        <v>0.22774621824816577</v>
      </c>
      <c r="L78" s="11">
        <f t="shared" ca="1" si="143"/>
        <v>4.2594433092787903E-2</v>
      </c>
      <c r="M78" s="11">
        <f t="shared" ca="1" si="143"/>
        <v>-4.9326275264677963E-2</v>
      </c>
      <c r="N78" s="11">
        <f t="shared" ca="1" si="143"/>
        <v>-0.11998517830150393</v>
      </c>
      <c r="O78" s="11">
        <f t="shared" ca="1" si="143"/>
        <v>-0.22742697926961353</v>
      </c>
      <c r="P78" s="11">
        <f t="shared" ca="1" si="143"/>
        <v>-7.7698161143519448E-2</v>
      </c>
      <c r="Q78" s="11">
        <f t="shared" ca="1" si="143"/>
        <v>3.7278426353362735E-3</v>
      </c>
      <c r="R78" s="11">
        <f t="shared" ca="1" si="143"/>
        <v>-3.8858186124543566E-2</v>
      </c>
      <c r="S78" s="11">
        <f t="shared" ca="1" si="143"/>
        <v>3.6690625845839542E-2</v>
      </c>
      <c r="T78" s="11">
        <f t="shared" ca="1" si="143"/>
        <v>8.1569395162934905E-2</v>
      </c>
      <c r="U78" s="11">
        <f t="shared" ca="1" si="143"/>
        <v>-3.1645211966410625E-2</v>
      </c>
      <c r="V78" s="11">
        <f t="shared" ca="1" si="143"/>
        <v>-0.23220375879834557</v>
      </c>
      <c r="W78" s="11">
        <f t="shared" ca="1" si="143"/>
        <v>-9.1142158246307656E-2</v>
      </c>
      <c r="X78" s="11">
        <f t="shared" ca="1" si="143"/>
        <v>9.5476787206110095E-2</v>
      </c>
      <c r="Y78" s="11">
        <f t="shared" ca="1" si="143"/>
        <v>5.6822508743051038E-2</v>
      </c>
      <c r="Z78" s="11">
        <f t="shared" ref="Z78:AQ78" ca="1" si="144">Y15/Y$7*Z47</f>
        <v>6.4505816940483851E-2</v>
      </c>
      <c r="AA78" s="11">
        <f t="shared" ca="1" si="144"/>
        <v>0.23914949340258057</v>
      </c>
      <c r="AB78" s="11">
        <f t="shared" ca="1" si="144"/>
        <v>0.19331288608579225</v>
      </c>
      <c r="AC78" s="11">
        <f t="shared" ca="1" si="144"/>
        <v>0.19207218145849264</v>
      </c>
      <c r="AD78" s="11">
        <f t="shared" ca="1" si="144"/>
        <v>0.20833016529553994</v>
      </c>
      <c r="AE78" s="11">
        <f t="shared" ca="1" si="144"/>
        <v>0.1320553148554813</v>
      </c>
      <c r="AF78" s="11">
        <f t="shared" ca="1" si="144"/>
        <v>0.1286584215643112</v>
      </c>
      <c r="AG78" s="11">
        <f t="shared" ca="1" si="144"/>
        <v>-0.13657844990548199</v>
      </c>
      <c r="AH78" s="11">
        <f t="shared" ca="1" si="144"/>
        <v>4.5644235785081096E-2</v>
      </c>
      <c r="AI78" s="11">
        <f t="shared" ca="1" si="144"/>
        <v>0.38341968911917074</v>
      </c>
      <c r="AJ78" s="11">
        <f t="shared" ca="1" si="144"/>
        <v>1.8888773457495022E-2</v>
      </c>
      <c r="AK78" s="12">
        <f t="shared" ca="1" si="144"/>
        <v>3.8201701547457777E-3</v>
      </c>
      <c r="AL78" s="12">
        <f t="shared" ca="1" si="144"/>
        <v>4.7692369907177011E-3</v>
      </c>
      <c r="AM78" s="12">
        <f t="shared" ca="1" si="144"/>
        <v>2.983209530459436E-3</v>
      </c>
      <c r="AN78" s="12">
        <f t="shared" ca="1" si="144"/>
        <v>-4.0103851358111425E-2</v>
      </c>
      <c r="AO78" s="12">
        <f t="shared" ca="1" si="144"/>
        <v>2.8747623557584898E-3</v>
      </c>
      <c r="AP78" s="12">
        <f t="shared" ca="1" si="144"/>
        <v>5.7184911759287596E-2</v>
      </c>
      <c r="AQ78" s="12">
        <f t="shared" ca="1" si="144"/>
        <v>6.6229416469078428E-2</v>
      </c>
    </row>
    <row r="79" spans="2:43" x14ac:dyDescent="0.2">
      <c r="B79" t="str">
        <f t="shared" si="126"/>
        <v xml:space="preserve">   Information</v>
      </c>
      <c r="C79" s="11"/>
      <c r="D79" s="11">
        <f t="shared" ref="D79:Y79" ca="1" si="145">C16/C$7*D48</f>
        <v>0.13147613895900934</v>
      </c>
      <c r="E79" s="11">
        <f t="shared" ca="1" si="145"/>
        <v>0.18395549174443673</v>
      </c>
      <c r="F79" s="11">
        <f t="shared" ca="1" si="145"/>
        <v>0.24517767996927856</v>
      </c>
      <c r="G79" s="11">
        <f t="shared" ca="1" si="145"/>
        <v>0.21999707645081107</v>
      </c>
      <c r="H79" s="11">
        <f t="shared" ca="1" si="145"/>
        <v>0.46796230263490968</v>
      </c>
      <c r="I79" s="11">
        <f t="shared" ca="1" si="145"/>
        <v>0.34935490055456586</v>
      </c>
      <c r="J79" s="11">
        <f t="shared" ca="1" si="145"/>
        <v>0.29905697822427191</v>
      </c>
      <c r="K79" s="11">
        <f t="shared" ca="1" si="145"/>
        <v>0.28144774130100114</v>
      </c>
      <c r="L79" s="11">
        <f t="shared" ca="1" si="145"/>
        <v>0.52841789460038391</v>
      </c>
      <c r="M79" s="11">
        <f t="shared" ca="1" si="145"/>
        <v>0.81268046198267563</v>
      </c>
      <c r="N79" s="11">
        <f t="shared" ca="1" si="145"/>
        <v>8.7048070532464189E-2</v>
      </c>
      <c r="O79" s="11">
        <f t="shared" ca="1" si="145"/>
        <v>-0.28041389328792821</v>
      </c>
      <c r="P79" s="11">
        <f t="shared" ca="1" si="145"/>
        <v>-9.4347767102845675E-2</v>
      </c>
      <c r="Q79" s="11">
        <f t="shared" ca="1" si="145"/>
        <v>7.5178159812615455E-2</v>
      </c>
      <c r="R79" s="11">
        <f t="shared" ca="1" si="145"/>
        <v>0.11410737195302433</v>
      </c>
      <c r="S79" s="11">
        <f t="shared" ca="1" si="145"/>
        <v>0.25442843824245875</v>
      </c>
      <c r="T79" s="11">
        <f t="shared" ca="1" si="145"/>
        <v>0.26859636550080651</v>
      </c>
      <c r="U79" s="11">
        <f t="shared" ca="1" si="145"/>
        <v>0.25316169573128705</v>
      </c>
      <c r="V79" s="11">
        <f t="shared" ca="1" si="145"/>
        <v>-1.228000647491157E-2</v>
      </c>
      <c r="W79" s="11">
        <f t="shared" ca="1" si="145"/>
        <v>-2.8812682284316209E-2</v>
      </c>
      <c r="X79" s="11">
        <f t="shared" ca="1" si="145"/>
        <v>8.294545888530884E-2</v>
      </c>
      <c r="Y79" s="11">
        <f t="shared" ca="1" si="145"/>
        <v>6.4437896512737222E-2</v>
      </c>
      <c r="Z79" s="11">
        <f t="shared" ref="Z79:AQ79" ca="1" si="146">Y16/Y$7*Z48</f>
        <v>9.0764822066697809E-2</v>
      </c>
      <c r="AA79" s="11">
        <f t="shared" ca="1" si="146"/>
        <v>0.23138129640110511</v>
      </c>
      <c r="AB79" s="11">
        <f t="shared" ca="1" si="146"/>
        <v>0.19547280660071736</v>
      </c>
      <c r="AC79" s="11">
        <f t="shared" ca="1" si="146"/>
        <v>0.47311512817023726</v>
      </c>
      <c r="AD79" s="11">
        <f t="shared" ca="1" si="146"/>
        <v>0.38928848405589839</v>
      </c>
      <c r="AE79" s="11">
        <f t="shared" ca="1" si="146"/>
        <v>0.45551664787227886</v>
      </c>
      <c r="AF79" s="11">
        <f t="shared" ca="1" si="146"/>
        <v>0.57606082738005859</v>
      </c>
      <c r="AG79" s="11">
        <f t="shared" ca="1" si="146"/>
        <v>0.30434782608695793</v>
      </c>
      <c r="AH79" s="11">
        <f t="shared" ca="1" si="146"/>
        <v>0.3611412062116286</v>
      </c>
      <c r="AI79" s="11">
        <f t="shared" ca="1" si="146"/>
        <v>0.42980508265482287</v>
      </c>
      <c r="AJ79" s="11">
        <f t="shared" ca="1" si="146"/>
        <v>-0.27577609247943485</v>
      </c>
      <c r="AK79" s="12">
        <f t="shared" ca="1" si="146"/>
        <v>-0.46147330475630066</v>
      </c>
      <c r="AL79" s="12">
        <f t="shared" ca="1" si="146"/>
        <v>2.3862648349105398E-2</v>
      </c>
      <c r="AM79" s="12">
        <f t="shared" ca="1" si="146"/>
        <v>0.21878482236525426</v>
      </c>
      <c r="AN79" s="12">
        <f t="shared" ca="1" si="146"/>
        <v>1.1838846210698035E-2</v>
      </c>
      <c r="AO79" s="12">
        <f t="shared" ca="1" si="146"/>
        <v>2.1260010308794125E-2</v>
      </c>
      <c r="AP79" s="12">
        <f t="shared" ca="1" si="146"/>
        <v>0.14797170639253238</v>
      </c>
      <c r="AQ79" s="12">
        <f t="shared" ca="1" si="146"/>
        <v>0.16024102542024835</v>
      </c>
    </row>
    <row r="80" spans="2:43" x14ac:dyDescent="0.2">
      <c r="B80" t="str">
        <f t="shared" si="126"/>
        <v xml:space="preserve">   Financial activities</v>
      </c>
      <c r="C80" s="11"/>
      <c r="D80" s="11">
        <f t="shared" ref="D80:Y80" ca="1" si="147">C17/C$7*D49</f>
        <v>0</v>
      </c>
      <c r="E80" s="11">
        <f t="shared" ca="1" si="147"/>
        <v>0.12039363484087094</v>
      </c>
      <c r="F80" s="11">
        <f t="shared" ca="1" si="147"/>
        <v>0.23631583611496743</v>
      </c>
      <c r="G80" s="11">
        <f t="shared" ca="1" si="147"/>
        <v>9.574623593041863E-2</v>
      </c>
      <c r="H80" s="11">
        <f t="shared" ca="1" si="147"/>
        <v>-0.17141741224802695</v>
      </c>
      <c r="I80" s="11">
        <f t="shared" ca="1" si="147"/>
        <v>0.1739673793411963</v>
      </c>
      <c r="J80" s="11">
        <f t="shared" ca="1" si="147"/>
        <v>0.17519127328469944</v>
      </c>
      <c r="K80" s="11">
        <f t="shared" ca="1" si="147"/>
        <v>0.44061129155397971</v>
      </c>
      <c r="L80" s="11">
        <f t="shared" ca="1" si="147"/>
        <v>0.35433629848203291</v>
      </c>
      <c r="M80" s="11">
        <f t="shared" ca="1" si="147"/>
        <v>3.0076997112623155E-3</v>
      </c>
      <c r="N80" s="11">
        <f t="shared" ca="1" si="147"/>
        <v>0.14351168385081686</v>
      </c>
      <c r="O80" s="11">
        <f t="shared" ca="1" si="147"/>
        <v>-4.107974232880466E-2</v>
      </c>
      <c r="P80" s="11">
        <f t="shared" ca="1" si="147"/>
        <v>0.18869553420569177</v>
      </c>
      <c r="Q80" s="11">
        <f t="shared" ca="1" si="147"/>
        <v>-5.7781560847711862E-2</v>
      </c>
      <c r="R80" s="11">
        <f t="shared" ca="1" si="147"/>
        <v>4.6259745386361739E-2</v>
      </c>
      <c r="S80" s="11">
        <f t="shared" ca="1" si="147"/>
        <v>0.10766593485910166</v>
      </c>
      <c r="T80" s="11">
        <f t="shared" ca="1" si="147"/>
        <v>-3.3210396602052293E-2</v>
      </c>
      <c r="U80" s="11">
        <f t="shared" ca="1" si="147"/>
        <v>-0.1243204755823281</v>
      </c>
      <c r="V80" s="11">
        <f t="shared" ca="1" si="147"/>
        <v>-0.49231662322149267</v>
      </c>
      <c r="W80" s="11">
        <f t="shared" ca="1" si="147"/>
        <v>-0.29400696208486138</v>
      </c>
      <c r="X80" s="11">
        <f t="shared" ca="1" si="147"/>
        <v>-0.11278195488721801</v>
      </c>
      <c r="Y80" s="11">
        <f t="shared" ca="1" si="147"/>
        <v>-4.8035522854949511E-2</v>
      </c>
      <c r="Z80" s="11">
        <f t="shared" ref="Z80:AQ80" ca="1" si="148">Y17/Y$7*Z49</f>
        <v>0.1661167498201824</v>
      </c>
      <c r="AA80" s="11">
        <f t="shared" ca="1" si="148"/>
        <v>4.8273795652027586E-2</v>
      </c>
      <c r="AB80" s="11">
        <f t="shared" ca="1" si="148"/>
        <v>6.9117456477602784E-2</v>
      </c>
      <c r="AC80" s="11">
        <f t="shared" ca="1" si="148"/>
        <v>7.4840114301264721E-2</v>
      </c>
      <c r="AD80" s="11">
        <f t="shared" ca="1" si="148"/>
        <v>6.4374527962369366E-2</v>
      </c>
      <c r="AE80" s="11">
        <f t="shared" ca="1" si="148"/>
        <v>0.13947415276871122</v>
      </c>
      <c r="AF80" s="11">
        <f t="shared" ca="1" si="148"/>
        <v>9.9637724970858266E-2</v>
      </c>
      <c r="AG80" s="11">
        <f t="shared" ca="1" si="148"/>
        <v>-0.12618147448015099</v>
      </c>
      <c r="AH80" s="11">
        <f t="shared" ca="1" si="148"/>
        <v>6.3701296095660567E-2</v>
      </c>
      <c r="AI80" s="11">
        <f t="shared" ca="1" si="148"/>
        <v>0.12978040957315548</v>
      </c>
      <c r="AJ80" s="11">
        <f t="shared" ca="1" si="148"/>
        <v>-6.7055145774109232E-2</v>
      </c>
      <c r="AK80" s="12">
        <f t="shared" ca="1" si="148"/>
        <v>-3.5825325227167679E-2</v>
      </c>
      <c r="AL80" s="12">
        <f t="shared" ca="1" si="148"/>
        <v>7.648360236531157E-2</v>
      </c>
      <c r="AM80" s="12">
        <f t="shared" ca="1" si="148"/>
        <v>8.4259568804191637E-2</v>
      </c>
      <c r="AN80" s="12">
        <f t="shared" ca="1" si="148"/>
        <v>1.9052362533304022E-2</v>
      </c>
      <c r="AO80" s="12">
        <f t="shared" ca="1" si="148"/>
        <v>-2.2345153820699265E-2</v>
      </c>
      <c r="AP80" s="12">
        <f t="shared" ca="1" si="148"/>
        <v>-1.9333856504707956E-2</v>
      </c>
      <c r="AQ80" s="12">
        <f t="shared" ca="1" si="148"/>
        <v>-2.8093479430315496E-2</v>
      </c>
    </row>
    <row r="81" spans="2:43" x14ac:dyDescent="0.2">
      <c r="B81" t="str">
        <f t="shared" si="126"/>
        <v xml:space="preserve">   Professional and business services</v>
      </c>
      <c r="C81" s="11"/>
      <c r="D81" s="11">
        <f t="shared" ref="D81:Y81" ca="1" si="149">C18/C$7*D50</f>
        <v>-1.5025844452457167E-2</v>
      </c>
      <c r="E81" s="11">
        <f t="shared" ca="1" si="149"/>
        <v>0.13834051208422987</v>
      </c>
      <c r="F81" s="11">
        <f t="shared" ca="1" si="149"/>
        <v>0.53909550113726956</v>
      </c>
      <c r="G81" s="11">
        <f t="shared" ca="1" si="149"/>
        <v>0.75208302879695754</v>
      </c>
      <c r="H81" s="11">
        <f t="shared" ca="1" si="149"/>
        <v>0.47302526417810098</v>
      </c>
      <c r="I81" s="11">
        <f t="shared" ca="1" si="149"/>
        <v>0.84143405926251724</v>
      </c>
      <c r="J81" s="11">
        <f t="shared" ca="1" si="149"/>
        <v>1.1147913444561552</v>
      </c>
      <c r="K81" s="11">
        <f t="shared" ca="1" si="149"/>
        <v>0.75117431643784405</v>
      </c>
      <c r="L81" s="11">
        <f t="shared" ca="1" si="149"/>
        <v>0.78707104627977409</v>
      </c>
      <c r="M81" s="11">
        <f t="shared" ca="1" si="149"/>
        <v>0.90772377285851791</v>
      </c>
      <c r="N81" s="11">
        <f t="shared" ca="1" si="149"/>
        <v>-0.8246040195034734</v>
      </c>
      <c r="O81" s="11">
        <f t="shared" ca="1" si="149"/>
        <v>-0.76384506388197515</v>
      </c>
      <c r="P81" s="11">
        <f t="shared" ca="1" si="149"/>
        <v>-0.16402945130298804</v>
      </c>
      <c r="Q81" s="11">
        <f t="shared" ca="1" si="149"/>
        <v>0.43491497412255836</v>
      </c>
      <c r="R81" s="11">
        <f t="shared" ca="1" si="149"/>
        <v>0.75064146846935809</v>
      </c>
      <c r="S81" s="11">
        <f t="shared" ca="1" si="149"/>
        <v>0.8444858801239058</v>
      </c>
      <c r="T81" s="11">
        <f t="shared" ca="1" si="149"/>
        <v>0.731211363782025</v>
      </c>
      <c r="U81" s="11">
        <f t="shared" ca="1" si="149"/>
        <v>0.28819746612267</v>
      </c>
      <c r="V81" s="11">
        <f t="shared" ca="1" si="149"/>
        <v>-1.2653988490284831</v>
      </c>
      <c r="W81" s="11">
        <f t="shared" ca="1" si="149"/>
        <v>2.8224668360146001E-2</v>
      </c>
      <c r="X81" s="11">
        <f t="shared" ca="1" si="149"/>
        <v>0.74233202052751124</v>
      </c>
      <c r="Y81" s="11">
        <f t="shared" ca="1" si="149"/>
        <v>0.84472224337607715</v>
      </c>
      <c r="Z81" s="11">
        <f t="shared" ref="Z81:AQ81" ca="1" si="150">Y18/Y$7*Z50</f>
        <v>0.79462032903674962</v>
      </c>
      <c r="AA81" s="11">
        <f t="shared" ca="1" si="150"/>
        <v>0.71189976806383393</v>
      </c>
      <c r="AB81" s="11">
        <f t="shared" ca="1" si="150"/>
        <v>0.83048943798868446</v>
      </c>
      <c r="AC81" s="11">
        <f t="shared" ca="1" si="150"/>
        <v>0.83527847849523928</v>
      </c>
      <c r="AD81" s="11">
        <f t="shared" ca="1" si="150"/>
        <v>0.91644997288159735</v>
      </c>
      <c r="AE81" s="11">
        <f t="shared" ca="1" si="150"/>
        <v>0.60636635210793999</v>
      </c>
      <c r="AF81" s="11">
        <f t="shared" ca="1" si="150"/>
        <v>0.75163604177045362</v>
      </c>
      <c r="AG81" s="11">
        <f t="shared" ca="1" si="150"/>
        <v>0.24007561436673019</v>
      </c>
      <c r="AH81" s="11">
        <f t="shared" ca="1" si="150"/>
        <v>0.64253039605152462</v>
      </c>
      <c r="AI81" s="11">
        <f t="shared" ca="1" si="150"/>
        <v>1.7453737971872667</v>
      </c>
      <c r="AJ81" s="11">
        <f t="shared" ca="1" si="150"/>
        <v>-0.34519233493572954</v>
      </c>
      <c r="AK81" s="12">
        <f t="shared" ca="1" si="150"/>
        <v>-0.41294278056388062</v>
      </c>
      <c r="AL81" s="12">
        <f t="shared" ca="1" si="150"/>
        <v>0.252430229057307</v>
      </c>
      <c r="AM81" s="12">
        <f t="shared" ca="1" si="150"/>
        <v>0.25166010648950005</v>
      </c>
      <c r="AN81" s="12">
        <f t="shared" ca="1" si="150"/>
        <v>-0.13118940328564049</v>
      </c>
      <c r="AO81" s="12">
        <f t="shared" ca="1" si="150"/>
        <v>0.20526284351885932</v>
      </c>
      <c r="AP81" s="12">
        <f t="shared" ca="1" si="150"/>
        <v>0.64182837942712079</v>
      </c>
      <c r="AQ81" s="12">
        <f t="shared" ca="1" si="150"/>
        <v>0.68091639336853282</v>
      </c>
    </row>
    <row r="82" spans="2:43" x14ac:dyDescent="0.2">
      <c r="B82" t="str">
        <f t="shared" si="126"/>
        <v xml:space="preserve">   Other services</v>
      </c>
      <c r="C82" s="11"/>
      <c r="D82" s="11">
        <f t="shared" ref="D82:Y82" ca="1" si="151">C19/C$7*D51</f>
        <v>0.54017910806586944</v>
      </c>
      <c r="E82" s="11">
        <f t="shared" ca="1" si="151"/>
        <v>0.59224694903086972</v>
      </c>
      <c r="F82" s="11">
        <f t="shared" ca="1" si="151"/>
        <v>0.84778306206244392</v>
      </c>
      <c r="G82" s="11">
        <f t="shared" ca="1" si="151"/>
        <v>0.50869755883642842</v>
      </c>
      <c r="H82" s="11">
        <f t="shared" ca="1" si="151"/>
        <v>0.81369024801278522</v>
      </c>
      <c r="I82" s="11">
        <f t="shared" ca="1" si="151"/>
        <v>0.47290724343362206</v>
      </c>
      <c r="J82" s="11">
        <f t="shared" ca="1" si="151"/>
        <v>0.95054952575174945</v>
      </c>
      <c r="K82" s="11">
        <f t="shared" ca="1" si="151"/>
        <v>0.90580882257793416</v>
      </c>
      <c r="L82" s="11">
        <f t="shared" ca="1" si="151"/>
        <v>0.61113751828782592</v>
      </c>
      <c r="M82" s="11">
        <f t="shared" ca="1" si="151"/>
        <v>0.55341674687199416</v>
      </c>
      <c r="N82" s="11">
        <f t="shared" ca="1" si="151"/>
        <v>0.11939701566277219</v>
      </c>
      <c r="O82" s="11">
        <f t="shared" ca="1" si="151"/>
        <v>0.16431896931521567</v>
      </c>
      <c r="P82" s="11">
        <f t="shared" ca="1" si="151"/>
        <v>0.41315688862030198</v>
      </c>
      <c r="Q82" s="11">
        <f t="shared" ca="1" si="151"/>
        <v>0.32929276612136693</v>
      </c>
      <c r="R82" s="11">
        <f t="shared" ca="1" si="151"/>
        <v>0.56868646994966843</v>
      </c>
      <c r="S82" s="11">
        <f t="shared" ca="1" si="151"/>
        <v>0.47036179363027236</v>
      </c>
      <c r="T82" s="11">
        <f t="shared" ca="1" si="151"/>
        <v>0.66362529350415689</v>
      </c>
      <c r="U82" s="11">
        <f t="shared" ca="1" si="151"/>
        <v>0.64307591460313696</v>
      </c>
      <c r="V82" s="11">
        <f t="shared" ca="1" si="151"/>
        <v>1.8420009712369737E-2</v>
      </c>
      <c r="W82" s="11">
        <f t="shared" ca="1" si="151"/>
        <v>0.36927274437858676</v>
      </c>
      <c r="X82" s="11">
        <f t="shared" ca="1" si="151"/>
        <v>0.76262083780880852</v>
      </c>
      <c r="Y82" s="11">
        <f t="shared" ca="1" si="151"/>
        <v>0.6121600168710094</v>
      </c>
      <c r="Z82" s="11">
        <f t="shared" ref="Z82:AQ82" ca="1" si="152">Y19/Y$7*Z51</f>
        <v>0.59425270296499044</v>
      </c>
      <c r="AA82" s="11">
        <f t="shared" ca="1" si="152"/>
        <v>0.65974187391106487</v>
      </c>
      <c r="AB82" s="11">
        <f t="shared" ca="1" si="152"/>
        <v>0.67011533975549875</v>
      </c>
      <c r="AC82" s="11">
        <f t="shared" ca="1" si="152"/>
        <v>0.99228571129509968</v>
      </c>
      <c r="AD82" s="11">
        <f t="shared" ca="1" si="152"/>
        <v>0.71217489596164107</v>
      </c>
      <c r="AE82" s="11">
        <f t="shared" ca="1" si="152"/>
        <v>0.78392387283122578</v>
      </c>
      <c r="AF82" s="11">
        <f t="shared" ca="1" si="152"/>
        <v>0.65006360369337146</v>
      </c>
      <c r="AG82" s="11">
        <f t="shared" ca="1" si="152"/>
        <v>-3.9111531190926301</v>
      </c>
      <c r="AH82" s="11">
        <f t="shared" ca="1" si="152"/>
        <v>0.62647967577545249</v>
      </c>
      <c r="AI82" s="11">
        <f t="shared" ca="1" si="152"/>
        <v>1.8889711324944449</v>
      </c>
      <c r="AJ82" s="11">
        <f t="shared" ca="1" si="152"/>
        <v>1.1413541361691646</v>
      </c>
      <c r="AK82" s="12">
        <f t="shared" ca="1" si="152"/>
        <v>0.95222919526704619</v>
      </c>
      <c r="AL82" s="12">
        <f t="shared" ca="1" si="152"/>
        <v>0.64261919544730772</v>
      </c>
      <c r="AM82" s="12">
        <f t="shared" ca="1" si="152"/>
        <v>0.11682417679461926</v>
      </c>
      <c r="AN82" s="12">
        <f t="shared" ca="1" si="152"/>
        <v>0.33065872762185788</v>
      </c>
      <c r="AO82" s="12">
        <f t="shared" ca="1" si="152"/>
        <v>0.30187328383234319</v>
      </c>
      <c r="AP82" s="12">
        <f t="shared" ca="1" si="152"/>
        <v>0.17182663778500398</v>
      </c>
      <c r="AQ82" s="12">
        <f t="shared" ca="1" si="152"/>
        <v>9.4880154524929247E-2</v>
      </c>
    </row>
    <row r="83" spans="2:43" x14ac:dyDescent="0.2">
      <c r="B83" t="str">
        <f t="shared" si="126"/>
        <v xml:space="preserve">      Leisure and Hospitality</v>
      </c>
      <c r="C83" s="11"/>
      <c r="D83" s="11">
        <f t="shared" ref="D83" ca="1" si="153">C20/C$7*D52</f>
        <v>8.865248226950366E-2</v>
      </c>
      <c r="E83" s="11">
        <f t="shared" ref="E83" ca="1" si="154">D20/D$7*E52</f>
        <v>0.14581837760229802</v>
      </c>
      <c r="F83" s="11">
        <f t="shared" ref="F83" ca="1" si="155">E20/E$7*F52</f>
        <v>0.27397867249579272</v>
      </c>
      <c r="G83" s="11">
        <f t="shared" ref="G83" ca="1" si="156">F20/F$7*G52</f>
        <v>0.21122642888466672</v>
      </c>
      <c r="H83" s="11">
        <f t="shared" ref="H83" ca="1" si="157">G20/G$7*H52</f>
        <v>0.35296074758243678</v>
      </c>
      <c r="I83" s="11">
        <f t="shared" ref="I83" ca="1" si="158">H20/H$7*I52</f>
        <v>0.28544851630677642</v>
      </c>
      <c r="J83" s="11">
        <f t="shared" ref="J83" ca="1" si="159">I20/I$7*J52</f>
        <v>0.27168334177353737</v>
      </c>
      <c r="K83" s="11">
        <f t="shared" ref="K83" ca="1" si="160">J20/J$7*K52</f>
        <v>0.3008579303562417</v>
      </c>
      <c r="L83" s="11">
        <f t="shared" ref="L83" ca="1" si="161">K20/K$7*L52</f>
        <v>0.41421542906174885</v>
      </c>
      <c r="M83" s="11">
        <f t="shared" ref="M83" ca="1" si="162">L20/L$7*M52</f>
        <v>0.10587102983638061</v>
      </c>
      <c r="N83" s="11">
        <f t="shared" ref="N83" ca="1" si="163">M20/M$7*N52</f>
        <v>-5.9404426512018452E-2</v>
      </c>
      <c r="O83" s="11">
        <f t="shared" ref="O83" ca="1" si="164">N20/N$7*O52</f>
        <v>-0.16670040365312003</v>
      </c>
      <c r="P83" s="11">
        <f t="shared" ref="P83" ca="1" si="165">O20/O$7*P52</f>
        <v>0.16156284301271381</v>
      </c>
      <c r="Q83" s="11">
        <f t="shared" ref="Q83" ca="1" si="166">P20/P$7*Q52</f>
        <v>0.24541630682630131</v>
      </c>
      <c r="R83" s="11">
        <f t="shared" ref="R83" ca="1" si="167">Q20/Q$7*R52</f>
        <v>0.26954011645119846</v>
      </c>
      <c r="S83" s="11">
        <f t="shared" ref="S83" ca="1" si="168">R20/R$7*S52</f>
        <v>0.30014134913235818</v>
      </c>
      <c r="T83" s="11">
        <f t="shared" ref="T83" ca="1" si="169">S20/S$7*T52</f>
        <v>0.32161647235671315</v>
      </c>
      <c r="U83" s="11">
        <f t="shared" ref="U83" ca="1" si="170">T20/T$7*U52</f>
        <v>0.11471389337823937</v>
      </c>
      <c r="V83" s="11">
        <f t="shared" ref="V83" ca="1" si="171">U20/U$7*V52</f>
        <v>-0.43203295507192085</v>
      </c>
      <c r="W83" s="11">
        <f t="shared" ref="W83" ca="1" si="172">V20/V$7*W52</f>
        <v>-8.8202088625461677E-3</v>
      </c>
      <c r="X83" s="11">
        <f t="shared" ref="X83" ca="1" si="173">W20/W$7*X52</f>
        <v>0.21959661057405391</v>
      </c>
      <c r="Y83" s="11">
        <f t="shared" ref="Y83" ca="1" si="174">X20/X$7*Y52</f>
        <v>0.32101788444527696</v>
      </c>
      <c r="Z83" s="11">
        <f t="shared" ref="Z83" ca="1" si="175">Y20/Y$7*Z52</f>
        <v>0.40244779595611396</v>
      </c>
      <c r="AA83" s="11">
        <f t="shared" ref="AA83" ca="1" si="176">Z20/Z$7*AA52</f>
        <v>0.31516684977416826</v>
      </c>
      <c r="AB83" s="11">
        <f t="shared" ref="AB83" ca="1" si="177">AA20/AA$7*AB52</f>
        <v>0.40822497732083568</v>
      </c>
      <c r="AC83" s="11">
        <f t="shared" ref="AC83" ca="1" si="178">AB20/AB$7*AC52</f>
        <v>0.41816259669028638</v>
      </c>
      <c r="AD83" s="11">
        <f t="shared" ref="AD83" ca="1" si="179">AC20/AC$7*AD52</f>
        <v>0.3152831212015238</v>
      </c>
      <c r="AE83" s="11">
        <f t="shared" ref="AE83" ca="1" si="180">AD20/AD$7*AE52</f>
        <v>0.28241042989692666</v>
      </c>
      <c r="AF83" s="11">
        <f t="shared" ref="AF83" ca="1" si="181">AE20/AE$7*AF52</f>
        <v>0.12720738673464146</v>
      </c>
      <c r="AG83" s="11">
        <f t="shared" ref="AG83" ca="1" si="182">AF20/AF$7*AG52</f>
        <v>-2.8979206049149329</v>
      </c>
      <c r="AH83" s="11">
        <f t="shared" ref="AH83" ca="1" si="183">AG20/AG$7*AH52</f>
        <v>0.3666586413065292</v>
      </c>
      <c r="AI83" s="11">
        <f t="shared" ref="AI83" ca="1" si="184">AH20/AH$7*AI52</f>
        <v>1.3876141130027131</v>
      </c>
      <c r="AJ83" s="11">
        <f t="shared" ref="AJ83" ca="1" si="185">AI20/AI$7*AJ52</f>
        <v>0.72485668143139137</v>
      </c>
      <c r="AK83" s="12">
        <f t="shared" ref="AK83" ca="1" si="186">AJ20/AJ$7*AK52</f>
        <v>0.26452759177803198</v>
      </c>
      <c r="AL83" s="12">
        <f t="shared" ref="AL83" ca="1" si="187">AK20/AK$7*AL52</f>
        <v>0.33380345989155435</v>
      </c>
      <c r="AM83" s="12">
        <f t="shared" ref="AM83" ca="1" si="188">AL20/AL$7*AM52</f>
        <v>2.815156959855463E-3</v>
      </c>
      <c r="AN83" s="12">
        <f t="shared" ref="AN83" ca="1" si="189">AM20/AM$7*AN52</f>
        <v>0.13907693507011815</v>
      </c>
      <c r="AO83" s="12">
        <f t="shared" ref="AO83" ca="1" si="190">AN20/AN$7*AO52</f>
        <v>8.5733035013405429E-2</v>
      </c>
      <c r="AP83" s="12">
        <f t="shared" ref="AP83:AQ83" ca="1" si="191">AO20/AO$7*AP52</f>
        <v>1.3886982765889072E-3</v>
      </c>
      <c r="AQ83" s="12">
        <f t="shared" ca="1" si="191"/>
        <v>-7.190983327438738E-2</v>
      </c>
    </row>
    <row r="84" spans="2:43" x14ac:dyDescent="0.2">
      <c r="B84" t="str">
        <f t="shared" ref="B84:B86" si="192">B53</f>
        <v xml:space="preserve">   Government</v>
      </c>
      <c r="C84" s="11"/>
      <c r="D84" s="11">
        <f t="shared" ref="D84:Y84" ca="1" si="193">C21/C$7*D53</f>
        <v>0.50036062026686046</v>
      </c>
      <c r="E84" s="11">
        <f t="shared" ca="1" si="193"/>
        <v>0.51447714764297736</v>
      </c>
      <c r="F84" s="11">
        <f t="shared" ca="1" si="193"/>
        <v>0.27840959442294394</v>
      </c>
      <c r="G84" s="11">
        <f t="shared" ca="1" si="193"/>
        <v>0.23242216050285103</v>
      </c>
      <c r="H84" s="11">
        <f t="shared" ca="1" si="193"/>
        <v>0.29220520906414826</v>
      </c>
      <c r="I84" s="11">
        <f t="shared" ca="1" si="193"/>
        <v>0.23787376358898263</v>
      </c>
      <c r="J84" s="11">
        <f t="shared" ca="1" si="193"/>
        <v>0.25183745534675811</v>
      </c>
      <c r="K84" s="11">
        <f t="shared" ca="1" si="193"/>
        <v>0.36814658574774317</v>
      </c>
      <c r="L84" s="11">
        <f t="shared" ca="1" si="193"/>
        <v>0.31235917601377727</v>
      </c>
      <c r="M84" s="11">
        <f t="shared" ca="1" si="193"/>
        <v>0.22738209817131633</v>
      </c>
      <c r="N84" s="11">
        <f t="shared" ca="1" si="193"/>
        <v>0.42524158780386007</v>
      </c>
      <c r="O84" s="11">
        <f t="shared" ca="1" si="193"/>
        <v>0.28339068621030783</v>
      </c>
      <c r="P84" s="11">
        <f t="shared" ca="1" si="193"/>
        <v>0.15909623472244483</v>
      </c>
      <c r="Q84" s="11">
        <f t="shared" ca="1" si="193"/>
        <v>-1.6390087224135511E-15</v>
      </c>
      <c r="R84" s="11">
        <f t="shared" ca="1" si="193"/>
        <v>-1.7270304944240113E-2</v>
      </c>
      <c r="S84" s="11">
        <f t="shared" ca="1" si="193"/>
        <v>5.232925325553997E-2</v>
      </c>
      <c r="T84" s="11">
        <f t="shared" ca="1" si="193"/>
        <v>0.11536243030186462</v>
      </c>
      <c r="U84" s="11">
        <f t="shared" ca="1" si="193"/>
        <v>0.29554367604344478</v>
      </c>
      <c r="V84" s="11">
        <f t="shared" ca="1" si="193"/>
        <v>0.11219460461170119</v>
      </c>
      <c r="W84" s="11">
        <f t="shared" ca="1" si="193"/>
        <v>-2.7636654435977636E-2</v>
      </c>
      <c r="X84" s="11">
        <f t="shared" ca="1" si="193"/>
        <v>-0.2595775152166131</v>
      </c>
      <c r="Y84" s="11">
        <f t="shared" ca="1" si="193"/>
        <v>3.4562144493195342E-2</v>
      </c>
      <c r="Z84" s="11">
        <f t="shared" ref="Z84:AQ84" ca="1" si="194">Y21/Y$7*Z53</f>
        <v>0.14613707200676174</v>
      </c>
      <c r="AA84" s="11">
        <f t="shared" ca="1" si="194"/>
        <v>0.19420492503689651</v>
      </c>
      <c r="AB84" s="11">
        <f t="shared" ca="1" si="194"/>
        <v>0.33640762019957859</v>
      </c>
      <c r="AC84" s="11">
        <f t="shared" ca="1" si="194"/>
        <v>0.30825753373038645</v>
      </c>
      <c r="AD84" s="11">
        <f t="shared" ca="1" si="194"/>
        <v>0.21086459553028036</v>
      </c>
      <c r="AE84" s="11">
        <f t="shared" ca="1" si="194"/>
        <v>-0.16321443409104353</v>
      </c>
      <c r="AF84" s="11">
        <f t="shared" ca="1" si="194"/>
        <v>-0.14655451779694323</v>
      </c>
      <c r="AG84" s="11">
        <f t="shared" ca="1" si="194"/>
        <v>-0.35869565217391286</v>
      </c>
      <c r="AH84" s="11">
        <f t="shared" ca="1" si="194"/>
        <v>-0.13091368725171412</v>
      </c>
      <c r="AI84" s="11">
        <f t="shared" ca="1" si="194"/>
        <v>-0.14359733530718116</v>
      </c>
      <c r="AJ84" s="11">
        <f t="shared" ca="1" si="194"/>
        <v>0.37116439843978571</v>
      </c>
      <c r="AK84" s="12">
        <f t="shared" ca="1" si="194"/>
        <v>0.74719412770011173</v>
      </c>
      <c r="AL84" s="12">
        <f t="shared" ca="1" si="194"/>
        <v>3.0473049467912645E-2</v>
      </c>
      <c r="AM84" s="12">
        <f t="shared" ca="1" si="194"/>
        <v>3.0458146410551869E-2</v>
      </c>
      <c r="AN84" s="12">
        <f t="shared" ca="1" si="194"/>
        <v>3.2660447864129361E-2</v>
      </c>
      <c r="AO84" s="12">
        <f t="shared" ca="1" si="194"/>
        <v>5.0721130419104976E-2</v>
      </c>
      <c r="AP84" s="12">
        <f t="shared" ca="1" si="194"/>
        <v>7.6067543134829801E-2</v>
      </c>
      <c r="AQ84" s="12">
        <f t="shared" ca="1" si="194"/>
        <v>0.11223228953629273</v>
      </c>
    </row>
    <row r="85" spans="2:43" x14ac:dyDescent="0.2">
      <c r="B85" t="str">
        <f t="shared" si="192"/>
        <v xml:space="preserve">      State and local</v>
      </c>
      <c r="C85" s="11"/>
      <c r="D85" s="11">
        <f t="shared" ref="D85:Y85" ca="1" si="195">C22/C$7*D54</f>
        <v>0.52740714028128166</v>
      </c>
      <c r="E85" s="11">
        <f t="shared" ca="1" si="195"/>
        <v>0.48531347212251791</v>
      </c>
      <c r="F85" s="11">
        <f t="shared" ca="1" si="195"/>
        <v>0.22893096623637496</v>
      </c>
      <c r="G85" s="11">
        <f t="shared" ca="1" si="195"/>
        <v>0.2368074842859233</v>
      </c>
      <c r="H85" s="11">
        <f t="shared" ca="1" si="195"/>
        <v>0.32836922008693753</v>
      </c>
      <c r="I85" s="11">
        <f t="shared" ca="1" si="195"/>
        <v>0.26343631728809774</v>
      </c>
      <c r="J85" s="11">
        <f t="shared" ca="1" si="195"/>
        <v>0.23746629621012147</v>
      </c>
      <c r="K85" s="11">
        <f t="shared" ca="1" si="195"/>
        <v>0.30797499967649689</v>
      </c>
      <c r="L85" s="11">
        <f t="shared" ca="1" si="195"/>
        <v>0.26914743229645655</v>
      </c>
      <c r="M85" s="11">
        <f t="shared" ca="1" si="195"/>
        <v>0.17023580365736476</v>
      </c>
      <c r="N85" s="11">
        <f t="shared" ca="1" si="195"/>
        <v>0.43994565377217937</v>
      </c>
      <c r="O85" s="11">
        <f t="shared" ca="1" si="195"/>
        <v>0.2542181155710086</v>
      </c>
      <c r="P85" s="11">
        <f t="shared" ca="1" si="195"/>
        <v>0.10051428782851986</v>
      </c>
      <c r="Q85" s="11">
        <f t="shared" ca="1" si="195"/>
        <v>1.5532677647234339E-2</v>
      </c>
      <c r="R85" s="11">
        <f t="shared" ca="1" si="195"/>
        <v>1.9120694759694253E-2</v>
      </c>
      <c r="S85" s="11">
        <f t="shared" ca="1" si="195"/>
        <v>8.7215422092568023E-2</v>
      </c>
      <c r="T85" s="11">
        <f t="shared" ca="1" si="195"/>
        <v>0.11711034591249778</v>
      </c>
      <c r="U85" s="11">
        <f t="shared" ca="1" si="195"/>
        <v>0.27859088391858494</v>
      </c>
      <c r="V85" s="11">
        <f t="shared" ca="1" si="195"/>
        <v>7.8703677861937271E-2</v>
      </c>
      <c r="W85" s="11">
        <f t="shared" ca="1" si="195"/>
        <v>-2.6460626587638019E-2</v>
      </c>
      <c r="X85" s="11">
        <f t="shared" ca="1" si="195"/>
        <v>-0.19035684449218243</v>
      </c>
      <c r="Y85" s="11">
        <f t="shared" ca="1" si="195"/>
        <v>6.3266298394325793E-2</v>
      </c>
      <c r="Z85" s="11">
        <f t="shared" ref="Z85:AQ85" ca="1" si="196">Y22/Y$7*Z54</f>
        <v>0.18267134000844906</v>
      </c>
      <c r="AA85" s="11">
        <f t="shared" ca="1" si="196"/>
        <v>0.2191741296844997</v>
      </c>
      <c r="AB85" s="11">
        <f t="shared" ca="1" si="196"/>
        <v>0.34342736187308409</v>
      </c>
      <c r="AC85" s="11">
        <f t="shared" ca="1" si="196"/>
        <v>0.29988381464772945</v>
      </c>
      <c r="AD85" s="11">
        <f t="shared" ca="1" si="196"/>
        <v>0.20782327924859062</v>
      </c>
      <c r="AE85" s="11">
        <f t="shared" ca="1" si="196"/>
        <v>-0.13156072566126356</v>
      </c>
      <c r="AF85" s="11">
        <f t="shared" ca="1" si="196"/>
        <v>-0.12382163879873795</v>
      </c>
      <c r="AG85" s="11">
        <f t="shared" ca="1" si="196"/>
        <v>-0.39697542533081243</v>
      </c>
      <c r="AH85" s="11">
        <f t="shared" ca="1" si="196"/>
        <v>-0.10182175675133444</v>
      </c>
      <c r="AI85" s="11">
        <f t="shared" ca="1" si="196"/>
        <v>-9.8692326671600633E-2</v>
      </c>
      <c r="AJ85" s="11">
        <f t="shared" ca="1" si="196"/>
        <v>0.35558116033735115</v>
      </c>
      <c r="AK85" s="12">
        <f t="shared" ca="1" si="196"/>
        <v>0.72436752304373508</v>
      </c>
      <c r="AL85" s="12">
        <f t="shared" ca="1" si="196"/>
        <v>2.8604570015994518E-2</v>
      </c>
      <c r="AM85" s="12">
        <f t="shared" ca="1" si="196"/>
        <v>3.0455382388007112E-2</v>
      </c>
      <c r="AN85" s="12">
        <f t="shared" ca="1" si="196"/>
        <v>3.26604478641285E-2</v>
      </c>
      <c r="AO85" s="12">
        <f t="shared" ca="1" si="196"/>
        <v>5.0723864122374181E-2</v>
      </c>
      <c r="AP85" s="12">
        <f t="shared" ca="1" si="196"/>
        <v>7.6066185658505925E-2</v>
      </c>
      <c r="AQ85" s="12">
        <f t="shared" ca="1" si="196"/>
        <v>8.0784394827192491E-2</v>
      </c>
    </row>
    <row r="86" spans="2:43" x14ac:dyDescent="0.2">
      <c r="B86" t="str">
        <f t="shared" si="192"/>
        <v xml:space="preserve">      Federal</v>
      </c>
      <c r="C86" s="11"/>
      <c r="D86" s="11">
        <f t="shared" ref="D86:Y86" ca="1" si="197">C23/C$7*D55</f>
        <v>-2.7046520014424928E-2</v>
      </c>
      <c r="E86" s="11">
        <f t="shared" ca="1" si="197"/>
        <v>2.9163675520459186E-2</v>
      </c>
      <c r="F86" s="11">
        <f t="shared" ca="1" si="197"/>
        <v>4.9478628186571436E-2</v>
      </c>
      <c r="G86" s="11">
        <f t="shared" ca="1" si="197"/>
        <v>-4.3853237830724055E-3</v>
      </c>
      <c r="H86" s="11">
        <f t="shared" ca="1" si="197"/>
        <v>-3.6164011022790619E-2</v>
      </c>
      <c r="I86" s="11">
        <f t="shared" ca="1" si="197"/>
        <v>-2.5562553699114626E-2</v>
      </c>
      <c r="J86" s="11">
        <f t="shared" ca="1" si="197"/>
        <v>1.4371159136635189E-2</v>
      </c>
      <c r="K86" s="11">
        <f t="shared" ca="1" si="197"/>
        <v>6.0171586071248506E-2</v>
      </c>
      <c r="L86" s="11">
        <f t="shared" ca="1" si="197"/>
        <v>4.321174371732095E-2</v>
      </c>
      <c r="M86" s="11">
        <f t="shared" ca="1" si="197"/>
        <v>5.7146294513955975E-2</v>
      </c>
      <c r="N86" s="11">
        <f t="shared" ca="1" si="197"/>
        <v>-1.4704065968321687E-2</v>
      </c>
      <c r="O86" s="11">
        <f t="shared" ca="1" si="197"/>
        <v>2.9172570639295972E-2</v>
      </c>
      <c r="P86" s="11">
        <f t="shared" ca="1" si="197"/>
        <v>5.8581946893923417E-2</v>
      </c>
      <c r="Q86" s="11">
        <f t="shared" ca="1" si="197"/>
        <v>-1.5532677647234249E-2</v>
      </c>
      <c r="R86" s="11">
        <f t="shared" ca="1" si="197"/>
        <v>-3.6390999703937915E-2</v>
      </c>
      <c r="S86" s="11">
        <f t="shared" ca="1" si="197"/>
        <v>-3.4886168837027179E-2</v>
      </c>
      <c r="T86" s="11">
        <f t="shared" ca="1" si="197"/>
        <v>-1.7479156106342964E-3</v>
      </c>
      <c r="U86" s="11">
        <f t="shared" ca="1" si="197"/>
        <v>1.6952792124862764E-2</v>
      </c>
      <c r="V86" s="11">
        <f t="shared" ca="1" si="197"/>
        <v>3.3490926749761452E-2</v>
      </c>
      <c r="W86" s="11">
        <f t="shared" ca="1" si="197"/>
        <v>-1.1760278483395809E-3</v>
      </c>
      <c r="X86" s="11">
        <f t="shared" ca="1" si="197"/>
        <v>-6.9220670724430097E-2</v>
      </c>
      <c r="Y86" s="11">
        <f t="shared" ca="1" si="197"/>
        <v>-2.8704153901129022E-2</v>
      </c>
      <c r="Z86" s="11">
        <f t="shared" ref="Z86:AQ86" ca="1" si="198">Y23/Y$7*Z55</f>
        <v>-3.6534268001689553E-2</v>
      </c>
      <c r="AA86" s="11">
        <f t="shared" ca="1" si="198"/>
        <v>-2.4969204647601329E-2</v>
      </c>
      <c r="AB86" s="11">
        <f t="shared" ca="1" si="198"/>
        <v>-7.0197416735065096E-3</v>
      </c>
      <c r="AC86" s="11">
        <f t="shared" ca="1" si="198"/>
        <v>8.373719082658989E-3</v>
      </c>
      <c r="AD86" s="11">
        <f t="shared" ca="1" si="198"/>
        <v>3.0413162816865821E-3</v>
      </c>
      <c r="AE86" s="11">
        <f t="shared" ca="1" si="198"/>
        <v>-3.1653708429778077E-2</v>
      </c>
      <c r="AF86" s="11">
        <f t="shared" ca="1" si="198"/>
        <v>-2.2732878998205506E-2</v>
      </c>
      <c r="AG86" s="11">
        <f t="shared" ca="1" si="198"/>
        <v>3.8279773156899989E-2</v>
      </c>
      <c r="AH86" s="11">
        <f t="shared" ca="1" si="198"/>
        <v>-2.9091930500381478E-2</v>
      </c>
      <c r="AI86" s="11">
        <f t="shared" ca="1" si="198"/>
        <v>-4.4905008635578496E-2</v>
      </c>
      <c r="AJ86" s="11">
        <f t="shared" ca="1" si="198"/>
        <v>1.5583238102433887E-2</v>
      </c>
      <c r="AK86" s="12">
        <f t="shared" ca="1" si="198"/>
        <v>2.2825624071946927E-2</v>
      </c>
      <c r="AL86" s="12">
        <f t="shared" ca="1" si="198"/>
        <v>1.8694533429225856E-3</v>
      </c>
      <c r="AM86" s="12">
        <f t="shared" ca="1" si="198"/>
        <v>5.5280450854451033E-7</v>
      </c>
      <c r="AN86" s="12">
        <f t="shared" ca="1" si="198"/>
        <v>0</v>
      </c>
      <c r="AO86" s="12">
        <f t="shared" ca="1" si="198"/>
        <v>0</v>
      </c>
      <c r="AP86" s="12">
        <f t="shared" ca="1" si="198"/>
        <v>0</v>
      </c>
      <c r="AQ86" s="12">
        <f t="shared" ca="1" si="198"/>
        <v>3.144682176830553E-2</v>
      </c>
    </row>
  </sheetData>
  <pageMargins left="0.85" right="0.5" top="0.9" bottom="0.4" header="0.5" footer="0.5"/>
  <pageSetup scale="84" fitToWidth="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12911-9E69-41B0-BAB4-48A50D4745C3}">
  <sheetPr>
    <tabColor rgb="FFFD6467"/>
    <pageSetUpPr fitToPage="1"/>
  </sheetPr>
  <dimension ref="A1:FJ139"/>
  <sheetViews>
    <sheetView zoomScale="85" zoomScaleNormal="85" workbookViewId="0">
      <pane xSplit="2" ySplit="4" topLeftCell="EE5" activePane="bottomRight" state="frozen"/>
      <selection activeCell="FG45" sqref="FG45"/>
      <selection pane="topRight" activeCell="FG45" sqref="FG45"/>
      <selection pane="bottomLeft" activeCell="FG45" sqref="FG45"/>
      <selection pane="bottomRight" activeCell="EE3" sqref="EE3"/>
    </sheetView>
  </sheetViews>
  <sheetFormatPr defaultRowHeight="12.75" x14ac:dyDescent="0.2"/>
  <cols>
    <col min="1" max="1" width="9.140625" hidden="1" customWidth="1"/>
    <col min="2" max="2" width="64.85546875" bestFit="1" customWidth="1"/>
  </cols>
  <sheetData>
    <row r="1" spans="1:166" ht="14.25" x14ac:dyDescent="0.2">
      <c r="B1" s="28" t="str">
        <f>Info!B3</f>
        <v>Seattle MD (King &amp; Snohomish Counties) Economic Forecast</v>
      </c>
      <c r="DU1" s="7"/>
      <c r="DY1" s="7"/>
    </row>
    <row r="2" spans="1:166" x14ac:dyDescent="0.2">
      <c r="B2" t="str">
        <f>Info!B4</f>
        <v>City of Seattle Office of Economic and Revenue Forecasts</v>
      </c>
      <c r="DU2" s="7"/>
      <c r="DY2" s="7"/>
      <c r="EK2" s="7"/>
    </row>
    <row r="3" spans="1:166" x14ac:dyDescent="0.2">
      <c r="C3" t="s">
        <v>174</v>
      </c>
      <c r="EE3" t="s">
        <v>173</v>
      </c>
    </row>
    <row r="4" spans="1:166" x14ac:dyDescent="0.2">
      <c r="B4" s="2"/>
      <c r="C4" s="14" t="s">
        <v>5</v>
      </c>
      <c r="D4" s="14" t="s">
        <v>6</v>
      </c>
      <c r="E4" s="14" t="s">
        <v>7</v>
      </c>
      <c r="F4" s="14" t="s">
        <v>8</v>
      </c>
      <c r="G4" s="14" t="s">
        <v>9</v>
      </c>
      <c r="H4" s="14" t="s">
        <v>10</v>
      </c>
      <c r="I4" s="14" t="s">
        <v>11</v>
      </c>
      <c r="J4" s="14" t="s">
        <v>12</v>
      </c>
      <c r="K4" s="14" t="s">
        <v>13</v>
      </c>
      <c r="L4" s="14" t="s">
        <v>14</v>
      </c>
      <c r="M4" s="14" t="s">
        <v>15</v>
      </c>
      <c r="N4" s="14" t="s">
        <v>16</v>
      </c>
      <c r="O4" s="14" t="s">
        <v>17</v>
      </c>
      <c r="P4" s="14" t="s">
        <v>18</v>
      </c>
      <c r="Q4" s="14" t="s">
        <v>19</v>
      </c>
      <c r="R4" s="14" t="s">
        <v>20</v>
      </c>
      <c r="S4" s="14" t="s">
        <v>21</v>
      </c>
      <c r="T4" s="14" t="s">
        <v>22</v>
      </c>
      <c r="U4" s="14" t="s">
        <v>23</v>
      </c>
      <c r="V4" s="14" t="s">
        <v>24</v>
      </c>
      <c r="W4" s="14" t="s">
        <v>25</v>
      </c>
      <c r="X4" s="14" t="s">
        <v>26</v>
      </c>
      <c r="Y4" s="14" t="s">
        <v>27</v>
      </c>
      <c r="Z4" s="14" t="s">
        <v>28</v>
      </c>
      <c r="AA4" s="14" t="s">
        <v>29</v>
      </c>
      <c r="AB4" s="14" t="s">
        <v>30</v>
      </c>
      <c r="AC4" s="14" t="s">
        <v>31</v>
      </c>
      <c r="AD4" s="14" t="s">
        <v>32</v>
      </c>
      <c r="AE4" s="14" t="s">
        <v>33</v>
      </c>
      <c r="AF4" s="14" t="s">
        <v>34</v>
      </c>
      <c r="AG4" s="14" t="s">
        <v>35</v>
      </c>
      <c r="AH4" s="14" t="s">
        <v>36</v>
      </c>
      <c r="AI4" s="14" t="s">
        <v>37</v>
      </c>
      <c r="AJ4" s="14" t="s">
        <v>38</v>
      </c>
      <c r="AK4" s="14" t="s">
        <v>39</v>
      </c>
      <c r="AL4" s="14" t="s">
        <v>40</v>
      </c>
      <c r="AM4" s="14" t="s">
        <v>41</v>
      </c>
      <c r="AN4" s="14" t="s">
        <v>42</v>
      </c>
      <c r="AO4" s="14" t="s">
        <v>43</v>
      </c>
      <c r="AP4" s="14" t="s">
        <v>44</v>
      </c>
      <c r="AQ4" s="14" t="s">
        <v>45</v>
      </c>
      <c r="AR4" s="14" t="s">
        <v>46</v>
      </c>
      <c r="AS4" s="14" t="s">
        <v>47</v>
      </c>
      <c r="AT4" s="14" t="s">
        <v>48</v>
      </c>
      <c r="AU4" s="14" t="s">
        <v>49</v>
      </c>
      <c r="AV4" s="14" t="s">
        <v>50</v>
      </c>
      <c r="AW4" s="14" t="s">
        <v>51</v>
      </c>
      <c r="AX4" s="14" t="s">
        <v>52</v>
      </c>
      <c r="AY4" s="14" t="s">
        <v>53</v>
      </c>
      <c r="AZ4" s="14" t="s">
        <v>54</v>
      </c>
      <c r="BA4" s="14" t="s">
        <v>55</v>
      </c>
      <c r="BB4" s="14" t="s">
        <v>56</v>
      </c>
      <c r="BC4" s="14" t="s">
        <v>57</v>
      </c>
      <c r="BD4" s="14" t="s">
        <v>58</v>
      </c>
      <c r="BE4" s="14" t="s">
        <v>59</v>
      </c>
      <c r="BF4" s="14" t="s">
        <v>60</v>
      </c>
      <c r="BG4" s="14" t="s">
        <v>61</v>
      </c>
      <c r="BH4" s="14" t="s">
        <v>62</v>
      </c>
      <c r="BI4" s="14" t="s">
        <v>63</v>
      </c>
      <c r="BJ4" s="14" t="s">
        <v>64</v>
      </c>
      <c r="BK4" s="14" t="s">
        <v>65</v>
      </c>
      <c r="BL4" s="14" t="s">
        <v>66</v>
      </c>
      <c r="BM4" s="14" t="s">
        <v>67</v>
      </c>
      <c r="BN4" s="14" t="s">
        <v>68</v>
      </c>
      <c r="BO4" s="14" t="s">
        <v>69</v>
      </c>
      <c r="BP4" s="14" t="s">
        <v>70</v>
      </c>
      <c r="BQ4" s="14" t="s">
        <v>71</v>
      </c>
      <c r="BR4" s="14" t="s">
        <v>72</v>
      </c>
      <c r="BS4" s="14" t="s">
        <v>73</v>
      </c>
      <c r="BT4" s="14" t="s">
        <v>74</v>
      </c>
      <c r="BU4" s="14" t="s">
        <v>75</v>
      </c>
      <c r="BV4" s="14" t="s">
        <v>76</v>
      </c>
      <c r="BW4" s="14" t="s">
        <v>77</v>
      </c>
      <c r="BX4" s="14" t="s">
        <v>78</v>
      </c>
      <c r="BY4" s="14" t="s">
        <v>79</v>
      </c>
      <c r="BZ4" s="14" t="s">
        <v>80</v>
      </c>
      <c r="CA4" s="14" t="s">
        <v>81</v>
      </c>
      <c r="CB4" s="14" t="s">
        <v>82</v>
      </c>
      <c r="CC4" s="14" t="s">
        <v>83</v>
      </c>
      <c r="CD4" s="14" t="s">
        <v>84</v>
      </c>
      <c r="CE4" s="14" t="s">
        <v>85</v>
      </c>
      <c r="CF4" s="14" t="s">
        <v>86</v>
      </c>
      <c r="CG4" s="14" t="s">
        <v>87</v>
      </c>
      <c r="CH4" s="14" t="s">
        <v>88</v>
      </c>
      <c r="CI4" s="14" t="s">
        <v>89</v>
      </c>
      <c r="CJ4" s="14" t="s">
        <v>90</v>
      </c>
      <c r="CK4" s="14" t="s">
        <v>91</v>
      </c>
      <c r="CL4" s="14" t="s">
        <v>92</v>
      </c>
      <c r="CM4" s="14" t="s">
        <v>93</v>
      </c>
      <c r="CN4" s="14" t="s">
        <v>94</v>
      </c>
      <c r="CO4" s="14" t="s">
        <v>95</v>
      </c>
      <c r="CP4" s="14" t="s">
        <v>96</v>
      </c>
      <c r="CQ4" s="14" t="s">
        <v>97</v>
      </c>
      <c r="CR4" s="14" t="s">
        <v>98</v>
      </c>
      <c r="CS4" s="14" t="s">
        <v>99</v>
      </c>
      <c r="CT4" s="14" t="s">
        <v>100</v>
      </c>
      <c r="CU4" s="14" t="s">
        <v>101</v>
      </c>
      <c r="CV4" s="14" t="s">
        <v>102</v>
      </c>
      <c r="CW4" s="14" t="s">
        <v>103</v>
      </c>
      <c r="CX4" s="14" t="s">
        <v>104</v>
      </c>
      <c r="CY4" s="14" t="s">
        <v>105</v>
      </c>
      <c r="CZ4" s="14" t="s">
        <v>106</v>
      </c>
      <c r="DA4" s="14" t="s">
        <v>107</v>
      </c>
      <c r="DB4" s="14" t="s">
        <v>108</v>
      </c>
      <c r="DC4" s="14" t="s">
        <v>109</v>
      </c>
      <c r="DD4" s="14" t="s">
        <v>110</v>
      </c>
      <c r="DE4" s="14" t="s">
        <v>111</v>
      </c>
      <c r="DF4" s="14" t="s">
        <v>112</v>
      </c>
      <c r="DG4" s="14" t="s">
        <v>113</v>
      </c>
      <c r="DH4" s="14" t="s">
        <v>114</v>
      </c>
      <c r="DI4" s="14" t="s">
        <v>115</v>
      </c>
      <c r="DJ4" s="14" t="s">
        <v>116</v>
      </c>
      <c r="DK4" s="14" t="s">
        <v>117</v>
      </c>
      <c r="DL4" s="14" t="s">
        <v>118</v>
      </c>
      <c r="DM4" s="14" t="s">
        <v>119</v>
      </c>
      <c r="DN4" s="14" t="s">
        <v>120</v>
      </c>
      <c r="DO4" s="14" t="s">
        <v>121</v>
      </c>
      <c r="DP4" s="14" t="s">
        <v>122</v>
      </c>
      <c r="DQ4" s="14" t="s">
        <v>123</v>
      </c>
      <c r="DR4" s="14" t="s">
        <v>124</v>
      </c>
      <c r="DS4" s="14" t="s">
        <v>125</v>
      </c>
      <c r="DT4" s="14" t="s">
        <v>126</v>
      </c>
      <c r="DU4" s="14" t="s">
        <v>127</v>
      </c>
      <c r="DV4" s="14" t="s">
        <v>128</v>
      </c>
      <c r="DW4" s="14" t="s">
        <v>129</v>
      </c>
      <c r="DX4" s="14" t="s">
        <v>130</v>
      </c>
      <c r="DY4" s="14" t="s">
        <v>131</v>
      </c>
      <c r="DZ4" s="14" t="s">
        <v>132</v>
      </c>
      <c r="EA4" s="14" t="s">
        <v>133</v>
      </c>
      <c r="EB4" s="14" t="s">
        <v>134</v>
      </c>
      <c r="EC4" s="14" t="s">
        <v>135</v>
      </c>
      <c r="ED4" s="14" t="s">
        <v>136</v>
      </c>
      <c r="EE4" s="14" t="s">
        <v>137</v>
      </c>
      <c r="EF4" s="14" t="s">
        <v>138</v>
      </c>
      <c r="EG4" s="14" t="s">
        <v>139</v>
      </c>
      <c r="EH4" s="14" t="s">
        <v>140</v>
      </c>
      <c r="EI4" s="14" t="s">
        <v>141</v>
      </c>
      <c r="EJ4" s="14" t="s">
        <v>142</v>
      </c>
      <c r="EK4" s="14" t="s">
        <v>143</v>
      </c>
      <c r="EL4" s="14" t="s">
        <v>144</v>
      </c>
      <c r="EM4" s="14" t="s">
        <v>145</v>
      </c>
      <c r="EN4" s="14" t="s">
        <v>146</v>
      </c>
      <c r="EO4" s="14" t="s">
        <v>147</v>
      </c>
      <c r="EP4" s="14" t="s">
        <v>148</v>
      </c>
      <c r="EQ4" s="14" t="s">
        <v>149</v>
      </c>
      <c r="ER4" s="14" t="s">
        <v>150</v>
      </c>
      <c r="ES4" s="14" t="s">
        <v>151</v>
      </c>
      <c r="ET4" s="14" t="s">
        <v>152</v>
      </c>
      <c r="EU4" s="14" t="s">
        <v>153</v>
      </c>
      <c r="EV4" s="14" t="s">
        <v>154</v>
      </c>
      <c r="EW4" s="14" t="s">
        <v>155</v>
      </c>
      <c r="EX4" s="14" t="s">
        <v>156</v>
      </c>
      <c r="EY4" s="14" t="s">
        <v>157</v>
      </c>
      <c r="EZ4" s="14" t="s">
        <v>158</v>
      </c>
      <c r="FA4" s="14" t="s">
        <v>159</v>
      </c>
      <c r="FB4" s="14" t="s">
        <v>160</v>
      </c>
      <c r="FC4" s="14" t="s">
        <v>161</v>
      </c>
      <c r="FD4" s="14" t="s">
        <v>162</v>
      </c>
      <c r="FE4" s="14" t="s">
        <v>163</v>
      </c>
      <c r="FF4" s="14" t="s">
        <v>164</v>
      </c>
      <c r="FG4" s="14" t="s">
        <v>271</v>
      </c>
      <c r="FH4" s="14" t="s">
        <v>272</v>
      </c>
      <c r="FI4" s="14" t="s">
        <v>273</v>
      </c>
      <c r="FJ4" s="14" t="s">
        <v>274</v>
      </c>
    </row>
    <row r="5" spans="1:166" x14ac:dyDescent="0.2">
      <c r="A5" t="s">
        <v>206</v>
      </c>
      <c r="B5" t="s">
        <v>1</v>
      </c>
      <c r="C5" s="47">
        <v>4.0096119200000002</v>
      </c>
      <c r="D5" s="47">
        <v>3.831485732</v>
      </c>
      <c r="E5" s="47">
        <v>3.5777499590000001</v>
      </c>
      <c r="F5" s="47">
        <v>3.6215985150000001</v>
      </c>
      <c r="G5" s="47">
        <v>3.9252761619999998</v>
      </c>
      <c r="H5" s="47">
        <v>4.2808844150000001</v>
      </c>
      <c r="I5" s="47">
        <v>4.6232536</v>
      </c>
      <c r="J5" s="47">
        <v>4.9165707850000002</v>
      </c>
      <c r="K5" s="47">
        <v>5.1263126730000002</v>
      </c>
      <c r="L5" s="47">
        <v>5.2643381979999999</v>
      </c>
      <c r="M5" s="47">
        <v>5.5087439890000001</v>
      </c>
      <c r="N5" s="47">
        <v>5.8375206549999996</v>
      </c>
      <c r="O5" s="47">
        <v>5.8881400739999998</v>
      </c>
      <c r="P5" s="47">
        <v>5.803164368</v>
      </c>
      <c r="Q5" s="47">
        <v>5.5518256350000001</v>
      </c>
      <c r="R5" s="47">
        <v>5.2097079199999996</v>
      </c>
      <c r="S5" s="47">
        <v>4.9628548009999998</v>
      </c>
      <c r="T5" s="47">
        <v>4.6904620020000003</v>
      </c>
      <c r="U5" s="47">
        <v>4.4977329130000001</v>
      </c>
      <c r="V5" s="47">
        <v>4.3041905160000002</v>
      </c>
      <c r="W5" s="47">
        <v>4.3835481359999999</v>
      </c>
      <c r="X5" s="47">
        <v>4.6847208020000002</v>
      </c>
      <c r="Y5" s="47">
        <v>4.7160686509999996</v>
      </c>
      <c r="Z5" s="47">
        <v>4.6992057989999996</v>
      </c>
      <c r="AA5" s="47">
        <v>4.6137246369999998</v>
      </c>
      <c r="AB5" s="47">
        <v>4.3152714769999996</v>
      </c>
      <c r="AC5" s="47">
        <v>4.112099422</v>
      </c>
      <c r="AD5" s="47">
        <v>4.1993134850000002</v>
      </c>
      <c r="AE5" s="47">
        <v>4.172179785</v>
      </c>
      <c r="AF5" s="47">
        <v>3.961287929</v>
      </c>
      <c r="AG5" s="47">
        <v>3.7148448699999999</v>
      </c>
      <c r="AH5" s="47">
        <v>3.3492660390000002</v>
      </c>
      <c r="AI5" s="47">
        <v>3.290033196</v>
      </c>
      <c r="AJ5" s="47">
        <v>3.5535978899999998</v>
      </c>
      <c r="AK5" s="47">
        <v>3.6841513250000002</v>
      </c>
      <c r="AL5" s="47">
        <v>3.472594714</v>
      </c>
      <c r="AM5" s="47">
        <v>3.2679292179999999</v>
      </c>
      <c r="AN5" s="47">
        <v>3.2932281149999998</v>
      </c>
      <c r="AO5" s="47">
        <v>3.545085174</v>
      </c>
      <c r="AP5" s="47">
        <v>3.8493996049999999</v>
      </c>
      <c r="AQ5" s="47">
        <v>3.9292033110000002</v>
      </c>
      <c r="AR5" s="47">
        <v>3.9464506940000001</v>
      </c>
      <c r="AS5" s="47">
        <v>3.9435083780000002</v>
      </c>
      <c r="AT5" s="47">
        <v>3.9674676369999999</v>
      </c>
      <c r="AU5" s="47">
        <v>4.1518352920000003</v>
      </c>
      <c r="AV5" s="47">
        <v>4.4001858890000003</v>
      </c>
      <c r="AW5" s="47">
        <v>4.7228631249999999</v>
      </c>
      <c r="AX5" s="47">
        <v>5.1906822290000001</v>
      </c>
      <c r="AY5" s="47">
        <v>5.5279539929999997</v>
      </c>
      <c r="AZ5" s="47">
        <v>5.7540267030000001</v>
      </c>
      <c r="BA5" s="47">
        <v>6.0907373089999997</v>
      </c>
      <c r="BB5" s="47">
        <v>6.3667079849999997</v>
      </c>
      <c r="BC5" s="47">
        <v>6.3942809189999998</v>
      </c>
      <c r="BD5" s="47">
        <v>6.2242354390000001</v>
      </c>
      <c r="BE5" s="47">
        <v>5.8982670580000001</v>
      </c>
      <c r="BF5" s="47">
        <v>5.5059323559999997</v>
      </c>
      <c r="BG5" s="47">
        <v>5.3363727970000001</v>
      </c>
      <c r="BH5" s="47">
        <v>5.1977697909999998</v>
      </c>
      <c r="BI5" s="47">
        <v>4.933954387</v>
      </c>
      <c r="BJ5" s="47">
        <v>4.78176325</v>
      </c>
      <c r="BK5" s="47">
        <v>4.7227689399999999</v>
      </c>
      <c r="BL5" s="47">
        <v>4.5726724540000001</v>
      </c>
      <c r="BM5" s="47">
        <v>4.3612057210000001</v>
      </c>
      <c r="BN5" s="47">
        <v>4.093837948</v>
      </c>
      <c r="BO5" s="47">
        <v>3.8477223629999999</v>
      </c>
      <c r="BP5" s="47">
        <v>3.7970248</v>
      </c>
      <c r="BQ5" s="47">
        <v>3.7413237129999999</v>
      </c>
      <c r="BR5" s="47">
        <v>3.68695912</v>
      </c>
      <c r="BS5" s="47">
        <v>3.4739763020000001</v>
      </c>
      <c r="BT5" s="47">
        <v>3.195588146</v>
      </c>
      <c r="BU5" s="47">
        <v>3.1021559019999998</v>
      </c>
      <c r="BV5" s="47">
        <v>3.0303999610000001</v>
      </c>
      <c r="BW5" s="47">
        <v>3.0831595809999999</v>
      </c>
      <c r="BX5" s="47">
        <v>3.580391568</v>
      </c>
      <c r="BY5" s="47">
        <v>4.2533938060000001</v>
      </c>
      <c r="BZ5" s="47">
        <v>4.905618434</v>
      </c>
      <c r="CA5" s="47">
        <v>5.5100479260000004</v>
      </c>
      <c r="CB5" s="47">
        <v>6.8120124860000004</v>
      </c>
      <c r="CC5" s="47">
        <v>8.3115792420000005</v>
      </c>
      <c r="CD5" s="47">
        <v>8.7678894669999998</v>
      </c>
      <c r="CE5" s="47">
        <v>8.8291246900000004</v>
      </c>
      <c r="CF5" s="47">
        <v>8.7856282009999997</v>
      </c>
      <c r="CG5" s="47">
        <v>8.7763688569999996</v>
      </c>
      <c r="CH5" s="47">
        <v>8.7405464609999992</v>
      </c>
      <c r="CI5" s="47">
        <v>8.4494296339999995</v>
      </c>
      <c r="CJ5" s="47">
        <v>8.0885974459999996</v>
      </c>
      <c r="CK5" s="47">
        <v>7.7407432619999996</v>
      </c>
      <c r="CL5" s="47">
        <v>7.428656996</v>
      </c>
      <c r="CM5" s="47">
        <v>7.2380323180000001</v>
      </c>
      <c r="CN5" s="47">
        <v>7.228168556</v>
      </c>
      <c r="CO5" s="47">
        <v>6.4366271900000003</v>
      </c>
      <c r="CP5" s="47">
        <v>5.3083127389999998</v>
      </c>
      <c r="CQ5" s="47">
        <v>4.4200759080000003</v>
      </c>
      <c r="CR5" s="47">
        <v>4.4178107400000002</v>
      </c>
      <c r="CS5" s="47">
        <v>4.7034143759999996</v>
      </c>
      <c r="CT5" s="47">
        <v>4.7722294160000001</v>
      </c>
      <c r="CU5" s="47">
        <v>4.7843585710000003</v>
      </c>
      <c r="CV5" s="47">
        <v>4.8165905650000003</v>
      </c>
      <c r="CW5" s="47">
        <v>4.6291899389999998</v>
      </c>
      <c r="CX5" s="47">
        <v>4.3054753540000004</v>
      </c>
      <c r="CY5" s="47">
        <v>4.1899031229999997</v>
      </c>
      <c r="CZ5" s="47">
        <v>4.1432850869999998</v>
      </c>
      <c r="DA5" s="47">
        <v>4.194941644</v>
      </c>
      <c r="DB5" s="47">
        <v>4.3439832579999997</v>
      </c>
      <c r="DC5" s="47">
        <v>4.2645984060000002</v>
      </c>
      <c r="DD5" s="47">
        <v>4.0007453220000002</v>
      </c>
      <c r="DE5" s="47">
        <v>3.7659469739999998</v>
      </c>
      <c r="DF5" s="47">
        <v>3.635939397</v>
      </c>
      <c r="DG5" s="47">
        <v>3.5581022930000001</v>
      </c>
      <c r="DH5" s="47">
        <v>3.621316625</v>
      </c>
      <c r="DI5" s="47">
        <v>3.7383681069999999</v>
      </c>
      <c r="DJ5" s="47">
        <v>3.7245661999999999</v>
      </c>
      <c r="DK5" s="47">
        <v>3.5323135840000002</v>
      </c>
      <c r="DL5" s="47">
        <v>3.338524643</v>
      </c>
      <c r="DM5" s="47">
        <v>3.2453286989999999</v>
      </c>
      <c r="DN5" s="47">
        <v>3.2891592740000002</v>
      </c>
      <c r="DO5" s="47">
        <v>3.1679881120000002</v>
      </c>
      <c r="DP5" s="47">
        <v>2.7833833870000002</v>
      </c>
      <c r="DQ5" s="47">
        <v>2.5277861650000002</v>
      </c>
      <c r="DR5" s="47">
        <v>2.4100467299999999</v>
      </c>
      <c r="DS5" s="48">
        <v>3.4391174690000001</v>
      </c>
      <c r="DT5" s="48">
        <v>13.954791139999999</v>
      </c>
      <c r="DU5" s="48">
        <v>8.6713827030000008</v>
      </c>
      <c r="DV5" s="48">
        <v>6.3778692570000004</v>
      </c>
      <c r="DW5" s="48">
        <v>5.518041395</v>
      </c>
      <c r="DX5" s="48">
        <v>4.7899577630000003</v>
      </c>
      <c r="DY5" s="48">
        <v>4.0118618389999998</v>
      </c>
      <c r="DZ5" s="48">
        <v>3.301282601</v>
      </c>
      <c r="EA5" s="48">
        <v>2.9622362089999998</v>
      </c>
      <c r="EB5" s="48">
        <v>2.9030007530000002</v>
      </c>
      <c r="EC5" s="48">
        <v>3.1547683719999999</v>
      </c>
      <c r="ED5" s="48">
        <v>3.278628941</v>
      </c>
      <c r="EE5" s="48">
        <v>3.2214636149999998</v>
      </c>
      <c r="EF5" s="48">
        <v>3.2683764239999999</v>
      </c>
      <c r="EG5" s="48">
        <v>3.4588280390000001</v>
      </c>
      <c r="EH5" s="48">
        <v>3.6572432080000001</v>
      </c>
      <c r="EI5" s="48">
        <v>3.9364884400000002</v>
      </c>
      <c r="EJ5" s="48">
        <v>4.2532640800000001</v>
      </c>
      <c r="EK5" s="49">
        <v>4.4690729999999999</v>
      </c>
      <c r="EL5" s="49">
        <v>4.4696639999999999</v>
      </c>
      <c r="EM5" s="49">
        <v>4.5091429999999999</v>
      </c>
      <c r="EN5" s="49">
        <v>4.5082890000000004</v>
      </c>
      <c r="EO5" s="49">
        <v>4.5149920000000003</v>
      </c>
      <c r="EP5" s="49">
        <v>4.5377400000000003</v>
      </c>
      <c r="EQ5" s="49">
        <v>4.5616180000000002</v>
      </c>
      <c r="ER5" s="49">
        <v>4.5872380000000001</v>
      </c>
      <c r="ES5" s="49">
        <v>4.6029580000000001</v>
      </c>
      <c r="ET5" s="49">
        <v>4.6268549999999999</v>
      </c>
      <c r="EU5" s="49">
        <v>4.6590930000000004</v>
      </c>
      <c r="EV5" s="49">
        <v>4.6935950000000002</v>
      </c>
      <c r="EW5" s="49">
        <v>4.718947</v>
      </c>
      <c r="EX5" s="49">
        <v>4.7254930000000002</v>
      </c>
      <c r="EY5" s="49">
        <v>4.7141260000000003</v>
      </c>
      <c r="EZ5" s="49">
        <v>4.6977650000000004</v>
      </c>
      <c r="FA5" s="49">
        <v>4.6699979999999996</v>
      </c>
      <c r="FB5" s="49">
        <v>4.6289939999999996</v>
      </c>
      <c r="FC5" s="49">
        <v>4.5835670000000004</v>
      </c>
      <c r="FD5" s="49">
        <v>4.5341050000000003</v>
      </c>
      <c r="FE5" s="49">
        <v>4.497414</v>
      </c>
      <c r="FF5" s="49">
        <v>4.4706140000000003</v>
      </c>
      <c r="FG5" s="49">
        <v>4.4375609999999996</v>
      </c>
      <c r="FH5" s="49">
        <v>4.4214729999999998</v>
      </c>
      <c r="FI5" s="49">
        <v>4.3905260000000004</v>
      </c>
      <c r="FJ5" s="49">
        <v>4.3765809999999998</v>
      </c>
    </row>
    <row r="6" spans="1:166" x14ac:dyDescent="0.2">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row>
    <row r="7" spans="1:166" x14ac:dyDescent="0.2">
      <c r="A7" t="s">
        <v>207</v>
      </c>
      <c r="B7" t="s">
        <v>0</v>
      </c>
      <c r="C7" s="47">
        <v>1098.5999999999999</v>
      </c>
      <c r="D7" s="47">
        <v>1108.0666666666666</v>
      </c>
      <c r="E7" s="47">
        <v>1117.9666666666667</v>
      </c>
      <c r="F7" s="47">
        <v>1112.1666666666667</v>
      </c>
      <c r="G7" s="47">
        <v>1109.4333333333334</v>
      </c>
      <c r="H7" s="47">
        <v>1112.7</v>
      </c>
      <c r="I7" s="47">
        <v>1117.1999999999998</v>
      </c>
      <c r="J7" s="47">
        <v>1118.2666666666667</v>
      </c>
      <c r="K7" s="47">
        <v>1127.6333333333332</v>
      </c>
      <c r="L7" s="47">
        <v>1129.0999999999999</v>
      </c>
      <c r="M7" s="47">
        <v>1126.4000000000001</v>
      </c>
      <c r="N7" s="47">
        <v>1130.5999999999999</v>
      </c>
      <c r="O7" s="47">
        <v>1133.6999999999998</v>
      </c>
      <c r="P7" s="47">
        <v>1137.2666666666667</v>
      </c>
      <c r="Q7" s="47">
        <v>1152.1666666666667</v>
      </c>
      <c r="R7" s="47">
        <v>1137.5333333333333</v>
      </c>
      <c r="S7" s="47">
        <v>1143.9333333333334</v>
      </c>
      <c r="T7" s="47">
        <v>1148.5999999999999</v>
      </c>
      <c r="U7" s="47">
        <v>1151.9333333333334</v>
      </c>
      <c r="V7" s="47">
        <v>1164.1666666666665</v>
      </c>
      <c r="W7" s="47">
        <v>1174.2666666666667</v>
      </c>
      <c r="X7" s="47">
        <v>1174.1333333333332</v>
      </c>
      <c r="Y7" s="47">
        <v>1176.3666666666666</v>
      </c>
      <c r="Z7" s="47">
        <v>1169.5999999999999</v>
      </c>
      <c r="AA7" s="47">
        <v>1198.8666666666668</v>
      </c>
      <c r="AB7" s="47">
        <v>1207.7333333333333</v>
      </c>
      <c r="AC7" s="47">
        <v>1221.3666666666668</v>
      </c>
      <c r="AD7" s="47">
        <v>1242.9000000000001</v>
      </c>
      <c r="AE7" s="47">
        <v>1257.5333333333333</v>
      </c>
      <c r="AF7" s="47">
        <v>1281.8666666666666</v>
      </c>
      <c r="AG7" s="47">
        <v>1295.8333333333333</v>
      </c>
      <c r="AH7" s="47">
        <v>1316.6999999999998</v>
      </c>
      <c r="AI7" s="47">
        <v>1327.9666666666667</v>
      </c>
      <c r="AJ7" s="47">
        <v>1345.6333333333332</v>
      </c>
      <c r="AK7" s="47">
        <v>1357.5</v>
      </c>
      <c r="AL7" s="47">
        <v>1368.6666666666667</v>
      </c>
      <c r="AM7" s="47">
        <v>1373.6000000000001</v>
      </c>
      <c r="AN7" s="47">
        <v>1378.4333333333334</v>
      </c>
      <c r="AO7" s="47">
        <v>1389.6666666666667</v>
      </c>
      <c r="AP7" s="47">
        <v>1399.6333333333332</v>
      </c>
      <c r="AQ7" s="47">
        <v>1405.8999999999996</v>
      </c>
      <c r="AR7" s="47">
        <v>1413.7333333333333</v>
      </c>
      <c r="AS7" s="47">
        <v>1420.1333333333334</v>
      </c>
      <c r="AT7" s="47">
        <v>1427.6</v>
      </c>
      <c r="AU7" s="47">
        <v>1420.0666666666666</v>
      </c>
      <c r="AV7" s="47">
        <v>1410.2333333333333</v>
      </c>
      <c r="AW7" s="47">
        <v>1395.8000000000002</v>
      </c>
      <c r="AX7" s="47">
        <v>1372.7666666666669</v>
      </c>
      <c r="AY7" s="47">
        <v>1356.6333333333332</v>
      </c>
      <c r="AZ7" s="47">
        <v>1348.6</v>
      </c>
      <c r="BA7" s="47">
        <v>1352.7333333333331</v>
      </c>
      <c r="BB7" s="47">
        <v>1347.5666666666666</v>
      </c>
      <c r="BC7" s="47">
        <v>1344.4666666666667</v>
      </c>
      <c r="BD7" s="47">
        <v>1339.6333333333337</v>
      </c>
      <c r="BE7" s="47">
        <v>1339</v>
      </c>
      <c r="BF7" s="47">
        <v>1341.9333333333334</v>
      </c>
      <c r="BG7" s="47">
        <v>1342.2333333333333</v>
      </c>
      <c r="BH7" s="47">
        <v>1348.2666666666664</v>
      </c>
      <c r="BI7" s="47">
        <v>1352.1666666666665</v>
      </c>
      <c r="BJ7" s="47">
        <v>1361.6000000000001</v>
      </c>
      <c r="BK7" s="47">
        <v>1367.9666666666667</v>
      </c>
      <c r="BL7" s="47">
        <v>1380.1999999999998</v>
      </c>
      <c r="BM7" s="47">
        <v>1389</v>
      </c>
      <c r="BN7" s="47">
        <v>1404.6666666666667</v>
      </c>
      <c r="BO7" s="47">
        <v>1415.6333333333332</v>
      </c>
      <c r="BP7" s="47">
        <v>1426.2333333333333</v>
      </c>
      <c r="BQ7" s="47">
        <v>1435.4333333333334</v>
      </c>
      <c r="BR7" s="47">
        <v>1443.8000000000002</v>
      </c>
      <c r="BS7" s="47">
        <v>1459.6999999999998</v>
      </c>
      <c r="BT7" s="47">
        <v>1470.1333333333334</v>
      </c>
      <c r="BU7" s="47">
        <v>1479.9333333333334</v>
      </c>
      <c r="BV7" s="47">
        <v>1488.9666666666667</v>
      </c>
      <c r="BW7" s="47">
        <v>1498.6</v>
      </c>
      <c r="BX7" s="47">
        <v>1498.0666666666666</v>
      </c>
      <c r="BY7" s="47">
        <v>1501</v>
      </c>
      <c r="BZ7" s="47">
        <v>1474.1000000000004</v>
      </c>
      <c r="CA7" s="47">
        <v>1451.1666666666667</v>
      </c>
      <c r="CB7" s="47">
        <v>1419.7333333333333</v>
      </c>
      <c r="CC7" s="47">
        <v>1403.6999999999998</v>
      </c>
      <c r="CD7" s="47">
        <v>1394.2</v>
      </c>
      <c r="CE7" s="47">
        <v>1388.5333333333333</v>
      </c>
      <c r="CF7" s="47">
        <v>1394.7666666666667</v>
      </c>
      <c r="CG7" s="47">
        <v>1397.1999999999998</v>
      </c>
      <c r="CH7" s="47">
        <v>1405.5</v>
      </c>
      <c r="CI7" s="47">
        <v>1409.6000000000001</v>
      </c>
      <c r="CJ7" s="47">
        <v>1419.4</v>
      </c>
      <c r="CK7" s="47">
        <v>1426.6</v>
      </c>
      <c r="CL7" s="47">
        <v>1434.6333333333334</v>
      </c>
      <c r="CM7" s="47">
        <v>1443.2333333333331</v>
      </c>
      <c r="CN7" s="47">
        <v>1456.5333333333331</v>
      </c>
      <c r="CO7" s="47">
        <v>1463</v>
      </c>
      <c r="CP7" s="47">
        <v>1476.5</v>
      </c>
      <c r="CQ7" s="47">
        <v>1486.666666666667</v>
      </c>
      <c r="CR7" s="47">
        <v>1496.3666666666668</v>
      </c>
      <c r="CS7" s="47">
        <v>1505.8666666666666</v>
      </c>
      <c r="CT7" s="47">
        <v>1518.5</v>
      </c>
      <c r="CU7" s="47">
        <v>1528.5333333333335</v>
      </c>
      <c r="CV7" s="47">
        <v>1533.3</v>
      </c>
      <c r="CW7" s="47">
        <v>1550.8333333333335</v>
      </c>
      <c r="CX7" s="47">
        <v>1560.3999999999999</v>
      </c>
      <c r="CY7" s="47">
        <v>1572.0333333333335</v>
      </c>
      <c r="CZ7" s="47">
        <v>1585.1333333333337</v>
      </c>
      <c r="DA7" s="47">
        <v>1600.7666666666669</v>
      </c>
      <c r="DB7" s="47">
        <v>1611.1999999999998</v>
      </c>
      <c r="DC7" s="47">
        <v>1624.6333333333334</v>
      </c>
      <c r="DD7" s="47">
        <v>1640.7333333333333</v>
      </c>
      <c r="DE7" s="47">
        <v>1651.6333333333334</v>
      </c>
      <c r="DF7" s="47">
        <v>1659.1</v>
      </c>
      <c r="DG7" s="47">
        <v>1668.9333333333332</v>
      </c>
      <c r="DH7" s="47">
        <v>1683.3000000000002</v>
      </c>
      <c r="DI7" s="47">
        <v>1690.0666666666666</v>
      </c>
      <c r="DJ7" s="47">
        <v>1697.3</v>
      </c>
      <c r="DK7" s="47">
        <v>1710.4333333333334</v>
      </c>
      <c r="DL7" s="47">
        <v>1717.9</v>
      </c>
      <c r="DM7" s="47">
        <v>1726.3000000000002</v>
      </c>
      <c r="DN7" s="47">
        <v>1737.0000000000002</v>
      </c>
      <c r="DO7" s="47">
        <v>1743.7333333333336</v>
      </c>
      <c r="DP7" s="47">
        <v>1758.4666666666667</v>
      </c>
      <c r="DQ7" s="47">
        <v>1773.0333333333335</v>
      </c>
      <c r="DR7" s="47">
        <v>1778.1</v>
      </c>
      <c r="DS7" s="48">
        <v>1782.4666666666667</v>
      </c>
      <c r="DT7" s="48">
        <v>1582.4</v>
      </c>
      <c r="DU7" s="48">
        <v>1634.1666666666665</v>
      </c>
      <c r="DV7" s="48">
        <v>1646.5666666666666</v>
      </c>
      <c r="DW7" s="48">
        <v>1645.1333333333334</v>
      </c>
      <c r="DX7" s="48">
        <v>1669.5333333333333</v>
      </c>
      <c r="DY7" s="48">
        <v>1704.9</v>
      </c>
      <c r="DZ7" s="48">
        <v>1735.4333333333332</v>
      </c>
      <c r="EA7" s="48">
        <v>1742.4333333333334</v>
      </c>
      <c r="EB7" s="48">
        <v>1758.6000000000001</v>
      </c>
      <c r="EC7" s="48">
        <v>1781.1</v>
      </c>
      <c r="ED7" s="48">
        <v>1776.7333333333333</v>
      </c>
      <c r="EE7" s="48">
        <v>1780.8333333333335</v>
      </c>
      <c r="EF7" s="48">
        <v>1789.2666666666667</v>
      </c>
      <c r="EG7" s="48">
        <v>1784.1999999999998</v>
      </c>
      <c r="EH7" s="48">
        <v>1784.3</v>
      </c>
      <c r="EI7" s="48">
        <v>1789</v>
      </c>
      <c r="EJ7" s="48">
        <v>1803.0666666666666</v>
      </c>
      <c r="EK7" s="49">
        <v>1802.366</v>
      </c>
      <c r="EL7" s="49">
        <v>1793.23</v>
      </c>
      <c r="EM7" s="49">
        <v>1806.6179999999999</v>
      </c>
      <c r="EN7" s="49">
        <v>1807.548</v>
      </c>
      <c r="EO7" s="49">
        <v>1808.809</v>
      </c>
      <c r="EP7" s="49">
        <v>1812.856</v>
      </c>
      <c r="EQ7" s="49">
        <v>1817.556</v>
      </c>
      <c r="ER7" s="49">
        <v>1820.67</v>
      </c>
      <c r="ES7" s="49">
        <v>1822.7460000000001</v>
      </c>
      <c r="ET7" s="49">
        <v>1825.211</v>
      </c>
      <c r="EU7" s="49">
        <v>1827.172</v>
      </c>
      <c r="EV7" s="49">
        <v>1828.0419999999999</v>
      </c>
      <c r="EW7" s="49">
        <v>1829.2180000000001</v>
      </c>
      <c r="EX7" s="49">
        <v>1831.6510000000001</v>
      </c>
      <c r="EY7" s="49">
        <v>1835.2950000000001</v>
      </c>
      <c r="EZ7" s="49">
        <v>1838.645</v>
      </c>
      <c r="FA7" s="49">
        <v>1843.5519999999999</v>
      </c>
      <c r="FB7" s="49">
        <v>1849.1189999999999</v>
      </c>
      <c r="FC7" s="49">
        <v>1854.8230000000001</v>
      </c>
      <c r="FD7" s="49">
        <v>1861.3689999999999</v>
      </c>
      <c r="FE7" s="49">
        <v>1867.133</v>
      </c>
      <c r="FF7" s="49">
        <v>1872.818</v>
      </c>
      <c r="FG7" s="49">
        <v>1878.4760000000001</v>
      </c>
      <c r="FH7" s="49">
        <v>1883.204</v>
      </c>
      <c r="FI7" s="49">
        <v>1892.0409999999999</v>
      </c>
      <c r="FJ7" s="49">
        <v>1895.047</v>
      </c>
    </row>
    <row r="8" spans="1:166" x14ac:dyDescent="0.2">
      <c r="A8" t="s">
        <v>208</v>
      </c>
      <c r="B8" t="s">
        <v>262</v>
      </c>
      <c r="C8" s="47">
        <v>277.5333333333333</v>
      </c>
      <c r="D8" s="47">
        <v>278.06666666666661</v>
      </c>
      <c r="E8" s="47">
        <v>279.39999999999998</v>
      </c>
      <c r="F8" s="47">
        <v>273.5</v>
      </c>
      <c r="G8" s="47">
        <v>271.06666666666666</v>
      </c>
      <c r="H8" s="47">
        <v>269.56666666666666</v>
      </c>
      <c r="I8" s="47">
        <v>271.70000000000005</v>
      </c>
      <c r="J8" s="47">
        <v>270.16666666666663</v>
      </c>
      <c r="K8" s="47">
        <v>270.16666666666663</v>
      </c>
      <c r="L8" s="47">
        <v>270.23333333333335</v>
      </c>
      <c r="M8" s="47">
        <v>267.93333333333339</v>
      </c>
      <c r="N8" s="47">
        <v>264.06666666666666</v>
      </c>
      <c r="O8" s="47">
        <v>259.13333333333333</v>
      </c>
      <c r="P8" s="47">
        <v>255.16666666666669</v>
      </c>
      <c r="Q8" s="47">
        <v>256.5333333333333</v>
      </c>
      <c r="R8" s="47">
        <v>248.43333333333334</v>
      </c>
      <c r="S8" s="47">
        <v>245.03333333333333</v>
      </c>
      <c r="T8" s="47">
        <v>243.56666666666669</v>
      </c>
      <c r="U8" s="47">
        <v>242.89999999999998</v>
      </c>
      <c r="V8" s="47">
        <v>243.33333333333334</v>
      </c>
      <c r="W8" s="47">
        <v>246.53333333333336</v>
      </c>
      <c r="X8" s="47">
        <v>243.93333333333331</v>
      </c>
      <c r="Y8" s="47">
        <v>239.5</v>
      </c>
      <c r="Z8" s="47">
        <v>222.63333333333333</v>
      </c>
      <c r="AA8" s="47">
        <v>240.76666666666665</v>
      </c>
      <c r="AB8" s="47">
        <v>245.06666666666666</v>
      </c>
      <c r="AC8" s="47">
        <v>250.43333333333334</v>
      </c>
      <c r="AD8" s="47">
        <v>258.43333333333334</v>
      </c>
      <c r="AE8" s="47">
        <v>266.86666666666667</v>
      </c>
      <c r="AF8" s="47">
        <v>273.2</v>
      </c>
      <c r="AG8" s="47">
        <v>280</v>
      </c>
      <c r="AH8" s="47">
        <v>288.89999999999998</v>
      </c>
      <c r="AI8" s="47">
        <v>289.39999999999998</v>
      </c>
      <c r="AJ8" s="47">
        <v>293.46666666666664</v>
      </c>
      <c r="AK8" s="47">
        <v>295.06666666666666</v>
      </c>
      <c r="AL8" s="47">
        <v>294.66666666666669</v>
      </c>
      <c r="AM8" s="47">
        <v>288.83333333333326</v>
      </c>
      <c r="AN8" s="47">
        <v>286.0333333333333</v>
      </c>
      <c r="AO8" s="47">
        <v>282.4666666666667</v>
      </c>
      <c r="AP8" s="47">
        <v>280.63333333333333</v>
      </c>
      <c r="AQ8" s="47">
        <v>274.66666666666663</v>
      </c>
      <c r="AR8" s="47">
        <v>277.03333333333336</v>
      </c>
      <c r="AS8" s="47">
        <v>275.5</v>
      </c>
      <c r="AT8" s="47">
        <v>275.43333333333334</v>
      </c>
      <c r="AU8" s="47">
        <v>272.83333333333331</v>
      </c>
      <c r="AV8" s="47">
        <v>269.23333333333335</v>
      </c>
      <c r="AW8" s="47">
        <v>266.4666666666667</v>
      </c>
      <c r="AX8" s="47">
        <v>257.36666666666667</v>
      </c>
      <c r="AY8" s="47">
        <v>248.53333333333333</v>
      </c>
      <c r="AZ8" s="47">
        <v>243.06666666666666</v>
      </c>
      <c r="BA8" s="47">
        <v>239.13333333333333</v>
      </c>
      <c r="BB8" s="47">
        <v>233.96666666666664</v>
      </c>
      <c r="BC8" s="47">
        <v>228.46666666666664</v>
      </c>
      <c r="BD8" s="47">
        <v>225.10000000000002</v>
      </c>
      <c r="BE8" s="47">
        <v>222.8</v>
      </c>
      <c r="BF8" s="47">
        <v>221.76666666666665</v>
      </c>
      <c r="BG8" s="47">
        <v>221.73333333333335</v>
      </c>
      <c r="BH8" s="47">
        <v>221.83333333333331</v>
      </c>
      <c r="BI8" s="47">
        <v>223.03333333333336</v>
      </c>
      <c r="BJ8" s="47">
        <v>226.5</v>
      </c>
      <c r="BK8" s="47">
        <v>229.2</v>
      </c>
      <c r="BL8" s="47">
        <v>233.89999999999998</v>
      </c>
      <c r="BM8" s="47">
        <v>234.2</v>
      </c>
      <c r="BN8" s="47">
        <v>243.2</v>
      </c>
      <c r="BO8" s="47">
        <v>248.0333333333333</v>
      </c>
      <c r="BP8" s="47">
        <v>251.93333333333331</v>
      </c>
      <c r="BQ8" s="47">
        <v>254.26666666666665</v>
      </c>
      <c r="BR8" s="47">
        <v>256.86666666666667</v>
      </c>
      <c r="BS8" s="47">
        <v>262.10000000000002</v>
      </c>
      <c r="BT8" s="47">
        <v>266.5</v>
      </c>
      <c r="BU8" s="47">
        <v>269.63333333333333</v>
      </c>
      <c r="BV8" s="47">
        <v>270.7</v>
      </c>
      <c r="BW8" s="47">
        <v>270.86666666666667</v>
      </c>
      <c r="BX8" s="47">
        <v>269.13333333333333</v>
      </c>
      <c r="BY8" s="47">
        <v>267.13333333333333</v>
      </c>
      <c r="BZ8" s="47">
        <v>251.33333333333337</v>
      </c>
      <c r="CA8" s="47">
        <v>245.26666666666665</v>
      </c>
      <c r="CB8" s="47">
        <v>233.73333333333335</v>
      </c>
      <c r="CC8" s="47">
        <v>225.89999999999998</v>
      </c>
      <c r="CD8" s="47">
        <v>220.2</v>
      </c>
      <c r="CE8" s="47">
        <v>217.6</v>
      </c>
      <c r="CF8" s="47">
        <v>216.16666666666666</v>
      </c>
      <c r="CG8" s="47">
        <v>216.39999999999998</v>
      </c>
      <c r="CH8" s="47">
        <v>217.03333333333336</v>
      </c>
      <c r="CI8" s="47">
        <v>217.43333333333334</v>
      </c>
      <c r="CJ8" s="47">
        <v>220.7</v>
      </c>
      <c r="CK8" s="47">
        <v>224.1</v>
      </c>
      <c r="CL8" s="47">
        <v>226.76666666666668</v>
      </c>
      <c r="CM8" s="47">
        <v>228.63333333333333</v>
      </c>
      <c r="CN8" s="47">
        <v>232.33333333333334</v>
      </c>
      <c r="CO8" s="47">
        <v>235.5</v>
      </c>
      <c r="CP8" s="47">
        <v>238.73333333333335</v>
      </c>
      <c r="CQ8" s="47">
        <v>241.13333333333333</v>
      </c>
      <c r="CR8" s="47">
        <v>242.36666666666667</v>
      </c>
      <c r="CS8" s="47">
        <v>244.06666666666666</v>
      </c>
      <c r="CT8" s="47">
        <v>244.56666666666666</v>
      </c>
      <c r="CU8" s="47">
        <v>245.40000000000003</v>
      </c>
      <c r="CV8" s="47">
        <v>246.53333333333336</v>
      </c>
      <c r="CW8" s="47">
        <v>250.16666666666669</v>
      </c>
      <c r="CX8" s="47">
        <v>253.3</v>
      </c>
      <c r="CY8" s="47">
        <v>256.2</v>
      </c>
      <c r="CZ8" s="47">
        <v>257.13333333333333</v>
      </c>
      <c r="DA8" s="47">
        <v>259.13333333333333</v>
      </c>
      <c r="DB8" s="47">
        <v>259.63333333333333</v>
      </c>
      <c r="DC8" s="47">
        <v>261.43333333333334</v>
      </c>
      <c r="DD8" s="47">
        <v>262.66666666666669</v>
      </c>
      <c r="DE8" s="47">
        <v>262.23333333333335</v>
      </c>
      <c r="DF8" s="47">
        <v>260.66666666666663</v>
      </c>
      <c r="DG8" s="47">
        <v>260.3</v>
      </c>
      <c r="DH8" s="47">
        <v>260.13333333333333</v>
      </c>
      <c r="DI8" s="47">
        <v>257.89999999999998</v>
      </c>
      <c r="DJ8" s="47">
        <v>258.26666666666665</v>
      </c>
      <c r="DK8" s="47">
        <v>260.83333333333331</v>
      </c>
      <c r="DL8" s="47">
        <v>262.66666666666663</v>
      </c>
      <c r="DM8" s="47">
        <v>264.83333333333331</v>
      </c>
      <c r="DN8" s="47">
        <v>268.66666666666669</v>
      </c>
      <c r="DO8" s="47">
        <v>268.89999999999998</v>
      </c>
      <c r="DP8" s="47">
        <v>271.43333333333334</v>
      </c>
      <c r="DQ8" s="47">
        <v>271.73333333333335</v>
      </c>
      <c r="DR8" s="47">
        <v>271.73333333333335</v>
      </c>
      <c r="DS8" s="48">
        <v>271.23333333333329</v>
      </c>
      <c r="DT8" s="48">
        <v>245.96666666666667</v>
      </c>
      <c r="DU8" s="48">
        <v>247.63333333333333</v>
      </c>
      <c r="DV8" s="48">
        <v>245.76666666666665</v>
      </c>
      <c r="DW8" s="48">
        <v>243.26666666666665</v>
      </c>
      <c r="DX8" s="48">
        <v>243.03333333333336</v>
      </c>
      <c r="DY8" s="48">
        <v>243.13333333333333</v>
      </c>
      <c r="DZ8" s="48">
        <v>246.06666666666666</v>
      </c>
      <c r="EA8" s="48">
        <v>245.39999999999998</v>
      </c>
      <c r="EB8" s="48">
        <v>247.76666666666671</v>
      </c>
      <c r="EC8" s="48">
        <v>251.63333333333333</v>
      </c>
      <c r="ED8" s="48">
        <v>252.90000000000003</v>
      </c>
      <c r="EE8" s="48">
        <v>252.60000000000002</v>
      </c>
      <c r="EF8" s="48">
        <v>253.2</v>
      </c>
      <c r="EG8" s="48">
        <v>253.0333333333333</v>
      </c>
      <c r="EH8" s="48">
        <v>255</v>
      </c>
      <c r="EI8" s="48">
        <v>252.83333333333331</v>
      </c>
      <c r="EJ8" s="48">
        <v>254</v>
      </c>
      <c r="EK8" s="49">
        <v>254.46350000000001</v>
      </c>
      <c r="EL8" s="49">
        <v>244.3253</v>
      </c>
      <c r="EM8" s="49">
        <v>249.44980000000001</v>
      </c>
      <c r="EN8" s="49">
        <v>246.28540000000001</v>
      </c>
      <c r="EO8" s="49">
        <v>244.91669999999999</v>
      </c>
      <c r="EP8" s="49">
        <v>244.7346</v>
      </c>
      <c r="EQ8" s="49">
        <v>245.03540000000001</v>
      </c>
      <c r="ER8" s="49">
        <v>245.9776</v>
      </c>
      <c r="ES8" s="49">
        <v>246.71109999999999</v>
      </c>
      <c r="ET8" s="49">
        <v>247.90440000000001</v>
      </c>
      <c r="EU8" s="49">
        <v>248.9254</v>
      </c>
      <c r="EV8" s="49">
        <v>249.69890000000001</v>
      </c>
      <c r="EW8" s="49">
        <v>250.52940000000001</v>
      </c>
      <c r="EX8" s="49">
        <v>251.36580000000001</v>
      </c>
      <c r="EY8" s="49">
        <v>252.3776</v>
      </c>
      <c r="EZ8" s="49">
        <v>253.26859999999999</v>
      </c>
      <c r="FA8" s="49">
        <v>254.1772</v>
      </c>
      <c r="FB8" s="49">
        <v>255.10749999999999</v>
      </c>
      <c r="FC8" s="49">
        <v>256.05369999999999</v>
      </c>
      <c r="FD8" s="49">
        <v>257.12279999999998</v>
      </c>
      <c r="FE8" s="49">
        <v>257.9787</v>
      </c>
      <c r="FF8" s="49">
        <v>258.8621</v>
      </c>
      <c r="FG8" s="49">
        <v>259.61470000000003</v>
      </c>
      <c r="FH8" s="49">
        <v>260.2475</v>
      </c>
      <c r="FI8" s="49">
        <v>260.88659999999999</v>
      </c>
      <c r="FJ8" s="49">
        <v>261.29700000000003</v>
      </c>
    </row>
    <row r="9" spans="1:166" x14ac:dyDescent="0.2">
      <c r="A9" t="s">
        <v>209</v>
      </c>
      <c r="B9" t="s">
        <v>250</v>
      </c>
      <c r="C9" s="47">
        <v>1.9</v>
      </c>
      <c r="D9" s="47">
        <v>2</v>
      </c>
      <c r="E9" s="47">
        <v>2</v>
      </c>
      <c r="F9" s="47">
        <v>2.0333333333333332</v>
      </c>
      <c r="G9" s="47">
        <v>1.8666666666666667</v>
      </c>
      <c r="H9" s="47">
        <v>1.8333333333333333</v>
      </c>
      <c r="I9" s="47">
        <v>1.7666666666666666</v>
      </c>
      <c r="J9" s="47">
        <v>1.8</v>
      </c>
      <c r="K9" s="47">
        <v>1.6666666666666667</v>
      </c>
      <c r="L9" s="47">
        <v>1.5333333333333334</v>
      </c>
      <c r="M9" s="47">
        <v>1.5</v>
      </c>
      <c r="N9" s="47">
        <v>1.6</v>
      </c>
      <c r="O9" s="47">
        <v>1.6333333333333333</v>
      </c>
      <c r="P9" s="47">
        <v>1.6333333333333333</v>
      </c>
      <c r="Q9" s="47">
        <v>1.6</v>
      </c>
      <c r="R9" s="47">
        <v>1.6333333333333333</v>
      </c>
      <c r="S9" s="47">
        <v>1.6</v>
      </c>
      <c r="T9" s="47">
        <v>1.5666666666666669</v>
      </c>
      <c r="U9" s="47">
        <v>1.5</v>
      </c>
      <c r="V9" s="47">
        <v>1.6</v>
      </c>
      <c r="W9" s="47">
        <v>1.6333333333333333</v>
      </c>
      <c r="X9" s="47">
        <v>1.6</v>
      </c>
      <c r="Y9" s="47">
        <v>1.6</v>
      </c>
      <c r="Z9" s="47">
        <v>1.6</v>
      </c>
      <c r="AA9" s="47">
        <v>1.6666666666666667</v>
      </c>
      <c r="AB9" s="47">
        <v>1.5666666666666669</v>
      </c>
      <c r="AC9" s="47">
        <v>1.6</v>
      </c>
      <c r="AD9" s="47">
        <v>1.7</v>
      </c>
      <c r="AE9" s="47">
        <v>1.8</v>
      </c>
      <c r="AF9" s="47">
        <v>1.8</v>
      </c>
      <c r="AG9" s="47">
        <v>1.8666666666666667</v>
      </c>
      <c r="AH9" s="47">
        <v>1.9666666666666663</v>
      </c>
      <c r="AI9" s="47">
        <v>1.7333333333333334</v>
      </c>
      <c r="AJ9" s="47">
        <v>1.7666666666666666</v>
      </c>
      <c r="AK9" s="47">
        <v>1.9</v>
      </c>
      <c r="AL9" s="47">
        <v>2.2666666666666666</v>
      </c>
      <c r="AM9" s="47">
        <v>2.1</v>
      </c>
      <c r="AN9" s="47">
        <v>2.1</v>
      </c>
      <c r="AO9" s="47">
        <v>2.1333333333333333</v>
      </c>
      <c r="AP9" s="47">
        <v>2.1</v>
      </c>
      <c r="AQ9" s="47">
        <v>2.1</v>
      </c>
      <c r="AR9" s="47">
        <v>2.1333333333333333</v>
      </c>
      <c r="AS9" s="47">
        <v>2.1333333333333333</v>
      </c>
      <c r="AT9" s="47">
        <v>2.1</v>
      </c>
      <c r="AU9" s="47">
        <v>2.2000000000000002</v>
      </c>
      <c r="AV9" s="47">
        <v>2.0333333333333332</v>
      </c>
      <c r="AW9" s="47">
        <v>1.9</v>
      </c>
      <c r="AX9" s="47">
        <v>1.7333333333333334</v>
      </c>
      <c r="AY9" s="47">
        <v>1.7</v>
      </c>
      <c r="AZ9" s="47">
        <v>1.6</v>
      </c>
      <c r="BA9" s="47">
        <v>1.6</v>
      </c>
      <c r="BB9" s="47">
        <v>1.5</v>
      </c>
      <c r="BC9" s="47">
        <v>1.5333333333333334</v>
      </c>
      <c r="BD9" s="47">
        <v>1.3333333333333333</v>
      </c>
      <c r="BE9" s="47">
        <v>1.2333333333333334</v>
      </c>
      <c r="BF9" s="47">
        <v>1.3</v>
      </c>
      <c r="BG9" s="47">
        <v>1.2333333333333334</v>
      </c>
      <c r="BH9" s="47">
        <v>1.2666666666666666</v>
      </c>
      <c r="BI9" s="47">
        <v>1.2</v>
      </c>
      <c r="BJ9" s="47">
        <v>1.2</v>
      </c>
      <c r="BK9" s="47">
        <v>1.1333333333333333</v>
      </c>
      <c r="BL9" s="47">
        <v>1.1000000000000001</v>
      </c>
      <c r="BM9" s="47">
        <v>1.1000000000000001</v>
      </c>
      <c r="BN9" s="47">
        <v>1.1000000000000001</v>
      </c>
      <c r="BO9" s="47">
        <v>1.1000000000000001</v>
      </c>
      <c r="BP9" s="47">
        <v>1.1000000000000001</v>
      </c>
      <c r="BQ9" s="47">
        <v>1.1000000000000001</v>
      </c>
      <c r="BR9" s="47">
        <v>1.1000000000000001</v>
      </c>
      <c r="BS9" s="47">
        <v>1.0666666666666669</v>
      </c>
      <c r="BT9" s="47">
        <v>1.1000000000000001</v>
      </c>
      <c r="BU9" s="47">
        <v>1.1333333333333333</v>
      </c>
      <c r="BV9" s="47">
        <v>1.1000000000000001</v>
      </c>
      <c r="BW9" s="47">
        <v>1</v>
      </c>
      <c r="BX9" s="47">
        <v>1</v>
      </c>
      <c r="BY9" s="47">
        <v>1</v>
      </c>
      <c r="BZ9" s="47">
        <v>0.93333333333333324</v>
      </c>
      <c r="CA9" s="47">
        <v>0.8666666666666667</v>
      </c>
      <c r="CB9" s="47">
        <v>0.8</v>
      </c>
      <c r="CC9" s="47">
        <v>0.8</v>
      </c>
      <c r="CD9" s="47">
        <v>0.73333333333333328</v>
      </c>
      <c r="CE9" s="47">
        <v>0.8</v>
      </c>
      <c r="CF9" s="47">
        <v>0.76666666666666672</v>
      </c>
      <c r="CG9" s="47">
        <v>0.8</v>
      </c>
      <c r="CH9" s="47">
        <v>0.73333333333333328</v>
      </c>
      <c r="CI9" s="47">
        <v>0.7</v>
      </c>
      <c r="CJ9" s="47">
        <v>0.7</v>
      </c>
      <c r="CK9" s="47">
        <v>0.7</v>
      </c>
      <c r="CL9" s="47">
        <v>0.76666666666666672</v>
      </c>
      <c r="CM9" s="47">
        <v>0.73333333333333328</v>
      </c>
      <c r="CN9" s="47">
        <v>0.7</v>
      </c>
      <c r="CO9" s="47">
        <v>0.7</v>
      </c>
      <c r="CP9" s="47">
        <v>0.7</v>
      </c>
      <c r="CQ9" s="47">
        <v>0.73333333333333328</v>
      </c>
      <c r="CR9" s="47">
        <v>0.76666666666666672</v>
      </c>
      <c r="CS9" s="47">
        <v>0.76666666666666672</v>
      </c>
      <c r="CT9" s="47">
        <v>0.7</v>
      </c>
      <c r="CU9" s="47">
        <v>0.7</v>
      </c>
      <c r="CV9" s="47">
        <v>0.7</v>
      </c>
      <c r="CW9" s="47">
        <v>0.7</v>
      </c>
      <c r="CX9" s="47">
        <v>0.76666666666666672</v>
      </c>
      <c r="CY9" s="47">
        <v>0.8</v>
      </c>
      <c r="CZ9" s="47">
        <v>0.8</v>
      </c>
      <c r="DA9" s="47">
        <v>0.8</v>
      </c>
      <c r="DB9" s="47">
        <v>0.8</v>
      </c>
      <c r="DC9" s="47">
        <v>0.73333333333333328</v>
      </c>
      <c r="DD9" s="47">
        <v>0.8</v>
      </c>
      <c r="DE9" s="47">
        <v>0.8</v>
      </c>
      <c r="DF9" s="47">
        <v>0.8</v>
      </c>
      <c r="DG9" s="47">
        <v>0.8</v>
      </c>
      <c r="DH9" s="47">
        <v>0.8</v>
      </c>
      <c r="DI9" s="47">
        <v>0.8</v>
      </c>
      <c r="DJ9" s="47">
        <v>0.8</v>
      </c>
      <c r="DK9" s="47">
        <v>0.8</v>
      </c>
      <c r="DL9" s="47">
        <v>0.8</v>
      </c>
      <c r="DM9" s="47">
        <v>0.8</v>
      </c>
      <c r="DN9" s="47">
        <v>0.8</v>
      </c>
      <c r="DO9" s="47">
        <v>0.8</v>
      </c>
      <c r="DP9" s="47">
        <v>0.8</v>
      </c>
      <c r="DQ9" s="47">
        <v>0.8</v>
      </c>
      <c r="DR9" s="47">
        <v>0.8</v>
      </c>
      <c r="DS9" s="48">
        <v>0.8</v>
      </c>
      <c r="DT9" s="48">
        <v>0.7</v>
      </c>
      <c r="DU9" s="48">
        <v>0.76666666666666672</v>
      </c>
      <c r="DV9" s="48">
        <v>0.76666666666666672</v>
      </c>
      <c r="DW9" s="48">
        <v>0.7</v>
      </c>
      <c r="DX9" s="48">
        <v>0.76666666666666672</v>
      </c>
      <c r="DY9" s="48">
        <v>0.7</v>
      </c>
      <c r="DZ9" s="48">
        <v>0.76666666666666672</v>
      </c>
      <c r="EA9" s="48">
        <v>0.73333333333333328</v>
      </c>
      <c r="EB9" s="48">
        <v>0.7</v>
      </c>
      <c r="EC9" s="48">
        <v>0.7</v>
      </c>
      <c r="ED9" s="48">
        <v>0.7</v>
      </c>
      <c r="EE9" s="48">
        <v>0.7</v>
      </c>
      <c r="EF9" s="48">
        <v>0.7</v>
      </c>
      <c r="EG9" s="48">
        <v>0.7</v>
      </c>
      <c r="EH9" s="48">
        <v>0.7</v>
      </c>
      <c r="EI9" s="48">
        <v>0.6333333333333333</v>
      </c>
      <c r="EJ9" s="48">
        <v>0.6</v>
      </c>
      <c r="EK9" s="49">
        <v>0.62799680000000002</v>
      </c>
      <c r="EL9" s="49">
        <v>0.65070819999999996</v>
      </c>
      <c r="EM9" s="49">
        <v>0.66896770000000005</v>
      </c>
      <c r="EN9" s="49">
        <v>0.68354590000000004</v>
      </c>
      <c r="EO9" s="49">
        <v>0.69512200000000002</v>
      </c>
      <c r="EP9" s="49">
        <v>0.70427530000000005</v>
      </c>
      <c r="EQ9" s="49">
        <v>0.71148900000000004</v>
      </c>
      <c r="ER9" s="49">
        <v>0.71715960000000001</v>
      </c>
      <c r="ES9" s="49">
        <v>0.72160820000000003</v>
      </c>
      <c r="ET9" s="49">
        <v>0.72509279999999998</v>
      </c>
      <c r="EU9" s="49">
        <v>0.72781890000000005</v>
      </c>
      <c r="EV9" s="49">
        <v>0.72994950000000003</v>
      </c>
      <c r="EW9" s="49">
        <v>0.73161359999999998</v>
      </c>
      <c r="EX9" s="49">
        <v>0.73291260000000003</v>
      </c>
      <c r="EY9" s="49">
        <v>0.73392599999999997</v>
      </c>
      <c r="EZ9" s="49">
        <v>0.73471649999999999</v>
      </c>
      <c r="FA9" s="49">
        <v>0.73533280000000001</v>
      </c>
      <c r="FB9" s="49">
        <v>0.7358133</v>
      </c>
      <c r="FC9" s="49">
        <v>0.73618779999999995</v>
      </c>
      <c r="FD9" s="49">
        <v>0.73647969999999996</v>
      </c>
      <c r="FE9" s="49">
        <v>0.73670709999999995</v>
      </c>
      <c r="FF9" s="49">
        <v>0.73688430000000005</v>
      </c>
      <c r="FG9" s="49">
        <v>0.73702239999999997</v>
      </c>
      <c r="FH9" s="49">
        <v>0.73712999999999995</v>
      </c>
      <c r="FI9" s="49">
        <v>0.73721380000000003</v>
      </c>
      <c r="FJ9" s="49">
        <v>0.73727909999999997</v>
      </c>
    </row>
    <row r="10" spans="1:166" x14ac:dyDescent="0.2">
      <c r="A10" t="s">
        <v>210</v>
      </c>
      <c r="B10" t="s">
        <v>251</v>
      </c>
      <c r="C10" s="47">
        <v>61.833333333333336</v>
      </c>
      <c r="D10" s="47">
        <v>63.666666666666664</v>
      </c>
      <c r="E10" s="47">
        <v>63.666666666666664</v>
      </c>
      <c r="F10" s="47">
        <v>60.466666666666669</v>
      </c>
      <c r="G10" s="47">
        <v>60.2</v>
      </c>
      <c r="H10" s="47">
        <v>59.43333333333333</v>
      </c>
      <c r="I10" s="47">
        <v>60.233333333333334</v>
      </c>
      <c r="J10" s="47">
        <v>60.666666666666671</v>
      </c>
      <c r="K10" s="47">
        <v>61.366666666666667</v>
      </c>
      <c r="L10" s="47">
        <v>62.666666666666664</v>
      </c>
      <c r="M10" s="47">
        <v>62.033333333333331</v>
      </c>
      <c r="N10" s="47">
        <v>61.3</v>
      </c>
      <c r="O10" s="47">
        <v>60.033333333333331</v>
      </c>
      <c r="P10" s="47">
        <v>58.133333333333333</v>
      </c>
      <c r="Q10" s="47">
        <v>58.3</v>
      </c>
      <c r="R10" s="47">
        <v>58.266666666666666</v>
      </c>
      <c r="S10" s="47">
        <v>58.033333333333331</v>
      </c>
      <c r="T10" s="47">
        <v>57.7</v>
      </c>
      <c r="U10" s="47">
        <v>57.6</v>
      </c>
      <c r="V10" s="47">
        <v>58.233333333333334</v>
      </c>
      <c r="W10" s="47">
        <v>58.6</v>
      </c>
      <c r="X10" s="47">
        <v>58.466666666666669</v>
      </c>
      <c r="Y10" s="47">
        <v>58.6</v>
      </c>
      <c r="Z10" s="47">
        <v>57.633333333333333</v>
      </c>
      <c r="AA10" s="47">
        <v>58.866666666666667</v>
      </c>
      <c r="AB10" s="47">
        <v>59.7</v>
      </c>
      <c r="AC10" s="47">
        <v>60.666666666666664</v>
      </c>
      <c r="AD10" s="47">
        <v>62.56666666666667</v>
      </c>
      <c r="AE10" s="47">
        <v>64.933333333333337</v>
      </c>
      <c r="AF10" s="47">
        <v>65.566666666666663</v>
      </c>
      <c r="AG10" s="47">
        <v>66.3</v>
      </c>
      <c r="AH10" s="47">
        <v>68.900000000000006</v>
      </c>
      <c r="AI10" s="47">
        <v>69.100000000000009</v>
      </c>
      <c r="AJ10" s="47">
        <v>70.966666666666669</v>
      </c>
      <c r="AK10" s="47">
        <v>72.63333333333334</v>
      </c>
      <c r="AL10" s="47">
        <v>74.433333333333337</v>
      </c>
      <c r="AM10" s="47">
        <v>75.433333333333337</v>
      </c>
      <c r="AN10" s="47">
        <v>77.099999999999994</v>
      </c>
      <c r="AO10" s="47">
        <v>78.900000000000006</v>
      </c>
      <c r="AP10" s="47">
        <v>80.36666666666666</v>
      </c>
      <c r="AQ10" s="47">
        <v>81.966666666666669</v>
      </c>
      <c r="AR10" s="47">
        <v>83.1</v>
      </c>
      <c r="AS10" s="47">
        <v>83.266666666666666</v>
      </c>
      <c r="AT10" s="47">
        <v>84.7</v>
      </c>
      <c r="AU10" s="47">
        <v>84.6</v>
      </c>
      <c r="AV10" s="47">
        <v>82.166666666666657</v>
      </c>
      <c r="AW10" s="47">
        <v>80.8</v>
      </c>
      <c r="AX10" s="47">
        <v>77.399999999999991</v>
      </c>
      <c r="AY10" s="47">
        <v>77.233333333333334</v>
      </c>
      <c r="AZ10" s="47">
        <v>75.600000000000009</v>
      </c>
      <c r="BA10" s="47">
        <v>75.7</v>
      </c>
      <c r="BB10" s="47">
        <v>74.8</v>
      </c>
      <c r="BC10" s="47">
        <v>73.86666666666666</v>
      </c>
      <c r="BD10" s="47">
        <v>74.066666666666663</v>
      </c>
      <c r="BE10" s="47">
        <v>74.2</v>
      </c>
      <c r="BF10" s="47">
        <v>75.066666666666663</v>
      </c>
      <c r="BG10" s="47">
        <v>75.966666666666669</v>
      </c>
      <c r="BH10" s="47">
        <v>75.966666666666669</v>
      </c>
      <c r="BI10" s="47">
        <v>76.433333333333337</v>
      </c>
      <c r="BJ10" s="47">
        <v>78.266666666666666</v>
      </c>
      <c r="BK10" s="47">
        <v>79.3</v>
      </c>
      <c r="BL10" s="47">
        <v>81.099999999999994</v>
      </c>
      <c r="BM10" s="47">
        <v>83.5</v>
      </c>
      <c r="BN10" s="47">
        <v>86.1</v>
      </c>
      <c r="BO10" s="47">
        <v>88.36666666666666</v>
      </c>
      <c r="BP10" s="47">
        <v>90.933333333333337</v>
      </c>
      <c r="BQ10" s="47">
        <v>91.8</v>
      </c>
      <c r="BR10" s="47">
        <v>92.73333333333332</v>
      </c>
      <c r="BS10" s="47">
        <v>96.3</v>
      </c>
      <c r="BT10" s="47">
        <v>99.63333333333334</v>
      </c>
      <c r="BU10" s="47">
        <v>100.4</v>
      </c>
      <c r="BV10" s="47">
        <v>100.36666666666666</v>
      </c>
      <c r="BW10" s="47">
        <v>99.666666666666686</v>
      </c>
      <c r="BX10" s="47">
        <v>98.133333333333326</v>
      </c>
      <c r="BY10" s="47">
        <v>96.26666666666668</v>
      </c>
      <c r="BZ10" s="47">
        <v>90.666666666666686</v>
      </c>
      <c r="CA10" s="47">
        <v>82.366666666666674</v>
      </c>
      <c r="CB10" s="47">
        <v>76.366666666666674</v>
      </c>
      <c r="CC10" s="47">
        <v>71.833333333333329</v>
      </c>
      <c r="CD10" s="47">
        <v>68.5</v>
      </c>
      <c r="CE10" s="47">
        <v>66.600000000000009</v>
      </c>
      <c r="CF10" s="47">
        <v>65.266666666666666</v>
      </c>
      <c r="CG10" s="47">
        <v>65.033333333333331</v>
      </c>
      <c r="CH10" s="47">
        <v>64.433333333333337</v>
      </c>
      <c r="CI10" s="47">
        <v>62.866666666666667</v>
      </c>
      <c r="CJ10" s="47">
        <v>62.966666666666669</v>
      </c>
      <c r="CK10" s="47">
        <v>63.233333333333334</v>
      </c>
      <c r="CL10" s="47">
        <v>63.233333333333334</v>
      </c>
      <c r="CM10" s="47">
        <v>63.43333333333333</v>
      </c>
      <c r="CN10" s="47">
        <v>65.2</v>
      </c>
      <c r="CO10" s="47">
        <v>66.399999999999991</v>
      </c>
      <c r="CP10" s="47">
        <v>68.3</v>
      </c>
      <c r="CQ10" s="47">
        <v>69.833333333333329</v>
      </c>
      <c r="CR10" s="47">
        <v>70.900000000000006</v>
      </c>
      <c r="CS10" s="47">
        <v>72.86666666666666</v>
      </c>
      <c r="CT10" s="47">
        <v>73.599999999999994</v>
      </c>
      <c r="CU10" s="47">
        <v>74.933333333333337</v>
      </c>
      <c r="CV10" s="47">
        <v>75.966666666666669</v>
      </c>
      <c r="CW10" s="47">
        <v>79</v>
      </c>
      <c r="CX10" s="47">
        <v>82.033333333333331</v>
      </c>
      <c r="CY10" s="47">
        <v>84.4</v>
      </c>
      <c r="CZ10" s="47">
        <v>85.766666666666666</v>
      </c>
      <c r="DA10" s="47">
        <v>86.666666666666671</v>
      </c>
      <c r="DB10" s="47">
        <v>87.833333333333329</v>
      </c>
      <c r="DC10" s="47">
        <v>90.2</v>
      </c>
      <c r="DD10" s="47">
        <v>91.966666666666683</v>
      </c>
      <c r="DE10" s="47">
        <v>93.3</v>
      </c>
      <c r="DF10" s="47">
        <v>94.23333333333332</v>
      </c>
      <c r="DG10" s="47">
        <v>95.666666666666657</v>
      </c>
      <c r="DH10" s="47">
        <v>96.5</v>
      </c>
      <c r="DI10" s="47">
        <v>96.966666666666683</v>
      </c>
      <c r="DJ10" s="47">
        <v>98</v>
      </c>
      <c r="DK10" s="47">
        <v>100.33333333333331</v>
      </c>
      <c r="DL10" s="47">
        <v>101.43333333333334</v>
      </c>
      <c r="DM10" s="47">
        <v>102.53333333333332</v>
      </c>
      <c r="DN10" s="47">
        <v>103.76666666666668</v>
      </c>
      <c r="DO10" s="47">
        <v>102.33333333333331</v>
      </c>
      <c r="DP10" s="47">
        <v>103.83333333333331</v>
      </c>
      <c r="DQ10" s="47">
        <v>104.03333333333332</v>
      </c>
      <c r="DR10" s="47">
        <v>104.16666666666669</v>
      </c>
      <c r="DS10" s="48">
        <v>104.6</v>
      </c>
      <c r="DT10" s="48">
        <v>92.2</v>
      </c>
      <c r="DU10" s="48">
        <v>100.06666666666666</v>
      </c>
      <c r="DV10" s="48">
        <v>102.36666666666666</v>
      </c>
      <c r="DW10" s="48">
        <v>102.8</v>
      </c>
      <c r="DX10" s="48">
        <v>104</v>
      </c>
      <c r="DY10" s="48">
        <v>104.3</v>
      </c>
      <c r="DZ10" s="48">
        <v>105.1</v>
      </c>
      <c r="EA10" s="48">
        <v>103.56666666666666</v>
      </c>
      <c r="EB10" s="48">
        <v>104.9</v>
      </c>
      <c r="EC10" s="48">
        <v>106.73333333333332</v>
      </c>
      <c r="ED10" s="48">
        <v>106.66666666666669</v>
      </c>
      <c r="EE10" s="48">
        <v>106.23333333333332</v>
      </c>
      <c r="EF10" s="48">
        <v>105.6</v>
      </c>
      <c r="EG10" s="48">
        <v>104.23333333333332</v>
      </c>
      <c r="EH10" s="48">
        <v>105.03333333333332</v>
      </c>
      <c r="EI10" s="48">
        <v>101.36666666666666</v>
      </c>
      <c r="EJ10" s="48">
        <v>103.43333333333334</v>
      </c>
      <c r="EK10" s="49">
        <v>103.018</v>
      </c>
      <c r="EL10" s="49">
        <v>103.2133</v>
      </c>
      <c r="EM10" s="49">
        <v>103.39790000000001</v>
      </c>
      <c r="EN10" s="49">
        <v>103.3994</v>
      </c>
      <c r="EO10" s="49">
        <v>103.4081</v>
      </c>
      <c r="EP10" s="49">
        <v>103.7025</v>
      </c>
      <c r="EQ10" s="49">
        <v>104.0334</v>
      </c>
      <c r="ER10" s="49">
        <v>104.3914</v>
      </c>
      <c r="ES10" s="49">
        <v>104.7491</v>
      </c>
      <c r="ET10" s="49">
        <v>105.1998</v>
      </c>
      <c r="EU10" s="49">
        <v>105.754</v>
      </c>
      <c r="EV10" s="49">
        <v>106.2513</v>
      </c>
      <c r="EW10" s="49">
        <v>106.8357</v>
      </c>
      <c r="EX10" s="49">
        <v>107.4914</v>
      </c>
      <c r="EY10" s="49">
        <v>108.2174</v>
      </c>
      <c r="EZ10" s="49">
        <v>108.88460000000001</v>
      </c>
      <c r="FA10" s="49">
        <v>109.6692</v>
      </c>
      <c r="FB10" s="49">
        <v>110.521</v>
      </c>
      <c r="FC10" s="49">
        <v>111.3223</v>
      </c>
      <c r="FD10" s="49">
        <v>112.2329</v>
      </c>
      <c r="FE10" s="49">
        <v>112.9444</v>
      </c>
      <c r="FF10" s="49">
        <v>113.69889999999999</v>
      </c>
      <c r="FG10" s="49">
        <v>114.4019</v>
      </c>
      <c r="FH10" s="49">
        <v>115.0337</v>
      </c>
      <c r="FI10" s="49">
        <v>115.709</v>
      </c>
      <c r="FJ10" s="49">
        <v>116.16240000000001</v>
      </c>
    </row>
    <row r="11" spans="1:166" x14ac:dyDescent="0.2">
      <c r="A11" t="s">
        <v>214</v>
      </c>
      <c r="B11" t="s">
        <v>252</v>
      </c>
      <c r="C11" s="47">
        <v>213.79999999999998</v>
      </c>
      <c r="D11" s="47">
        <v>212.39999999999998</v>
      </c>
      <c r="E11" s="47">
        <v>213.73333333333332</v>
      </c>
      <c r="F11" s="47">
        <v>210.99999999999997</v>
      </c>
      <c r="G11" s="47">
        <v>209</v>
      </c>
      <c r="H11" s="47">
        <v>208.29999999999998</v>
      </c>
      <c r="I11" s="47">
        <v>209.70000000000002</v>
      </c>
      <c r="J11" s="47">
        <v>207.7</v>
      </c>
      <c r="K11" s="47">
        <v>207.13333333333333</v>
      </c>
      <c r="L11" s="47">
        <v>206.03333333333333</v>
      </c>
      <c r="M11" s="47">
        <v>204.40000000000003</v>
      </c>
      <c r="N11" s="47">
        <v>201.16666666666669</v>
      </c>
      <c r="O11" s="47">
        <v>197.46666666666667</v>
      </c>
      <c r="P11" s="47">
        <v>195.40000000000003</v>
      </c>
      <c r="Q11" s="47">
        <v>196.63333333333333</v>
      </c>
      <c r="R11" s="47">
        <v>188.53333333333333</v>
      </c>
      <c r="S11" s="47">
        <v>185.4</v>
      </c>
      <c r="T11" s="47">
        <v>184.3</v>
      </c>
      <c r="U11" s="47">
        <v>183.79999999999998</v>
      </c>
      <c r="V11" s="47">
        <v>183.5</v>
      </c>
      <c r="W11" s="47">
        <v>186.3</v>
      </c>
      <c r="X11" s="47">
        <v>183.86666666666665</v>
      </c>
      <c r="Y11" s="47">
        <v>179.29999999999998</v>
      </c>
      <c r="Z11" s="47">
        <v>163.39999999999998</v>
      </c>
      <c r="AA11" s="47">
        <v>180.23333333333332</v>
      </c>
      <c r="AB11" s="47">
        <v>183.79999999999998</v>
      </c>
      <c r="AC11" s="47">
        <v>188.16666666666666</v>
      </c>
      <c r="AD11" s="47">
        <v>194.16666666666669</v>
      </c>
      <c r="AE11" s="47">
        <v>200.13333333333333</v>
      </c>
      <c r="AF11" s="47">
        <v>205.83333333333331</v>
      </c>
      <c r="AG11" s="47">
        <v>211.83333333333331</v>
      </c>
      <c r="AH11" s="47">
        <v>218.0333333333333</v>
      </c>
      <c r="AI11" s="47">
        <v>218.56666666666666</v>
      </c>
      <c r="AJ11" s="47">
        <v>220.73333333333332</v>
      </c>
      <c r="AK11" s="47">
        <v>220.53333333333333</v>
      </c>
      <c r="AL11" s="47">
        <v>217.9666666666667</v>
      </c>
      <c r="AM11" s="47">
        <v>211.29999999999995</v>
      </c>
      <c r="AN11" s="47">
        <v>206.83333333333331</v>
      </c>
      <c r="AO11" s="47">
        <v>201.43333333333334</v>
      </c>
      <c r="AP11" s="47">
        <v>198.16666666666666</v>
      </c>
      <c r="AQ11" s="47">
        <v>190.59999999999997</v>
      </c>
      <c r="AR11" s="47">
        <v>191.8</v>
      </c>
      <c r="AS11" s="47">
        <v>190.1</v>
      </c>
      <c r="AT11" s="47">
        <v>188.63333333333335</v>
      </c>
      <c r="AU11" s="47">
        <v>186.03333333333333</v>
      </c>
      <c r="AV11" s="47">
        <v>185.03333333333333</v>
      </c>
      <c r="AW11" s="47">
        <v>183.76666666666668</v>
      </c>
      <c r="AX11" s="47">
        <v>178.23333333333335</v>
      </c>
      <c r="AY11" s="47">
        <v>169.6</v>
      </c>
      <c r="AZ11" s="47">
        <v>165.86666666666667</v>
      </c>
      <c r="BA11" s="47">
        <v>161.83333333333334</v>
      </c>
      <c r="BB11" s="47">
        <v>157.66666666666666</v>
      </c>
      <c r="BC11" s="47">
        <v>153.06666666666666</v>
      </c>
      <c r="BD11" s="47">
        <v>149.70000000000002</v>
      </c>
      <c r="BE11" s="47">
        <v>147.36666666666667</v>
      </c>
      <c r="BF11" s="47">
        <v>145.4</v>
      </c>
      <c r="BG11" s="47">
        <v>144.53333333333333</v>
      </c>
      <c r="BH11" s="47">
        <v>144.6</v>
      </c>
      <c r="BI11" s="47">
        <v>145.4</v>
      </c>
      <c r="BJ11" s="47">
        <v>147.03333333333333</v>
      </c>
      <c r="BK11" s="47">
        <v>148.76666666666665</v>
      </c>
      <c r="BL11" s="47">
        <v>151.69999999999999</v>
      </c>
      <c r="BM11" s="47">
        <v>149.6</v>
      </c>
      <c r="BN11" s="47">
        <v>156</v>
      </c>
      <c r="BO11" s="47">
        <v>158.56666666666666</v>
      </c>
      <c r="BP11" s="47">
        <v>159.89999999999998</v>
      </c>
      <c r="BQ11" s="47">
        <v>161.36666666666665</v>
      </c>
      <c r="BR11" s="47">
        <v>163.03333333333336</v>
      </c>
      <c r="BS11" s="47">
        <v>164.73333333333335</v>
      </c>
      <c r="BT11" s="47">
        <v>165.76666666666665</v>
      </c>
      <c r="BU11" s="47">
        <v>168.1</v>
      </c>
      <c r="BV11" s="47">
        <v>169.23333333333335</v>
      </c>
      <c r="BW11" s="47">
        <v>170.20000000000002</v>
      </c>
      <c r="BX11" s="47">
        <v>170</v>
      </c>
      <c r="BY11" s="47">
        <v>169.86666666666667</v>
      </c>
      <c r="BZ11" s="47">
        <v>159.73333333333335</v>
      </c>
      <c r="CA11" s="47">
        <v>162.03333333333333</v>
      </c>
      <c r="CB11" s="47">
        <v>156.56666666666666</v>
      </c>
      <c r="CC11" s="47">
        <v>153.26666666666665</v>
      </c>
      <c r="CD11" s="47">
        <v>150.96666666666667</v>
      </c>
      <c r="CE11" s="47">
        <v>150.19999999999999</v>
      </c>
      <c r="CF11" s="47">
        <v>150.13333333333333</v>
      </c>
      <c r="CG11" s="47">
        <v>150.56666666666666</v>
      </c>
      <c r="CH11" s="47">
        <v>151.86666666666667</v>
      </c>
      <c r="CI11" s="47">
        <v>153.86666666666667</v>
      </c>
      <c r="CJ11" s="47">
        <v>157.03333333333333</v>
      </c>
      <c r="CK11" s="47">
        <v>160.16666666666666</v>
      </c>
      <c r="CL11" s="47">
        <v>162.76666666666668</v>
      </c>
      <c r="CM11" s="47">
        <v>164.46666666666667</v>
      </c>
      <c r="CN11" s="47">
        <v>166.43333333333334</v>
      </c>
      <c r="CO11" s="47">
        <v>168.4</v>
      </c>
      <c r="CP11" s="47">
        <v>169.73333333333335</v>
      </c>
      <c r="CQ11" s="47">
        <v>170.56666666666666</v>
      </c>
      <c r="CR11" s="47">
        <v>170.70000000000002</v>
      </c>
      <c r="CS11" s="47">
        <v>170.43333333333334</v>
      </c>
      <c r="CT11" s="47">
        <v>170.26666666666665</v>
      </c>
      <c r="CU11" s="47">
        <v>169.76666666666668</v>
      </c>
      <c r="CV11" s="47">
        <v>169.86666666666667</v>
      </c>
      <c r="CW11" s="47">
        <v>170.46666666666667</v>
      </c>
      <c r="CX11" s="47">
        <v>170.5</v>
      </c>
      <c r="CY11" s="47">
        <v>171</v>
      </c>
      <c r="CZ11" s="47">
        <v>170.56666666666666</v>
      </c>
      <c r="DA11" s="47">
        <v>171.66666666666666</v>
      </c>
      <c r="DB11" s="47">
        <v>171</v>
      </c>
      <c r="DC11" s="47">
        <v>170.5</v>
      </c>
      <c r="DD11" s="47">
        <v>169.9</v>
      </c>
      <c r="DE11" s="47">
        <v>168.13333333333335</v>
      </c>
      <c r="DF11" s="47">
        <v>165.63333333333333</v>
      </c>
      <c r="DG11" s="47">
        <v>163.83333333333334</v>
      </c>
      <c r="DH11" s="47">
        <v>162.83333333333334</v>
      </c>
      <c r="DI11" s="47">
        <v>160.13333333333333</v>
      </c>
      <c r="DJ11" s="47">
        <v>159.46666666666664</v>
      </c>
      <c r="DK11" s="47">
        <v>159.69999999999999</v>
      </c>
      <c r="DL11" s="47">
        <v>160.43333333333331</v>
      </c>
      <c r="DM11" s="47">
        <v>161.5</v>
      </c>
      <c r="DN11" s="47">
        <v>164.10000000000002</v>
      </c>
      <c r="DO11" s="47">
        <v>165.76666666666668</v>
      </c>
      <c r="DP11" s="47">
        <v>166.8</v>
      </c>
      <c r="DQ11" s="47">
        <v>166.9</v>
      </c>
      <c r="DR11" s="47">
        <v>166.76666666666668</v>
      </c>
      <c r="DS11" s="48">
        <v>165.83333333333331</v>
      </c>
      <c r="DT11" s="48">
        <v>153.06666666666666</v>
      </c>
      <c r="DU11" s="48">
        <v>146.80000000000001</v>
      </c>
      <c r="DV11" s="48">
        <v>142.63333333333333</v>
      </c>
      <c r="DW11" s="48">
        <v>139.76666666666665</v>
      </c>
      <c r="DX11" s="48">
        <v>138.26666666666668</v>
      </c>
      <c r="DY11" s="48">
        <v>138.13333333333333</v>
      </c>
      <c r="DZ11" s="48">
        <v>140.19999999999999</v>
      </c>
      <c r="EA11" s="48">
        <v>141.1</v>
      </c>
      <c r="EB11" s="48">
        <v>142.16666666666669</v>
      </c>
      <c r="EC11" s="48">
        <v>144.19999999999999</v>
      </c>
      <c r="ED11" s="48">
        <v>145.53333333333333</v>
      </c>
      <c r="EE11" s="48">
        <v>145.66666666666669</v>
      </c>
      <c r="EF11" s="48">
        <v>146.89999999999998</v>
      </c>
      <c r="EG11" s="48">
        <v>148.1</v>
      </c>
      <c r="EH11" s="48">
        <v>149.26666666666668</v>
      </c>
      <c r="EI11" s="48">
        <v>150.83333333333331</v>
      </c>
      <c r="EJ11" s="48">
        <v>149.96666666666667</v>
      </c>
      <c r="EK11" s="49">
        <v>150.8175</v>
      </c>
      <c r="EL11" s="49">
        <v>140.46129999999999</v>
      </c>
      <c r="EM11" s="49">
        <v>145.38300000000001</v>
      </c>
      <c r="EN11" s="49">
        <v>142.20240000000001</v>
      </c>
      <c r="EO11" s="49">
        <v>140.8135</v>
      </c>
      <c r="EP11" s="49">
        <v>140.3279</v>
      </c>
      <c r="EQ11" s="49">
        <v>140.29050000000001</v>
      </c>
      <c r="ER11" s="49">
        <v>140.869</v>
      </c>
      <c r="ES11" s="49">
        <v>141.24039999999999</v>
      </c>
      <c r="ET11" s="49">
        <v>141.9794</v>
      </c>
      <c r="EU11" s="49">
        <v>142.4436</v>
      </c>
      <c r="EV11" s="49">
        <v>142.7176</v>
      </c>
      <c r="EW11" s="49">
        <v>142.96209999999999</v>
      </c>
      <c r="EX11" s="49">
        <v>143.14150000000001</v>
      </c>
      <c r="EY11" s="49">
        <v>143.42619999999999</v>
      </c>
      <c r="EZ11" s="49">
        <v>143.64930000000001</v>
      </c>
      <c r="FA11" s="49">
        <v>143.77269999999999</v>
      </c>
      <c r="FB11" s="49">
        <v>143.85069999999999</v>
      </c>
      <c r="FC11" s="49">
        <v>143.99529999999999</v>
      </c>
      <c r="FD11" s="49">
        <v>144.1534</v>
      </c>
      <c r="FE11" s="49">
        <v>144.29759999999999</v>
      </c>
      <c r="FF11" s="49">
        <v>144.4263</v>
      </c>
      <c r="FG11" s="49">
        <v>144.47579999999999</v>
      </c>
      <c r="FH11" s="49">
        <v>144.47669999999999</v>
      </c>
      <c r="FI11" s="49">
        <v>144.44040000000001</v>
      </c>
      <c r="FJ11" s="49">
        <v>144.3974</v>
      </c>
    </row>
    <row r="12" spans="1:166" x14ac:dyDescent="0.2">
      <c r="A12" t="s">
        <v>239</v>
      </c>
      <c r="B12" t="s">
        <v>229</v>
      </c>
      <c r="C12" s="47">
        <v>114.1</v>
      </c>
      <c r="D12" s="47">
        <v>112.1</v>
      </c>
      <c r="E12" s="47">
        <v>111.6</v>
      </c>
      <c r="F12" s="47">
        <v>111.53333333333332</v>
      </c>
      <c r="G12" s="47">
        <v>112.5</v>
      </c>
      <c r="H12" s="47">
        <v>112.33333333333331</v>
      </c>
      <c r="I12" s="47">
        <v>113.26666666666668</v>
      </c>
      <c r="J12" s="47">
        <v>112.7</v>
      </c>
      <c r="K12" s="47">
        <v>112.23333333333332</v>
      </c>
      <c r="L12" s="47">
        <v>110.03333333333332</v>
      </c>
      <c r="M12" s="47">
        <v>108.26666666666668</v>
      </c>
      <c r="N12" s="47">
        <v>106.7</v>
      </c>
      <c r="O12" s="47">
        <v>104.73333333333332</v>
      </c>
      <c r="P12" s="47">
        <v>101.26666666666668</v>
      </c>
      <c r="Q12" s="47">
        <v>99.066666666666663</v>
      </c>
      <c r="R12" s="47">
        <v>94.2</v>
      </c>
      <c r="S12" s="47">
        <v>91.1</v>
      </c>
      <c r="T12" s="47">
        <v>88.8</v>
      </c>
      <c r="U12" s="47">
        <v>88</v>
      </c>
      <c r="V12" s="47">
        <v>88.433333333333337</v>
      </c>
      <c r="W12" s="47">
        <v>87.666666666666657</v>
      </c>
      <c r="X12" s="47">
        <v>85.566666666666663</v>
      </c>
      <c r="Y12" s="47">
        <v>78.533333333333331</v>
      </c>
      <c r="Z12" s="47">
        <v>63</v>
      </c>
      <c r="AA12" s="47">
        <v>78.566666666666663</v>
      </c>
      <c r="AB12" s="47">
        <v>80.466666666666669</v>
      </c>
      <c r="AC12" s="47">
        <v>84.533333333333331</v>
      </c>
      <c r="AD12" s="47">
        <v>90.5</v>
      </c>
      <c r="AE12" s="47">
        <v>95.5</v>
      </c>
      <c r="AF12" s="47">
        <v>98.666666666666686</v>
      </c>
      <c r="AG12" s="47">
        <v>103.5</v>
      </c>
      <c r="AH12" s="47">
        <v>108.03333333333332</v>
      </c>
      <c r="AI12" s="47">
        <v>108.03333333333332</v>
      </c>
      <c r="AJ12" s="47">
        <v>108.6</v>
      </c>
      <c r="AK12" s="47">
        <v>108.1</v>
      </c>
      <c r="AL12" s="47">
        <v>106.46666666666668</v>
      </c>
      <c r="AM12" s="47">
        <v>101.83333333333331</v>
      </c>
      <c r="AN12" s="47">
        <v>96.5</v>
      </c>
      <c r="AO12" s="47">
        <v>91.4</v>
      </c>
      <c r="AP12" s="47">
        <v>88.266666666666666</v>
      </c>
      <c r="AQ12" s="47">
        <v>81</v>
      </c>
      <c r="AR12" s="47">
        <v>83.666666666666671</v>
      </c>
      <c r="AS12" s="47">
        <v>82.6</v>
      </c>
      <c r="AT12" s="47">
        <v>82.7</v>
      </c>
      <c r="AU12" s="47">
        <v>83.36666666666666</v>
      </c>
      <c r="AV12" s="47">
        <v>83.633333333333326</v>
      </c>
      <c r="AW12" s="47">
        <v>84.233333333333334</v>
      </c>
      <c r="AX12" s="47">
        <v>82.8</v>
      </c>
      <c r="AY12" s="47">
        <v>76.866666666666674</v>
      </c>
      <c r="AZ12" s="47">
        <v>73.833333333333329</v>
      </c>
      <c r="BA12" s="47">
        <v>70.733333333333334</v>
      </c>
      <c r="BB12" s="47">
        <v>69.066666666666663</v>
      </c>
      <c r="BC12" s="47">
        <v>65.866666666666674</v>
      </c>
      <c r="BD12" s="47">
        <v>63.466666666666669</v>
      </c>
      <c r="BE12" s="47">
        <v>61.166666666666671</v>
      </c>
      <c r="BF12" s="47">
        <v>59.733333333333334</v>
      </c>
      <c r="BG12" s="47">
        <v>58.766666666666666</v>
      </c>
      <c r="BH12" s="47">
        <v>58.333333333333329</v>
      </c>
      <c r="BI12" s="47">
        <v>58.466666666666669</v>
      </c>
      <c r="BJ12" s="47">
        <v>59.733333333333334</v>
      </c>
      <c r="BK12" s="47">
        <v>61.266666666666666</v>
      </c>
      <c r="BL12" s="47">
        <v>62.7</v>
      </c>
      <c r="BM12" s="47">
        <v>59.9</v>
      </c>
      <c r="BN12" s="47">
        <v>66.266666666666666</v>
      </c>
      <c r="BO12" s="47">
        <v>67.933333333333337</v>
      </c>
      <c r="BP12" s="47">
        <v>68.666666666666657</v>
      </c>
      <c r="BQ12" s="47">
        <v>70.3</v>
      </c>
      <c r="BR12" s="47">
        <v>72.166666666666671</v>
      </c>
      <c r="BS12" s="47">
        <v>73.733333333333334</v>
      </c>
      <c r="BT12" s="47">
        <v>74.766666666666666</v>
      </c>
      <c r="BU12" s="47">
        <v>76.733333333333334</v>
      </c>
      <c r="BV12" s="47">
        <v>78.36666666666666</v>
      </c>
      <c r="BW12" s="47">
        <v>79.666666666666671</v>
      </c>
      <c r="BX12" s="47">
        <v>80.033333333333331</v>
      </c>
      <c r="BY12" s="47">
        <v>81.233333333333334</v>
      </c>
      <c r="BZ12" s="47">
        <v>73.400000000000006</v>
      </c>
      <c r="CA12" s="47">
        <v>80.833333333333329</v>
      </c>
      <c r="CB12" s="47">
        <v>79.033333333333331</v>
      </c>
      <c r="CC12" s="47">
        <v>78.099999999999994</v>
      </c>
      <c r="CD12" s="47">
        <v>77.333333333333329</v>
      </c>
      <c r="CE12" s="47">
        <v>76.866666666666674</v>
      </c>
      <c r="CF12" s="47">
        <v>76.266666666666666</v>
      </c>
      <c r="CG12" s="47">
        <v>76.599999999999994</v>
      </c>
      <c r="CH12" s="47">
        <v>77.266666666666666</v>
      </c>
      <c r="CI12" s="47">
        <v>78.466666666666669</v>
      </c>
      <c r="CJ12" s="47">
        <v>80.566666666666663</v>
      </c>
      <c r="CK12" s="47">
        <v>83.7</v>
      </c>
      <c r="CL12" s="47">
        <v>85.600000000000009</v>
      </c>
      <c r="CM12" s="47">
        <v>86.766666666666666</v>
      </c>
      <c r="CN12" s="47">
        <v>88.066666666666663</v>
      </c>
      <c r="CO12" s="47">
        <v>90.4</v>
      </c>
      <c r="CP12" s="47">
        <v>91.4</v>
      </c>
      <c r="CQ12" s="47">
        <v>91.633333333333326</v>
      </c>
      <c r="CR12" s="47">
        <v>91.26666666666668</v>
      </c>
      <c r="CS12" s="47">
        <v>90.933333333333337</v>
      </c>
      <c r="CT12" s="47">
        <v>89.566666666666663</v>
      </c>
      <c r="CU12" s="47">
        <v>88.766666666666666</v>
      </c>
      <c r="CV12" s="47">
        <v>88.63333333333334</v>
      </c>
      <c r="CW12" s="47">
        <v>89.2</v>
      </c>
      <c r="CX12" s="47">
        <v>88.63333333333334</v>
      </c>
      <c r="CY12" s="47">
        <v>88.333333333333329</v>
      </c>
      <c r="CZ12" s="47">
        <v>88.166666666666671</v>
      </c>
      <c r="DA12" s="47">
        <v>88.5</v>
      </c>
      <c r="DB12" s="47">
        <v>87.6</v>
      </c>
      <c r="DC12" s="47">
        <v>87.033333333333331</v>
      </c>
      <c r="DD12" s="47">
        <v>86.066666666666663</v>
      </c>
      <c r="DE12" s="47">
        <v>84.666666666666671</v>
      </c>
      <c r="DF12" s="47">
        <v>82.033333333333331</v>
      </c>
      <c r="DG12" s="47">
        <v>80.733333333333334</v>
      </c>
      <c r="DH12" s="47">
        <v>79</v>
      </c>
      <c r="DI12" s="47">
        <v>77.166666666666671</v>
      </c>
      <c r="DJ12" s="47">
        <v>75.833333333333329</v>
      </c>
      <c r="DK12" s="47">
        <v>76.2</v>
      </c>
      <c r="DL12" s="47">
        <v>76.8</v>
      </c>
      <c r="DM12" s="47">
        <v>78.3</v>
      </c>
      <c r="DN12" s="47">
        <v>79.7</v>
      </c>
      <c r="DO12" s="47">
        <v>80.833333333333329</v>
      </c>
      <c r="DP12" s="47">
        <v>81.933333333333337</v>
      </c>
      <c r="DQ12" s="47">
        <v>82.766666666666666</v>
      </c>
      <c r="DR12" s="47">
        <v>82.233333333333334</v>
      </c>
      <c r="DS12" s="48">
        <v>82.266666666666666</v>
      </c>
      <c r="DT12" s="48">
        <v>77.266666666666666</v>
      </c>
      <c r="DU12" s="48">
        <v>71.266666666666666</v>
      </c>
      <c r="DV12" s="48">
        <v>66.333333333333329</v>
      </c>
      <c r="DW12" s="48">
        <v>63.7</v>
      </c>
      <c r="DX12" s="48">
        <v>62.466666666666669</v>
      </c>
      <c r="DY12" s="48">
        <v>62.3</v>
      </c>
      <c r="DZ12" s="48">
        <v>63.066666666666663</v>
      </c>
      <c r="EA12" s="48">
        <v>64.066666666666663</v>
      </c>
      <c r="EB12" s="48">
        <v>65.433333333333337</v>
      </c>
      <c r="EC12" s="48">
        <v>68.2</v>
      </c>
      <c r="ED12" s="48">
        <v>69.400000000000006</v>
      </c>
      <c r="EE12" s="48">
        <v>69.966666666666669</v>
      </c>
      <c r="EF12" s="48">
        <v>71.599999999999994</v>
      </c>
      <c r="EG12" s="48">
        <v>74.433333333333337</v>
      </c>
      <c r="EH12" s="48">
        <v>74.433333333333337</v>
      </c>
      <c r="EI12" s="48">
        <v>76.8</v>
      </c>
      <c r="EJ12" s="48">
        <v>77.36666666666666</v>
      </c>
      <c r="EK12" s="49">
        <v>78.291250000000005</v>
      </c>
      <c r="EL12" s="49">
        <v>68.212909999999994</v>
      </c>
      <c r="EM12" s="49">
        <v>73.849450000000004</v>
      </c>
      <c r="EN12" s="49">
        <v>71.262550000000005</v>
      </c>
      <c r="EO12" s="49">
        <v>70.331050000000005</v>
      </c>
      <c r="EP12" s="49">
        <v>70.370760000000004</v>
      </c>
      <c r="EQ12" s="49">
        <v>70.692279999999997</v>
      </c>
      <c r="ER12" s="49">
        <v>71.452849999999998</v>
      </c>
      <c r="ES12" s="49">
        <v>71.974189999999993</v>
      </c>
      <c r="ET12" s="49">
        <v>72.85127</v>
      </c>
      <c r="EU12" s="49">
        <v>73.466570000000004</v>
      </c>
      <c r="EV12" s="49">
        <v>73.934160000000006</v>
      </c>
      <c r="EW12" s="49">
        <v>74.393799999999999</v>
      </c>
      <c r="EX12" s="49">
        <v>74.770129999999995</v>
      </c>
      <c r="EY12" s="49">
        <v>75.142089999999996</v>
      </c>
      <c r="EZ12" s="49">
        <v>75.429130000000001</v>
      </c>
      <c r="FA12" s="49">
        <v>75.629220000000004</v>
      </c>
      <c r="FB12" s="49">
        <v>75.824550000000002</v>
      </c>
      <c r="FC12" s="49">
        <v>76.016279999999995</v>
      </c>
      <c r="FD12" s="49">
        <v>76.204260000000005</v>
      </c>
      <c r="FE12" s="49">
        <v>76.305430000000001</v>
      </c>
      <c r="FF12" s="49">
        <v>76.40146</v>
      </c>
      <c r="FG12" s="49">
        <v>76.449179999999998</v>
      </c>
      <c r="FH12" s="49">
        <v>76.477119999999999</v>
      </c>
      <c r="FI12" s="49">
        <v>76.507990000000007</v>
      </c>
      <c r="FJ12" s="49">
        <v>76.550910000000002</v>
      </c>
    </row>
    <row r="13" spans="1:166" x14ac:dyDescent="0.2">
      <c r="A13" t="s">
        <v>215</v>
      </c>
      <c r="B13" t="s">
        <v>230</v>
      </c>
      <c r="C13" s="47">
        <v>821.06666666666672</v>
      </c>
      <c r="D13" s="47">
        <v>829.99999999999989</v>
      </c>
      <c r="E13" s="47">
        <v>838.56666666666672</v>
      </c>
      <c r="F13" s="47">
        <v>838.66666666666674</v>
      </c>
      <c r="G13" s="47">
        <v>838.36666666666667</v>
      </c>
      <c r="H13" s="47">
        <v>843.13333333333344</v>
      </c>
      <c r="I13" s="47">
        <v>845.49999999999989</v>
      </c>
      <c r="J13" s="47">
        <v>848.1</v>
      </c>
      <c r="K13" s="47">
        <v>857.46666666666658</v>
      </c>
      <c r="L13" s="47">
        <v>858.86666666666667</v>
      </c>
      <c r="M13" s="47">
        <v>858.4666666666667</v>
      </c>
      <c r="N13" s="47">
        <v>866.5333333333333</v>
      </c>
      <c r="O13" s="47">
        <v>874.56666666666661</v>
      </c>
      <c r="P13" s="47">
        <v>882.09999999999991</v>
      </c>
      <c r="Q13" s="47">
        <v>895.63333333333344</v>
      </c>
      <c r="R13" s="47">
        <v>889.1</v>
      </c>
      <c r="S13" s="47">
        <v>898.90000000000009</v>
      </c>
      <c r="T13" s="47">
        <v>905.0333333333333</v>
      </c>
      <c r="U13" s="47">
        <v>909.03333333333353</v>
      </c>
      <c r="V13" s="47">
        <v>920.83333333333326</v>
      </c>
      <c r="W13" s="47">
        <v>927.73333333333335</v>
      </c>
      <c r="X13" s="47">
        <v>930.19999999999993</v>
      </c>
      <c r="Y13" s="47">
        <v>936.86666666666656</v>
      </c>
      <c r="Z13" s="47">
        <v>946.96666666666658</v>
      </c>
      <c r="AA13" s="47">
        <v>958.10000000000014</v>
      </c>
      <c r="AB13" s="47">
        <v>962.66666666666674</v>
      </c>
      <c r="AC13" s="47">
        <v>970.93333333333339</v>
      </c>
      <c r="AD13" s="47">
        <v>984.4666666666667</v>
      </c>
      <c r="AE13" s="47">
        <v>990.66666666666674</v>
      </c>
      <c r="AF13" s="47">
        <v>1008.6666666666666</v>
      </c>
      <c r="AG13" s="47">
        <v>1015.8333333333333</v>
      </c>
      <c r="AH13" s="47">
        <v>1027.8</v>
      </c>
      <c r="AI13" s="47">
        <v>1038.5666666666668</v>
      </c>
      <c r="AJ13" s="47">
        <v>1052.1666666666665</v>
      </c>
      <c r="AK13" s="47">
        <v>1062.4333333333334</v>
      </c>
      <c r="AL13" s="47">
        <v>1074</v>
      </c>
      <c r="AM13" s="47">
        <v>1084.7666666666669</v>
      </c>
      <c r="AN13" s="47">
        <v>1092.4000000000001</v>
      </c>
      <c r="AO13" s="47">
        <v>1107.2</v>
      </c>
      <c r="AP13" s="47">
        <v>1118.9999999999998</v>
      </c>
      <c r="AQ13" s="47">
        <v>1131.2333333333331</v>
      </c>
      <c r="AR13" s="47">
        <v>1136.7</v>
      </c>
      <c r="AS13" s="47">
        <v>1144.6333333333334</v>
      </c>
      <c r="AT13" s="47">
        <v>1152.1666666666665</v>
      </c>
      <c r="AU13" s="47">
        <v>1147.2333333333333</v>
      </c>
      <c r="AV13" s="47">
        <v>1141</v>
      </c>
      <c r="AW13" s="47">
        <v>1129.3333333333335</v>
      </c>
      <c r="AX13" s="47">
        <v>1115.4000000000001</v>
      </c>
      <c r="AY13" s="47">
        <v>1108.0999999999999</v>
      </c>
      <c r="AZ13" s="47">
        <v>1105.5333333333333</v>
      </c>
      <c r="BA13" s="47">
        <v>1113.5999999999999</v>
      </c>
      <c r="BB13" s="47">
        <v>1113.5999999999999</v>
      </c>
      <c r="BC13" s="47">
        <v>1116</v>
      </c>
      <c r="BD13" s="47">
        <v>1114.5333333333335</v>
      </c>
      <c r="BE13" s="47">
        <v>1116.2</v>
      </c>
      <c r="BF13" s="47">
        <v>1120.1666666666667</v>
      </c>
      <c r="BG13" s="47">
        <v>1120.5</v>
      </c>
      <c r="BH13" s="47">
        <v>1126.4333333333332</v>
      </c>
      <c r="BI13" s="47">
        <v>1129.1333333333332</v>
      </c>
      <c r="BJ13" s="47">
        <v>1135.1000000000001</v>
      </c>
      <c r="BK13" s="47">
        <v>1138.7666666666667</v>
      </c>
      <c r="BL13" s="47">
        <v>1146.3</v>
      </c>
      <c r="BM13" s="47">
        <v>1154.8</v>
      </c>
      <c r="BN13" s="47">
        <v>1161.4666666666667</v>
      </c>
      <c r="BO13" s="47">
        <v>1167.5999999999999</v>
      </c>
      <c r="BP13" s="47">
        <v>1174.3</v>
      </c>
      <c r="BQ13" s="47">
        <v>1181.1666666666667</v>
      </c>
      <c r="BR13" s="47">
        <v>1186.9333333333334</v>
      </c>
      <c r="BS13" s="47">
        <v>1197.5999999999999</v>
      </c>
      <c r="BT13" s="47">
        <v>1203.6333333333334</v>
      </c>
      <c r="BU13" s="47">
        <v>1210.3</v>
      </c>
      <c r="BV13" s="47">
        <v>1218.2666666666667</v>
      </c>
      <c r="BW13" s="47">
        <v>1227.7333333333331</v>
      </c>
      <c r="BX13" s="47">
        <v>1228.9333333333334</v>
      </c>
      <c r="BY13" s="47">
        <v>1233.8666666666668</v>
      </c>
      <c r="BZ13" s="47">
        <v>1222.7666666666669</v>
      </c>
      <c r="CA13" s="47">
        <v>1205.9000000000001</v>
      </c>
      <c r="CB13" s="47">
        <v>1186</v>
      </c>
      <c r="CC13" s="47">
        <v>1177.8</v>
      </c>
      <c r="CD13" s="47">
        <v>1174</v>
      </c>
      <c r="CE13" s="47">
        <v>1170.9333333333334</v>
      </c>
      <c r="CF13" s="47">
        <v>1178.5999999999999</v>
      </c>
      <c r="CG13" s="47">
        <v>1180.8</v>
      </c>
      <c r="CH13" s="47">
        <v>1188.4666666666667</v>
      </c>
      <c r="CI13" s="47">
        <v>1192.1666666666667</v>
      </c>
      <c r="CJ13" s="47">
        <v>1198.7</v>
      </c>
      <c r="CK13" s="47">
        <v>1202.5</v>
      </c>
      <c r="CL13" s="47">
        <v>1207.8666666666668</v>
      </c>
      <c r="CM13" s="47">
        <v>1214.5999999999999</v>
      </c>
      <c r="CN13" s="47">
        <v>1224.1999999999998</v>
      </c>
      <c r="CO13" s="47">
        <v>1227.5</v>
      </c>
      <c r="CP13" s="47">
        <v>1237.7666666666667</v>
      </c>
      <c r="CQ13" s="47">
        <v>1245.5333333333335</v>
      </c>
      <c r="CR13" s="47">
        <v>1254</v>
      </c>
      <c r="CS13" s="47">
        <v>1261.8</v>
      </c>
      <c r="CT13" s="47">
        <v>1273.9333333333334</v>
      </c>
      <c r="CU13" s="47">
        <v>1283.1333333333334</v>
      </c>
      <c r="CV13" s="47">
        <v>1286.7666666666667</v>
      </c>
      <c r="CW13" s="47">
        <v>1300.6666666666667</v>
      </c>
      <c r="CX13" s="47">
        <v>1307.0999999999999</v>
      </c>
      <c r="CY13" s="47">
        <v>1315.8333333333335</v>
      </c>
      <c r="CZ13" s="47">
        <v>1328.0000000000002</v>
      </c>
      <c r="DA13" s="47">
        <v>1341.6333333333334</v>
      </c>
      <c r="DB13" s="47">
        <v>1351.5666666666666</v>
      </c>
      <c r="DC13" s="47">
        <v>1363.2</v>
      </c>
      <c r="DD13" s="47">
        <v>1378.0666666666666</v>
      </c>
      <c r="DE13" s="47">
        <v>1389.4</v>
      </c>
      <c r="DF13" s="47">
        <v>1398.4333333333334</v>
      </c>
      <c r="DG13" s="47">
        <v>1408.6333333333332</v>
      </c>
      <c r="DH13" s="47">
        <v>1423.1666666666667</v>
      </c>
      <c r="DI13" s="47">
        <v>1432.1666666666665</v>
      </c>
      <c r="DJ13" s="47">
        <v>1439.0333333333333</v>
      </c>
      <c r="DK13" s="47">
        <v>1449.6000000000001</v>
      </c>
      <c r="DL13" s="47">
        <v>1455.2333333333333</v>
      </c>
      <c r="DM13" s="47">
        <v>1461.4666666666669</v>
      </c>
      <c r="DN13" s="47">
        <v>1468.3333333333335</v>
      </c>
      <c r="DO13" s="47">
        <v>1474.8333333333335</v>
      </c>
      <c r="DP13" s="47">
        <v>1487.0333333333333</v>
      </c>
      <c r="DQ13" s="47">
        <v>1501.3000000000002</v>
      </c>
      <c r="DR13" s="47">
        <v>1506.3666666666666</v>
      </c>
      <c r="DS13" s="48">
        <v>1511.2333333333333</v>
      </c>
      <c r="DT13" s="48">
        <v>1336.4333333333334</v>
      </c>
      <c r="DU13" s="48">
        <v>1386.5333333333333</v>
      </c>
      <c r="DV13" s="48">
        <v>1400.8</v>
      </c>
      <c r="DW13" s="48">
        <v>1401.8666666666668</v>
      </c>
      <c r="DX13" s="48">
        <v>1426.5</v>
      </c>
      <c r="DY13" s="48">
        <v>1461.7666666666667</v>
      </c>
      <c r="DZ13" s="48">
        <v>1489.3666666666666</v>
      </c>
      <c r="EA13" s="48">
        <v>1497.0333333333333</v>
      </c>
      <c r="EB13" s="48">
        <v>1510.8333333333335</v>
      </c>
      <c r="EC13" s="48">
        <v>1529.4666666666667</v>
      </c>
      <c r="ED13" s="48">
        <v>1523.8333333333333</v>
      </c>
      <c r="EE13" s="48">
        <v>1528.2333333333333</v>
      </c>
      <c r="EF13" s="48">
        <v>1536.0666666666666</v>
      </c>
      <c r="EG13" s="48">
        <v>1531.1666666666665</v>
      </c>
      <c r="EH13" s="48">
        <v>1529.3</v>
      </c>
      <c r="EI13" s="48">
        <v>1536.1666666666667</v>
      </c>
      <c r="EJ13" s="48">
        <v>1549.0666666666666</v>
      </c>
      <c r="EK13" s="49">
        <v>1547.902</v>
      </c>
      <c r="EL13" s="49">
        <v>1548.905</v>
      </c>
      <c r="EM13" s="49">
        <v>1557.1690000000001</v>
      </c>
      <c r="EN13" s="49">
        <v>1561.2629999999999</v>
      </c>
      <c r="EO13" s="49">
        <v>1563.8920000000001</v>
      </c>
      <c r="EP13" s="49">
        <v>1568.1220000000001</v>
      </c>
      <c r="EQ13" s="49">
        <v>1572.521</v>
      </c>
      <c r="ER13" s="49">
        <v>1574.693</v>
      </c>
      <c r="ES13" s="49">
        <v>1576.0340000000001</v>
      </c>
      <c r="ET13" s="49">
        <v>1577.306</v>
      </c>
      <c r="EU13" s="49">
        <v>1578.2460000000001</v>
      </c>
      <c r="EV13" s="49">
        <v>1578.3430000000001</v>
      </c>
      <c r="EW13" s="49">
        <v>1578.6890000000001</v>
      </c>
      <c r="EX13" s="49">
        <v>1580.2850000000001</v>
      </c>
      <c r="EY13" s="49">
        <v>1582.9169999999999</v>
      </c>
      <c r="EZ13" s="49">
        <v>1585.377</v>
      </c>
      <c r="FA13" s="49">
        <v>1589.375</v>
      </c>
      <c r="FB13" s="49">
        <v>1594.011</v>
      </c>
      <c r="FC13" s="49">
        <v>1598.769</v>
      </c>
      <c r="FD13" s="49">
        <v>1604.2460000000001</v>
      </c>
      <c r="FE13" s="49">
        <v>1609.154</v>
      </c>
      <c r="FF13" s="49">
        <v>1613.9559999999999</v>
      </c>
      <c r="FG13" s="49">
        <v>1618.8620000000001</v>
      </c>
      <c r="FH13" s="49">
        <v>1622.9570000000001</v>
      </c>
      <c r="FI13" s="49">
        <v>1631.154</v>
      </c>
      <c r="FJ13" s="49">
        <v>1633.75</v>
      </c>
    </row>
    <row r="14" spans="1:166" x14ac:dyDescent="0.2">
      <c r="A14" t="s">
        <v>216</v>
      </c>
      <c r="B14" t="s">
        <v>253</v>
      </c>
      <c r="C14" s="47">
        <v>176.43333333333334</v>
      </c>
      <c r="D14" s="47">
        <v>176.76666666666665</v>
      </c>
      <c r="E14" s="47">
        <v>177.4</v>
      </c>
      <c r="F14" s="47">
        <v>179.3</v>
      </c>
      <c r="G14" s="47">
        <v>175.56666666666666</v>
      </c>
      <c r="H14" s="47">
        <v>175.63333333333333</v>
      </c>
      <c r="I14" s="47">
        <v>175.16666666666666</v>
      </c>
      <c r="J14" s="47">
        <v>174.46666666666667</v>
      </c>
      <c r="K14" s="47">
        <v>176.26666666666668</v>
      </c>
      <c r="L14" s="47">
        <v>176.43333333333334</v>
      </c>
      <c r="M14" s="47">
        <v>175.36666666666667</v>
      </c>
      <c r="N14" s="47">
        <v>175.66666666666666</v>
      </c>
      <c r="O14" s="47">
        <v>176.46666666666667</v>
      </c>
      <c r="P14" s="47">
        <v>177.03333333333333</v>
      </c>
      <c r="Q14" s="47">
        <v>180.43333333333337</v>
      </c>
      <c r="R14" s="47">
        <v>177.43333333333334</v>
      </c>
      <c r="S14" s="47">
        <v>178.1</v>
      </c>
      <c r="T14" s="47">
        <v>178.93333333333334</v>
      </c>
      <c r="U14" s="47">
        <v>180.8</v>
      </c>
      <c r="V14" s="47">
        <v>181.4</v>
      </c>
      <c r="W14" s="47">
        <v>182.7</v>
      </c>
      <c r="X14" s="47">
        <v>183.76666666666665</v>
      </c>
      <c r="Y14" s="47">
        <v>185.7</v>
      </c>
      <c r="Z14" s="47">
        <v>187.36666666666667</v>
      </c>
      <c r="AA14" s="47">
        <v>190.4</v>
      </c>
      <c r="AB14" s="47">
        <v>191.8</v>
      </c>
      <c r="AC14" s="47">
        <v>192.73333333333335</v>
      </c>
      <c r="AD14" s="47">
        <v>194.26666666666668</v>
      </c>
      <c r="AE14" s="47">
        <v>193.3</v>
      </c>
      <c r="AF14" s="47">
        <v>198.33333333333337</v>
      </c>
      <c r="AG14" s="47">
        <v>200</v>
      </c>
      <c r="AH14" s="47">
        <v>203.36666666666667</v>
      </c>
      <c r="AI14" s="47">
        <v>202.73333333333335</v>
      </c>
      <c r="AJ14" s="47">
        <v>205.23333333333335</v>
      </c>
      <c r="AK14" s="47">
        <v>207.1</v>
      </c>
      <c r="AL14" s="47">
        <v>210.86666666666667</v>
      </c>
      <c r="AM14" s="47">
        <v>211.83333333333337</v>
      </c>
      <c r="AN14" s="47">
        <v>212.96666666666667</v>
      </c>
      <c r="AO14" s="47">
        <v>216</v>
      </c>
      <c r="AP14" s="47">
        <v>219</v>
      </c>
      <c r="AQ14" s="47">
        <v>220.03333333333333</v>
      </c>
      <c r="AR14" s="47">
        <v>221.13333333333333</v>
      </c>
      <c r="AS14" s="47">
        <v>221.16666666666663</v>
      </c>
      <c r="AT14" s="47">
        <v>222.8</v>
      </c>
      <c r="AU14" s="47">
        <v>220.9</v>
      </c>
      <c r="AV14" s="47">
        <v>218.63333333333333</v>
      </c>
      <c r="AW14" s="47">
        <v>214.63333333333333</v>
      </c>
      <c r="AX14" s="47">
        <v>208.8</v>
      </c>
      <c r="AY14" s="47">
        <v>204.5</v>
      </c>
      <c r="AZ14" s="47">
        <v>201.23333333333332</v>
      </c>
      <c r="BA14" s="47">
        <v>207.5</v>
      </c>
      <c r="BB14" s="47">
        <v>206.03333333333333</v>
      </c>
      <c r="BC14" s="47">
        <v>206.26666666666665</v>
      </c>
      <c r="BD14" s="47">
        <v>204.96666666666667</v>
      </c>
      <c r="BE14" s="47">
        <v>205.5</v>
      </c>
      <c r="BF14" s="47">
        <v>205.63333333333333</v>
      </c>
      <c r="BG14" s="47">
        <v>205.3</v>
      </c>
      <c r="BH14" s="47">
        <v>206.43333333333337</v>
      </c>
      <c r="BI14" s="47">
        <v>206.3</v>
      </c>
      <c r="BJ14" s="47">
        <v>206.46666666666667</v>
      </c>
      <c r="BK14" s="47">
        <v>207.23333333333332</v>
      </c>
      <c r="BL14" s="47">
        <v>208.7</v>
      </c>
      <c r="BM14" s="47">
        <v>210.23333333333332</v>
      </c>
      <c r="BN14" s="47">
        <v>211.56666666666663</v>
      </c>
      <c r="BO14" s="47">
        <v>211.9</v>
      </c>
      <c r="BP14" s="47">
        <v>212</v>
      </c>
      <c r="BQ14" s="47">
        <v>212.3</v>
      </c>
      <c r="BR14" s="47">
        <v>212.33333333333337</v>
      </c>
      <c r="BS14" s="47">
        <v>214.7</v>
      </c>
      <c r="BT14" s="47">
        <v>215.23333333333335</v>
      </c>
      <c r="BU14" s="47">
        <v>216.26666666666668</v>
      </c>
      <c r="BV14" s="47">
        <v>217.6</v>
      </c>
      <c r="BW14" s="47">
        <v>219.73333333333332</v>
      </c>
      <c r="BX14" s="47">
        <v>217.76666666666668</v>
      </c>
      <c r="BY14" s="47">
        <v>217.8</v>
      </c>
      <c r="BZ14" s="47">
        <v>213.9</v>
      </c>
      <c r="CA14" s="47">
        <v>208.06666666666663</v>
      </c>
      <c r="CB14" s="47">
        <v>202.93333333333337</v>
      </c>
      <c r="CC14" s="47">
        <v>201.36666666666667</v>
      </c>
      <c r="CD14" s="47">
        <v>199</v>
      </c>
      <c r="CE14" s="47">
        <v>196.7</v>
      </c>
      <c r="CF14" s="47">
        <v>197.33333333333337</v>
      </c>
      <c r="CG14" s="47">
        <v>196.8</v>
      </c>
      <c r="CH14" s="47">
        <v>198.13333333333333</v>
      </c>
      <c r="CI14" s="47">
        <v>198.86666666666667</v>
      </c>
      <c r="CJ14" s="47">
        <v>199.63333333333333</v>
      </c>
      <c r="CK14" s="47">
        <v>199.76666666666668</v>
      </c>
      <c r="CL14" s="47">
        <v>199.9</v>
      </c>
      <c r="CM14" s="47">
        <v>200.8</v>
      </c>
      <c r="CN14" s="47">
        <v>202.5</v>
      </c>
      <c r="CO14" s="47">
        <v>203.7</v>
      </c>
      <c r="CP14" s="47">
        <v>204.96666666666667</v>
      </c>
      <c r="CQ14" s="47">
        <v>206.33333333333337</v>
      </c>
      <c r="CR14" s="47">
        <v>207.63333333333333</v>
      </c>
      <c r="CS14" s="47">
        <v>209.2</v>
      </c>
      <c r="CT14" s="47">
        <v>211.6</v>
      </c>
      <c r="CU14" s="47">
        <v>212.06666666666663</v>
      </c>
      <c r="CV14" s="47">
        <v>211.73333333333332</v>
      </c>
      <c r="CW14" s="47">
        <v>213.56666666666663</v>
      </c>
      <c r="CX14" s="47">
        <v>214.56666666666663</v>
      </c>
      <c r="CY14" s="47">
        <v>215.83333333333337</v>
      </c>
      <c r="CZ14" s="47">
        <v>216.96666666666667</v>
      </c>
      <c r="DA14" s="47">
        <v>218.43333333333337</v>
      </c>
      <c r="DB14" s="47">
        <v>218.4</v>
      </c>
      <c r="DC14" s="47">
        <v>218.3</v>
      </c>
      <c r="DD14" s="47">
        <v>219.66666666666663</v>
      </c>
      <c r="DE14" s="47">
        <v>219.86666666666667</v>
      </c>
      <c r="DF14" s="47">
        <v>220.7</v>
      </c>
      <c r="DG14" s="47">
        <v>221.33333333333337</v>
      </c>
      <c r="DH14" s="47">
        <v>222.03333333333333</v>
      </c>
      <c r="DI14" s="47">
        <v>222.36666666666667</v>
      </c>
      <c r="DJ14" s="47">
        <v>222.2</v>
      </c>
      <c r="DK14" s="47">
        <v>223.1</v>
      </c>
      <c r="DL14" s="47">
        <v>221.96666666666667</v>
      </c>
      <c r="DM14" s="47">
        <v>221.93333333333337</v>
      </c>
      <c r="DN14" s="47">
        <v>220.86666666666667</v>
      </c>
      <c r="DO14" s="47">
        <v>223.06666666666663</v>
      </c>
      <c r="DP14" s="47">
        <v>220.36666666666667</v>
      </c>
      <c r="DQ14" s="47">
        <v>218.96666666666667</v>
      </c>
      <c r="DR14" s="47">
        <v>218.43333333333337</v>
      </c>
      <c r="DS14" s="48">
        <v>218.6</v>
      </c>
      <c r="DT14" s="48">
        <v>193.4</v>
      </c>
      <c r="DU14" s="48">
        <v>205.93333333333337</v>
      </c>
      <c r="DV14" s="48">
        <v>209.66666666666663</v>
      </c>
      <c r="DW14" s="48">
        <v>212.66666666666663</v>
      </c>
      <c r="DX14" s="48">
        <v>216.06666666666663</v>
      </c>
      <c r="DY14" s="48">
        <v>217.5</v>
      </c>
      <c r="DZ14" s="48">
        <v>218.96666666666667</v>
      </c>
      <c r="EA14" s="48">
        <v>212</v>
      </c>
      <c r="EB14" s="48">
        <v>211.76666666666668</v>
      </c>
      <c r="EC14" s="48">
        <v>212.83333333333331</v>
      </c>
      <c r="ED14" s="48">
        <v>210.76666666666668</v>
      </c>
      <c r="EE14" s="48">
        <v>214.7</v>
      </c>
      <c r="EF14" s="48">
        <v>214.6</v>
      </c>
      <c r="EG14" s="48">
        <v>212.86666666666667</v>
      </c>
      <c r="EH14" s="48">
        <v>209.26666666666665</v>
      </c>
      <c r="EI14" s="48">
        <v>212.1</v>
      </c>
      <c r="EJ14" s="48">
        <v>213.33333333333337</v>
      </c>
      <c r="EK14" s="49">
        <v>213.50919999999999</v>
      </c>
      <c r="EL14" s="49">
        <v>213.1551</v>
      </c>
      <c r="EM14" s="49">
        <v>212.4502</v>
      </c>
      <c r="EN14" s="49">
        <v>211.2919</v>
      </c>
      <c r="EO14" s="49">
        <v>211.2405</v>
      </c>
      <c r="EP14" s="49">
        <v>211.44069999999999</v>
      </c>
      <c r="EQ14" s="49">
        <v>211.06890000000001</v>
      </c>
      <c r="ER14" s="49">
        <v>211.4237</v>
      </c>
      <c r="ES14" s="49">
        <v>211.60239999999999</v>
      </c>
      <c r="ET14" s="49">
        <v>211.42740000000001</v>
      </c>
      <c r="EU14" s="49">
        <v>211.1354</v>
      </c>
      <c r="EV14" s="49">
        <v>211.13749999999999</v>
      </c>
      <c r="EW14" s="49">
        <v>211.08029999999999</v>
      </c>
      <c r="EX14" s="49">
        <v>210.93629999999999</v>
      </c>
      <c r="EY14" s="49">
        <v>210.3937</v>
      </c>
      <c r="EZ14" s="49">
        <v>210.0274</v>
      </c>
      <c r="FA14" s="49">
        <v>209.6808</v>
      </c>
      <c r="FB14" s="49">
        <v>209.36060000000001</v>
      </c>
      <c r="FC14" s="49">
        <v>208.86949999999999</v>
      </c>
      <c r="FD14" s="49">
        <v>208.73439999999999</v>
      </c>
      <c r="FE14" s="49">
        <v>208.58430000000001</v>
      </c>
      <c r="FF14" s="49">
        <v>208.48820000000001</v>
      </c>
      <c r="FG14" s="49">
        <v>208.429</v>
      </c>
      <c r="FH14" s="49">
        <v>208.494</v>
      </c>
      <c r="FI14" s="49">
        <v>208.66800000000001</v>
      </c>
      <c r="FJ14" s="49">
        <v>208.67840000000001</v>
      </c>
    </row>
    <row r="15" spans="1:166" x14ac:dyDescent="0.2">
      <c r="A15" t="s">
        <v>240</v>
      </c>
      <c r="B15" t="s">
        <v>254</v>
      </c>
      <c r="C15" s="47">
        <v>50.066666666666663</v>
      </c>
      <c r="D15" s="47">
        <v>51.966666666666669</v>
      </c>
      <c r="E15" s="47">
        <v>52.2</v>
      </c>
      <c r="F15" s="47">
        <v>50.866666666666667</v>
      </c>
      <c r="G15" s="47">
        <v>52.466666666666669</v>
      </c>
      <c r="H15" s="47">
        <v>52.133333333333333</v>
      </c>
      <c r="I15" s="47">
        <v>52.866666666666667</v>
      </c>
      <c r="J15" s="47">
        <v>52.166666666666671</v>
      </c>
      <c r="K15" s="47">
        <v>51.3</v>
      </c>
      <c r="L15" s="47">
        <v>51.466666666666669</v>
      </c>
      <c r="M15" s="47">
        <v>50.8</v>
      </c>
      <c r="N15" s="47">
        <v>50.333333333333336</v>
      </c>
      <c r="O15" s="47">
        <v>50.9</v>
      </c>
      <c r="P15" s="47">
        <v>49.933333333333337</v>
      </c>
      <c r="Q15" s="47">
        <v>50.766666666666666</v>
      </c>
      <c r="R15" s="47">
        <v>47.833333333333336</v>
      </c>
      <c r="S15" s="47">
        <v>50.233333333333334</v>
      </c>
      <c r="T15" s="47">
        <v>50.4</v>
      </c>
      <c r="U15" s="47">
        <v>50.366666666666667</v>
      </c>
      <c r="V15" s="47">
        <v>50.466666666666669</v>
      </c>
      <c r="W15" s="47">
        <v>50.266666666666666</v>
      </c>
      <c r="X15" s="47">
        <v>50.2</v>
      </c>
      <c r="Y15" s="47">
        <v>51.166666666666664</v>
      </c>
      <c r="Z15" s="47">
        <v>51.06666666666667</v>
      </c>
      <c r="AA15" s="47">
        <v>52.366666666666667</v>
      </c>
      <c r="AB15" s="47">
        <v>50.366666666666667</v>
      </c>
      <c r="AC15" s="47">
        <v>53</v>
      </c>
      <c r="AD15" s="47">
        <v>54.266666666666666</v>
      </c>
      <c r="AE15" s="47">
        <v>54.5</v>
      </c>
      <c r="AF15" s="47">
        <v>55</v>
      </c>
      <c r="AG15" s="47">
        <v>54.06666666666667</v>
      </c>
      <c r="AH15" s="47">
        <v>51.466666666666669</v>
      </c>
      <c r="AI15" s="47">
        <v>56.233333333333334</v>
      </c>
      <c r="AJ15" s="47">
        <v>56.7</v>
      </c>
      <c r="AK15" s="47">
        <v>57.1</v>
      </c>
      <c r="AL15" s="47">
        <v>56.733333333333334</v>
      </c>
      <c r="AM15" s="47">
        <v>57.7</v>
      </c>
      <c r="AN15" s="47">
        <v>57</v>
      </c>
      <c r="AO15" s="47">
        <v>56.833333333333336</v>
      </c>
      <c r="AP15" s="47">
        <v>57.533333333333331</v>
      </c>
      <c r="AQ15" s="47">
        <v>56.733333333333334</v>
      </c>
      <c r="AR15" s="47">
        <v>56.4</v>
      </c>
      <c r="AS15" s="47">
        <v>56.266666666666666</v>
      </c>
      <c r="AT15" s="47">
        <v>56.933333333333337</v>
      </c>
      <c r="AU15" s="47">
        <v>57.066666666666663</v>
      </c>
      <c r="AV15" s="47">
        <v>55.8</v>
      </c>
      <c r="AW15" s="47">
        <v>54.43333333333333</v>
      </c>
      <c r="AX15" s="47">
        <v>52.233333333333334</v>
      </c>
      <c r="AY15" s="47">
        <v>52.033333333333331</v>
      </c>
      <c r="AZ15" s="47">
        <v>51.5</v>
      </c>
      <c r="BA15" s="47">
        <v>52.06666666666667</v>
      </c>
      <c r="BB15" s="47">
        <v>51.2</v>
      </c>
      <c r="BC15" s="47">
        <v>51.333333333333329</v>
      </c>
      <c r="BD15" s="47">
        <v>50.56666666666667</v>
      </c>
      <c r="BE15" s="47">
        <v>50.533333333333331</v>
      </c>
      <c r="BF15" s="47">
        <v>50.166666666666671</v>
      </c>
      <c r="BG15" s="47">
        <v>50.1</v>
      </c>
      <c r="BH15" s="47">
        <v>50.733333333333334</v>
      </c>
      <c r="BI15" s="47">
        <v>50.766666666666666</v>
      </c>
      <c r="BJ15" s="47">
        <v>51.2</v>
      </c>
      <c r="BK15" s="47">
        <v>50.6</v>
      </c>
      <c r="BL15" s="47">
        <v>50.2</v>
      </c>
      <c r="BM15" s="47">
        <v>49.8</v>
      </c>
      <c r="BN15" s="47">
        <v>50.1</v>
      </c>
      <c r="BO15" s="47">
        <v>50.56666666666667</v>
      </c>
      <c r="BP15" s="47">
        <v>50.633333333333333</v>
      </c>
      <c r="BQ15" s="47">
        <v>50.766666666666666</v>
      </c>
      <c r="BR15" s="47">
        <v>50.766666666666666</v>
      </c>
      <c r="BS15" s="47">
        <v>51.533333333333331</v>
      </c>
      <c r="BT15" s="47">
        <v>51.9</v>
      </c>
      <c r="BU15" s="47">
        <v>51.9</v>
      </c>
      <c r="BV15" s="47">
        <v>52.06666666666667</v>
      </c>
      <c r="BW15" s="47">
        <v>51.966666666666669</v>
      </c>
      <c r="BX15" s="47">
        <v>51.966666666666669</v>
      </c>
      <c r="BY15" s="47">
        <v>51.3</v>
      </c>
      <c r="BZ15" s="47">
        <v>50.3</v>
      </c>
      <c r="CA15" s="47">
        <v>49.566666666666663</v>
      </c>
      <c r="CB15" s="47">
        <v>47.966666666666669</v>
      </c>
      <c r="CC15" s="47">
        <v>47.333333333333336</v>
      </c>
      <c r="CD15" s="47">
        <v>46.8</v>
      </c>
      <c r="CE15" s="47">
        <v>46.466666666666669</v>
      </c>
      <c r="CF15" s="47">
        <v>46.3</v>
      </c>
      <c r="CG15" s="47">
        <v>46.633333333333333</v>
      </c>
      <c r="CH15" s="47">
        <v>47.1</v>
      </c>
      <c r="CI15" s="47">
        <v>47.4</v>
      </c>
      <c r="CJ15" s="47">
        <v>47.866666666666667</v>
      </c>
      <c r="CK15" s="47">
        <v>48.4</v>
      </c>
      <c r="CL15" s="47">
        <v>48.166666666666664</v>
      </c>
      <c r="CM15" s="47">
        <v>48.466666666666669</v>
      </c>
      <c r="CN15" s="47">
        <v>48.9</v>
      </c>
      <c r="CO15" s="47">
        <v>48.93333333333333</v>
      </c>
      <c r="CP15" s="47">
        <v>48.766666666666666</v>
      </c>
      <c r="CQ15" s="47">
        <v>48.733333333333334</v>
      </c>
      <c r="CR15" s="47">
        <v>49.433333333333337</v>
      </c>
      <c r="CS15" s="47">
        <v>50</v>
      </c>
      <c r="CT15" s="47">
        <v>50.666666666666664</v>
      </c>
      <c r="CU15" s="47">
        <v>51.966666666666669</v>
      </c>
      <c r="CV15" s="47">
        <v>53.066666666666663</v>
      </c>
      <c r="CW15" s="47">
        <v>53.733333333333334</v>
      </c>
      <c r="CX15" s="47">
        <v>54.43333333333333</v>
      </c>
      <c r="CY15" s="47">
        <v>55.433333333333337</v>
      </c>
      <c r="CZ15" s="47">
        <v>55.666666666666664</v>
      </c>
      <c r="DA15" s="47">
        <v>56.366666666666667</v>
      </c>
      <c r="DB15" s="47">
        <v>57.666666666666664</v>
      </c>
      <c r="DC15" s="47">
        <v>57.9</v>
      </c>
      <c r="DD15" s="47">
        <v>58.9</v>
      </c>
      <c r="DE15" s="47">
        <v>59.966666666666669</v>
      </c>
      <c r="DF15" s="47">
        <v>60.6</v>
      </c>
      <c r="DG15" s="47">
        <v>61.533333333333331</v>
      </c>
      <c r="DH15" s="47">
        <v>62.366666666666667</v>
      </c>
      <c r="DI15" s="47">
        <v>63.166666666666664</v>
      </c>
      <c r="DJ15" s="47">
        <v>64</v>
      </c>
      <c r="DK15" s="47">
        <v>64.7</v>
      </c>
      <c r="DL15" s="47">
        <v>64.766666666666666</v>
      </c>
      <c r="DM15" s="47">
        <v>64.866666666666674</v>
      </c>
      <c r="DN15" s="47">
        <v>65.633333333333326</v>
      </c>
      <c r="DO15" s="47">
        <v>66.066666666666663</v>
      </c>
      <c r="DP15" s="47">
        <v>66.86666666666666</v>
      </c>
      <c r="DQ15" s="47">
        <v>67.7</v>
      </c>
      <c r="DR15" s="47">
        <v>68.2</v>
      </c>
      <c r="DS15" s="48">
        <v>68.63333333333334</v>
      </c>
      <c r="DT15" s="48">
        <v>62.666666666666664</v>
      </c>
      <c r="DU15" s="48">
        <v>63.2</v>
      </c>
      <c r="DV15" s="48">
        <v>64.699999999999989</v>
      </c>
      <c r="DW15" s="48">
        <v>64.766666666666666</v>
      </c>
      <c r="DX15" s="48">
        <v>63.9</v>
      </c>
      <c r="DY15" s="48">
        <v>65.266666666666666</v>
      </c>
      <c r="DZ15" s="48">
        <v>68.3</v>
      </c>
      <c r="EA15" s="48">
        <v>70.933333333333337</v>
      </c>
      <c r="EB15" s="48">
        <v>71.466666666666669</v>
      </c>
      <c r="EC15" s="48">
        <v>72.566666666666663</v>
      </c>
      <c r="ED15" s="48">
        <v>73.166666666666671</v>
      </c>
      <c r="EE15" s="48">
        <v>72.666666666666671</v>
      </c>
      <c r="EF15" s="48">
        <v>72.3</v>
      </c>
      <c r="EG15" s="48">
        <v>72.3</v>
      </c>
      <c r="EH15" s="48">
        <v>72.2</v>
      </c>
      <c r="EI15" s="48">
        <v>73.233333333333334</v>
      </c>
      <c r="EJ15" s="48">
        <v>72.400000000000006</v>
      </c>
      <c r="EK15" s="49">
        <v>72.201369999999997</v>
      </c>
      <c r="EL15" s="49">
        <v>71.904669999999996</v>
      </c>
      <c r="EM15" s="49">
        <v>72.418170000000003</v>
      </c>
      <c r="EN15" s="49">
        <v>72.524990000000003</v>
      </c>
      <c r="EO15" s="49">
        <v>72.542320000000004</v>
      </c>
      <c r="EP15" s="49">
        <v>72.596689999999995</v>
      </c>
      <c r="EQ15" s="49">
        <v>72.752679999999998</v>
      </c>
      <c r="ER15" s="49">
        <v>72.677710000000005</v>
      </c>
      <c r="ES15" s="49">
        <v>72.540379999999999</v>
      </c>
      <c r="ET15" s="49">
        <v>72.327259999999995</v>
      </c>
      <c r="EU15" s="49">
        <v>72.171180000000007</v>
      </c>
      <c r="EV15" s="49">
        <v>71.917559999999995</v>
      </c>
      <c r="EW15" s="49">
        <v>71.666240000000002</v>
      </c>
      <c r="EX15" s="49">
        <v>71.621009999999998</v>
      </c>
      <c r="EY15" s="49">
        <v>71.695350000000005</v>
      </c>
      <c r="EZ15" s="49">
        <v>71.775199999999998</v>
      </c>
      <c r="FA15" s="49">
        <v>71.93732</v>
      </c>
      <c r="FB15" s="49">
        <v>72.178439999999995</v>
      </c>
      <c r="FC15" s="49">
        <v>72.483000000000004</v>
      </c>
      <c r="FD15" s="49">
        <v>72.799620000000004</v>
      </c>
      <c r="FE15" s="49">
        <v>73.107709999999997</v>
      </c>
      <c r="FF15" s="49">
        <v>73.408569999999997</v>
      </c>
      <c r="FG15" s="49">
        <v>73.733710000000002</v>
      </c>
      <c r="FH15" s="49">
        <v>74.006529999999998</v>
      </c>
      <c r="FI15" s="49">
        <v>74.378720000000001</v>
      </c>
      <c r="FJ15" s="49">
        <v>74.618099999999998</v>
      </c>
    </row>
    <row r="16" spans="1:166" x14ac:dyDescent="0.2">
      <c r="A16" t="s">
        <v>211</v>
      </c>
      <c r="B16" t="s">
        <v>255</v>
      </c>
      <c r="C16" s="47">
        <v>31.7</v>
      </c>
      <c r="D16" s="47">
        <v>31.6</v>
      </c>
      <c r="E16" s="47">
        <v>32</v>
      </c>
      <c r="F16" s="47">
        <v>31.633333333333333</v>
      </c>
      <c r="G16" s="47">
        <v>32.233333333333334</v>
      </c>
      <c r="H16" s="47">
        <v>32.866666666666667</v>
      </c>
      <c r="I16" s="47">
        <v>33.43333333333333</v>
      </c>
      <c r="J16" s="47">
        <v>34.233333333333334</v>
      </c>
      <c r="K16" s="47">
        <v>34.700000000000003</v>
      </c>
      <c r="L16" s="47">
        <v>34.833333333333336</v>
      </c>
      <c r="M16" s="47">
        <v>35.299999999999997</v>
      </c>
      <c r="N16" s="47">
        <v>36.133333333333333</v>
      </c>
      <c r="O16" s="47">
        <v>36.833333333333336</v>
      </c>
      <c r="P16" s="47">
        <v>37.633333333333333</v>
      </c>
      <c r="Q16" s="47">
        <v>38.933333333333337</v>
      </c>
      <c r="R16" s="47">
        <v>38.633333333333333</v>
      </c>
      <c r="S16" s="47">
        <v>39.233333333333334</v>
      </c>
      <c r="T16" s="47">
        <v>39.9</v>
      </c>
      <c r="U16" s="47">
        <v>40.1</v>
      </c>
      <c r="V16" s="47">
        <v>42.833333333333336</v>
      </c>
      <c r="W16" s="47">
        <v>43.5</v>
      </c>
      <c r="X16" s="47">
        <v>45.166666666666664</v>
      </c>
      <c r="Y16" s="47">
        <v>46.566666666666663</v>
      </c>
      <c r="Z16" s="47">
        <v>48.4</v>
      </c>
      <c r="AA16" s="47">
        <v>49.06666666666667</v>
      </c>
      <c r="AB16" s="47">
        <v>50.333333333333336</v>
      </c>
      <c r="AC16" s="47">
        <v>49.866666666666667</v>
      </c>
      <c r="AD16" s="47">
        <v>50.766666666666666</v>
      </c>
      <c r="AE16" s="47">
        <v>51.833333333333336</v>
      </c>
      <c r="AF16" s="47">
        <v>53</v>
      </c>
      <c r="AG16" s="47">
        <v>54.666666666666671</v>
      </c>
      <c r="AH16" s="47">
        <v>55.1</v>
      </c>
      <c r="AI16" s="47">
        <v>55.933333333333337</v>
      </c>
      <c r="AJ16" s="47">
        <v>56.333333333333336</v>
      </c>
      <c r="AK16" s="47">
        <v>57.9</v>
      </c>
      <c r="AL16" s="47">
        <v>58.93333333333333</v>
      </c>
      <c r="AM16" s="47">
        <v>61.766666666666666</v>
      </c>
      <c r="AN16" s="47">
        <v>62.566666666666663</v>
      </c>
      <c r="AO16" s="47">
        <v>66.36666666666666</v>
      </c>
      <c r="AP16" s="47">
        <v>66.933333333333337</v>
      </c>
      <c r="AQ16" s="47">
        <v>71.400000000000006</v>
      </c>
      <c r="AR16" s="47">
        <v>74.3</v>
      </c>
      <c r="AS16" s="47">
        <v>77.86666666666666</v>
      </c>
      <c r="AT16" s="47">
        <v>79.099999999999994</v>
      </c>
      <c r="AU16" s="47">
        <v>79.033333333333331</v>
      </c>
      <c r="AV16" s="47">
        <v>77.466666666666669</v>
      </c>
      <c r="AW16" s="47">
        <v>75.933333333333337</v>
      </c>
      <c r="AX16" s="47">
        <v>75.166666666666671</v>
      </c>
      <c r="AY16" s="47">
        <v>73.63333333333334</v>
      </c>
      <c r="AZ16" s="47">
        <v>73.066666666666663</v>
      </c>
      <c r="BA16" s="47">
        <v>72.666666666666657</v>
      </c>
      <c r="BB16" s="47">
        <v>72.533333333333331</v>
      </c>
      <c r="BC16" s="47">
        <v>71.86666666666666</v>
      </c>
      <c r="BD16" s="47">
        <v>71.2</v>
      </c>
      <c r="BE16" s="47">
        <v>71.63333333333334</v>
      </c>
      <c r="BF16" s="47">
        <v>72.099999999999994</v>
      </c>
      <c r="BG16" s="47">
        <v>72.400000000000006</v>
      </c>
      <c r="BH16" s="47">
        <v>72.7</v>
      </c>
      <c r="BI16" s="47">
        <v>72.566666666666663</v>
      </c>
      <c r="BJ16" s="47">
        <v>73.166666666666671</v>
      </c>
      <c r="BK16" s="47">
        <v>73.833333333333329</v>
      </c>
      <c r="BL16" s="47">
        <v>74</v>
      </c>
      <c r="BM16" s="47">
        <v>74.433333333333337</v>
      </c>
      <c r="BN16" s="47">
        <v>74.733333333333334</v>
      </c>
      <c r="BO16" s="47">
        <v>75.266666666666666</v>
      </c>
      <c r="BP16" s="47">
        <v>77.099999999999994</v>
      </c>
      <c r="BQ16" s="47">
        <v>78.900000000000006</v>
      </c>
      <c r="BR16" s="47">
        <v>79.833333333333343</v>
      </c>
      <c r="BS16" s="47">
        <v>80.666666666666671</v>
      </c>
      <c r="BT16" s="47">
        <v>81.566666666666663</v>
      </c>
      <c r="BU16" s="47">
        <v>81.833333333333329</v>
      </c>
      <c r="BV16" s="47">
        <v>82.399999999999991</v>
      </c>
      <c r="BW16" s="47">
        <v>83.6</v>
      </c>
      <c r="BX16" s="47">
        <v>84.733333333333334</v>
      </c>
      <c r="BY16" s="47">
        <v>86.166666666666671</v>
      </c>
      <c r="BZ16" s="47">
        <v>86.9</v>
      </c>
      <c r="CA16" s="47">
        <v>86.533333333333331</v>
      </c>
      <c r="CB16" s="47">
        <v>85.399999999999991</v>
      </c>
      <c r="CC16" s="47">
        <v>84.433333333333337</v>
      </c>
      <c r="CD16" s="47">
        <v>84.3</v>
      </c>
      <c r="CE16" s="47">
        <v>84.466666666666669</v>
      </c>
      <c r="CF16" s="47">
        <v>84.466666666666669</v>
      </c>
      <c r="CG16" s="47">
        <v>84.666666666666671</v>
      </c>
      <c r="CH16" s="47">
        <v>85.433333333333337</v>
      </c>
      <c r="CI16" s="47">
        <v>85.3</v>
      </c>
      <c r="CJ16" s="47">
        <v>85.63333333333334</v>
      </c>
      <c r="CK16" s="47">
        <v>86.3</v>
      </c>
      <c r="CL16" s="47">
        <v>86.433333333333337</v>
      </c>
      <c r="CM16" s="47">
        <v>86.933333333333337</v>
      </c>
      <c r="CN16" s="47">
        <v>87.233333333333334</v>
      </c>
      <c r="CO16" s="47">
        <v>86.466666666666669</v>
      </c>
      <c r="CP16" s="47">
        <v>86.7</v>
      </c>
      <c r="CQ16" s="47">
        <v>87.233333333333334</v>
      </c>
      <c r="CR16" s="47">
        <v>87.766666666666666</v>
      </c>
      <c r="CS16" s="47">
        <v>88.333333333333329</v>
      </c>
      <c r="CT16" s="47">
        <v>89.3</v>
      </c>
      <c r="CU16" s="47">
        <v>90.13333333333334</v>
      </c>
      <c r="CV16" s="47">
        <v>91.133333333333326</v>
      </c>
      <c r="CW16" s="47">
        <v>92.73333333333332</v>
      </c>
      <c r="CX16" s="47">
        <v>92.533333333333317</v>
      </c>
      <c r="CY16" s="47">
        <v>92.333333333333314</v>
      </c>
      <c r="CZ16" s="47">
        <v>93.466666666666683</v>
      </c>
      <c r="DA16" s="47">
        <v>95.433333333333337</v>
      </c>
      <c r="DB16" s="47">
        <v>97.366666666666674</v>
      </c>
      <c r="DC16" s="47">
        <v>98.933333333333337</v>
      </c>
      <c r="DD16" s="47">
        <v>101.26666666666668</v>
      </c>
      <c r="DE16" s="47">
        <v>103.4</v>
      </c>
      <c r="DF16" s="47">
        <v>105.13333333333334</v>
      </c>
      <c r="DG16" s="47">
        <v>106.56666666666666</v>
      </c>
      <c r="DH16" s="47">
        <v>108</v>
      </c>
      <c r="DI16" s="47">
        <v>109.33333333333334</v>
      </c>
      <c r="DJ16" s="47">
        <v>110.43333333333334</v>
      </c>
      <c r="DK16" s="47">
        <v>111.66666666666669</v>
      </c>
      <c r="DL16" s="47">
        <v>115.16666666666669</v>
      </c>
      <c r="DM16" s="47">
        <v>118.3</v>
      </c>
      <c r="DN16" s="47">
        <v>119.9</v>
      </c>
      <c r="DO16" s="47">
        <v>122.33333333333331</v>
      </c>
      <c r="DP16" s="47">
        <v>125.03333333333332</v>
      </c>
      <c r="DQ16" s="47">
        <v>128.56666666666666</v>
      </c>
      <c r="DR16" s="47">
        <v>128.80000000000001</v>
      </c>
      <c r="DS16" s="48">
        <v>130.66666666666666</v>
      </c>
      <c r="DT16" s="48">
        <v>130.69999999999999</v>
      </c>
      <c r="DU16" s="48">
        <v>131.30000000000001</v>
      </c>
      <c r="DV16" s="48">
        <v>133.53333333333333</v>
      </c>
      <c r="DW16" s="48">
        <v>134.06666666666666</v>
      </c>
      <c r="DX16" s="48">
        <v>135.76666666666668</v>
      </c>
      <c r="DY16" s="48">
        <v>138.03333333333333</v>
      </c>
      <c r="DZ16" s="48">
        <v>142.33333333333334</v>
      </c>
      <c r="EA16" s="48">
        <v>142.46666666666667</v>
      </c>
      <c r="EB16" s="48">
        <v>146.1</v>
      </c>
      <c r="EC16" s="48">
        <v>145.86666666666667</v>
      </c>
      <c r="ED16" s="48">
        <v>144.79999999999998</v>
      </c>
      <c r="EE16" s="48">
        <v>143.1</v>
      </c>
      <c r="EF16" s="48">
        <v>140.6</v>
      </c>
      <c r="EG16" s="48">
        <v>137.33333333333334</v>
      </c>
      <c r="EH16" s="48">
        <v>138.73333333333335</v>
      </c>
      <c r="EI16" s="48">
        <v>133.56666666666666</v>
      </c>
      <c r="EJ16" s="48">
        <v>132.86666666666667</v>
      </c>
      <c r="EK16" s="49">
        <v>130.58359999999999</v>
      </c>
      <c r="EL16" s="49">
        <v>129.80699999999999</v>
      </c>
      <c r="EM16" s="49">
        <v>131.28960000000001</v>
      </c>
      <c r="EN16" s="49">
        <v>131.45269999999999</v>
      </c>
      <c r="EO16" s="49">
        <v>132.1429</v>
      </c>
      <c r="EP16" s="49">
        <v>133.65389999999999</v>
      </c>
      <c r="EQ16" s="49">
        <v>135.19290000000001</v>
      </c>
      <c r="ER16" s="49">
        <v>136.1086</v>
      </c>
      <c r="ES16" s="49">
        <v>136.4144</v>
      </c>
      <c r="ET16" s="49">
        <v>136.6541</v>
      </c>
      <c r="EU16" s="49">
        <v>136.739</v>
      </c>
      <c r="EV16" s="49">
        <v>136.43940000000001</v>
      </c>
      <c r="EW16" s="49">
        <v>136.1191</v>
      </c>
      <c r="EX16" s="49">
        <v>135.93510000000001</v>
      </c>
      <c r="EY16" s="49">
        <v>136.17670000000001</v>
      </c>
      <c r="EZ16" s="49">
        <v>136.40440000000001</v>
      </c>
      <c r="FA16" s="49">
        <v>136.8613</v>
      </c>
      <c r="FB16" s="49">
        <v>137.34559999999999</v>
      </c>
      <c r="FC16" s="49">
        <v>138.11680000000001</v>
      </c>
      <c r="FD16" s="49">
        <v>139.01689999999999</v>
      </c>
      <c r="FE16" s="49">
        <v>139.9169</v>
      </c>
      <c r="FF16" s="49">
        <v>140.6379</v>
      </c>
      <c r="FG16" s="49">
        <v>141.45089999999999</v>
      </c>
      <c r="FH16" s="49">
        <v>141.9297</v>
      </c>
      <c r="FI16" s="49">
        <v>142.88079999999999</v>
      </c>
      <c r="FJ16" s="49">
        <v>143.3749</v>
      </c>
    </row>
    <row r="17" spans="1:166" x14ac:dyDescent="0.2">
      <c r="A17" t="s">
        <v>212</v>
      </c>
      <c r="B17" t="s">
        <v>256</v>
      </c>
      <c r="C17" s="47">
        <v>70.533333333333331</v>
      </c>
      <c r="D17" s="47">
        <v>70.966666666666669</v>
      </c>
      <c r="E17" s="47">
        <v>71</v>
      </c>
      <c r="F17" s="47">
        <v>70.566666666666663</v>
      </c>
      <c r="G17" s="47">
        <v>70.63333333333334</v>
      </c>
      <c r="H17" s="47">
        <v>71.166666666666671</v>
      </c>
      <c r="I17" s="47">
        <v>70.7</v>
      </c>
      <c r="J17" s="47">
        <v>70.566666666666663</v>
      </c>
      <c r="K17" s="47">
        <v>71.333333333333329</v>
      </c>
      <c r="L17" s="47">
        <v>71.466666666666669</v>
      </c>
      <c r="M17" s="47">
        <v>72.13333333333334</v>
      </c>
      <c r="N17" s="47">
        <v>73.5</v>
      </c>
      <c r="O17" s="47">
        <v>73.766666666666666</v>
      </c>
      <c r="P17" s="47">
        <v>73.899999999999991</v>
      </c>
      <c r="Q17" s="47">
        <v>75.933333333333337</v>
      </c>
      <c r="R17" s="47">
        <v>75.5</v>
      </c>
      <c r="S17" s="47">
        <v>77.900000000000006</v>
      </c>
      <c r="T17" s="47">
        <v>76.3</v>
      </c>
      <c r="U17" s="47">
        <v>75.400000000000006</v>
      </c>
      <c r="V17" s="47">
        <v>73.86666666666666</v>
      </c>
      <c r="W17" s="47">
        <v>73.566666666666663</v>
      </c>
      <c r="X17" s="47">
        <v>73.066666666666663</v>
      </c>
      <c r="Y17" s="47">
        <v>74.066666666666663</v>
      </c>
      <c r="Z17" s="47">
        <v>74.86666666666666</v>
      </c>
      <c r="AA17" s="47">
        <v>75.5</v>
      </c>
      <c r="AB17" s="47">
        <v>75.866666666666674</v>
      </c>
      <c r="AC17" s="47">
        <v>76.099999999999994</v>
      </c>
      <c r="AD17" s="47">
        <v>76.266666666666666</v>
      </c>
      <c r="AE17" s="47">
        <v>76.36666666666666</v>
      </c>
      <c r="AF17" s="47">
        <v>77.433333333333337</v>
      </c>
      <c r="AG17" s="47">
        <v>78.2</v>
      </c>
      <c r="AH17" s="47">
        <v>80.266666666666666</v>
      </c>
      <c r="AI17" s="47">
        <v>79.666666666666657</v>
      </c>
      <c r="AJ17" s="47">
        <v>83.166666666666671</v>
      </c>
      <c r="AK17" s="47">
        <v>84.7</v>
      </c>
      <c r="AL17" s="47">
        <v>87.433333333333337</v>
      </c>
      <c r="AM17" s="47">
        <v>87.866666666666674</v>
      </c>
      <c r="AN17" s="47">
        <v>88.466666666666669</v>
      </c>
      <c r="AO17" s="47">
        <v>89.066666666666663</v>
      </c>
      <c r="AP17" s="47">
        <v>88.7</v>
      </c>
      <c r="AQ17" s="47">
        <v>89.133333333333326</v>
      </c>
      <c r="AR17" s="47">
        <v>88.600000000000009</v>
      </c>
      <c r="AS17" s="47">
        <v>88.100000000000009</v>
      </c>
      <c r="AT17" s="47">
        <v>88.433333333333337</v>
      </c>
      <c r="AU17" s="47">
        <v>90</v>
      </c>
      <c r="AV17" s="47">
        <v>89.933333333333337</v>
      </c>
      <c r="AW17" s="47">
        <v>91.566666666666663</v>
      </c>
      <c r="AX17" s="47">
        <v>90.9</v>
      </c>
      <c r="AY17" s="47">
        <v>89.7</v>
      </c>
      <c r="AZ17" s="47">
        <v>89.866666666666674</v>
      </c>
      <c r="BA17" s="47">
        <v>89.966666666666669</v>
      </c>
      <c r="BB17" s="47">
        <v>90.566666666666663</v>
      </c>
      <c r="BC17" s="47">
        <v>91.933333333333337</v>
      </c>
      <c r="BD17" s="47">
        <v>92.466666666666683</v>
      </c>
      <c r="BE17" s="47">
        <v>93.2</v>
      </c>
      <c r="BF17" s="47">
        <v>92.7</v>
      </c>
      <c r="BG17" s="47">
        <v>92.466666666666683</v>
      </c>
      <c r="BH17" s="47">
        <v>91.76666666666668</v>
      </c>
      <c r="BI17" s="47">
        <v>91.533333333333317</v>
      </c>
      <c r="BJ17" s="47">
        <v>91.433333333333337</v>
      </c>
      <c r="BK17" s="47">
        <v>91.1</v>
      </c>
      <c r="BL17" s="47">
        <v>91.566666666666663</v>
      </c>
      <c r="BM17" s="47">
        <v>93.166666666666686</v>
      </c>
      <c r="BN17" s="47">
        <v>93.866666666666674</v>
      </c>
      <c r="BO17" s="47">
        <v>94.2</v>
      </c>
      <c r="BP17" s="47">
        <v>94.1</v>
      </c>
      <c r="BQ17" s="47">
        <v>93.8</v>
      </c>
      <c r="BR17" s="47">
        <v>93.566666666666663</v>
      </c>
      <c r="BS17" s="47">
        <v>93.73333333333332</v>
      </c>
      <c r="BT17" s="47">
        <v>93.73333333333332</v>
      </c>
      <c r="BU17" s="47">
        <v>93.13333333333334</v>
      </c>
      <c r="BV17" s="47">
        <v>93.166666666666686</v>
      </c>
      <c r="BW17" s="47">
        <v>93.26666666666668</v>
      </c>
      <c r="BX17" s="47">
        <v>92.466666666666683</v>
      </c>
      <c r="BY17" s="47">
        <v>91.333333333333314</v>
      </c>
      <c r="BZ17" s="47">
        <v>89.366666666666674</v>
      </c>
      <c r="CA17" s="47">
        <v>87.1</v>
      </c>
      <c r="CB17" s="47">
        <v>85.2</v>
      </c>
      <c r="CC17" s="47">
        <v>83.2</v>
      </c>
      <c r="CD17" s="47">
        <v>81.533333333333331</v>
      </c>
      <c r="CE17" s="47">
        <v>80.366666666666674</v>
      </c>
      <c r="CF17" s="47">
        <v>80.2</v>
      </c>
      <c r="CG17" s="47">
        <v>79.966666666666669</v>
      </c>
      <c r="CH17" s="47">
        <v>79.833333333333343</v>
      </c>
      <c r="CI17" s="47">
        <v>79.400000000000006</v>
      </c>
      <c r="CJ17" s="47">
        <v>78.833333333333329</v>
      </c>
      <c r="CK17" s="47">
        <v>78.033333333333331</v>
      </c>
      <c r="CL17" s="47">
        <v>77.8</v>
      </c>
      <c r="CM17" s="47">
        <v>77.36666666666666</v>
      </c>
      <c r="CN17" s="47">
        <v>77.63333333333334</v>
      </c>
      <c r="CO17" s="47">
        <v>77.866666666666674</v>
      </c>
      <c r="CP17" s="47">
        <v>78.466666666666669</v>
      </c>
      <c r="CQ17" s="47">
        <v>79.566666666666677</v>
      </c>
      <c r="CR17" s="47">
        <v>80.233333333333334</v>
      </c>
      <c r="CS17" s="47">
        <v>80.533333333333331</v>
      </c>
      <c r="CT17" s="47">
        <v>80.7</v>
      </c>
      <c r="CU17" s="47">
        <v>80.533333333333331</v>
      </c>
      <c r="CV17" s="47">
        <v>80.633333333333326</v>
      </c>
      <c r="CW17" s="47">
        <v>81.166666666666671</v>
      </c>
      <c r="CX17" s="47">
        <v>81.599999999999994</v>
      </c>
      <c r="CY17" s="47">
        <v>81.733333333333334</v>
      </c>
      <c r="CZ17" s="47">
        <v>81.900000000000006</v>
      </c>
      <c r="DA17" s="47">
        <v>82.2</v>
      </c>
      <c r="DB17" s="47">
        <v>82.366666666666674</v>
      </c>
      <c r="DC17" s="47">
        <v>83</v>
      </c>
      <c r="DD17" s="47">
        <v>83.066666666666663</v>
      </c>
      <c r="DE17" s="47">
        <v>83.566666666666663</v>
      </c>
      <c r="DF17" s="47">
        <v>83.333333333333329</v>
      </c>
      <c r="DG17" s="47">
        <v>83.5</v>
      </c>
      <c r="DH17" s="47">
        <v>84.1</v>
      </c>
      <c r="DI17" s="47">
        <v>84.566666666666663</v>
      </c>
      <c r="DJ17" s="47">
        <v>85.033333333333331</v>
      </c>
      <c r="DK17" s="47">
        <v>86.166666666666671</v>
      </c>
      <c r="DL17" s="47">
        <v>86.766666666666666</v>
      </c>
      <c r="DM17" s="47">
        <v>86.866666666666674</v>
      </c>
      <c r="DN17" s="47">
        <v>86.8</v>
      </c>
      <c r="DO17" s="47">
        <v>87.5</v>
      </c>
      <c r="DP17" s="47">
        <v>88.13333333333334</v>
      </c>
      <c r="DQ17" s="47">
        <v>88.8</v>
      </c>
      <c r="DR17" s="47">
        <v>89.033333333333331</v>
      </c>
      <c r="DS17" s="48">
        <v>88.13333333333334</v>
      </c>
      <c r="DT17" s="48">
        <v>84.966666666666669</v>
      </c>
      <c r="DU17" s="48">
        <v>85.1</v>
      </c>
      <c r="DV17" s="48">
        <v>86.366666666666674</v>
      </c>
      <c r="DW17" s="48">
        <v>86.5</v>
      </c>
      <c r="DX17" s="48">
        <v>86.7</v>
      </c>
      <c r="DY17" s="48">
        <v>87.066666666666663</v>
      </c>
      <c r="DZ17" s="48">
        <v>88.533333333333331</v>
      </c>
      <c r="EA17" s="48">
        <v>89.8</v>
      </c>
      <c r="EB17" s="48">
        <v>89.466666666666669</v>
      </c>
      <c r="EC17" s="48">
        <v>89.333333333333329</v>
      </c>
      <c r="ED17" s="48">
        <v>88.966666666666669</v>
      </c>
      <c r="EE17" s="48">
        <v>88.733333333333334</v>
      </c>
      <c r="EF17" s="48">
        <v>88.533333333333331</v>
      </c>
      <c r="EG17" s="48">
        <v>87.666666666666657</v>
      </c>
      <c r="EH17" s="48">
        <v>87.9</v>
      </c>
      <c r="EI17" s="48">
        <v>86.5</v>
      </c>
      <c r="EJ17" s="48">
        <v>88.066666666666663</v>
      </c>
      <c r="EK17" s="49">
        <v>88.021429999999995</v>
      </c>
      <c r="EL17" s="49">
        <v>87.687809999999999</v>
      </c>
      <c r="EM17" s="49">
        <v>88.140249999999995</v>
      </c>
      <c r="EN17" s="49">
        <v>88.76088</v>
      </c>
      <c r="EO17" s="49">
        <v>89.259870000000006</v>
      </c>
      <c r="EP17" s="49">
        <v>89.612290000000002</v>
      </c>
      <c r="EQ17" s="49">
        <v>90.248999999999995</v>
      </c>
      <c r="ER17" s="49">
        <v>90.506240000000005</v>
      </c>
      <c r="ES17" s="49">
        <v>90.561639999999997</v>
      </c>
      <c r="ET17" s="49">
        <v>90.553290000000004</v>
      </c>
      <c r="EU17" s="49">
        <v>90.817350000000005</v>
      </c>
      <c r="EV17" s="49">
        <v>90.873509999999996</v>
      </c>
      <c r="EW17" s="49">
        <v>90.879480000000001</v>
      </c>
      <c r="EX17" s="49">
        <v>90.688019999999995</v>
      </c>
      <c r="EY17" s="49">
        <v>90.755619999999993</v>
      </c>
      <c r="EZ17" s="49">
        <v>90.506429999999995</v>
      </c>
      <c r="FA17" s="49">
        <v>90.233840000000001</v>
      </c>
      <c r="FB17" s="49">
        <v>90.127679999999998</v>
      </c>
      <c r="FC17" s="49">
        <v>90.141019999999997</v>
      </c>
      <c r="FD17" s="49">
        <v>90.058890000000005</v>
      </c>
      <c r="FE17" s="49">
        <v>90.066760000000002</v>
      </c>
      <c r="FF17" s="49">
        <v>89.932649999999995</v>
      </c>
      <c r="FG17" s="49">
        <v>89.825320000000005</v>
      </c>
      <c r="FH17" s="49">
        <v>89.570670000000007</v>
      </c>
      <c r="FI17" s="49">
        <v>89.485870000000006</v>
      </c>
      <c r="FJ17" s="49">
        <v>89.222769999999997</v>
      </c>
    </row>
    <row r="18" spans="1:166" x14ac:dyDescent="0.2">
      <c r="A18" t="s">
        <v>217</v>
      </c>
      <c r="B18" t="s">
        <v>257</v>
      </c>
      <c r="C18" s="47">
        <v>121.96666666666668</v>
      </c>
      <c r="D18" s="47">
        <v>124.26666666666668</v>
      </c>
      <c r="E18" s="47">
        <v>126.16666666666669</v>
      </c>
      <c r="F18" s="47">
        <v>125.6</v>
      </c>
      <c r="G18" s="47">
        <v>124.8</v>
      </c>
      <c r="H18" s="47">
        <v>123.66666666666669</v>
      </c>
      <c r="I18" s="47">
        <v>124.06666666666666</v>
      </c>
      <c r="J18" s="47">
        <v>124.8</v>
      </c>
      <c r="K18" s="47">
        <v>128.4</v>
      </c>
      <c r="L18" s="47">
        <v>126.43333333333334</v>
      </c>
      <c r="M18" s="47">
        <v>124.1</v>
      </c>
      <c r="N18" s="47">
        <v>124.56666666666666</v>
      </c>
      <c r="O18" s="47">
        <v>129.56666666666666</v>
      </c>
      <c r="P18" s="47">
        <v>130.76666666666668</v>
      </c>
      <c r="Q18" s="47">
        <v>134</v>
      </c>
      <c r="R18" s="47">
        <v>133.5</v>
      </c>
      <c r="S18" s="47">
        <v>136.06666666666666</v>
      </c>
      <c r="T18" s="47">
        <v>139.1</v>
      </c>
      <c r="U18" s="47">
        <v>141.73333333333332</v>
      </c>
      <c r="V18" s="47">
        <v>145.23333333333335</v>
      </c>
      <c r="W18" s="47">
        <v>145.23333333333335</v>
      </c>
      <c r="X18" s="47">
        <v>144.26666666666668</v>
      </c>
      <c r="Y18" s="47">
        <v>145.6</v>
      </c>
      <c r="Z18" s="47">
        <v>148.83333333333331</v>
      </c>
      <c r="AA18" s="47">
        <v>153.1</v>
      </c>
      <c r="AB18" s="47">
        <v>153.33333333333334</v>
      </c>
      <c r="AC18" s="47">
        <v>156.33333333333334</v>
      </c>
      <c r="AD18" s="47">
        <v>160.66666666666666</v>
      </c>
      <c r="AE18" s="47">
        <v>164.63333333333333</v>
      </c>
      <c r="AF18" s="47">
        <v>169.23333333333332</v>
      </c>
      <c r="AG18" s="47">
        <v>170.13333333333333</v>
      </c>
      <c r="AH18" s="47">
        <v>173.73333333333332</v>
      </c>
      <c r="AI18" s="47">
        <v>177.66666666666666</v>
      </c>
      <c r="AJ18" s="47">
        <v>177.96666666666667</v>
      </c>
      <c r="AK18" s="47">
        <v>179.70000000000002</v>
      </c>
      <c r="AL18" s="47">
        <v>181.1</v>
      </c>
      <c r="AM18" s="47">
        <v>183.5</v>
      </c>
      <c r="AN18" s="47">
        <v>187.9</v>
      </c>
      <c r="AO18" s="47">
        <v>191.63333333333333</v>
      </c>
      <c r="AP18" s="47">
        <v>195.9</v>
      </c>
      <c r="AQ18" s="47">
        <v>198.86666666666667</v>
      </c>
      <c r="AR18" s="47">
        <v>200.5</v>
      </c>
      <c r="AS18" s="47">
        <v>204.6</v>
      </c>
      <c r="AT18" s="47">
        <v>205.26666666666665</v>
      </c>
      <c r="AU18" s="47">
        <v>198.5</v>
      </c>
      <c r="AV18" s="47">
        <v>194.43333333333337</v>
      </c>
      <c r="AW18" s="47">
        <v>187.36666666666667</v>
      </c>
      <c r="AX18" s="47">
        <v>182.2</v>
      </c>
      <c r="AY18" s="47">
        <v>180.53333333333333</v>
      </c>
      <c r="AZ18" s="47">
        <v>179.8</v>
      </c>
      <c r="BA18" s="47">
        <v>179.86666666666667</v>
      </c>
      <c r="BB18" s="47">
        <v>179.53333333333333</v>
      </c>
      <c r="BC18" s="47">
        <v>178.73333333333332</v>
      </c>
      <c r="BD18" s="47">
        <v>177.2</v>
      </c>
      <c r="BE18" s="47">
        <v>176.86666666666667</v>
      </c>
      <c r="BF18" s="47">
        <v>178.06666666666666</v>
      </c>
      <c r="BG18" s="47">
        <v>180.46666666666667</v>
      </c>
      <c r="BH18" s="47">
        <v>182.4</v>
      </c>
      <c r="BI18" s="47">
        <v>184.26666666666668</v>
      </c>
      <c r="BJ18" s="47">
        <v>187.06666666666663</v>
      </c>
      <c r="BK18" s="47">
        <v>189.63333333333333</v>
      </c>
      <c r="BL18" s="47">
        <v>191.9</v>
      </c>
      <c r="BM18" s="47">
        <v>195.33333333333337</v>
      </c>
      <c r="BN18" s="47">
        <v>197.9</v>
      </c>
      <c r="BO18" s="47">
        <v>200.13333333333333</v>
      </c>
      <c r="BP18" s="47">
        <v>204.06666666666663</v>
      </c>
      <c r="BQ18" s="47">
        <v>207.4</v>
      </c>
      <c r="BR18" s="47">
        <v>209.96666666666667</v>
      </c>
      <c r="BS18" s="47">
        <v>213.13333333333333</v>
      </c>
      <c r="BT18" s="47">
        <v>214.83333333333337</v>
      </c>
      <c r="BU18" s="47">
        <v>216.73333333333332</v>
      </c>
      <c r="BV18" s="47">
        <v>218.7</v>
      </c>
      <c r="BW18" s="47">
        <v>221.26666666666665</v>
      </c>
      <c r="BX18" s="47">
        <v>222.23333333333332</v>
      </c>
      <c r="BY18" s="47">
        <v>220.96666666666667</v>
      </c>
      <c r="BZ18" s="47">
        <v>215.93333333333337</v>
      </c>
      <c r="CA18" s="47">
        <v>209.83333333333337</v>
      </c>
      <c r="CB18" s="47">
        <v>200.43333333333337</v>
      </c>
      <c r="CC18" s="47">
        <v>197.23333333333335</v>
      </c>
      <c r="CD18" s="47">
        <v>197.33333333333337</v>
      </c>
      <c r="CE18" s="47">
        <v>198.6</v>
      </c>
      <c r="CF18" s="47">
        <v>200.43333333333337</v>
      </c>
      <c r="CG18" s="47">
        <v>202.36666666666667</v>
      </c>
      <c r="CH18" s="47">
        <v>205.03333333333333</v>
      </c>
      <c r="CI18" s="47">
        <v>207.76666666666665</v>
      </c>
      <c r="CJ18" s="47">
        <v>210.3</v>
      </c>
      <c r="CK18" s="47">
        <v>213.53333333333333</v>
      </c>
      <c r="CL18" s="47">
        <v>216.3</v>
      </c>
      <c r="CM18" s="47">
        <v>218.86666666666667</v>
      </c>
      <c r="CN18" s="47">
        <v>223.33333333333331</v>
      </c>
      <c r="CO18" s="47">
        <v>224.8</v>
      </c>
      <c r="CP18" s="47">
        <v>228.96666666666667</v>
      </c>
      <c r="CQ18" s="47">
        <v>232.06666666666663</v>
      </c>
      <c r="CR18" s="47">
        <v>234.16666666666663</v>
      </c>
      <c r="CS18" s="47">
        <v>236.53333333333333</v>
      </c>
      <c r="CT18" s="47">
        <v>239.6</v>
      </c>
      <c r="CU18" s="47">
        <v>242.1</v>
      </c>
      <c r="CV18" s="47">
        <v>243.26666666666665</v>
      </c>
      <c r="CW18" s="47">
        <v>248.4</v>
      </c>
      <c r="CX18" s="47">
        <v>251.36666666666667</v>
      </c>
      <c r="CY18" s="47">
        <v>253.63333333333333</v>
      </c>
      <c r="CZ18" s="47">
        <v>257.40000000000003</v>
      </c>
      <c r="DA18" s="47">
        <v>261.33333333333331</v>
      </c>
      <c r="DB18" s="47">
        <v>264.0333333333333</v>
      </c>
      <c r="DC18" s="47">
        <v>267.2</v>
      </c>
      <c r="DD18" s="47">
        <v>271.16666666666669</v>
      </c>
      <c r="DE18" s="47">
        <v>274.60000000000002</v>
      </c>
      <c r="DF18" s="47">
        <v>276.63333333333333</v>
      </c>
      <c r="DG18" s="47">
        <v>280.86666666666667</v>
      </c>
      <c r="DH18" s="47">
        <v>286.5</v>
      </c>
      <c r="DI18" s="47">
        <v>290.43333333333334</v>
      </c>
      <c r="DJ18" s="47">
        <v>292.06666666666666</v>
      </c>
      <c r="DK18" s="47">
        <v>295.13333333333333</v>
      </c>
      <c r="DL18" s="47">
        <v>295.8</v>
      </c>
      <c r="DM18" s="47">
        <v>298.10000000000002</v>
      </c>
      <c r="DN18" s="47">
        <v>301.7</v>
      </c>
      <c r="DO18" s="47">
        <v>302.03333333333336</v>
      </c>
      <c r="DP18" s="47">
        <v>308.36666666666667</v>
      </c>
      <c r="DQ18" s="47">
        <v>313.83333333333331</v>
      </c>
      <c r="DR18" s="47">
        <v>318.3</v>
      </c>
      <c r="DS18" s="48">
        <v>321.86666666666667</v>
      </c>
      <c r="DT18" s="48">
        <v>305.76666666666665</v>
      </c>
      <c r="DU18" s="48">
        <v>311.33333333333331</v>
      </c>
      <c r="DV18" s="48">
        <v>320.5</v>
      </c>
      <c r="DW18" s="48">
        <v>318.83333333333331</v>
      </c>
      <c r="DX18" s="48">
        <v>319.39999999999998</v>
      </c>
      <c r="DY18" s="48">
        <v>326.43333333333334</v>
      </c>
      <c r="DZ18" s="48">
        <v>337.5</v>
      </c>
      <c r="EA18" s="48">
        <v>352.06666666666666</v>
      </c>
      <c r="EB18" s="48">
        <v>357.03333333333336</v>
      </c>
      <c r="EC18" s="48">
        <v>356</v>
      </c>
      <c r="ED18" s="48">
        <v>354.96666666666664</v>
      </c>
      <c r="EE18" s="48">
        <v>351.7</v>
      </c>
      <c r="EF18" s="48">
        <v>348.9</v>
      </c>
      <c r="EG18" s="48">
        <v>347.43333333333334</v>
      </c>
      <c r="EH18" s="48">
        <v>347.66666666666669</v>
      </c>
      <c r="EI18" s="48">
        <v>344.1</v>
      </c>
      <c r="EJ18" s="48">
        <v>342.36666666666667</v>
      </c>
      <c r="EK18" s="49">
        <v>340.65570000000002</v>
      </c>
      <c r="EL18" s="49">
        <v>339.09930000000003</v>
      </c>
      <c r="EM18" s="49">
        <v>343.34039999999999</v>
      </c>
      <c r="EN18" s="49">
        <v>345.77480000000003</v>
      </c>
      <c r="EO18" s="49">
        <v>346.9547</v>
      </c>
      <c r="EP18" s="49">
        <v>348.29559999999998</v>
      </c>
      <c r="EQ18" s="49">
        <v>350.4649</v>
      </c>
      <c r="ER18" s="49">
        <v>351.09449999999998</v>
      </c>
      <c r="ES18" s="49">
        <v>350.91879999999998</v>
      </c>
      <c r="ET18" s="49">
        <v>350.09699999999998</v>
      </c>
      <c r="EU18" s="49">
        <v>349.61360000000002</v>
      </c>
      <c r="EV18" s="49">
        <v>348.5138</v>
      </c>
      <c r="EW18" s="49">
        <v>347.29610000000002</v>
      </c>
      <c r="EX18" s="49">
        <v>347.59300000000002</v>
      </c>
      <c r="EY18" s="49">
        <v>349.03309999999999</v>
      </c>
      <c r="EZ18" s="49">
        <v>350.63510000000002</v>
      </c>
      <c r="FA18" s="49">
        <v>352.79090000000002</v>
      </c>
      <c r="FB18" s="49">
        <v>355.57459999999998</v>
      </c>
      <c r="FC18" s="49">
        <v>358.86610000000002</v>
      </c>
      <c r="FD18" s="49">
        <v>362.25099999999998</v>
      </c>
      <c r="FE18" s="49">
        <v>365.5215</v>
      </c>
      <c r="FF18" s="49">
        <v>368.67610000000002</v>
      </c>
      <c r="FG18" s="49">
        <v>371.94839999999999</v>
      </c>
      <c r="FH18" s="49">
        <v>374.82729999999998</v>
      </c>
      <c r="FI18" s="49">
        <v>378.34679999999997</v>
      </c>
      <c r="FJ18" s="49">
        <v>380.96230000000003</v>
      </c>
    </row>
    <row r="19" spans="1:166" x14ac:dyDescent="0.2">
      <c r="A19" t="s">
        <v>218</v>
      </c>
      <c r="B19" t="s">
        <v>258</v>
      </c>
      <c r="C19" s="47">
        <v>225.4</v>
      </c>
      <c r="D19" s="47">
        <v>227.8</v>
      </c>
      <c r="E19" s="47">
        <v>230.36666666666667</v>
      </c>
      <c r="F19" s="47">
        <v>231.9</v>
      </c>
      <c r="G19" s="47">
        <v>233.3</v>
      </c>
      <c r="H19" s="47">
        <v>234.46666666666667</v>
      </c>
      <c r="I19" s="47">
        <v>234.63333333333333</v>
      </c>
      <c r="J19" s="47">
        <v>237.03333333333333</v>
      </c>
      <c r="K19" s="47">
        <v>238.16666666666663</v>
      </c>
      <c r="L19" s="47">
        <v>239.63333333333333</v>
      </c>
      <c r="M19" s="47">
        <v>242.76666666666665</v>
      </c>
      <c r="N19" s="47">
        <v>245.26666666666668</v>
      </c>
      <c r="O19" s="47">
        <v>246.76666666666668</v>
      </c>
      <c r="P19" s="47">
        <v>251.26666666666665</v>
      </c>
      <c r="Q19" s="47">
        <v>253.36666666666667</v>
      </c>
      <c r="R19" s="47">
        <v>252.7</v>
      </c>
      <c r="S19" s="47">
        <v>254.03333333333333</v>
      </c>
      <c r="T19" s="47">
        <v>255.73333333333332</v>
      </c>
      <c r="U19" s="47">
        <v>257.4666666666667</v>
      </c>
      <c r="V19" s="47">
        <v>260.06666666666666</v>
      </c>
      <c r="W19" s="47">
        <v>264.86666666666667</v>
      </c>
      <c r="X19" s="47">
        <v>265.56666666666666</v>
      </c>
      <c r="Y19" s="47">
        <v>266.8</v>
      </c>
      <c r="Z19" s="47">
        <v>267.56666666666666</v>
      </c>
      <c r="AA19" s="47">
        <v>266.66666666666669</v>
      </c>
      <c r="AB19" s="47">
        <v>270.26666666666665</v>
      </c>
      <c r="AC19" s="47">
        <v>272.76666666666665</v>
      </c>
      <c r="AD19" s="47">
        <v>277.3</v>
      </c>
      <c r="AE19" s="47">
        <v>279.10000000000002</v>
      </c>
      <c r="AF19" s="47">
        <v>281.13333333333333</v>
      </c>
      <c r="AG19" s="47">
        <v>284.33333333333331</v>
      </c>
      <c r="AH19" s="47">
        <v>288.73333333333335</v>
      </c>
      <c r="AI19" s="47">
        <v>289.7</v>
      </c>
      <c r="AJ19" s="47">
        <v>294.63333333333333</v>
      </c>
      <c r="AK19" s="47">
        <v>296.93333333333334</v>
      </c>
      <c r="AL19" s="47">
        <v>298.7</v>
      </c>
      <c r="AM19" s="47">
        <v>301.36666666666667</v>
      </c>
      <c r="AN19" s="47">
        <v>301.26666666666665</v>
      </c>
      <c r="AO19" s="47">
        <v>303.5</v>
      </c>
      <c r="AP19" s="47">
        <v>306.83333333333331</v>
      </c>
      <c r="AQ19" s="47">
        <v>309.93333333333334</v>
      </c>
      <c r="AR19" s="47">
        <v>308.9666666666667</v>
      </c>
      <c r="AS19" s="47">
        <v>310.96666666666664</v>
      </c>
      <c r="AT19" s="47">
        <v>313.76666666666665</v>
      </c>
      <c r="AU19" s="47">
        <v>312</v>
      </c>
      <c r="AV19" s="47">
        <v>313.33333333333337</v>
      </c>
      <c r="AW19" s="47">
        <v>313.10000000000002</v>
      </c>
      <c r="AX19" s="47">
        <v>311.9666666666667</v>
      </c>
      <c r="AY19" s="47">
        <v>312.83333333333331</v>
      </c>
      <c r="AZ19" s="47">
        <v>314.43333333333334</v>
      </c>
      <c r="BA19" s="47">
        <v>315.7</v>
      </c>
      <c r="BB19" s="47">
        <v>316.63333333333333</v>
      </c>
      <c r="BC19" s="47">
        <v>318.2</v>
      </c>
      <c r="BD19" s="47">
        <v>319.36666666666667</v>
      </c>
      <c r="BE19" s="47">
        <v>321.06666666666666</v>
      </c>
      <c r="BF19" s="47">
        <v>323.3</v>
      </c>
      <c r="BG19" s="47">
        <v>322.26666666666665</v>
      </c>
      <c r="BH19" s="47">
        <v>324.56666666666666</v>
      </c>
      <c r="BI19" s="47">
        <v>325.4666666666667</v>
      </c>
      <c r="BJ19" s="47">
        <v>327.3</v>
      </c>
      <c r="BK19" s="47">
        <v>329.0333333333333</v>
      </c>
      <c r="BL19" s="47">
        <v>332.33333333333331</v>
      </c>
      <c r="BM19" s="47">
        <v>333.9</v>
      </c>
      <c r="BN19" s="47">
        <v>335.06666666666666</v>
      </c>
      <c r="BO19" s="47">
        <v>336.86666666666667</v>
      </c>
      <c r="BP19" s="47">
        <v>338.1</v>
      </c>
      <c r="BQ19" s="47">
        <v>339.73333333333335</v>
      </c>
      <c r="BR19" s="47">
        <v>341.7</v>
      </c>
      <c r="BS19" s="47">
        <v>344.9</v>
      </c>
      <c r="BT19" s="47">
        <v>346.93333333333334</v>
      </c>
      <c r="BU19" s="47">
        <v>349.5333333333333</v>
      </c>
      <c r="BV19" s="47">
        <v>353</v>
      </c>
      <c r="BW19" s="47">
        <v>355.53333333333336</v>
      </c>
      <c r="BX19" s="47">
        <v>357.23333333333335</v>
      </c>
      <c r="BY19" s="47">
        <v>360.06666666666666</v>
      </c>
      <c r="BZ19" s="47">
        <v>359.46666666666664</v>
      </c>
      <c r="CA19" s="47">
        <v>358.76666666666665</v>
      </c>
      <c r="CB19" s="47">
        <v>356.93333333333334</v>
      </c>
      <c r="CC19" s="47">
        <v>358.2</v>
      </c>
      <c r="CD19" s="47">
        <v>359.5</v>
      </c>
      <c r="CE19" s="47">
        <v>359.43333333333334</v>
      </c>
      <c r="CF19" s="47">
        <v>361.73333333333335</v>
      </c>
      <c r="CG19" s="47">
        <v>364.3</v>
      </c>
      <c r="CH19" s="47">
        <v>368.86666666666667</v>
      </c>
      <c r="CI19" s="47">
        <v>370.4</v>
      </c>
      <c r="CJ19" s="47">
        <v>373.76666666666665</v>
      </c>
      <c r="CK19" s="47">
        <v>375.4</v>
      </c>
      <c r="CL19" s="47">
        <v>377.36666666666667</v>
      </c>
      <c r="CM19" s="47">
        <v>379.8</v>
      </c>
      <c r="CN19" s="47">
        <v>382.26666666666665</v>
      </c>
      <c r="CO19" s="47">
        <v>383.33333333333331</v>
      </c>
      <c r="CP19" s="47">
        <v>386.36666666666667</v>
      </c>
      <c r="CQ19" s="47">
        <v>387.43333333333334</v>
      </c>
      <c r="CR19" s="47">
        <v>390.5</v>
      </c>
      <c r="CS19" s="47">
        <v>392.66666666666669</v>
      </c>
      <c r="CT19" s="47">
        <v>395.86666666666667</v>
      </c>
      <c r="CU19" s="47">
        <v>399.6</v>
      </c>
      <c r="CV19" s="47">
        <v>399.93333333333334</v>
      </c>
      <c r="CW19" s="47">
        <v>403.03333333333336</v>
      </c>
      <c r="CX19" s="47">
        <v>403.5333333333333</v>
      </c>
      <c r="CY19" s="47">
        <v>406.16666666666669</v>
      </c>
      <c r="CZ19" s="47">
        <v>410.33333333333337</v>
      </c>
      <c r="DA19" s="47">
        <v>413.93333333333334</v>
      </c>
      <c r="DB19" s="47">
        <v>417.0333333333333</v>
      </c>
      <c r="DC19" s="47">
        <v>422.46666666666664</v>
      </c>
      <c r="DD19" s="47">
        <v>426.6</v>
      </c>
      <c r="DE19" s="47">
        <v>429.56666666666666</v>
      </c>
      <c r="DF19" s="47">
        <v>432.0333333333333</v>
      </c>
      <c r="DG19" s="47">
        <v>434.53333333333336</v>
      </c>
      <c r="DH19" s="47">
        <v>438.73333333333335</v>
      </c>
      <c r="DI19" s="47">
        <v>440.7</v>
      </c>
      <c r="DJ19" s="47">
        <v>443.5333333333333</v>
      </c>
      <c r="DK19" s="47">
        <v>448.7</v>
      </c>
      <c r="DL19" s="47">
        <v>451.6</v>
      </c>
      <c r="DM19" s="47">
        <v>453.5</v>
      </c>
      <c r="DN19" s="47">
        <v>456.53333333333336</v>
      </c>
      <c r="DO19" s="47">
        <v>459.7</v>
      </c>
      <c r="DP19" s="47">
        <v>462.8</v>
      </c>
      <c r="DQ19" s="47">
        <v>465.33333333333337</v>
      </c>
      <c r="DR19" s="47">
        <v>467.3</v>
      </c>
      <c r="DS19" s="48">
        <v>464.16666666666669</v>
      </c>
      <c r="DT19" s="48">
        <v>353.06666666666666</v>
      </c>
      <c r="DU19" s="48">
        <v>378.56666666666666</v>
      </c>
      <c r="DV19" s="48">
        <v>383.46666666666664</v>
      </c>
      <c r="DW19" s="48">
        <v>382.13333333333333</v>
      </c>
      <c r="DX19" s="48">
        <v>398.13333333333333</v>
      </c>
      <c r="DY19" s="48">
        <v>415.23333333333335</v>
      </c>
      <c r="DZ19" s="48">
        <v>425.4</v>
      </c>
      <c r="EA19" s="48">
        <v>428.46666666666664</v>
      </c>
      <c r="EB19" s="48">
        <v>434.06666666666666</v>
      </c>
      <c r="EC19" s="48">
        <v>441.63333333333333</v>
      </c>
      <c r="ED19" s="48">
        <v>444.33333333333337</v>
      </c>
      <c r="EE19" s="48">
        <v>450.56666666666666</v>
      </c>
      <c r="EF19" s="48">
        <v>455.5333333333333</v>
      </c>
      <c r="EG19" s="48">
        <v>458.9</v>
      </c>
      <c r="EH19" s="48">
        <v>464.06666666666666</v>
      </c>
      <c r="EI19" s="48">
        <v>463.76666666666665</v>
      </c>
      <c r="EJ19" s="48">
        <v>472.93333333333334</v>
      </c>
      <c r="EK19" s="49">
        <v>477.80900000000003</v>
      </c>
      <c r="EL19" s="49">
        <v>482.5335</v>
      </c>
      <c r="EM19" s="49">
        <v>483.98930000000001</v>
      </c>
      <c r="EN19" s="49">
        <v>486.00420000000003</v>
      </c>
      <c r="EO19" s="49">
        <v>486.32069999999999</v>
      </c>
      <c r="EP19" s="49">
        <v>486.91759999999999</v>
      </c>
      <c r="EQ19" s="49">
        <v>486.95670000000001</v>
      </c>
      <c r="ER19" s="49">
        <v>486.88810000000001</v>
      </c>
      <c r="ES19" s="49">
        <v>487.88049999999998</v>
      </c>
      <c r="ET19" s="49">
        <v>489.9597</v>
      </c>
      <c r="EU19" s="49">
        <v>491.32080000000002</v>
      </c>
      <c r="EV19" s="49">
        <v>492.89679999999998</v>
      </c>
      <c r="EW19" s="49">
        <v>494.94670000000002</v>
      </c>
      <c r="EX19" s="49">
        <v>496.61309999999997</v>
      </c>
      <c r="EY19" s="49">
        <v>497.70659999999998</v>
      </c>
      <c r="EZ19" s="49">
        <v>498.6354</v>
      </c>
      <c r="FA19" s="49">
        <v>500.15649999999999</v>
      </c>
      <c r="FB19" s="49">
        <v>501.36419999999998</v>
      </c>
      <c r="FC19" s="49">
        <v>501.87979999999999</v>
      </c>
      <c r="FD19" s="49">
        <v>502.57690000000002</v>
      </c>
      <c r="FE19" s="49">
        <v>502.78899999999999</v>
      </c>
      <c r="FF19" s="49">
        <v>503.27480000000003</v>
      </c>
      <c r="FG19" s="49">
        <v>503.56630000000001</v>
      </c>
      <c r="FH19" s="49">
        <v>503.9665</v>
      </c>
      <c r="FI19" s="49">
        <v>504.5129</v>
      </c>
      <c r="FJ19" s="49">
        <v>505.54919999999998</v>
      </c>
    </row>
    <row r="20" spans="1:166" x14ac:dyDescent="0.2">
      <c r="A20" t="s">
        <v>249</v>
      </c>
      <c r="B20" t="s">
        <v>248</v>
      </c>
      <c r="C20" s="47">
        <v>89.9</v>
      </c>
      <c r="D20" s="47">
        <v>90.833333333333314</v>
      </c>
      <c r="E20" s="47">
        <v>91.466666666666683</v>
      </c>
      <c r="F20" s="47">
        <v>91.23333333333332</v>
      </c>
      <c r="G20" s="47">
        <v>92.73333333333332</v>
      </c>
      <c r="H20" s="47">
        <v>92.3</v>
      </c>
      <c r="I20" s="47">
        <v>90.8</v>
      </c>
      <c r="J20" s="47">
        <v>91.533333333333317</v>
      </c>
      <c r="K20" s="47">
        <v>92.333333333333314</v>
      </c>
      <c r="L20" s="47">
        <v>92.833333333333314</v>
      </c>
      <c r="M20" s="47">
        <v>94.066666666666663</v>
      </c>
      <c r="N20" s="47">
        <v>94.63333333333334</v>
      </c>
      <c r="O20" s="47">
        <v>95.333333333333314</v>
      </c>
      <c r="P20" s="47">
        <v>96.23333333333332</v>
      </c>
      <c r="Q20" s="47">
        <v>97.76666666666668</v>
      </c>
      <c r="R20" s="47">
        <v>96.9</v>
      </c>
      <c r="S20" s="47">
        <v>97.666666666666686</v>
      </c>
      <c r="T20" s="47">
        <v>99</v>
      </c>
      <c r="U20" s="47">
        <v>98.633333333333326</v>
      </c>
      <c r="V20" s="47">
        <v>100.56666666666666</v>
      </c>
      <c r="W20" s="47">
        <v>102.26666666666668</v>
      </c>
      <c r="X20" s="47">
        <v>102.76666666666668</v>
      </c>
      <c r="Y20" s="47">
        <v>102.43333333333334</v>
      </c>
      <c r="Z20" s="47">
        <v>104.66666666666669</v>
      </c>
      <c r="AA20" s="47">
        <v>103.53333333333332</v>
      </c>
      <c r="AB20" s="47">
        <v>105.93333333333334</v>
      </c>
      <c r="AC20" s="47">
        <v>107.66666666666669</v>
      </c>
      <c r="AD20" s="47">
        <v>108.4</v>
      </c>
      <c r="AE20" s="47">
        <v>108.33333333333331</v>
      </c>
      <c r="AF20" s="47">
        <v>108.23333333333332</v>
      </c>
      <c r="AG20" s="47">
        <v>109.93333333333334</v>
      </c>
      <c r="AH20" s="47">
        <v>112.26666666666668</v>
      </c>
      <c r="AI20" s="47">
        <v>111.93333333333334</v>
      </c>
      <c r="AJ20" s="47">
        <v>113.63333333333333</v>
      </c>
      <c r="AK20" s="47">
        <v>114.8</v>
      </c>
      <c r="AL20" s="47">
        <v>113.9</v>
      </c>
      <c r="AM20" s="47">
        <v>118.3</v>
      </c>
      <c r="AN20" s="47">
        <v>118.56666666666666</v>
      </c>
      <c r="AO20" s="47">
        <v>119.06666666666666</v>
      </c>
      <c r="AP20" s="47">
        <v>120.7</v>
      </c>
      <c r="AQ20" s="47">
        <v>121.36666666666666</v>
      </c>
      <c r="AR20" s="47">
        <v>120.73333333333332</v>
      </c>
      <c r="AS20" s="47">
        <v>118.86666666666666</v>
      </c>
      <c r="AT20" s="47">
        <v>121.53333333333332</v>
      </c>
      <c r="AU20" s="47">
        <v>121.33333333333331</v>
      </c>
      <c r="AV20" s="47">
        <v>120.83333333333334</v>
      </c>
      <c r="AW20" s="47">
        <v>119.83333333333334</v>
      </c>
      <c r="AX20" s="47">
        <v>117.13333333333334</v>
      </c>
      <c r="AY20" s="47">
        <v>116.53333333333332</v>
      </c>
      <c r="AZ20" s="47">
        <v>117.36666666666667</v>
      </c>
      <c r="BA20" s="47">
        <v>117.96666666666668</v>
      </c>
      <c r="BB20" s="47">
        <v>117.93333333333334</v>
      </c>
      <c r="BC20" s="47">
        <v>118.23333333333332</v>
      </c>
      <c r="BD20" s="47">
        <v>118.56666666666666</v>
      </c>
      <c r="BE20" s="47">
        <v>119.86666666666667</v>
      </c>
      <c r="BF20" s="47">
        <v>121.86666666666667</v>
      </c>
      <c r="BG20" s="47">
        <v>121.7</v>
      </c>
      <c r="BH20" s="47">
        <v>123.13333333333334</v>
      </c>
      <c r="BI20" s="47">
        <v>122.8</v>
      </c>
      <c r="BJ20" s="47">
        <v>124.06666666666666</v>
      </c>
      <c r="BK20" s="47">
        <v>124.6</v>
      </c>
      <c r="BL20" s="47">
        <v>126.4</v>
      </c>
      <c r="BM20" s="47">
        <v>127.1</v>
      </c>
      <c r="BN20" s="47">
        <v>128.16666666666666</v>
      </c>
      <c r="BO20" s="47">
        <v>129.16666666666666</v>
      </c>
      <c r="BP20" s="47">
        <v>129.83333333333334</v>
      </c>
      <c r="BQ20" s="47">
        <v>131.33333333333334</v>
      </c>
      <c r="BR20" s="47">
        <v>132.56666666666666</v>
      </c>
      <c r="BS20" s="47">
        <v>133.86666666666667</v>
      </c>
      <c r="BT20" s="47">
        <v>134.76666666666668</v>
      </c>
      <c r="BU20" s="47">
        <v>135.9</v>
      </c>
      <c r="BV20" s="47">
        <v>136.76666666666668</v>
      </c>
      <c r="BW20" s="47">
        <v>137.73333333333332</v>
      </c>
      <c r="BX20" s="47">
        <v>137.4</v>
      </c>
      <c r="BY20" s="47">
        <v>137.53333333333333</v>
      </c>
      <c r="BZ20" s="47">
        <v>135.4</v>
      </c>
      <c r="CA20" s="47">
        <v>132.53333333333333</v>
      </c>
      <c r="CB20" s="47">
        <v>130.16666666666669</v>
      </c>
      <c r="CC20" s="47">
        <v>130.13333333333333</v>
      </c>
      <c r="CD20" s="47">
        <v>129.43333333333334</v>
      </c>
      <c r="CE20" s="47">
        <v>129.16666666666666</v>
      </c>
      <c r="CF20" s="47">
        <v>130.06666666666666</v>
      </c>
      <c r="CG20" s="47">
        <v>130.6</v>
      </c>
      <c r="CH20" s="47">
        <v>131.93333333333334</v>
      </c>
      <c r="CI20" s="47">
        <v>132.03333333333333</v>
      </c>
      <c r="CJ20" s="47">
        <v>133.36666666666667</v>
      </c>
      <c r="CK20" s="47">
        <v>133.66666666666669</v>
      </c>
      <c r="CL20" s="47">
        <v>134.96666666666667</v>
      </c>
      <c r="CM20" s="47">
        <v>136.13333333333333</v>
      </c>
      <c r="CN20" s="47">
        <v>137.56666666666666</v>
      </c>
      <c r="CO20" s="47">
        <v>138.13333333333333</v>
      </c>
      <c r="CP20" s="47">
        <v>140.46666666666667</v>
      </c>
      <c r="CQ20" s="47">
        <v>141.6</v>
      </c>
      <c r="CR20" s="47">
        <v>143.33333333333334</v>
      </c>
      <c r="CS20" s="47">
        <v>144.76666666666665</v>
      </c>
      <c r="CT20" s="47">
        <v>146.1</v>
      </c>
      <c r="CU20" s="47">
        <v>147.6</v>
      </c>
      <c r="CV20" s="47">
        <v>148.03333333333333</v>
      </c>
      <c r="CW20" s="47">
        <v>149.23333333333332</v>
      </c>
      <c r="CX20" s="47">
        <v>149.86666666666667</v>
      </c>
      <c r="CY20" s="47">
        <v>151.9</v>
      </c>
      <c r="CZ20" s="47">
        <v>153.56666666666666</v>
      </c>
      <c r="DA20" s="47">
        <v>156.70000000000002</v>
      </c>
      <c r="DB20" s="47">
        <v>157.76666666666665</v>
      </c>
      <c r="DC20" s="47">
        <v>159.53333333333333</v>
      </c>
      <c r="DD20" s="47">
        <v>160.76666666666665</v>
      </c>
      <c r="DE20" s="47">
        <v>162.69999999999999</v>
      </c>
      <c r="DF20" s="47">
        <v>163.56666666666666</v>
      </c>
      <c r="DG20" s="47">
        <v>164.83333333333334</v>
      </c>
      <c r="DH20" s="47">
        <v>167.16666666666666</v>
      </c>
      <c r="DI20" s="47">
        <v>167.26666666666665</v>
      </c>
      <c r="DJ20" s="47">
        <v>168.03333333333333</v>
      </c>
      <c r="DK20" s="47">
        <v>170.29999999999998</v>
      </c>
      <c r="DL20" s="47">
        <v>171.76666666666665</v>
      </c>
      <c r="DM20" s="47">
        <v>171.4</v>
      </c>
      <c r="DN20" s="47">
        <v>172.86666666666667</v>
      </c>
      <c r="DO20" s="47">
        <v>172.73333333333335</v>
      </c>
      <c r="DP20" s="47">
        <v>173.56666666666666</v>
      </c>
      <c r="DQ20" s="47">
        <v>174.26666666666668</v>
      </c>
      <c r="DR20" s="47">
        <v>174.53333333333333</v>
      </c>
      <c r="DS20" s="48">
        <v>172.3</v>
      </c>
      <c r="DT20" s="48">
        <v>96.166666666666657</v>
      </c>
      <c r="DU20" s="48">
        <v>109.83333333333331</v>
      </c>
      <c r="DV20" s="48">
        <v>112.4</v>
      </c>
      <c r="DW20" s="48">
        <v>110.76666666666668</v>
      </c>
      <c r="DX20" s="48">
        <v>123.26666666666668</v>
      </c>
      <c r="DY20" s="48">
        <v>136.86666666666667</v>
      </c>
      <c r="DZ20" s="48">
        <v>144.16666666666666</v>
      </c>
      <c r="EA20" s="48">
        <v>146.76666666666665</v>
      </c>
      <c r="EB20" s="48">
        <v>150.06666666666666</v>
      </c>
      <c r="EC20" s="48">
        <v>154.56666666666666</v>
      </c>
      <c r="ED20" s="48">
        <v>157.39999999999998</v>
      </c>
      <c r="EE20" s="48">
        <v>160.06666666666666</v>
      </c>
      <c r="EF20" s="48">
        <v>163.23333333333335</v>
      </c>
      <c r="EG20" s="48">
        <v>164.96666666666667</v>
      </c>
      <c r="EH20" s="48">
        <v>171.7</v>
      </c>
      <c r="EI20" s="48">
        <v>165.76666666666665</v>
      </c>
      <c r="EJ20" s="48">
        <v>169.66666666666666</v>
      </c>
      <c r="EK20" s="49">
        <v>170.5273</v>
      </c>
      <c r="EL20" s="49">
        <v>172.8896</v>
      </c>
      <c r="EM20" s="49">
        <v>173.8974</v>
      </c>
      <c r="EN20" s="49">
        <v>175.35839999999999</v>
      </c>
      <c r="EO20" s="49">
        <v>176.47319999999999</v>
      </c>
      <c r="EP20" s="49">
        <v>177.1139</v>
      </c>
      <c r="EQ20" s="49">
        <v>175.9033</v>
      </c>
      <c r="ER20" s="49">
        <v>175.50120000000001</v>
      </c>
      <c r="ES20" s="49">
        <v>175.4203</v>
      </c>
      <c r="ET20" s="49">
        <v>176.2218</v>
      </c>
      <c r="EU20" s="49">
        <v>176.5412</v>
      </c>
      <c r="EV20" s="49">
        <v>177.93960000000001</v>
      </c>
      <c r="EW20" s="49">
        <v>179.07069999999999</v>
      </c>
      <c r="EX20" s="49">
        <v>179.6285</v>
      </c>
      <c r="EY20" s="49">
        <v>179.22139999999999</v>
      </c>
      <c r="EZ20" s="49">
        <v>179.6121</v>
      </c>
      <c r="FA20" s="49">
        <v>180.18170000000001</v>
      </c>
      <c r="FB20" s="49">
        <v>180.43709999999999</v>
      </c>
      <c r="FC20" s="49">
        <v>180.01570000000001</v>
      </c>
      <c r="FD20" s="49">
        <v>179.9409</v>
      </c>
      <c r="FE20" s="49">
        <v>179.8707</v>
      </c>
      <c r="FF20" s="49">
        <v>179.72730000000001</v>
      </c>
      <c r="FG20" s="49">
        <v>178.87809999999999</v>
      </c>
      <c r="FH20" s="49">
        <v>178.6327</v>
      </c>
      <c r="FI20" s="49">
        <v>178.37700000000001</v>
      </c>
      <c r="FJ20" s="49">
        <v>178.30510000000001</v>
      </c>
    </row>
    <row r="21" spans="1:166" x14ac:dyDescent="0.2">
      <c r="A21" t="s">
        <v>213</v>
      </c>
      <c r="B21" t="s">
        <v>259</v>
      </c>
      <c r="C21" s="47">
        <v>144.96666666666667</v>
      </c>
      <c r="D21" s="47">
        <v>146.63333333333335</v>
      </c>
      <c r="E21" s="47">
        <v>149.43333333333331</v>
      </c>
      <c r="F21" s="47">
        <v>148.80000000000001</v>
      </c>
      <c r="G21" s="47">
        <v>149.36666666666665</v>
      </c>
      <c r="H21" s="47">
        <v>153.20000000000002</v>
      </c>
      <c r="I21" s="47">
        <v>154.63333333333333</v>
      </c>
      <c r="J21" s="47">
        <v>154.83333333333334</v>
      </c>
      <c r="K21" s="47">
        <v>157.29999999999998</v>
      </c>
      <c r="L21" s="47">
        <v>158.60000000000002</v>
      </c>
      <c r="M21" s="47">
        <v>158</v>
      </c>
      <c r="N21" s="47">
        <v>161.06666666666666</v>
      </c>
      <c r="O21" s="47">
        <v>160.26666666666665</v>
      </c>
      <c r="P21" s="47">
        <v>161.56666666666666</v>
      </c>
      <c r="Q21" s="47">
        <v>162.20000000000002</v>
      </c>
      <c r="R21" s="47">
        <v>163.5</v>
      </c>
      <c r="S21" s="47">
        <v>163.33333333333334</v>
      </c>
      <c r="T21" s="47">
        <v>164.66666666666666</v>
      </c>
      <c r="U21" s="47">
        <v>163.16666666666669</v>
      </c>
      <c r="V21" s="47">
        <v>166.96666666666664</v>
      </c>
      <c r="W21" s="47">
        <v>167.6</v>
      </c>
      <c r="X21" s="47">
        <v>168.16666666666666</v>
      </c>
      <c r="Y21" s="47">
        <v>166.96666666666667</v>
      </c>
      <c r="Z21" s="47">
        <v>168.86666666666667</v>
      </c>
      <c r="AA21" s="47">
        <v>171</v>
      </c>
      <c r="AB21" s="47">
        <v>170.7</v>
      </c>
      <c r="AC21" s="47">
        <v>170.13333333333335</v>
      </c>
      <c r="AD21" s="47">
        <v>170.93333333333334</v>
      </c>
      <c r="AE21" s="47">
        <v>170.93333333333334</v>
      </c>
      <c r="AF21" s="47">
        <v>174.53333333333333</v>
      </c>
      <c r="AG21" s="47">
        <v>174.43333333333334</v>
      </c>
      <c r="AH21" s="47">
        <v>175.13333333333333</v>
      </c>
      <c r="AI21" s="47">
        <v>176.63333333333335</v>
      </c>
      <c r="AJ21" s="47">
        <v>178.13333333333333</v>
      </c>
      <c r="AK21" s="47">
        <v>179</v>
      </c>
      <c r="AL21" s="47">
        <v>180.23333333333332</v>
      </c>
      <c r="AM21" s="47">
        <v>180.73333333333335</v>
      </c>
      <c r="AN21" s="47">
        <v>182.23333333333335</v>
      </c>
      <c r="AO21" s="47">
        <v>183.8</v>
      </c>
      <c r="AP21" s="47">
        <v>184.1</v>
      </c>
      <c r="AQ21" s="47">
        <v>185.13333333333333</v>
      </c>
      <c r="AR21" s="47">
        <v>186.79999999999998</v>
      </c>
      <c r="AS21" s="47">
        <v>185.66666666666666</v>
      </c>
      <c r="AT21" s="47">
        <v>185.86666666666665</v>
      </c>
      <c r="AU21" s="47">
        <v>189.73333333333332</v>
      </c>
      <c r="AV21" s="47">
        <v>191.4</v>
      </c>
      <c r="AW21" s="47">
        <v>192.29999999999998</v>
      </c>
      <c r="AX21" s="47">
        <v>194.13333333333335</v>
      </c>
      <c r="AY21" s="47">
        <v>194.86666666666667</v>
      </c>
      <c r="AZ21" s="47">
        <v>195.63333333333333</v>
      </c>
      <c r="BA21" s="47">
        <v>195.83333333333334</v>
      </c>
      <c r="BB21" s="47">
        <v>197.1</v>
      </c>
      <c r="BC21" s="47">
        <v>197.66666666666666</v>
      </c>
      <c r="BD21" s="47">
        <v>198.76666666666668</v>
      </c>
      <c r="BE21" s="47">
        <v>197.4</v>
      </c>
      <c r="BF21" s="47">
        <v>198.20000000000002</v>
      </c>
      <c r="BG21" s="47">
        <v>197.5</v>
      </c>
      <c r="BH21" s="47">
        <v>197.83333333333331</v>
      </c>
      <c r="BI21" s="47">
        <v>198.23333333333332</v>
      </c>
      <c r="BJ21" s="47">
        <v>198.46666666666667</v>
      </c>
      <c r="BK21" s="47">
        <v>197.33333333333334</v>
      </c>
      <c r="BL21" s="47">
        <v>197.6</v>
      </c>
      <c r="BM21" s="47">
        <v>197.93333333333334</v>
      </c>
      <c r="BN21" s="47">
        <v>198.23333333333335</v>
      </c>
      <c r="BO21" s="47">
        <v>198.66666666666669</v>
      </c>
      <c r="BP21" s="47">
        <v>198.29999999999998</v>
      </c>
      <c r="BQ21" s="47">
        <v>198.26666666666665</v>
      </c>
      <c r="BR21" s="47">
        <v>198.76666666666665</v>
      </c>
      <c r="BS21" s="47">
        <v>198.93333333333331</v>
      </c>
      <c r="BT21" s="47">
        <v>199.43333333333331</v>
      </c>
      <c r="BU21" s="47">
        <v>200.9</v>
      </c>
      <c r="BV21" s="47">
        <v>201.33333333333331</v>
      </c>
      <c r="BW21" s="47">
        <v>202.36666666666667</v>
      </c>
      <c r="BX21" s="47">
        <v>202.53333333333333</v>
      </c>
      <c r="BY21" s="47">
        <v>206.23333333333338</v>
      </c>
      <c r="BZ21" s="47">
        <v>206.9</v>
      </c>
      <c r="CA21" s="47">
        <v>206.03333333333333</v>
      </c>
      <c r="CB21" s="47">
        <v>207.13333333333333</v>
      </c>
      <c r="CC21" s="47">
        <v>206.03333333333333</v>
      </c>
      <c r="CD21" s="47">
        <v>205.53333333333336</v>
      </c>
      <c r="CE21" s="47">
        <v>204.9</v>
      </c>
      <c r="CF21" s="47">
        <v>208.13333333333333</v>
      </c>
      <c r="CG21" s="47">
        <v>206.06666666666666</v>
      </c>
      <c r="CH21" s="47">
        <v>204.06666666666669</v>
      </c>
      <c r="CI21" s="47">
        <v>203.03333333333333</v>
      </c>
      <c r="CJ21" s="47">
        <v>202.66666666666666</v>
      </c>
      <c r="CK21" s="47">
        <v>201.06666666666666</v>
      </c>
      <c r="CL21" s="47">
        <v>201.9</v>
      </c>
      <c r="CM21" s="47">
        <v>202.36666666666667</v>
      </c>
      <c r="CN21" s="47">
        <v>202.33333333333334</v>
      </c>
      <c r="CO21" s="47">
        <v>202.4</v>
      </c>
      <c r="CP21" s="47">
        <v>203.53333333333333</v>
      </c>
      <c r="CQ21" s="47">
        <v>204.16666666666669</v>
      </c>
      <c r="CR21" s="47">
        <v>204.26666666666668</v>
      </c>
      <c r="CS21" s="47">
        <v>204.5333333333333</v>
      </c>
      <c r="CT21" s="47">
        <v>206.20000000000005</v>
      </c>
      <c r="CU21" s="47">
        <v>206.73333333333338</v>
      </c>
      <c r="CV21" s="47">
        <v>207</v>
      </c>
      <c r="CW21" s="47">
        <v>208.03333333333333</v>
      </c>
      <c r="CX21" s="47">
        <v>209.06666666666663</v>
      </c>
      <c r="CY21" s="47">
        <v>210.70000000000002</v>
      </c>
      <c r="CZ21" s="47">
        <v>212.26666666666668</v>
      </c>
      <c r="DA21" s="47">
        <v>213.93333333333334</v>
      </c>
      <c r="DB21" s="47">
        <v>214.7</v>
      </c>
      <c r="DC21" s="47">
        <v>215.40000000000003</v>
      </c>
      <c r="DD21" s="47">
        <v>217.4</v>
      </c>
      <c r="DE21" s="47">
        <v>218.43333333333334</v>
      </c>
      <c r="DF21" s="47">
        <v>220</v>
      </c>
      <c r="DG21" s="47">
        <v>220.3</v>
      </c>
      <c r="DH21" s="47">
        <v>221.43333333333334</v>
      </c>
      <c r="DI21" s="47">
        <v>221.6</v>
      </c>
      <c r="DJ21" s="47">
        <v>221.76666666666665</v>
      </c>
      <c r="DK21" s="47">
        <v>220.13333333333338</v>
      </c>
      <c r="DL21" s="47">
        <v>219.16666666666666</v>
      </c>
      <c r="DM21" s="47">
        <v>217.9</v>
      </c>
      <c r="DN21" s="47">
        <v>216.9</v>
      </c>
      <c r="DO21" s="47">
        <v>214.13333333333338</v>
      </c>
      <c r="DP21" s="47">
        <v>215.46666666666664</v>
      </c>
      <c r="DQ21" s="47">
        <v>218.10000000000002</v>
      </c>
      <c r="DR21" s="47">
        <v>216.29999999999995</v>
      </c>
      <c r="DS21" s="48">
        <v>219.16666666666669</v>
      </c>
      <c r="DT21" s="48">
        <v>205.86666666666667</v>
      </c>
      <c r="DU21" s="48">
        <v>211.1</v>
      </c>
      <c r="DV21" s="48">
        <v>202.56666666666666</v>
      </c>
      <c r="DW21" s="48">
        <v>202.9</v>
      </c>
      <c r="DX21" s="48">
        <v>206.53333333333333</v>
      </c>
      <c r="DY21" s="48">
        <v>212.23333333333335</v>
      </c>
      <c r="DZ21" s="48">
        <v>208.33333333333334</v>
      </c>
      <c r="EA21" s="48">
        <v>201.3</v>
      </c>
      <c r="EB21" s="48">
        <v>200.93333333333334</v>
      </c>
      <c r="EC21" s="48">
        <v>211.23333333333335</v>
      </c>
      <c r="ED21" s="48">
        <v>206.83333333333334</v>
      </c>
      <c r="EE21" s="48">
        <v>206.76666666666662</v>
      </c>
      <c r="EF21" s="48">
        <v>215.59999999999997</v>
      </c>
      <c r="EG21" s="48">
        <v>214.66666666666663</v>
      </c>
      <c r="EH21" s="48">
        <v>209.46666666666667</v>
      </c>
      <c r="EI21" s="48">
        <v>222.9</v>
      </c>
      <c r="EJ21" s="48">
        <v>227.1</v>
      </c>
      <c r="EK21" s="49">
        <v>225.12180000000001</v>
      </c>
      <c r="EL21" s="49">
        <v>224.7174</v>
      </c>
      <c r="EM21" s="49">
        <v>225.54060000000001</v>
      </c>
      <c r="EN21" s="49">
        <v>225.45310000000001</v>
      </c>
      <c r="EO21" s="49">
        <v>225.4308</v>
      </c>
      <c r="EP21" s="49">
        <v>225.60499999999999</v>
      </c>
      <c r="EQ21" s="49">
        <v>225.8355</v>
      </c>
      <c r="ER21" s="49">
        <v>225.99369999999999</v>
      </c>
      <c r="ES21" s="49">
        <v>226.1164</v>
      </c>
      <c r="ET21" s="49">
        <v>226.2878</v>
      </c>
      <c r="EU21" s="49">
        <v>226.44909999999999</v>
      </c>
      <c r="EV21" s="49">
        <v>226.5642</v>
      </c>
      <c r="EW21" s="49">
        <v>226.70099999999999</v>
      </c>
      <c r="EX21" s="49">
        <v>226.89879999999999</v>
      </c>
      <c r="EY21" s="49">
        <v>227.15639999999999</v>
      </c>
      <c r="EZ21" s="49">
        <v>227.39279999999999</v>
      </c>
      <c r="FA21" s="49">
        <v>227.71449999999999</v>
      </c>
      <c r="FB21" s="49">
        <v>228.06020000000001</v>
      </c>
      <c r="FC21" s="49">
        <v>228.41300000000001</v>
      </c>
      <c r="FD21" s="49">
        <v>228.8081</v>
      </c>
      <c r="FE21" s="49">
        <v>229.16829999999999</v>
      </c>
      <c r="FF21" s="49">
        <v>229.53809999999999</v>
      </c>
      <c r="FG21" s="49">
        <v>229.90809999999999</v>
      </c>
      <c r="FH21" s="49">
        <v>230.16200000000001</v>
      </c>
      <c r="FI21" s="49">
        <v>232.88120000000001</v>
      </c>
      <c r="FJ21" s="49">
        <v>231.34440000000001</v>
      </c>
    </row>
    <row r="22" spans="1:166" x14ac:dyDescent="0.2">
      <c r="A22" t="s">
        <v>219</v>
      </c>
      <c r="B22" t="s">
        <v>260</v>
      </c>
      <c r="C22" s="47">
        <v>123.2</v>
      </c>
      <c r="D22" s="47">
        <v>124.26666666666668</v>
      </c>
      <c r="E22" s="47">
        <v>127.73333333333332</v>
      </c>
      <c r="F22" s="47">
        <v>127.66666666666669</v>
      </c>
      <c r="G22" s="47">
        <v>128.19999999999999</v>
      </c>
      <c r="H22" s="47">
        <v>131.86666666666667</v>
      </c>
      <c r="I22" s="47">
        <v>132.93333333333334</v>
      </c>
      <c r="J22" s="47">
        <v>133.26666666666668</v>
      </c>
      <c r="K22" s="47">
        <v>135.63333333333333</v>
      </c>
      <c r="L22" s="47">
        <v>136.86666666666667</v>
      </c>
      <c r="M22" s="47">
        <v>136.23333333333335</v>
      </c>
      <c r="N22" s="47">
        <v>139.16666666666666</v>
      </c>
      <c r="O22" s="47">
        <v>138.03333333333333</v>
      </c>
      <c r="P22" s="47">
        <v>139.30000000000001</v>
      </c>
      <c r="Q22" s="47">
        <v>139.73333333333335</v>
      </c>
      <c r="R22" s="47">
        <v>141.16666666666666</v>
      </c>
      <c r="S22" s="47">
        <v>141</v>
      </c>
      <c r="T22" s="47">
        <v>142.29999999999998</v>
      </c>
      <c r="U22" s="47">
        <v>140.93333333333334</v>
      </c>
      <c r="V22" s="47">
        <v>144.79999999999998</v>
      </c>
      <c r="W22" s="47">
        <v>145.66666666666666</v>
      </c>
      <c r="X22" s="47">
        <v>146.23333333333332</v>
      </c>
      <c r="Y22" s="47">
        <v>145.16666666666666</v>
      </c>
      <c r="Z22" s="47">
        <v>147.1</v>
      </c>
      <c r="AA22" s="47">
        <v>149.26666666666668</v>
      </c>
      <c r="AB22" s="47">
        <v>149.1</v>
      </c>
      <c r="AC22" s="47">
        <v>148.80000000000001</v>
      </c>
      <c r="AD22" s="47">
        <v>149.36666666666667</v>
      </c>
      <c r="AE22" s="47">
        <v>149.33333333333334</v>
      </c>
      <c r="AF22" s="47">
        <v>152.86666666666667</v>
      </c>
      <c r="AG22" s="47">
        <v>152.53333333333333</v>
      </c>
      <c r="AH22" s="47">
        <v>153.36666666666667</v>
      </c>
      <c r="AI22" s="47">
        <v>154.33333333333334</v>
      </c>
      <c r="AJ22" s="47">
        <v>155.86666666666667</v>
      </c>
      <c r="AK22" s="47">
        <v>156.46666666666667</v>
      </c>
      <c r="AL22" s="47">
        <v>157.29999999999998</v>
      </c>
      <c r="AM22" s="47">
        <v>157.33333333333334</v>
      </c>
      <c r="AN22" s="47">
        <v>159.26666666666668</v>
      </c>
      <c r="AO22" s="47">
        <v>160.96666666666667</v>
      </c>
      <c r="AP22" s="47">
        <v>160.93333333333334</v>
      </c>
      <c r="AQ22" s="47">
        <v>161.93333333333334</v>
      </c>
      <c r="AR22" s="47">
        <v>161.26666666666665</v>
      </c>
      <c r="AS22" s="47">
        <v>162.03333333333333</v>
      </c>
      <c r="AT22" s="47">
        <v>162.69999999999999</v>
      </c>
      <c r="AU22" s="47">
        <v>166.06666666666666</v>
      </c>
      <c r="AV22" s="47">
        <v>167.86666666666667</v>
      </c>
      <c r="AW22" s="47">
        <v>168.63333333333333</v>
      </c>
      <c r="AX22" s="47">
        <v>170.3</v>
      </c>
      <c r="AY22" s="47">
        <v>171.1</v>
      </c>
      <c r="AZ22" s="47">
        <v>171.86666666666667</v>
      </c>
      <c r="BA22" s="47">
        <v>172</v>
      </c>
      <c r="BB22" s="47">
        <v>172.13333333333333</v>
      </c>
      <c r="BC22" s="47">
        <v>172.6</v>
      </c>
      <c r="BD22" s="47">
        <v>173.83333333333334</v>
      </c>
      <c r="BE22" s="47">
        <v>172.70000000000002</v>
      </c>
      <c r="BF22" s="47">
        <v>173.4</v>
      </c>
      <c r="BG22" s="47">
        <v>172.83333333333334</v>
      </c>
      <c r="BH22" s="47">
        <v>173.13333333333333</v>
      </c>
      <c r="BI22" s="47">
        <v>173.63333333333333</v>
      </c>
      <c r="BJ22" s="47">
        <v>173.76666666666668</v>
      </c>
      <c r="BK22" s="47">
        <v>173.03333333333333</v>
      </c>
      <c r="BL22" s="47">
        <v>173.4</v>
      </c>
      <c r="BM22" s="47">
        <v>173.63333333333333</v>
      </c>
      <c r="BN22" s="47">
        <v>174.33333333333334</v>
      </c>
      <c r="BO22" s="47">
        <v>174.9</v>
      </c>
      <c r="BP22" s="47">
        <v>174.63333333333333</v>
      </c>
      <c r="BQ22" s="47">
        <v>174.63333333333333</v>
      </c>
      <c r="BR22" s="47">
        <v>175.06666666666666</v>
      </c>
      <c r="BS22" s="47">
        <v>175.26666666666665</v>
      </c>
      <c r="BT22" s="47">
        <v>175.79999999999998</v>
      </c>
      <c r="BU22" s="47">
        <v>177.26666666666668</v>
      </c>
      <c r="BV22" s="47">
        <v>177.6</v>
      </c>
      <c r="BW22" s="47">
        <v>178.53333333333333</v>
      </c>
      <c r="BX22" s="47">
        <v>178.7</v>
      </c>
      <c r="BY22" s="47">
        <v>182.33333333333337</v>
      </c>
      <c r="BZ22" s="47">
        <v>182.8</v>
      </c>
      <c r="CA22" s="47">
        <v>181.9</v>
      </c>
      <c r="CB22" s="47">
        <v>182.23333333333332</v>
      </c>
      <c r="CC22" s="47">
        <v>181.6</v>
      </c>
      <c r="CD22" s="47">
        <v>181.33333333333337</v>
      </c>
      <c r="CE22" s="47">
        <v>181.3</v>
      </c>
      <c r="CF22" s="47">
        <v>181.86666666666667</v>
      </c>
      <c r="CG22" s="47">
        <v>181.96666666666667</v>
      </c>
      <c r="CH22" s="47">
        <v>180.43333333333337</v>
      </c>
      <c r="CI22" s="47">
        <v>179.4</v>
      </c>
      <c r="CJ22" s="47">
        <v>179.1</v>
      </c>
      <c r="CK22" s="47">
        <v>177.73333333333332</v>
      </c>
      <c r="CL22" s="47">
        <v>178.70000000000002</v>
      </c>
      <c r="CM22" s="47">
        <v>179.23333333333335</v>
      </c>
      <c r="CN22" s="47">
        <v>179.3</v>
      </c>
      <c r="CO22" s="47">
        <v>179.4</v>
      </c>
      <c r="CP22" s="47">
        <v>180.6</v>
      </c>
      <c r="CQ22" s="47">
        <v>181.36666666666667</v>
      </c>
      <c r="CR22" s="47">
        <v>181.73333333333335</v>
      </c>
      <c r="CS22" s="47">
        <v>182.16666666666663</v>
      </c>
      <c r="CT22" s="47">
        <v>183.93333333333337</v>
      </c>
      <c r="CU22" s="47">
        <v>184.43333333333337</v>
      </c>
      <c r="CV22" s="47">
        <v>184.76666666666665</v>
      </c>
      <c r="CW22" s="47">
        <v>186</v>
      </c>
      <c r="CX22" s="47">
        <v>187.16666666666663</v>
      </c>
      <c r="CY22" s="47">
        <v>188.76666666666668</v>
      </c>
      <c r="CZ22" s="47">
        <v>190.26666666666668</v>
      </c>
      <c r="DA22" s="47">
        <v>191.9</v>
      </c>
      <c r="DB22" s="47">
        <v>192.63333333333333</v>
      </c>
      <c r="DC22" s="47">
        <v>193.33333333333337</v>
      </c>
      <c r="DD22" s="47">
        <v>195.3</v>
      </c>
      <c r="DE22" s="47">
        <v>196.3</v>
      </c>
      <c r="DF22" s="47">
        <v>197.73333333333335</v>
      </c>
      <c r="DG22" s="47">
        <v>197.96666666666667</v>
      </c>
      <c r="DH22" s="47">
        <v>199.2</v>
      </c>
      <c r="DI22" s="47">
        <v>199.46666666666667</v>
      </c>
      <c r="DJ22" s="47">
        <v>199.7</v>
      </c>
      <c r="DK22" s="47">
        <v>198.33333333333337</v>
      </c>
      <c r="DL22" s="47">
        <v>197.46666666666667</v>
      </c>
      <c r="DM22" s="47">
        <v>196.26666666666668</v>
      </c>
      <c r="DN22" s="47">
        <v>195.4</v>
      </c>
      <c r="DO22" s="47">
        <v>192.83333333333337</v>
      </c>
      <c r="DP22" s="47">
        <v>194.26666666666665</v>
      </c>
      <c r="DQ22" s="47">
        <v>196.76666666666668</v>
      </c>
      <c r="DR22" s="47">
        <v>195.06666666666663</v>
      </c>
      <c r="DS22" s="48">
        <v>197.8</v>
      </c>
      <c r="DT22" s="48">
        <v>184.36666666666667</v>
      </c>
      <c r="DU22" s="48">
        <v>188.13333333333333</v>
      </c>
      <c r="DV22" s="48">
        <v>180.63333333333333</v>
      </c>
      <c r="DW22" s="48">
        <v>181.3</v>
      </c>
      <c r="DX22" s="48">
        <v>184.96666666666667</v>
      </c>
      <c r="DY22" s="48">
        <v>190.86666666666667</v>
      </c>
      <c r="DZ22" s="48">
        <v>187.03333333333333</v>
      </c>
      <c r="EA22" s="48">
        <v>180.23333333333335</v>
      </c>
      <c r="EB22" s="48">
        <v>180.26666666666668</v>
      </c>
      <c r="EC22" s="48">
        <v>190.73333333333335</v>
      </c>
      <c r="ED22" s="48">
        <v>186.26666666666668</v>
      </c>
      <c r="EE22" s="48">
        <v>186.06666666666663</v>
      </c>
      <c r="EF22" s="48">
        <v>194.66666666666663</v>
      </c>
      <c r="EG22" s="48">
        <v>193.56666666666663</v>
      </c>
      <c r="EH22" s="48">
        <v>188.3</v>
      </c>
      <c r="EI22" s="48">
        <v>201.6</v>
      </c>
      <c r="EJ22" s="48">
        <v>205.7</v>
      </c>
      <c r="EK22" s="49">
        <v>203.708</v>
      </c>
      <c r="EL22" s="49">
        <v>203.30170000000001</v>
      </c>
      <c r="EM22" s="49">
        <v>204.12469999999999</v>
      </c>
      <c r="EN22" s="49">
        <v>204.03710000000001</v>
      </c>
      <c r="EO22" s="49">
        <v>204.01480000000001</v>
      </c>
      <c r="EP22" s="49">
        <v>204.1891</v>
      </c>
      <c r="EQ22" s="49">
        <v>204.4195</v>
      </c>
      <c r="ER22" s="49">
        <v>204.57769999999999</v>
      </c>
      <c r="ES22" s="49">
        <v>204.7004</v>
      </c>
      <c r="ET22" s="49">
        <v>204.87180000000001</v>
      </c>
      <c r="EU22" s="49">
        <v>205.03309999999999</v>
      </c>
      <c r="EV22" s="49">
        <v>205.1482</v>
      </c>
      <c r="EW22" s="49">
        <v>205.285</v>
      </c>
      <c r="EX22" s="49">
        <v>205.4828</v>
      </c>
      <c r="EY22" s="49">
        <v>205.74039999999999</v>
      </c>
      <c r="EZ22" s="49">
        <v>205.9769</v>
      </c>
      <c r="FA22" s="49">
        <v>206.29859999999999</v>
      </c>
      <c r="FB22" s="49">
        <v>206.64420000000001</v>
      </c>
      <c r="FC22" s="49">
        <v>206.99700000000001</v>
      </c>
      <c r="FD22" s="49">
        <v>207.3922</v>
      </c>
      <c r="FE22" s="49">
        <v>207.75229999999999</v>
      </c>
      <c r="FF22" s="49">
        <v>208.12209999999999</v>
      </c>
      <c r="FG22" s="49">
        <v>208.49209999999999</v>
      </c>
      <c r="FH22" s="49">
        <v>208.74600000000001</v>
      </c>
      <c r="FI22" s="49">
        <v>209.3871</v>
      </c>
      <c r="FJ22" s="49">
        <v>209.6618</v>
      </c>
    </row>
    <row r="23" spans="1:166" x14ac:dyDescent="0.2">
      <c r="A23" t="s">
        <v>220</v>
      </c>
      <c r="B23" t="s">
        <v>261</v>
      </c>
      <c r="C23" s="47">
        <v>21.766666666666666</v>
      </c>
      <c r="D23" s="47">
        <v>22.366666666666667</v>
      </c>
      <c r="E23" s="47">
        <v>21.7</v>
      </c>
      <c r="F23" s="47">
        <v>21.133333333333333</v>
      </c>
      <c r="G23" s="47">
        <v>21.166666666666668</v>
      </c>
      <c r="H23" s="47">
        <v>21.333333333333332</v>
      </c>
      <c r="I23" s="47">
        <v>21.7</v>
      </c>
      <c r="J23" s="47">
        <v>21.566666666666663</v>
      </c>
      <c r="K23" s="47">
        <v>21.666666666666668</v>
      </c>
      <c r="L23" s="47">
        <v>21.733333333333334</v>
      </c>
      <c r="M23" s="47">
        <v>21.766666666666666</v>
      </c>
      <c r="N23" s="47">
        <v>21.9</v>
      </c>
      <c r="O23" s="47">
        <v>22.233333333333334</v>
      </c>
      <c r="P23" s="47">
        <v>22.266666666666666</v>
      </c>
      <c r="Q23" s="47">
        <v>22.466666666666665</v>
      </c>
      <c r="R23" s="47">
        <v>22.333333333333332</v>
      </c>
      <c r="S23" s="47">
        <v>22.333333333333332</v>
      </c>
      <c r="T23" s="47">
        <v>22.366666666666667</v>
      </c>
      <c r="U23" s="47">
        <v>22.233333333333334</v>
      </c>
      <c r="V23" s="47">
        <v>22.166666666666668</v>
      </c>
      <c r="W23" s="47">
        <v>21.933333333333337</v>
      </c>
      <c r="X23" s="47">
        <v>21.933333333333337</v>
      </c>
      <c r="Y23" s="47">
        <v>21.8</v>
      </c>
      <c r="Z23" s="47">
        <v>21.766666666666666</v>
      </c>
      <c r="AA23" s="47">
        <v>21.733333333333334</v>
      </c>
      <c r="AB23" s="47">
        <v>21.6</v>
      </c>
      <c r="AC23" s="47">
        <v>21.333333333333332</v>
      </c>
      <c r="AD23" s="47">
        <v>21.566666666666663</v>
      </c>
      <c r="AE23" s="47">
        <v>21.6</v>
      </c>
      <c r="AF23" s="47">
        <v>21.666666666666668</v>
      </c>
      <c r="AG23" s="47">
        <v>21.9</v>
      </c>
      <c r="AH23" s="47">
        <v>21.766666666666666</v>
      </c>
      <c r="AI23" s="47">
        <v>22.3</v>
      </c>
      <c r="AJ23" s="47">
        <v>22.266666666666666</v>
      </c>
      <c r="AK23" s="47">
        <v>22.533333333333335</v>
      </c>
      <c r="AL23" s="47">
        <v>22.933333333333337</v>
      </c>
      <c r="AM23" s="47">
        <v>23.4</v>
      </c>
      <c r="AN23" s="47">
        <v>22.966666666666665</v>
      </c>
      <c r="AO23" s="47">
        <v>22.833333333333332</v>
      </c>
      <c r="AP23" s="47">
        <v>23.166666666666668</v>
      </c>
      <c r="AQ23" s="47">
        <v>23.2</v>
      </c>
      <c r="AR23" s="47">
        <v>25.533333333333335</v>
      </c>
      <c r="AS23" s="47">
        <v>23.633333333333333</v>
      </c>
      <c r="AT23" s="47">
        <v>23.166666666666668</v>
      </c>
      <c r="AU23" s="47">
        <v>23.666666666666668</v>
      </c>
      <c r="AV23" s="47">
        <v>23.533333333333335</v>
      </c>
      <c r="AW23" s="47">
        <v>23.666666666666668</v>
      </c>
      <c r="AX23" s="47">
        <v>23.833333333333332</v>
      </c>
      <c r="AY23" s="47">
        <v>23.766666666666666</v>
      </c>
      <c r="AZ23" s="47">
        <v>23.766666666666666</v>
      </c>
      <c r="BA23" s="47">
        <v>23.833333333333332</v>
      </c>
      <c r="BB23" s="47">
        <v>24.966666666666669</v>
      </c>
      <c r="BC23" s="47">
        <v>25.066666666666663</v>
      </c>
      <c r="BD23" s="47">
        <v>24.933333333333337</v>
      </c>
      <c r="BE23" s="47">
        <v>24.7</v>
      </c>
      <c r="BF23" s="47">
        <v>24.8</v>
      </c>
      <c r="BG23" s="47">
        <v>24.666666666666668</v>
      </c>
      <c r="BH23" s="47">
        <v>24.7</v>
      </c>
      <c r="BI23" s="47">
        <v>24.6</v>
      </c>
      <c r="BJ23" s="47">
        <v>24.7</v>
      </c>
      <c r="BK23" s="47">
        <v>24.3</v>
      </c>
      <c r="BL23" s="47">
        <v>24.2</v>
      </c>
      <c r="BM23" s="47">
        <v>24.3</v>
      </c>
      <c r="BN23" s="47">
        <v>23.9</v>
      </c>
      <c r="BO23" s="47">
        <v>23.766666666666666</v>
      </c>
      <c r="BP23" s="47">
        <v>23.666666666666668</v>
      </c>
      <c r="BQ23" s="47">
        <v>23.633333333333333</v>
      </c>
      <c r="BR23" s="47">
        <v>23.7</v>
      </c>
      <c r="BS23" s="47">
        <v>23.666666666666668</v>
      </c>
      <c r="BT23" s="47">
        <v>23.633333333333333</v>
      </c>
      <c r="BU23" s="47">
        <v>23.633333333333333</v>
      </c>
      <c r="BV23" s="47">
        <v>23.733333333333334</v>
      </c>
      <c r="BW23" s="47">
        <v>23.833333333333332</v>
      </c>
      <c r="BX23" s="47">
        <v>23.833333333333332</v>
      </c>
      <c r="BY23" s="47">
        <v>23.9</v>
      </c>
      <c r="BZ23" s="47">
        <v>24.1</v>
      </c>
      <c r="CA23" s="47">
        <v>24.133333333333333</v>
      </c>
      <c r="CB23" s="47">
        <v>24.9</v>
      </c>
      <c r="CC23" s="47">
        <v>24.433333333333337</v>
      </c>
      <c r="CD23" s="47">
        <v>24.2</v>
      </c>
      <c r="CE23" s="47">
        <v>23.6</v>
      </c>
      <c r="CF23" s="47">
        <v>26.266666666666666</v>
      </c>
      <c r="CG23" s="47">
        <v>24.1</v>
      </c>
      <c r="CH23" s="47">
        <v>23.633333333333333</v>
      </c>
      <c r="CI23" s="47">
        <v>23.633333333333333</v>
      </c>
      <c r="CJ23" s="47">
        <v>23.566666666666663</v>
      </c>
      <c r="CK23" s="47">
        <v>23.333333333333332</v>
      </c>
      <c r="CL23" s="47">
        <v>23.2</v>
      </c>
      <c r="CM23" s="47">
        <v>23.133333333333333</v>
      </c>
      <c r="CN23" s="47">
        <v>23.033333333333331</v>
      </c>
      <c r="CO23" s="47">
        <v>23</v>
      </c>
      <c r="CP23" s="47">
        <v>22.933333333333337</v>
      </c>
      <c r="CQ23" s="47">
        <v>22.8</v>
      </c>
      <c r="CR23" s="47">
        <v>22.533333333333335</v>
      </c>
      <c r="CS23" s="47">
        <v>22.366666666666667</v>
      </c>
      <c r="CT23" s="47">
        <v>22.266666666666666</v>
      </c>
      <c r="CU23" s="47">
        <v>22.3</v>
      </c>
      <c r="CV23" s="47">
        <v>22.233333333333334</v>
      </c>
      <c r="CW23" s="47">
        <v>22.033333333333335</v>
      </c>
      <c r="CX23" s="47">
        <v>21.9</v>
      </c>
      <c r="CY23" s="47">
        <v>21.933333333333337</v>
      </c>
      <c r="CZ23" s="47">
        <v>22</v>
      </c>
      <c r="DA23" s="47">
        <v>22.033333333333335</v>
      </c>
      <c r="DB23" s="47">
        <v>22.066666666666663</v>
      </c>
      <c r="DC23" s="47">
        <v>22.066666666666663</v>
      </c>
      <c r="DD23" s="47">
        <v>22.1</v>
      </c>
      <c r="DE23" s="47">
        <v>22.133333333333333</v>
      </c>
      <c r="DF23" s="47">
        <v>22.266666666666666</v>
      </c>
      <c r="DG23" s="47">
        <v>22.333333333333332</v>
      </c>
      <c r="DH23" s="47">
        <v>22.233333333333334</v>
      </c>
      <c r="DI23" s="47">
        <v>22.133333333333333</v>
      </c>
      <c r="DJ23" s="47">
        <v>22.066666666666663</v>
      </c>
      <c r="DK23" s="47">
        <v>21.8</v>
      </c>
      <c r="DL23" s="47">
        <v>21.7</v>
      </c>
      <c r="DM23" s="47">
        <v>21.633333333333333</v>
      </c>
      <c r="DN23" s="47">
        <v>21.5</v>
      </c>
      <c r="DO23" s="47">
        <v>21.3</v>
      </c>
      <c r="DP23" s="47">
        <v>21.2</v>
      </c>
      <c r="DQ23" s="47">
        <v>21.333333333333332</v>
      </c>
      <c r="DR23" s="47">
        <v>21.233333333333334</v>
      </c>
      <c r="DS23" s="48">
        <v>21.366666666666667</v>
      </c>
      <c r="DT23" s="48">
        <v>21.5</v>
      </c>
      <c r="DU23" s="48">
        <v>22.966666666666669</v>
      </c>
      <c r="DV23" s="48">
        <v>21.933333333333337</v>
      </c>
      <c r="DW23" s="48">
        <v>21.6</v>
      </c>
      <c r="DX23" s="48">
        <v>21.566666666666663</v>
      </c>
      <c r="DY23" s="48">
        <v>21.366666666666667</v>
      </c>
      <c r="DZ23" s="48">
        <v>21.3</v>
      </c>
      <c r="EA23" s="48">
        <v>21.066666666666663</v>
      </c>
      <c r="EB23" s="48">
        <v>20.666666666666668</v>
      </c>
      <c r="EC23" s="48">
        <v>20.5</v>
      </c>
      <c r="ED23" s="48">
        <v>20.566666666666663</v>
      </c>
      <c r="EE23" s="48">
        <v>20.7</v>
      </c>
      <c r="EF23" s="48">
        <v>20.933333333333337</v>
      </c>
      <c r="EG23" s="48">
        <v>21.1</v>
      </c>
      <c r="EH23" s="48">
        <v>21.166666666666668</v>
      </c>
      <c r="EI23" s="48">
        <v>21.3</v>
      </c>
      <c r="EJ23" s="48">
        <v>21.4</v>
      </c>
      <c r="EK23" s="49">
        <v>21.41377</v>
      </c>
      <c r="EL23" s="49">
        <v>21.415659999999999</v>
      </c>
      <c r="EM23" s="49">
        <v>21.41592</v>
      </c>
      <c r="EN23" s="49">
        <v>21.415959999999998</v>
      </c>
      <c r="EO23" s="49">
        <v>21.415959999999998</v>
      </c>
      <c r="EP23" s="49">
        <v>21.415959999999998</v>
      </c>
      <c r="EQ23" s="49">
        <v>21.415959999999998</v>
      </c>
      <c r="ER23" s="49">
        <v>21.415959999999998</v>
      </c>
      <c r="ES23" s="49">
        <v>21.415959999999998</v>
      </c>
      <c r="ET23" s="49">
        <v>21.415959999999998</v>
      </c>
      <c r="EU23" s="49">
        <v>21.415959999999998</v>
      </c>
      <c r="EV23" s="49">
        <v>21.415959999999998</v>
      </c>
      <c r="EW23" s="49">
        <v>21.415959999999998</v>
      </c>
      <c r="EX23" s="49">
        <v>21.415959999999998</v>
      </c>
      <c r="EY23" s="49">
        <v>21.415959999999998</v>
      </c>
      <c r="EZ23" s="49">
        <v>21.415959999999998</v>
      </c>
      <c r="FA23" s="49">
        <v>21.415959999999998</v>
      </c>
      <c r="FB23" s="49">
        <v>21.415959999999998</v>
      </c>
      <c r="FC23" s="49">
        <v>21.415959999999998</v>
      </c>
      <c r="FD23" s="49">
        <v>21.415959999999998</v>
      </c>
      <c r="FE23" s="49">
        <v>21.415959999999998</v>
      </c>
      <c r="FF23" s="49">
        <v>21.415959999999998</v>
      </c>
      <c r="FG23" s="49">
        <v>21.415959999999998</v>
      </c>
      <c r="FH23" s="49">
        <v>21.415959999999998</v>
      </c>
      <c r="FI23" s="49">
        <v>23.494039999999998</v>
      </c>
      <c r="FJ23" s="49">
        <v>21.682600000000001</v>
      </c>
    </row>
    <row r="24" spans="1:166" x14ac:dyDescent="0.2">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row>
    <row r="25" spans="1:166" x14ac:dyDescent="0.2">
      <c r="A25" t="s">
        <v>222</v>
      </c>
      <c r="B25" t="s">
        <v>165</v>
      </c>
      <c r="C25" s="5">
        <v>79419.111816247343</v>
      </c>
      <c r="D25" s="5">
        <v>80417.645838432698</v>
      </c>
      <c r="E25" s="5">
        <v>80813.06125446166</v>
      </c>
      <c r="F25" s="5">
        <v>81011.876288360014</v>
      </c>
      <c r="G25" s="5">
        <v>81948.623760733055</v>
      </c>
      <c r="H25" s="5">
        <v>82500.324334729943</v>
      </c>
      <c r="I25" s="5">
        <v>82918.781078695247</v>
      </c>
      <c r="J25" s="5">
        <v>83668.325866678657</v>
      </c>
      <c r="K25" s="5">
        <v>85294.841810410115</v>
      </c>
      <c r="L25" s="5">
        <v>85936.591891281336</v>
      </c>
      <c r="M25" s="5">
        <v>86727.289876407129</v>
      </c>
      <c r="N25" s="5">
        <v>88701.509801839245</v>
      </c>
      <c r="O25" s="5">
        <v>87530.798200691337</v>
      </c>
      <c r="P25" s="5">
        <v>88063.566372388013</v>
      </c>
      <c r="Q25" s="5">
        <v>87285.86420117825</v>
      </c>
      <c r="R25" s="5">
        <v>87504.258233190762</v>
      </c>
      <c r="S25" s="5">
        <v>88504.671561734169</v>
      </c>
      <c r="T25" s="5">
        <v>89911.340550511639</v>
      </c>
      <c r="U25" s="5">
        <v>90243.520916329115</v>
      </c>
      <c r="V25" s="5">
        <v>92048.48905813093</v>
      </c>
      <c r="W25" s="5">
        <v>92614.531093108846</v>
      </c>
      <c r="X25" s="5">
        <v>93318.486099538335</v>
      </c>
      <c r="Y25" s="5">
        <v>94203.574121150785</v>
      </c>
      <c r="Z25" s="5">
        <v>94688.858736581067</v>
      </c>
      <c r="AA25" s="5">
        <v>97231.587040931918</v>
      </c>
      <c r="AB25" s="5">
        <v>98832.328309840392</v>
      </c>
      <c r="AC25" s="5">
        <v>100212.11679530714</v>
      </c>
      <c r="AD25" s="5">
        <v>101191.28552919618</v>
      </c>
      <c r="AE25" s="5">
        <v>103837.50414384082</v>
      </c>
      <c r="AF25" s="5">
        <v>105343.42341771148</v>
      </c>
      <c r="AG25" s="5">
        <v>106526.92229473234</v>
      </c>
      <c r="AH25" s="5">
        <v>108701.44182800836</v>
      </c>
      <c r="AI25" s="5">
        <v>114746.1041578375</v>
      </c>
      <c r="AJ25" s="5">
        <v>117604.64108287085</v>
      </c>
      <c r="AK25" s="5">
        <v>120332.59316035778</v>
      </c>
      <c r="AL25" s="5">
        <v>122384.72008145266</v>
      </c>
      <c r="AM25" s="5">
        <v>125417.61591388467</v>
      </c>
      <c r="AN25" s="5">
        <v>124890.50593095268</v>
      </c>
      <c r="AO25" s="5">
        <v>128229.79318434325</v>
      </c>
      <c r="AP25" s="5">
        <v>132115.83026502139</v>
      </c>
      <c r="AQ25" s="5">
        <v>134325.55260268351</v>
      </c>
      <c r="AR25" s="5">
        <v>132477.06965409487</v>
      </c>
      <c r="AS25" s="5">
        <v>131446.62271107771</v>
      </c>
      <c r="AT25" s="5">
        <v>131917.45185197616</v>
      </c>
      <c r="AU25" s="5">
        <v>132498.1803613122</v>
      </c>
      <c r="AV25" s="5">
        <v>133992.35874946328</v>
      </c>
      <c r="AW25" s="5">
        <v>131064.14291604781</v>
      </c>
      <c r="AX25" s="5">
        <v>131241.02399894799</v>
      </c>
      <c r="AY25" s="5">
        <v>131988.90732863205</v>
      </c>
      <c r="AZ25" s="5">
        <v>131392.06385692355</v>
      </c>
      <c r="BA25" s="5">
        <v>131314.92733809716</v>
      </c>
      <c r="BB25" s="5">
        <v>131479.77141277469</v>
      </c>
      <c r="BC25" s="5">
        <v>130616.13185008467</v>
      </c>
      <c r="BD25" s="5">
        <v>132435.17610786558</v>
      </c>
      <c r="BE25" s="5">
        <v>133432.41868610916</v>
      </c>
      <c r="BF25" s="5">
        <v>132616.50695755996</v>
      </c>
      <c r="BG25" s="5">
        <v>133409.94400874461</v>
      </c>
      <c r="BH25" s="5">
        <v>136614.36790418113</v>
      </c>
      <c r="BI25" s="5">
        <v>137643.2213960111</v>
      </c>
      <c r="BJ25" s="5">
        <v>154023.80027588562</v>
      </c>
      <c r="BK25" s="5">
        <v>140139.60598401554</v>
      </c>
      <c r="BL25" s="5">
        <v>140032.72779919108</v>
      </c>
      <c r="BM25" s="5">
        <v>138999.52822161998</v>
      </c>
      <c r="BN25" s="5">
        <v>140546.60305663446</v>
      </c>
      <c r="BO25" s="5">
        <v>145884.79509855251</v>
      </c>
      <c r="BP25" s="5">
        <v>148766.67028756483</v>
      </c>
      <c r="BQ25" s="5">
        <v>151014.91626638753</v>
      </c>
      <c r="BR25" s="5">
        <v>155816.95504859262</v>
      </c>
      <c r="BS25" s="5">
        <v>157703.90135426752</v>
      </c>
      <c r="BT25" s="5">
        <v>159787.1965463837</v>
      </c>
      <c r="BU25" s="5">
        <v>160264.76488922589</v>
      </c>
      <c r="BV25" s="5">
        <v>160258.67712209962</v>
      </c>
      <c r="BW25" s="5">
        <v>160201.3362597352</v>
      </c>
      <c r="BX25" s="5">
        <v>163184.13703424702</v>
      </c>
      <c r="BY25" s="5">
        <v>159840.7655646966</v>
      </c>
      <c r="BZ25" s="5">
        <v>159141.72880488815</v>
      </c>
      <c r="CA25" s="5">
        <v>153946.51332477399</v>
      </c>
      <c r="CB25" s="5">
        <v>152132.9329097266</v>
      </c>
      <c r="CC25" s="5">
        <v>148258.94806988063</v>
      </c>
      <c r="CD25" s="5">
        <v>146859.51846041452</v>
      </c>
      <c r="CE25" s="5">
        <v>147897.37934290103</v>
      </c>
      <c r="CF25" s="5">
        <v>150567.49435675339</v>
      </c>
      <c r="CG25" s="5">
        <v>152286.55395459419</v>
      </c>
      <c r="CH25" s="5">
        <v>153356.79551801085</v>
      </c>
      <c r="CI25" s="5">
        <v>156912.6201978116</v>
      </c>
      <c r="CJ25" s="5">
        <v>156758.56166726007</v>
      </c>
      <c r="CK25" s="5">
        <v>158214.1094884557</v>
      </c>
      <c r="CL25" s="5">
        <v>160648.73060737987</v>
      </c>
      <c r="CM25" s="5">
        <v>166498.74755071159</v>
      </c>
      <c r="CN25" s="5">
        <v>170588.0675158448</v>
      </c>
      <c r="CO25" s="5">
        <v>171993.51954056241</v>
      </c>
      <c r="CP25" s="5">
        <v>179405.23885017811</v>
      </c>
      <c r="CQ25" s="5">
        <v>173285.93779876063</v>
      </c>
      <c r="CR25" s="5">
        <v>174306.28328636472</v>
      </c>
      <c r="CS25" s="5">
        <v>175434.51220519029</v>
      </c>
      <c r="CT25" s="5">
        <v>175044.2371700315</v>
      </c>
      <c r="CU25" s="5">
        <v>180825.40556502269</v>
      </c>
      <c r="CV25" s="5">
        <v>185407.83807398833</v>
      </c>
      <c r="CW25" s="5">
        <v>190518.4206636482</v>
      </c>
      <c r="CX25" s="5">
        <v>195817.17593256576</v>
      </c>
      <c r="CY25" s="5">
        <v>198749.21133909226</v>
      </c>
      <c r="CZ25" s="5">
        <v>199627.67263282705</v>
      </c>
      <c r="DA25" s="5">
        <v>200675.77147952249</v>
      </c>
      <c r="DB25" s="5">
        <v>201478.84800084098</v>
      </c>
      <c r="DC25" s="5">
        <v>207061.60699870851</v>
      </c>
      <c r="DD25" s="5">
        <v>208857.59818126759</v>
      </c>
      <c r="DE25" s="5">
        <v>211857.91763929609</v>
      </c>
      <c r="DF25" s="5">
        <v>216505.32361851723</v>
      </c>
      <c r="DG25" s="5">
        <v>218826.31658389576</v>
      </c>
      <c r="DH25" s="5">
        <v>221767.93272120735</v>
      </c>
      <c r="DI25" s="5">
        <v>224497.09235674582</v>
      </c>
      <c r="DJ25" s="5">
        <v>227456.52718543907</v>
      </c>
      <c r="DK25" s="5">
        <v>231140.45599263371</v>
      </c>
      <c r="DL25" s="5">
        <v>232798.91269361952</v>
      </c>
      <c r="DM25" s="5">
        <v>237215.11381410077</v>
      </c>
      <c r="DN25" s="5">
        <v>240435.13895956677</v>
      </c>
      <c r="DO25" s="5">
        <v>247844.50963782615</v>
      </c>
      <c r="DP25" s="5">
        <v>248597.44718671526</v>
      </c>
      <c r="DQ25" s="5">
        <v>249926.7123774288</v>
      </c>
      <c r="DR25" s="5">
        <v>252320.09896695055</v>
      </c>
      <c r="DS25" s="45">
        <v>255799.8197308922</v>
      </c>
      <c r="DT25" s="45">
        <v>275183.36779450602</v>
      </c>
      <c r="DU25" s="45">
        <v>267603.07123055909</v>
      </c>
      <c r="DV25" s="45">
        <v>264521.57212226366</v>
      </c>
      <c r="DW25" s="45">
        <v>292261.41394867626</v>
      </c>
      <c r="DX25" s="45">
        <v>278806.0343998319</v>
      </c>
      <c r="DY25" s="45">
        <v>274538.2411113964</v>
      </c>
      <c r="DZ25" s="45">
        <v>272634.06682622113</v>
      </c>
      <c r="EA25" s="45">
        <v>271392.78539594077</v>
      </c>
      <c r="EB25" s="45">
        <v>268695.01997616218</v>
      </c>
      <c r="EC25" s="45">
        <v>270508.65256847523</v>
      </c>
      <c r="ED25" s="45">
        <v>271940.33409742679</v>
      </c>
      <c r="EE25" s="9">
        <v>274930.28833104979</v>
      </c>
      <c r="EF25" s="9">
        <v>279048.25293551327</v>
      </c>
      <c r="EG25" s="9">
        <v>279853.41940060316</v>
      </c>
      <c r="EH25" s="9">
        <v>283207.28292837349</v>
      </c>
      <c r="EI25" s="9">
        <v>286438.97528955527</v>
      </c>
      <c r="EJ25" s="9">
        <v>286200.18240549543</v>
      </c>
      <c r="EK25" s="9">
        <v>288409.7</v>
      </c>
      <c r="EL25" s="9">
        <v>290483.20000000001</v>
      </c>
      <c r="EM25" s="9">
        <v>293019.2</v>
      </c>
      <c r="EN25" s="9">
        <v>295056</v>
      </c>
      <c r="EO25" s="9">
        <v>297108.7</v>
      </c>
      <c r="EP25" s="9">
        <v>299308.5</v>
      </c>
      <c r="EQ25" s="9">
        <v>302085.59999999998</v>
      </c>
      <c r="ER25" s="9">
        <v>304427.8</v>
      </c>
      <c r="ES25" s="9">
        <v>306235.40000000002</v>
      </c>
      <c r="ET25" s="9">
        <v>308594.2</v>
      </c>
      <c r="EU25" s="9">
        <v>311739.59999999998</v>
      </c>
      <c r="EV25" s="9">
        <v>314377.40000000002</v>
      </c>
      <c r="EW25" s="9">
        <v>317024.90000000002</v>
      </c>
      <c r="EX25" s="9">
        <v>319392.5</v>
      </c>
      <c r="EY25" s="9">
        <v>322320</v>
      </c>
      <c r="EZ25" s="9">
        <v>324894.8</v>
      </c>
      <c r="FA25" s="9">
        <v>327382.59999999998</v>
      </c>
      <c r="FB25" s="9">
        <v>329999.90000000002</v>
      </c>
      <c r="FC25" s="9">
        <v>333028.3</v>
      </c>
      <c r="FD25" s="9">
        <v>335788.1</v>
      </c>
      <c r="FE25" s="9">
        <v>338549.3</v>
      </c>
      <c r="FF25" s="9">
        <v>341374.4</v>
      </c>
      <c r="FG25" s="9">
        <v>344592.5</v>
      </c>
      <c r="FH25" s="9">
        <v>347458.8</v>
      </c>
      <c r="FI25" s="9">
        <v>350318.2</v>
      </c>
      <c r="FJ25" s="9">
        <v>353290.8</v>
      </c>
    </row>
    <row r="26" spans="1:166" x14ac:dyDescent="0.2">
      <c r="A26" t="s">
        <v>221</v>
      </c>
      <c r="B26" t="s">
        <v>166</v>
      </c>
      <c r="C26" s="5">
        <v>46697.643556835275</v>
      </c>
      <c r="D26" s="5">
        <v>47714.201805317272</v>
      </c>
      <c r="E26" s="5">
        <v>48558.144115968382</v>
      </c>
      <c r="F26" s="5">
        <v>49321.650521879339</v>
      </c>
      <c r="G26" s="5">
        <v>50154.19671404385</v>
      </c>
      <c r="H26" s="5">
        <v>50767.399582619415</v>
      </c>
      <c r="I26" s="5">
        <v>51371.501629494851</v>
      </c>
      <c r="J26" s="5">
        <v>52212.382073842156</v>
      </c>
      <c r="K26" s="5">
        <v>53560.895914847031</v>
      </c>
      <c r="L26" s="5">
        <v>54322.238466316761</v>
      </c>
      <c r="M26" s="5">
        <v>55171.5654548764</v>
      </c>
      <c r="N26" s="5">
        <v>56821.300163960201</v>
      </c>
      <c r="O26" s="5">
        <v>56405.721668507504</v>
      </c>
      <c r="P26" s="5">
        <v>57130.358048422997</v>
      </c>
      <c r="Q26" s="5">
        <v>56871.104820277695</v>
      </c>
      <c r="R26" s="5">
        <v>57342.415462792247</v>
      </c>
      <c r="S26" s="5">
        <v>58205.982299290103</v>
      </c>
      <c r="T26" s="5">
        <v>59461.06684626986</v>
      </c>
      <c r="U26" s="5">
        <v>60108.501976739331</v>
      </c>
      <c r="V26" s="5">
        <v>61598.848877701217</v>
      </c>
      <c r="W26" s="5">
        <v>62280.49372418291</v>
      </c>
      <c r="X26" s="5">
        <v>63119.690812866735</v>
      </c>
      <c r="Y26" s="5">
        <v>63978.357364379568</v>
      </c>
      <c r="Z26" s="5">
        <v>64591.058098571411</v>
      </c>
      <c r="AA26" s="5">
        <v>66694.06249898643</v>
      </c>
      <c r="AB26" s="5">
        <v>68245.699344510998</v>
      </c>
      <c r="AC26" s="5">
        <v>69493.094512873693</v>
      </c>
      <c r="AD26" s="5">
        <v>70650.743643629481</v>
      </c>
      <c r="AE26" s="5">
        <v>72818.126530951253</v>
      </c>
      <c r="AF26" s="5">
        <v>74059.586965353708</v>
      </c>
      <c r="AG26" s="5">
        <v>75088.696987110932</v>
      </c>
      <c r="AH26" s="5">
        <v>76862.789516584715</v>
      </c>
      <c r="AI26" s="5">
        <v>81142.707555214787</v>
      </c>
      <c r="AJ26" s="5">
        <v>83314.655882338207</v>
      </c>
      <c r="AK26" s="5">
        <v>85510.747351613449</v>
      </c>
      <c r="AL26" s="5">
        <v>87197.889210834197</v>
      </c>
      <c r="AM26" s="5">
        <v>89535.63600092227</v>
      </c>
      <c r="AN26" s="5">
        <v>89666.387638186803</v>
      </c>
      <c r="AO26" s="5">
        <v>92570.369997709233</v>
      </c>
      <c r="AP26" s="5">
        <v>95954.406363182396</v>
      </c>
      <c r="AQ26" s="5">
        <v>98351.826360158841</v>
      </c>
      <c r="AR26" s="5">
        <v>97460.730603124524</v>
      </c>
      <c r="AS26" s="5">
        <v>97325.708387736158</v>
      </c>
      <c r="AT26" s="5">
        <v>98225.734648981437</v>
      </c>
      <c r="AU26" s="5">
        <v>99389.535052627514</v>
      </c>
      <c r="AV26" s="5">
        <v>100980.66132435801</v>
      </c>
      <c r="AW26" s="5">
        <v>98823.674400129195</v>
      </c>
      <c r="AX26" s="5">
        <v>98997.729222886439</v>
      </c>
      <c r="AY26" s="5">
        <v>99762.495715273239</v>
      </c>
      <c r="AZ26" s="5">
        <v>100048.48702385444</v>
      </c>
      <c r="BA26" s="5">
        <v>100507.13223530618</v>
      </c>
      <c r="BB26" s="5">
        <v>101102.68502556722</v>
      </c>
      <c r="BC26" s="5">
        <v>101206.6036027196</v>
      </c>
      <c r="BD26" s="5">
        <v>102719.37129278271</v>
      </c>
      <c r="BE26" s="5">
        <v>104174.69224080601</v>
      </c>
      <c r="BF26" s="5">
        <v>104046.9328636928</v>
      </c>
      <c r="BG26" s="5">
        <v>105476.56993219366</v>
      </c>
      <c r="BH26" s="5">
        <v>108736.83998965392</v>
      </c>
      <c r="BI26" s="5">
        <v>110093.93063359948</v>
      </c>
      <c r="BJ26" s="5">
        <v>124249.45944455416</v>
      </c>
      <c r="BK26" s="5">
        <v>113706.47350331054</v>
      </c>
      <c r="BL26" s="5">
        <v>114336.72224803951</v>
      </c>
      <c r="BM26" s="5">
        <v>114719.0906318674</v>
      </c>
      <c r="BN26" s="5">
        <v>116919.31361678363</v>
      </c>
      <c r="BO26" s="5">
        <v>121990.32450936059</v>
      </c>
      <c r="BP26" s="5">
        <v>125492.12472107532</v>
      </c>
      <c r="BQ26" s="5">
        <v>128305.29315824818</v>
      </c>
      <c r="BR26" s="5">
        <v>132167.05761131723</v>
      </c>
      <c r="BS26" s="5">
        <v>134989.80844221238</v>
      </c>
      <c r="BT26" s="5">
        <v>137934.69954670026</v>
      </c>
      <c r="BU26" s="5">
        <v>139129.04769563477</v>
      </c>
      <c r="BV26" s="5">
        <v>140537.24431545404</v>
      </c>
      <c r="BW26" s="5">
        <v>141630.79736050669</v>
      </c>
      <c r="BX26" s="5">
        <v>145672.84728910198</v>
      </c>
      <c r="BY26" s="5">
        <v>144209.93710012492</v>
      </c>
      <c r="BZ26" s="5">
        <v>141287.61825026775</v>
      </c>
      <c r="CA26" s="5">
        <v>135751.57491491895</v>
      </c>
      <c r="CB26" s="5">
        <v>134686.32816363915</v>
      </c>
      <c r="CC26" s="5">
        <v>132160.99148845297</v>
      </c>
      <c r="CD26" s="5">
        <v>131923.90543299034</v>
      </c>
      <c r="CE26" s="5">
        <v>133369.41977004785</v>
      </c>
      <c r="CF26" s="5">
        <v>135988.04387818897</v>
      </c>
      <c r="CG26" s="5">
        <v>137804.10267351227</v>
      </c>
      <c r="CH26" s="5">
        <v>139662.03367825248</v>
      </c>
      <c r="CI26" s="5">
        <v>144100.70475866026</v>
      </c>
      <c r="CJ26" s="5">
        <v>145374.75491898364</v>
      </c>
      <c r="CK26" s="5">
        <v>147403.3393871095</v>
      </c>
      <c r="CL26" s="5">
        <v>150166.40093524833</v>
      </c>
      <c r="CM26" s="5">
        <v>156665.33152036657</v>
      </c>
      <c r="CN26" s="5">
        <v>160900.37116161996</v>
      </c>
      <c r="CO26" s="5">
        <v>162697.26980939502</v>
      </c>
      <c r="CP26" s="5">
        <v>170661.02750862043</v>
      </c>
      <c r="CQ26" s="5">
        <v>165417.02336331891</v>
      </c>
      <c r="CR26" s="5">
        <v>166476.44504114121</v>
      </c>
      <c r="CS26" s="5">
        <v>168243.45154989953</v>
      </c>
      <c r="CT26" s="5">
        <v>168487.08004564213</v>
      </c>
      <c r="CU26" s="5">
        <v>174850.93416515435</v>
      </c>
      <c r="CV26" s="5">
        <v>180084.77904288413</v>
      </c>
      <c r="CW26" s="5">
        <v>185553.51062115355</v>
      </c>
      <c r="CX26" s="5">
        <v>190461.57617081009</v>
      </c>
      <c r="CY26" s="5">
        <v>192446.87384752964</v>
      </c>
      <c r="CZ26" s="5">
        <v>194261.68079245664</v>
      </c>
      <c r="DA26" s="5">
        <v>195789.31644399613</v>
      </c>
      <c r="DB26" s="5">
        <v>196421.72891601987</v>
      </c>
      <c r="DC26" s="5">
        <v>201963.75023440033</v>
      </c>
      <c r="DD26" s="5">
        <v>205008.35264678681</v>
      </c>
      <c r="DE26" s="5">
        <v>208671.5745580011</v>
      </c>
      <c r="DF26" s="5">
        <v>214225.52256081425</v>
      </c>
      <c r="DG26" s="5">
        <v>217784.70331695644</v>
      </c>
      <c r="DH26" s="5">
        <v>221155.85322689684</v>
      </c>
      <c r="DI26" s="5">
        <v>224667.71014693691</v>
      </c>
      <c r="DJ26" s="5">
        <v>228994.13330921263</v>
      </c>
      <c r="DK26" s="5">
        <v>234330.19428533205</v>
      </c>
      <c r="DL26" s="5">
        <v>237250.02790432156</v>
      </c>
      <c r="DM26" s="5">
        <v>242561.94247947063</v>
      </c>
      <c r="DN26" s="5">
        <v>246787.43533087848</v>
      </c>
      <c r="DO26" s="5">
        <v>254910.55660760059</v>
      </c>
      <c r="DP26" s="5">
        <v>257114.39572733213</v>
      </c>
      <c r="DQ26" s="5">
        <v>259111.5190572993</v>
      </c>
      <c r="DR26" s="5">
        <v>262622.32860777114</v>
      </c>
      <c r="DS26" s="45">
        <v>267065.24379184068</v>
      </c>
      <c r="DT26" s="45">
        <v>286157.68050215091</v>
      </c>
      <c r="DU26" s="45">
        <v>280533.65163241967</v>
      </c>
      <c r="DV26" s="45">
        <v>278647.02407359256</v>
      </c>
      <c r="DW26" s="45">
        <v>311343.16166538536</v>
      </c>
      <c r="DX26" s="45">
        <v>301634.67249649018</v>
      </c>
      <c r="DY26" s="45">
        <v>301116.28823339072</v>
      </c>
      <c r="DZ26" s="45">
        <v>303962.44744522218</v>
      </c>
      <c r="EA26" s="45">
        <v>308261.49529197928</v>
      </c>
      <c r="EB26" s="45">
        <v>310804.90350682632</v>
      </c>
      <c r="EC26" s="45">
        <v>316532.9947164756</v>
      </c>
      <c r="ED26" s="45">
        <v>321357.33160961117</v>
      </c>
      <c r="EE26" s="9">
        <v>328046.82003660855</v>
      </c>
      <c r="EF26" s="9">
        <v>335365.77134295856</v>
      </c>
      <c r="EG26" s="9">
        <v>338575.06239343173</v>
      </c>
      <c r="EH26" s="9">
        <v>344040.20730138809</v>
      </c>
      <c r="EI26" s="9">
        <v>350907.79545797547</v>
      </c>
      <c r="EJ26" s="9">
        <v>352813.27486037451</v>
      </c>
      <c r="EK26" s="9">
        <v>356644.2</v>
      </c>
      <c r="EL26" s="9">
        <v>360707.2</v>
      </c>
      <c r="EM26" s="9">
        <v>365505.7</v>
      </c>
      <c r="EN26" s="9">
        <v>370052.4</v>
      </c>
      <c r="EO26" s="9">
        <v>374826.7</v>
      </c>
      <c r="EP26" s="9">
        <v>379912.9</v>
      </c>
      <c r="EQ26" s="9">
        <v>386183.1</v>
      </c>
      <c r="ER26" s="9">
        <v>391095.4</v>
      </c>
      <c r="ES26" s="9">
        <v>395699</v>
      </c>
      <c r="ET26" s="9">
        <v>400789.2</v>
      </c>
      <c r="EU26" s="9">
        <v>406853.8</v>
      </c>
      <c r="EV26" s="9">
        <v>412290.3</v>
      </c>
      <c r="EW26" s="9">
        <v>417418.5</v>
      </c>
      <c r="EX26" s="9">
        <v>422620.5</v>
      </c>
      <c r="EY26" s="9">
        <v>428669.5</v>
      </c>
      <c r="EZ26" s="9">
        <v>434324.5</v>
      </c>
      <c r="FA26" s="9">
        <v>439999</v>
      </c>
      <c r="FB26" s="9">
        <v>445744</v>
      </c>
      <c r="FC26" s="9">
        <v>451916.7</v>
      </c>
      <c r="FD26" s="9">
        <v>457938.7</v>
      </c>
      <c r="FE26" s="9">
        <v>464090.8</v>
      </c>
      <c r="FF26" s="9">
        <v>470331.6</v>
      </c>
      <c r="FG26" s="9">
        <v>477098.3</v>
      </c>
      <c r="FH26" s="9">
        <v>483538.9</v>
      </c>
      <c r="FI26" s="9">
        <v>489986.2</v>
      </c>
      <c r="FJ26" s="9">
        <v>496527.5</v>
      </c>
    </row>
    <row r="27" spans="1:166" x14ac:dyDescent="0.2">
      <c r="A27" t="s">
        <v>223</v>
      </c>
      <c r="B27" t="s">
        <v>167</v>
      </c>
      <c r="C27" s="5">
        <v>29147.464124218935</v>
      </c>
      <c r="D27" s="5">
        <v>29920.222751034649</v>
      </c>
      <c r="E27" s="5">
        <v>30462.34208306365</v>
      </c>
      <c r="F27" s="5">
        <v>30904.691041682756</v>
      </c>
      <c r="G27" s="5">
        <v>31184.412724311693</v>
      </c>
      <c r="H27" s="5">
        <v>31598.102133895267</v>
      </c>
      <c r="I27" s="5">
        <v>32228.559983243904</v>
      </c>
      <c r="J27" s="5">
        <v>32882.445158549112</v>
      </c>
      <c r="K27" s="5">
        <v>34084.640565054178</v>
      </c>
      <c r="L27" s="5">
        <v>34404.606338727361</v>
      </c>
      <c r="M27" s="5">
        <v>34860.121149538762</v>
      </c>
      <c r="N27" s="5">
        <v>36215.471946679754</v>
      </c>
      <c r="O27" s="5">
        <v>35253.314711645675</v>
      </c>
      <c r="P27" s="5">
        <v>35558.595294589904</v>
      </c>
      <c r="Q27" s="5">
        <v>35329.939773234182</v>
      </c>
      <c r="R27" s="5">
        <v>34897.030220530214</v>
      </c>
      <c r="S27" s="5">
        <v>35724.351069310047</v>
      </c>
      <c r="T27" s="5">
        <v>36441.840481125553</v>
      </c>
      <c r="U27" s="5">
        <v>36494.768716843391</v>
      </c>
      <c r="V27" s="5">
        <v>37493.519732720997</v>
      </c>
      <c r="W27" s="5">
        <v>38233.703410381735</v>
      </c>
      <c r="X27" s="5">
        <v>38605.775909633841</v>
      </c>
      <c r="Y27" s="5">
        <v>39213.677231814239</v>
      </c>
      <c r="Z27" s="5">
        <v>39189.843448170133</v>
      </c>
      <c r="AA27" s="5">
        <v>41142.21913702257</v>
      </c>
      <c r="AB27" s="5">
        <v>42105.624519379417</v>
      </c>
      <c r="AC27" s="5">
        <v>43413.82056015663</v>
      </c>
      <c r="AD27" s="5">
        <v>44600.055783441305</v>
      </c>
      <c r="AE27" s="5">
        <v>46964.89623878659</v>
      </c>
      <c r="AF27" s="5">
        <v>48504.803281167857</v>
      </c>
      <c r="AG27" s="5">
        <v>49263.993632586542</v>
      </c>
      <c r="AH27" s="5">
        <v>50810.946847458981</v>
      </c>
      <c r="AI27" s="5">
        <v>53845.935139547626</v>
      </c>
      <c r="AJ27" s="5">
        <v>55259.637542398807</v>
      </c>
      <c r="AK27" s="5">
        <v>56927.366881218877</v>
      </c>
      <c r="AL27" s="5">
        <v>58174.020436834646</v>
      </c>
      <c r="AM27" s="5">
        <v>61353.852441562813</v>
      </c>
      <c r="AN27" s="5">
        <v>61035.863116803506</v>
      </c>
      <c r="AO27" s="5">
        <v>63819.782534629783</v>
      </c>
      <c r="AP27" s="5">
        <v>67024.621907003893</v>
      </c>
      <c r="AQ27" s="5">
        <v>68886.092069392878</v>
      </c>
      <c r="AR27" s="5">
        <v>66401.423345374729</v>
      </c>
      <c r="AS27" s="5">
        <v>65527.859572374109</v>
      </c>
      <c r="AT27" s="5">
        <v>65982.905012858246</v>
      </c>
      <c r="AU27" s="5">
        <v>66366.11420524292</v>
      </c>
      <c r="AV27" s="5">
        <v>67407.683166366813</v>
      </c>
      <c r="AW27" s="5">
        <v>64636.716283446724</v>
      </c>
      <c r="AX27" s="5">
        <v>64535.886344943559</v>
      </c>
      <c r="AY27" s="5">
        <v>64684.949605928181</v>
      </c>
      <c r="AZ27" s="5">
        <v>64525.354727975733</v>
      </c>
      <c r="BA27" s="5">
        <v>64666.172004081018</v>
      </c>
      <c r="BB27" s="5">
        <v>64601.323662014947</v>
      </c>
      <c r="BC27" s="5">
        <v>64025.373043326254</v>
      </c>
      <c r="BD27" s="5">
        <v>65061.272675638618</v>
      </c>
      <c r="BE27" s="5">
        <v>66108.531370521072</v>
      </c>
      <c r="BF27" s="5">
        <v>65419.862910513883</v>
      </c>
      <c r="BG27" s="5">
        <v>65323.505056303133</v>
      </c>
      <c r="BH27" s="5">
        <v>67168.336108442993</v>
      </c>
      <c r="BI27" s="5">
        <v>67410.565236447685</v>
      </c>
      <c r="BJ27" s="5">
        <v>68363.313598806038</v>
      </c>
      <c r="BK27" s="5">
        <v>68881.472799251802</v>
      </c>
      <c r="BL27" s="5">
        <v>69689.588337475172</v>
      </c>
      <c r="BM27" s="5">
        <v>70690.617948140498</v>
      </c>
      <c r="BN27" s="5">
        <v>72917.120915132415</v>
      </c>
      <c r="BO27" s="5">
        <v>75375.116356557133</v>
      </c>
      <c r="BP27" s="5">
        <v>76468.239115193981</v>
      </c>
      <c r="BQ27" s="5">
        <v>77708.727363375103</v>
      </c>
      <c r="BR27" s="5">
        <v>79873.917164873768</v>
      </c>
      <c r="BS27" s="5">
        <v>81761.390516375817</v>
      </c>
      <c r="BT27" s="5">
        <v>83438.339218693392</v>
      </c>
      <c r="BU27" s="5">
        <v>84839.821994291342</v>
      </c>
      <c r="BV27" s="5">
        <v>86134.048270639236</v>
      </c>
      <c r="BW27" s="5">
        <v>86353.260423150481</v>
      </c>
      <c r="BX27" s="5">
        <v>86278.22246813243</v>
      </c>
      <c r="BY27" s="5">
        <v>87149.718576701242</v>
      </c>
      <c r="BZ27" s="5">
        <v>85598.798532015688</v>
      </c>
      <c r="CA27" s="5">
        <v>83222.722910885801</v>
      </c>
      <c r="CB27" s="5">
        <v>83633.798249558968</v>
      </c>
      <c r="CC27" s="5">
        <v>82699.968205147859</v>
      </c>
      <c r="CD27" s="5">
        <v>82993.510634407212</v>
      </c>
      <c r="CE27" s="5">
        <v>82174.532123981917</v>
      </c>
      <c r="CF27" s="5">
        <v>83773.744566113499</v>
      </c>
      <c r="CG27" s="5">
        <v>84929.104603663247</v>
      </c>
      <c r="CH27" s="5">
        <v>86061.81870624132</v>
      </c>
      <c r="CI27" s="5">
        <v>87761.242176654589</v>
      </c>
      <c r="CJ27" s="5">
        <v>88818.651335837465</v>
      </c>
      <c r="CK27" s="5">
        <v>90512.830485589759</v>
      </c>
      <c r="CL27" s="5">
        <v>91730.876001918296</v>
      </c>
      <c r="CM27" s="5">
        <v>94603.960484166237</v>
      </c>
      <c r="CN27" s="5">
        <v>95779.528250676114</v>
      </c>
      <c r="CO27" s="5">
        <v>97057.804112806538</v>
      </c>
      <c r="CP27" s="5">
        <v>98581.107152351295</v>
      </c>
      <c r="CQ27" s="5">
        <v>99595.448926690195</v>
      </c>
      <c r="CR27" s="5">
        <v>100544.93543578289</v>
      </c>
      <c r="CS27" s="5">
        <v>101645.28750417878</v>
      </c>
      <c r="CT27" s="5">
        <v>102414.3281333483</v>
      </c>
      <c r="CU27" s="5">
        <v>106240.97506175646</v>
      </c>
      <c r="CV27" s="5">
        <v>107293.80680262169</v>
      </c>
      <c r="CW27" s="5">
        <v>110321.92956167649</v>
      </c>
      <c r="CX27" s="5">
        <v>112660.08857394542</v>
      </c>
      <c r="CY27" s="5">
        <v>113082.73313471522</v>
      </c>
      <c r="CZ27" s="5">
        <v>115221.77773289004</v>
      </c>
      <c r="DA27" s="5">
        <v>116845.41951001744</v>
      </c>
      <c r="DB27" s="5">
        <v>116974.0696223774</v>
      </c>
      <c r="DC27" s="5">
        <v>120625.68938528981</v>
      </c>
      <c r="DD27" s="5">
        <v>122250.44928609814</v>
      </c>
      <c r="DE27" s="5">
        <v>124207.84567922034</v>
      </c>
      <c r="DF27" s="5">
        <v>128194.01564939188</v>
      </c>
      <c r="DG27" s="5">
        <v>130080.74765501336</v>
      </c>
      <c r="DH27" s="5">
        <v>132422.49559120077</v>
      </c>
      <c r="DI27" s="5">
        <v>135105.17748708866</v>
      </c>
      <c r="DJ27" s="5">
        <v>138463.9792666976</v>
      </c>
      <c r="DK27" s="5">
        <v>143643.50830650123</v>
      </c>
      <c r="DL27" s="5">
        <v>145519.93576120262</v>
      </c>
      <c r="DM27" s="5">
        <v>149815.65225460674</v>
      </c>
      <c r="DN27" s="5">
        <v>152002.90367768996</v>
      </c>
      <c r="DO27" s="5">
        <v>157177.26608605779</v>
      </c>
      <c r="DP27" s="5">
        <v>158052.43624480424</v>
      </c>
      <c r="DQ27" s="5">
        <v>159401.66374149825</v>
      </c>
      <c r="DR27" s="5">
        <v>162686.2339276401</v>
      </c>
      <c r="DS27" s="45">
        <v>167635.32063519719</v>
      </c>
      <c r="DT27" s="45">
        <v>159996.74520010155</v>
      </c>
      <c r="DU27" s="45">
        <v>168891.82129749469</v>
      </c>
      <c r="DV27" s="45">
        <v>174532.11286720689</v>
      </c>
      <c r="DW27" s="45">
        <v>178460.65749303353</v>
      </c>
      <c r="DX27" s="45">
        <v>184910.32112699767</v>
      </c>
      <c r="DY27" s="45">
        <v>188594.30160858095</v>
      </c>
      <c r="DZ27" s="45">
        <v>193430.52884141574</v>
      </c>
      <c r="EA27" s="45">
        <v>194676.03835142654</v>
      </c>
      <c r="EB27" s="45">
        <v>195329.53705114129</v>
      </c>
      <c r="EC27" s="45">
        <v>199236.36581435346</v>
      </c>
      <c r="ED27" s="45">
        <v>199379.42951498972</v>
      </c>
      <c r="EE27" s="9">
        <v>204255.9538904872</v>
      </c>
      <c r="EF27" s="9">
        <v>209596.84071594462</v>
      </c>
      <c r="EG27" s="9">
        <v>211305.01979296521</v>
      </c>
      <c r="EH27" s="9">
        <v>216097.76670923532</v>
      </c>
      <c r="EI27" s="9">
        <v>219042.79552086949</v>
      </c>
      <c r="EJ27" s="9">
        <v>220967.1703684481</v>
      </c>
      <c r="EK27" s="9">
        <v>222972.3</v>
      </c>
      <c r="EL27" s="9">
        <v>224943.3</v>
      </c>
      <c r="EM27" s="9">
        <v>226819.7</v>
      </c>
      <c r="EN27" s="9">
        <v>228713.5</v>
      </c>
      <c r="EO27" s="9">
        <v>230956.79999999999</v>
      </c>
      <c r="EP27" s="9">
        <v>233631.4</v>
      </c>
      <c r="EQ27" s="9">
        <v>237060.4</v>
      </c>
      <c r="ER27" s="9">
        <v>239680.2</v>
      </c>
      <c r="ES27" s="9">
        <v>241930.9</v>
      </c>
      <c r="ET27" s="9">
        <v>244631.7</v>
      </c>
      <c r="EU27" s="9">
        <v>247530.3</v>
      </c>
      <c r="EV27" s="9">
        <v>250442.8</v>
      </c>
      <c r="EW27" s="9">
        <v>253165.1</v>
      </c>
      <c r="EX27" s="9">
        <v>255981.1</v>
      </c>
      <c r="EY27" s="9">
        <v>259246.1</v>
      </c>
      <c r="EZ27" s="9">
        <v>262455.5</v>
      </c>
      <c r="FA27" s="9">
        <v>265655.09999999998</v>
      </c>
      <c r="FB27" s="9">
        <v>268916.8</v>
      </c>
      <c r="FC27" s="9">
        <v>272197.40000000002</v>
      </c>
      <c r="FD27" s="9">
        <v>275713.5</v>
      </c>
      <c r="FE27" s="9">
        <v>279387.8</v>
      </c>
      <c r="FF27" s="9">
        <v>283094.5</v>
      </c>
      <c r="FG27" s="9">
        <v>286872.5</v>
      </c>
      <c r="FH27" s="9">
        <v>290751.8</v>
      </c>
      <c r="FI27" s="9">
        <v>294655.8</v>
      </c>
      <c r="FJ27" s="9">
        <v>298606.90000000002</v>
      </c>
    </row>
    <row r="28" spans="1:166" x14ac:dyDescent="0.2">
      <c r="A28" t="s">
        <v>224</v>
      </c>
      <c r="B28" t="s">
        <v>2</v>
      </c>
      <c r="C28" s="5">
        <v>23669.148195521731</v>
      </c>
      <c r="D28" s="5">
        <v>23966.733916097564</v>
      </c>
      <c r="E28" s="5">
        <v>24176.740932435379</v>
      </c>
      <c r="F28" s="5">
        <v>24361.226075178249</v>
      </c>
      <c r="G28" s="5">
        <v>24608.720578255979</v>
      </c>
      <c r="H28" s="5">
        <v>24787.595303376907</v>
      </c>
      <c r="I28" s="5">
        <v>24991.989188505893</v>
      </c>
      <c r="J28" s="5">
        <v>25326.61159285848</v>
      </c>
      <c r="K28" s="5">
        <v>25906.642802343278</v>
      </c>
      <c r="L28" s="5">
        <v>26189.696939966419</v>
      </c>
      <c r="M28" s="5">
        <v>26503.125216557171</v>
      </c>
      <c r="N28" s="5">
        <v>27190.916515218556</v>
      </c>
      <c r="O28" s="5">
        <v>26886.25439944036</v>
      </c>
      <c r="P28" s="5">
        <v>27125.951437353753</v>
      </c>
      <c r="Q28" s="5">
        <v>26900.342249115471</v>
      </c>
      <c r="R28" s="5">
        <v>27023.40927869677</v>
      </c>
      <c r="S28" s="5">
        <v>27333.309681003331</v>
      </c>
      <c r="T28" s="5">
        <v>27828.397012367976</v>
      </c>
      <c r="U28" s="5">
        <v>28040.347777958537</v>
      </c>
      <c r="V28" s="5">
        <v>28645.715574824029</v>
      </c>
      <c r="W28" s="5">
        <v>28874.400471121378</v>
      </c>
      <c r="X28" s="5">
        <v>29175.675081078723</v>
      </c>
      <c r="Y28" s="5">
        <v>29484.473123381649</v>
      </c>
      <c r="Z28" s="5">
        <v>29677.969674831253</v>
      </c>
      <c r="AA28" s="5">
        <v>30551.745154225118</v>
      </c>
      <c r="AB28" s="5">
        <v>31165.797354773305</v>
      </c>
      <c r="AC28" s="5">
        <v>31631.495355723491</v>
      </c>
      <c r="AD28" s="5">
        <v>32043.403818454834</v>
      </c>
      <c r="AE28" s="5">
        <v>32894.440340115783</v>
      </c>
      <c r="AF28" s="5">
        <v>33305.293552727737</v>
      </c>
      <c r="AG28" s="5">
        <v>33604.593854052553</v>
      </c>
      <c r="AH28" s="5">
        <v>34225.571167688264</v>
      </c>
      <c r="AI28" s="5">
        <v>35948.995931711943</v>
      </c>
      <c r="AJ28" s="5">
        <v>36729.105262716497</v>
      </c>
      <c r="AK28" s="5">
        <v>37514.885768546941</v>
      </c>
      <c r="AL28" s="5">
        <v>38071.778785367358</v>
      </c>
      <c r="AM28" s="5">
        <v>38905.059034340258</v>
      </c>
      <c r="AN28" s="5">
        <v>38774.470638323794</v>
      </c>
      <c r="AO28" s="5">
        <v>39842.252827392098</v>
      </c>
      <c r="AP28" s="5">
        <v>41116.209549345709</v>
      </c>
      <c r="AQ28" s="5">
        <v>41975.62444150573</v>
      </c>
      <c r="AR28" s="5">
        <v>41451.472832897482</v>
      </c>
      <c r="AS28" s="5">
        <v>41264.872184668457</v>
      </c>
      <c r="AT28" s="5">
        <v>41519.988219236802</v>
      </c>
      <c r="AU28" s="5">
        <v>41877.301356869466</v>
      </c>
      <c r="AV28" s="5">
        <v>42397.361142898721</v>
      </c>
      <c r="AW28" s="5">
        <v>41338.978197907411</v>
      </c>
      <c r="AX28" s="5">
        <v>41264.120409988929</v>
      </c>
      <c r="AY28" s="5">
        <v>41450.246910846909</v>
      </c>
      <c r="AZ28" s="5">
        <v>41459.605557604082</v>
      </c>
      <c r="BA28" s="5">
        <v>41557.846347095598</v>
      </c>
      <c r="BB28" s="5">
        <v>41721.391264520586</v>
      </c>
      <c r="BC28" s="5">
        <v>41682.703137497658</v>
      </c>
      <c r="BD28" s="5">
        <v>42217.551105268467</v>
      </c>
      <c r="BE28" s="5">
        <v>42721.387386925795</v>
      </c>
      <c r="BF28" s="5">
        <v>42572.389231312096</v>
      </c>
      <c r="BG28" s="5">
        <v>43059.376734114252</v>
      </c>
      <c r="BH28" s="5">
        <v>44289.780109766813</v>
      </c>
      <c r="BI28" s="5">
        <v>44733.723468081793</v>
      </c>
      <c r="BJ28" s="5">
        <v>50344.271355931138</v>
      </c>
      <c r="BK28" s="5">
        <v>45917.05659078624</v>
      </c>
      <c r="BL28" s="5">
        <v>45983.861390224716</v>
      </c>
      <c r="BM28" s="5">
        <v>45927.983607308779</v>
      </c>
      <c r="BN28" s="5">
        <v>46587.480499417601</v>
      </c>
      <c r="BO28" s="5">
        <v>48383.227341610924</v>
      </c>
      <c r="BP28" s="5">
        <v>49558.386973246314</v>
      </c>
      <c r="BQ28" s="5">
        <v>50468.854026080982</v>
      </c>
      <c r="BR28" s="5">
        <v>51797.121896275443</v>
      </c>
      <c r="BS28" s="5">
        <v>52721.908990511052</v>
      </c>
      <c r="BT28" s="5">
        <v>53698.124637385743</v>
      </c>
      <c r="BU28" s="5">
        <v>53999.209475286931</v>
      </c>
      <c r="BV28" s="5">
        <v>54392.466999947937</v>
      </c>
      <c r="BW28" s="5">
        <v>54674.100635026167</v>
      </c>
      <c r="BX28" s="5">
        <v>56101.187789010284</v>
      </c>
      <c r="BY28" s="5">
        <v>55411.572953191127</v>
      </c>
      <c r="BZ28" s="5">
        <v>54162.961664811242</v>
      </c>
      <c r="CA28" s="5">
        <v>51910.682889985786</v>
      </c>
      <c r="CB28" s="5">
        <v>51360.888643936662</v>
      </c>
      <c r="CC28" s="5">
        <v>50251.413398940713</v>
      </c>
      <c r="CD28" s="5">
        <v>50017.366035209547</v>
      </c>
      <c r="CE28" s="5">
        <v>50431.152790022126</v>
      </c>
      <c r="CF28" s="5">
        <v>51302.723813834527</v>
      </c>
      <c r="CG28" s="5">
        <v>51884.862544743854</v>
      </c>
      <c r="CH28" s="5">
        <v>52494.120003281292</v>
      </c>
      <c r="CI28" s="5">
        <v>54080.487869914832</v>
      </c>
      <c r="CJ28" s="5">
        <v>54482.649008491288</v>
      </c>
      <c r="CK28" s="5">
        <v>55163.243473541406</v>
      </c>
      <c r="CL28" s="5">
        <v>56102.71686531361</v>
      </c>
      <c r="CM28" s="5">
        <v>58407.087768096993</v>
      </c>
      <c r="CN28" s="5">
        <v>59824.998627695757</v>
      </c>
      <c r="CO28" s="5">
        <v>60299.074823646653</v>
      </c>
      <c r="CP28" s="5">
        <v>63020.47656237823</v>
      </c>
      <c r="CQ28" s="5">
        <v>60841.073783476211</v>
      </c>
      <c r="CR28" s="5">
        <v>60971.967715072511</v>
      </c>
      <c r="CS28" s="5">
        <v>61348.405523192494</v>
      </c>
      <c r="CT28" s="5">
        <v>61161.84762703201</v>
      </c>
      <c r="CU28" s="5">
        <v>63186.701037670915</v>
      </c>
      <c r="CV28" s="5">
        <v>64786.560624685946</v>
      </c>
      <c r="CW28" s="5">
        <v>66444.606650269605</v>
      </c>
      <c r="CX28" s="5">
        <v>67860.828624060785</v>
      </c>
      <c r="CY28" s="5">
        <v>68185.276293045084</v>
      </c>
      <c r="CZ28" s="5">
        <v>68398.214098045224</v>
      </c>
      <c r="DA28" s="5">
        <v>68486.990974294109</v>
      </c>
      <c r="DB28" s="5">
        <v>68277.106710022868</v>
      </c>
      <c r="DC28" s="5">
        <v>69814.633158293102</v>
      </c>
      <c r="DD28" s="5">
        <v>70549.864326046896</v>
      </c>
      <c r="DE28" s="5">
        <v>71543.878771433781</v>
      </c>
      <c r="DF28" s="5">
        <v>73198.414073687978</v>
      </c>
      <c r="DG28" s="5">
        <v>74151.943617737401</v>
      </c>
      <c r="DH28" s="5">
        <v>74999.267588299874</v>
      </c>
      <c r="DI28" s="5">
        <v>75858.012026452096</v>
      </c>
      <c r="DJ28" s="5">
        <v>76968.16928112063</v>
      </c>
      <c r="DK28" s="5">
        <v>78405.837716924842</v>
      </c>
      <c r="DL28" s="5">
        <v>79035.997330068378</v>
      </c>
      <c r="DM28" s="5">
        <v>80457.273675051765</v>
      </c>
      <c r="DN28" s="5">
        <v>81498.966282721391</v>
      </c>
      <c r="DO28" s="5">
        <v>83792.234305993217</v>
      </c>
      <c r="DP28" s="5">
        <v>84102.131719618541</v>
      </c>
      <c r="DQ28" s="5">
        <v>84341.02348370431</v>
      </c>
      <c r="DR28" s="5">
        <v>85099.399340051212</v>
      </c>
      <c r="DS28" s="45">
        <v>86215.936493373214</v>
      </c>
      <c r="DT28" s="45">
        <v>92126.219108857462</v>
      </c>
      <c r="DU28" s="45">
        <v>90128.743560317249</v>
      </c>
      <c r="DV28" s="45">
        <v>89357.07091160382</v>
      </c>
      <c r="DW28" s="45">
        <v>99634.594193444602</v>
      </c>
      <c r="DX28" s="45">
        <v>96272.130953946587</v>
      </c>
      <c r="DY28" s="45">
        <v>95805.624003673191</v>
      </c>
      <c r="DZ28" s="45">
        <v>96379.629906505113</v>
      </c>
      <c r="EA28" s="45">
        <v>97396.996932694878</v>
      </c>
      <c r="EB28" s="45">
        <v>97857.848467764416</v>
      </c>
      <c r="EC28" s="45">
        <v>99322.61703098088</v>
      </c>
      <c r="ED28" s="45">
        <v>100504.54543189619</v>
      </c>
      <c r="EE28" s="9">
        <v>102271.7358887045</v>
      </c>
      <c r="EF28" s="9">
        <v>104236.10293377073</v>
      </c>
      <c r="EG28" s="9">
        <v>104925.32982105638</v>
      </c>
      <c r="EH28" s="9">
        <v>106314.46844323455</v>
      </c>
      <c r="EI28" s="9">
        <v>108129.9385565952</v>
      </c>
      <c r="EJ28" s="9">
        <v>108407.22734787608</v>
      </c>
      <c r="EK28" s="9">
        <v>109267.8</v>
      </c>
      <c r="EL28" s="9">
        <v>110188.4</v>
      </c>
      <c r="EM28" s="9">
        <v>111679.2</v>
      </c>
      <c r="EN28" s="9">
        <v>112812.5</v>
      </c>
      <c r="EO28" s="9">
        <v>113997.1</v>
      </c>
      <c r="EP28" s="9">
        <v>115265.4</v>
      </c>
      <c r="EQ28" s="9">
        <v>116889.3</v>
      </c>
      <c r="ER28" s="9">
        <v>118082.4</v>
      </c>
      <c r="ES28" s="9">
        <v>119168.4</v>
      </c>
      <c r="ET28" s="9">
        <v>120386</v>
      </c>
      <c r="EU28" s="9">
        <v>121875.2</v>
      </c>
      <c r="EV28" s="9">
        <v>123169.7</v>
      </c>
      <c r="EW28" s="9">
        <v>124363.9</v>
      </c>
      <c r="EX28" s="9">
        <v>125574.2</v>
      </c>
      <c r="EY28" s="9">
        <v>127037</v>
      </c>
      <c r="EZ28" s="9">
        <v>128374.8</v>
      </c>
      <c r="FA28" s="9">
        <v>129714.3</v>
      </c>
      <c r="FB28" s="9">
        <v>131070.7</v>
      </c>
      <c r="FC28" s="9">
        <v>132542.20000000001</v>
      </c>
      <c r="FD28" s="9">
        <v>133965.4</v>
      </c>
      <c r="FE28" s="9">
        <v>135418.4</v>
      </c>
      <c r="FF28" s="9">
        <v>136887.79999999999</v>
      </c>
      <c r="FG28" s="9">
        <v>138505.4</v>
      </c>
      <c r="FH28" s="9">
        <v>140018.20000000001</v>
      </c>
      <c r="FI28" s="9">
        <v>141526.70000000001</v>
      </c>
      <c r="FJ28" s="9">
        <v>143057.60000000001</v>
      </c>
    </row>
    <row r="29" spans="1:166" x14ac:dyDescent="0.2">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row>
    <row r="30" spans="1:166" x14ac:dyDescent="0.2">
      <c r="A30" t="s">
        <v>241</v>
      </c>
      <c r="B30" t="s">
        <v>245</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v>166.5</v>
      </c>
      <c r="AJ30" s="3">
        <v>166.95</v>
      </c>
      <c r="AK30" s="3">
        <v>168.5</v>
      </c>
      <c r="AL30" s="3">
        <v>169.35000000000002</v>
      </c>
      <c r="AM30" s="3">
        <v>170.6</v>
      </c>
      <c r="AN30" s="3">
        <v>172.45</v>
      </c>
      <c r="AO30" s="3">
        <v>173.4</v>
      </c>
      <c r="AP30" s="3">
        <v>174.55</v>
      </c>
      <c r="AQ30" s="3">
        <v>176.1</v>
      </c>
      <c r="AR30" s="3">
        <v>178.5</v>
      </c>
      <c r="AS30" s="3">
        <v>180.3</v>
      </c>
      <c r="AT30" s="3">
        <v>181.8</v>
      </c>
      <c r="AU30" s="3">
        <v>184</v>
      </c>
      <c r="AV30" s="3">
        <v>185.25</v>
      </c>
      <c r="AW30" s="3">
        <v>186.8</v>
      </c>
      <c r="AX30" s="3">
        <v>187</v>
      </c>
      <c r="AY30" s="3">
        <v>187.6</v>
      </c>
      <c r="AZ30" s="3">
        <v>189.1</v>
      </c>
      <c r="BA30" s="3">
        <v>190.3</v>
      </c>
      <c r="BB30" s="3">
        <v>190.45</v>
      </c>
      <c r="BC30" s="3">
        <v>191.3</v>
      </c>
      <c r="BD30" s="3">
        <v>192</v>
      </c>
      <c r="BE30" s="3">
        <v>194.4</v>
      </c>
      <c r="BF30" s="3">
        <v>192.35</v>
      </c>
      <c r="BG30" s="3">
        <v>193.5</v>
      </c>
      <c r="BH30" s="3">
        <v>194.8</v>
      </c>
      <c r="BI30" s="3">
        <v>194.6</v>
      </c>
      <c r="BJ30" s="3">
        <v>195.8</v>
      </c>
      <c r="BK30" s="3">
        <v>197.6</v>
      </c>
      <c r="BL30" s="3">
        <v>200.55</v>
      </c>
      <c r="BM30" s="3">
        <v>199.9</v>
      </c>
      <c r="BN30" s="3">
        <v>202.1</v>
      </c>
      <c r="BO30" s="3">
        <v>203.6</v>
      </c>
      <c r="BP30" s="3">
        <v>207.8</v>
      </c>
      <c r="BQ30" s="3">
        <v>209.6</v>
      </c>
      <c r="BR30" s="3">
        <v>209.55</v>
      </c>
      <c r="BS30" s="3">
        <v>211.70400000000001</v>
      </c>
      <c r="BT30" s="3">
        <v>215.63849999999999</v>
      </c>
      <c r="BU30" s="3">
        <v>215.97800000000001</v>
      </c>
      <c r="BV30" s="3">
        <v>218.69649999999999</v>
      </c>
      <c r="BW30" s="3">
        <v>221.72800000000001</v>
      </c>
      <c r="BX30" s="3">
        <v>225.63200000000001</v>
      </c>
      <c r="BY30" s="3">
        <v>227.745</v>
      </c>
      <c r="BZ30" s="3">
        <v>224.2475</v>
      </c>
      <c r="CA30" s="3">
        <v>224.73699999999999</v>
      </c>
      <c r="CB30" s="3">
        <v>226.58750000000001</v>
      </c>
      <c r="CC30" s="3">
        <v>227.13800000000001</v>
      </c>
      <c r="CD30" s="3">
        <v>225.9365</v>
      </c>
      <c r="CE30" s="3">
        <v>226.08500000000001</v>
      </c>
      <c r="CF30" s="3">
        <v>226.31549999999999</v>
      </c>
      <c r="CG30" s="3">
        <v>227.64500000000001</v>
      </c>
      <c r="CH30" s="3">
        <v>227.0565</v>
      </c>
      <c r="CI30" s="3">
        <v>229.482</v>
      </c>
      <c r="CJ30" s="3">
        <v>232.28200000000001</v>
      </c>
      <c r="CK30" s="3">
        <v>233.81</v>
      </c>
      <c r="CL30" s="3">
        <v>235.364</v>
      </c>
      <c r="CM30" s="3">
        <v>235.744</v>
      </c>
      <c r="CN30" s="3">
        <v>238.7355</v>
      </c>
      <c r="CO30" s="3">
        <v>240.21299999999999</v>
      </c>
      <c r="CP30" s="3">
        <v>239.67400000000001</v>
      </c>
      <c r="CQ30" s="3">
        <v>239.898</v>
      </c>
      <c r="CR30" s="3">
        <v>241.82149999999999</v>
      </c>
      <c r="CS30" s="3">
        <v>242.767</v>
      </c>
      <c r="CT30" s="3">
        <v>241.92099999999999</v>
      </c>
      <c r="CU30" s="3">
        <v>242.77</v>
      </c>
      <c r="CV30" s="3">
        <v>247.12899999999999</v>
      </c>
      <c r="CW30" s="3">
        <v>247.185</v>
      </c>
      <c r="CX30" s="3">
        <v>246.452</v>
      </c>
      <c r="CY30" s="3">
        <v>245.49600000000001</v>
      </c>
      <c r="CZ30" s="3">
        <v>249.6165</v>
      </c>
      <c r="DA30" s="3">
        <v>251.61699999999999</v>
      </c>
      <c r="DB30" s="3">
        <v>250.608</v>
      </c>
      <c r="DC30" s="3">
        <v>250.94200000000001</v>
      </c>
      <c r="DD30" s="3">
        <v>254.95650000000001</v>
      </c>
      <c r="DE30" s="3">
        <v>256.90699999999998</v>
      </c>
      <c r="DF30" s="3">
        <v>256.88099999999997</v>
      </c>
      <c r="DG30" s="3">
        <v>259.50299999999999</v>
      </c>
      <c r="DH30" s="3">
        <v>262.65800000000002</v>
      </c>
      <c r="DI30" s="3">
        <v>263.33300000000003</v>
      </c>
      <c r="DJ30" s="3">
        <v>265.25150000000002</v>
      </c>
      <c r="DK30" s="3">
        <v>268.03100000000001</v>
      </c>
      <c r="DL30" s="3">
        <v>271.35199999999998</v>
      </c>
      <c r="DM30" s="3">
        <v>271.625</v>
      </c>
      <c r="DN30" s="3">
        <v>273.04899999999998</v>
      </c>
      <c r="DO30" s="3">
        <v>275.30399999999997</v>
      </c>
      <c r="DP30" s="3">
        <v>277.69799999999998</v>
      </c>
      <c r="DQ30" s="3">
        <v>280.286</v>
      </c>
      <c r="DR30" s="3">
        <v>279.05150000000003</v>
      </c>
      <c r="DS30" s="3">
        <v>282.11500000000001</v>
      </c>
      <c r="DT30" s="3">
        <v>280.76949999999999</v>
      </c>
      <c r="DU30" s="3">
        <v>284.90499999999997</v>
      </c>
      <c r="DV30" s="3">
        <v>283.95699999999999</v>
      </c>
      <c r="DW30" s="3">
        <v>286.95</v>
      </c>
      <c r="DX30" s="3">
        <v>293.32049999999998</v>
      </c>
      <c r="DY30" s="3">
        <v>299.70400000000001</v>
      </c>
      <c r="DZ30" s="3">
        <v>303.97749999999996</v>
      </c>
      <c r="EA30" s="3">
        <v>310.07799999999997</v>
      </c>
      <c r="EB30" s="3">
        <v>321.59050000000002</v>
      </c>
      <c r="EC30" s="3">
        <v>326.79599999999999</v>
      </c>
      <c r="ED30" s="3">
        <v>330.33100000000002</v>
      </c>
      <c r="EE30" s="3">
        <v>334.98700000000002</v>
      </c>
      <c r="EF30" s="3">
        <v>340.1105</v>
      </c>
      <c r="EG30" s="3">
        <v>344.44900000000001</v>
      </c>
      <c r="EH30" s="3">
        <v>345.48700000000002</v>
      </c>
      <c r="EI30" s="3">
        <v>349.28800000000001</v>
      </c>
      <c r="EJ30" s="3">
        <v>354.1635</v>
      </c>
      <c r="EK30" s="8">
        <v>355.59199999999998</v>
      </c>
      <c r="EL30" s="8">
        <v>355.86470000000003</v>
      </c>
      <c r="EM30" s="8">
        <v>358.13330000000002</v>
      </c>
      <c r="EN30" s="8">
        <v>362.42509999999999</v>
      </c>
      <c r="EO30" s="8">
        <v>364.2647</v>
      </c>
      <c r="EP30" s="8">
        <v>365.41269999999997</v>
      </c>
      <c r="EQ30" s="8">
        <v>369.26209999999998</v>
      </c>
      <c r="ER30" s="8">
        <v>373.40879999999999</v>
      </c>
      <c r="ES30" s="8">
        <v>375.8913</v>
      </c>
      <c r="ET30" s="8">
        <v>376.87020000000001</v>
      </c>
      <c r="EU30" s="8">
        <v>379.88529999999997</v>
      </c>
      <c r="EV30" s="8">
        <v>384.00920000000002</v>
      </c>
      <c r="EW30" s="8">
        <v>385.25380000000001</v>
      </c>
      <c r="EX30" s="8">
        <v>386.07249999999999</v>
      </c>
      <c r="EY30" s="8">
        <v>388.81830000000002</v>
      </c>
      <c r="EZ30" s="8">
        <v>393.15899999999999</v>
      </c>
      <c r="FA30" s="8">
        <v>395.06209999999999</v>
      </c>
      <c r="FB30" s="8">
        <v>395.91570000000002</v>
      </c>
      <c r="FC30" s="8">
        <v>398.5335</v>
      </c>
      <c r="FD30" s="8">
        <v>402.94589999999999</v>
      </c>
      <c r="FE30" s="8">
        <v>404.9074</v>
      </c>
      <c r="FF30" s="8">
        <v>405.77289999999999</v>
      </c>
      <c r="FG30" s="8">
        <v>408.56150000000002</v>
      </c>
      <c r="FH30" s="8">
        <v>413.18970000000002</v>
      </c>
      <c r="FI30" s="8">
        <v>415.17770000000002</v>
      </c>
      <c r="FJ30" s="8">
        <v>415.93970000000002</v>
      </c>
    </row>
    <row r="31" spans="1:166" x14ac:dyDescent="0.2">
      <c r="A31" t="s">
        <v>243</v>
      </c>
      <c r="B31" t="s">
        <v>246</v>
      </c>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v>162.19999999999999</v>
      </c>
      <c r="AJ31" s="3">
        <v>162.35000000000002</v>
      </c>
      <c r="AK31" s="3">
        <v>163.80000000000001</v>
      </c>
      <c r="AL31" s="3">
        <v>164.9</v>
      </c>
      <c r="AM31" s="3">
        <v>166</v>
      </c>
      <c r="AN31" s="3">
        <v>167.9</v>
      </c>
      <c r="AO31" s="3">
        <v>168.8</v>
      </c>
      <c r="AP31" s="3">
        <v>170.14999999999998</v>
      </c>
      <c r="AQ31" s="3">
        <v>171.6</v>
      </c>
      <c r="AR31" s="3">
        <v>173.9</v>
      </c>
      <c r="AS31" s="3">
        <v>175.4</v>
      </c>
      <c r="AT31" s="3">
        <v>177.25</v>
      </c>
      <c r="AU31" s="3">
        <v>179.2</v>
      </c>
      <c r="AV31" s="3">
        <v>180.35</v>
      </c>
      <c r="AW31" s="3">
        <v>181.5</v>
      </c>
      <c r="AX31" s="3">
        <v>182.1</v>
      </c>
      <c r="AY31" s="3">
        <v>182.5</v>
      </c>
      <c r="AZ31" s="3">
        <v>183.85</v>
      </c>
      <c r="BA31" s="3">
        <v>184.8</v>
      </c>
      <c r="BB31" s="3">
        <v>185.05</v>
      </c>
      <c r="BC31" s="3">
        <v>186.2</v>
      </c>
      <c r="BD31" s="3">
        <v>186.35</v>
      </c>
      <c r="BE31" s="3">
        <v>188.2</v>
      </c>
      <c r="BF31" s="3">
        <v>186.55</v>
      </c>
      <c r="BG31" s="3">
        <v>187.8</v>
      </c>
      <c r="BH31" s="3">
        <v>189.75</v>
      </c>
      <c r="BI31" s="3">
        <v>189.6</v>
      </c>
      <c r="BJ31" s="3">
        <v>190.95</v>
      </c>
      <c r="BK31" s="3">
        <v>192.4</v>
      </c>
      <c r="BL31" s="3">
        <v>195.5</v>
      </c>
      <c r="BM31" s="3">
        <v>195.3</v>
      </c>
      <c r="BN31" s="3">
        <v>197.35</v>
      </c>
      <c r="BO31" s="3">
        <v>198</v>
      </c>
      <c r="BP31" s="3">
        <v>203.15</v>
      </c>
      <c r="BQ31" s="3">
        <v>205.1</v>
      </c>
      <c r="BR31" s="3">
        <v>204.1</v>
      </c>
      <c r="BS31" s="3">
        <v>205.74600000000001</v>
      </c>
      <c r="BT31" s="3">
        <v>210.46899999999999</v>
      </c>
      <c r="BU31" s="3">
        <v>210.22</v>
      </c>
      <c r="BV31" s="3">
        <v>213.56549999999999</v>
      </c>
      <c r="BW31" s="3">
        <v>216.33199999999999</v>
      </c>
      <c r="BX31" s="3">
        <v>221.02799999999999</v>
      </c>
      <c r="BY31" s="3">
        <v>223.273</v>
      </c>
      <c r="BZ31" s="3">
        <v>218.55549999999999</v>
      </c>
      <c r="CA31" s="3">
        <v>218.75200000000001</v>
      </c>
      <c r="CB31" s="3">
        <v>221.10050000000001</v>
      </c>
      <c r="CC31" s="3">
        <v>221.87299999999999</v>
      </c>
      <c r="CD31" s="3">
        <v>221.12200000000001</v>
      </c>
      <c r="CE31" s="3">
        <v>221.215</v>
      </c>
      <c r="CF31" s="3">
        <v>222.083</v>
      </c>
      <c r="CG31" s="3">
        <v>223.44399999999999</v>
      </c>
      <c r="CH31" s="3">
        <v>222.98249999999999</v>
      </c>
      <c r="CI31" s="3">
        <v>225.79</v>
      </c>
      <c r="CJ31" s="3">
        <v>229.1925</v>
      </c>
      <c r="CK31" s="3">
        <v>230.55799999999999</v>
      </c>
      <c r="CL31" s="3">
        <v>231.99700000000001</v>
      </c>
      <c r="CM31" s="3">
        <v>232.08099999999999</v>
      </c>
      <c r="CN31" s="3">
        <v>235.51499999999999</v>
      </c>
      <c r="CO31" s="3">
        <v>236.75</v>
      </c>
      <c r="CP31" s="3">
        <v>236.26750000000001</v>
      </c>
      <c r="CQ31" s="3">
        <v>236.542</v>
      </c>
      <c r="CR31" s="3">
        <v>238.184</v>
      </c>
      <c r="CS31" s="3">
        <v>239.34299999999999</v>
      </c>
      <c r="CT31" s="3">
        <v>238.69200000000001</v>
      </c>
      <c r="CU31" s="3">
        <v>239.607</v>
      </c>
      <c r="CV31" s="3">
        <v>243.9915</v>
      </c>
      <c r="CW31" s="3">
        <v>244.471</v>
      </c>
      <c r="CX31" s="3">
        <v>242.50749999999999</v>
      </c>
      <c r="CY31" s="3">
        <v>240.73500000000001</v>
      </c>
      <c r="CZ31" s="3">
        <v>245.04499999999999</v>
      </c>
      <c r="DA31" s="3">
        <v>247.5</v>
      </c>
      <c r="DB31" s="3">
        <v>246.22649999999999</v>
      </c>
      <c r="DC31" s="3">
        <v>246.464</v>
      </c>
      <c r="DD31" s="3">
        <v>250.62200000000001</v>
      </c>
      <c r="DE31" s="3">
        <v>252.393</v>
      </c>
      <c r="DF31" s="3">
        <v>252.46250000000001</v>
      </c>
      <c r="DG31" s="3">
        <v>255.471</v>
      </c>
      <c r="DH31" s="3">
        <v>258.5675</v>
      </c>
      <c r="DI31" s="3">
        <v>259.52800000000002</v>
      </c>
      <c r="DJ31" s="3">
        <v>261.85149999999999</v>
      </c>
      <c r="DK31" s="3">
        <v>264.47699999999998</v>
      </c>
      <c r="DL31" s="3">
        <v>267.83850000000001</v>
      </c>
      <c r="DM31" s="3">
        <v>267.75700000000001</v>
      </c>
      <c r="DN31" s="3">
        <v>269.59450000000004</v>
      </c>
      <c r="DO31" s="3">
        <v>271.03899999999999</v>
      </c>
      <c r="DP31" s="3">
        <v>272.94049999999999</v>
      </c>
      <c r="DQ31" s="3">
        <v>274.52</v>
      </c>
      <c r="DR31" s="3">
        <v>274.65600000000001</v>
      </c>
      <c r="DS31" s="3">
        <v>278.08100000000002</v>
      </c>
      <c r="DT31" s="3">
        <v>276.33550000000002</v>
      </c>
      <c r="DU31" s="3">
        <v>281.13099999999997</v>
      </c>
      <c r="DV31" s="3">
        <v>279.73</v>
      </c>
      <c r="DW31" s="3">
        <v>282.79500000000002</v>
      </c>
      <c r="DX31" s="3">
        <v>290.15350000000001</v>
      </c>
      <c r="DY31" s="3">
        <v>295.41000000000003</v>
      </c>
      <c r="DZ31" s="3">
        <v>299.50599999999997</v>
      </c>
      <c r="EA31" s="3">
        <v>305.702</v>
      </c>
      <c r="EB31" s="3">
        <v>316.27699999999999</v>
      </c>
      <c r="EC31" s="3">
        <v>322.66399999999999</v>
      </c>
      <c r="ED31" s="3">
        <v>325.4015</v>
      </c>
      <c r="EE31" s="3">
        <v>328.61500000000001</v>
      </c>
      <c r="EF31" s="3">
        <v>334.10849999999999</v>
      </c>
      <c r="EG31" s="3">
        <v>339.03399999999999</v>
      </c>
      <c r="EH31" s="3">
        <v>339.5575</v>
      </c>
      <c r="EI31" s="3">
        <v>342.387</v>
      </c>
      <c r="EJ31" s="3">
        <v>347.68099999999998</v>
      </c>
      <c r="EK31" s="8">
        <v>349.01960000000003</v>
      </c>
      <c r="EL31" s="8">
        <v>349.00080000000003</v>
      </c>
      <c r="EM31" s="8">
        <v>350.96539999999999</v>
      </c>
      <c r="EN31" s="8">
        <v>355.49180000000001</v>
      </c>
      <c r="EO31" s="8">
        <v>357.48590000000002</v>
      </c>
      <c r="EP31" s="8">
        <v>358.48610000000002</v>
      </c>
      <c r="EQ31" s="8">
        <v>362.07240000000002</v>
      </c>
      <c r="ER31" s="8">
        <v>366.62299999999999</v>
      </c>
      <c r="ES31" s="8">
        <v>369.02449999999999</v>
      </c>
      <c r="ET31" s="8">
        <v>369.79289999999997</v>
      </c>
      <c r="EU31" s="8">
        <v>372.57100000000003</v>
      </c>
      <c r="EV31" s="8">
        <v>377.01870000000002</v>
      </c>
      <c r="EW31" s="8">
        <v>378.25510000000003</v>
      </c>
      <c r="EX31" s="8">
        <v>378.92099999999999</v>
      </c>
      <c r="EY31" s="8">
        <v>381.43740000000003</v>
      </c>
      <c r="EZ31" s="8">
        <v>386.19349999999997</v>
      </c>
      <c r="FA31" s="8">
        <v>388.07569999999998</v>
      </c>
      <c r="FB31" s="8">
        <v>388.7715</v>
      </c>
      <c r="FC31" s="8">
        <v>391.1413</v>
      </c>
      <c r="FD31" s="8">
        <v>395.93349999999998</v>
      </c>
      <c r="FE31" s="8">
        <v>397.86599999999999</v>
      </c>
      <c r="FF31" s="8">
        <v>398.5949</v>
      </c>
      <c r="FG31" s="8">
        <v>401.13440000000003</v>
      </c>
      <c r="FH31" s="8">
        <v>406.13580000000002</v>
      </c>
      <c r="FI31" s="8">
        <v>408.09980000000002</v>
      </c>
      <c r="FJ31" s="8">
        <v>408.7208</v>
      </c>
    </row>
    <row r="32" spans="1:166" x14ac:dyDescent="0.2">
      <c r="A32" t="s">
        <v>244</v>
      </c>
      <c r="B32" t="s">
        <v>247</v>
      </c>
      <c r="C32" s="3">
        <v>60.933379116223001</v>
      </c>
      <c r="D32" s="3">
        <v>66.478004935489338</v>
      </c>
      <c r="E32" s="3">
        <v>67.647474929779662</v>
      </c>
      <c r="F32" s="3">
        <v>66.986731194497665</v>
      </c>
      <c r="G32" s="3">
        <v>65.665882792247672</v>
      </c>
      <c r="H32" s="3">
        <v>65.75768460181034</v>
      </c>
      <c r="I32" s="3">
        <v>66.332472790697324</v>
      </c>
      <c r="J32" s="3">
        <v>66.142218288026669</v>
      </c>
      <c r="K32" s="3">
        <v>66.538791371822995</v>
      </c>
      <c r="L32" s="3">
        <v>67.285234066049</v>
      </c>
      <c r="M32" s="3">
        <v>67.109744123907006</v>
      </c>
      <c r="N32" s="3">
        <v>67.623706644768333</v>
      </c>
      <c r="O32" s="3">
        <v>68.547090030311324</v>
      </c>
      <c r="P32" s="3">
        <v>67.910128685277996</v>
      </c>
      <c r="Q32" s="3">
        <v>68.093404177748326</v>
      </c>
      <c r="R32" s="3">
        <v>69.570908214898665</v>
      </c>
      <c r="S32" s="3">
        <v>70.452962188482672</v>
      </c>
      <c r="T32" s="3">
        <v>71.094586807256661</v>
      </c>
      <c r="U32" s="3">
        <v>71.441501452821669</v>
      </c>
      <c r="V32" s="3">
        <v>71.939750418184659</v>
      </c>
      <c r="W32" s="3">
        <v>72.156933527567006</v>
      </c>
      <c r="X32" s="3">
        <v>71.517880752604</v>
      </c>
      <c r="Y32" s="3">
        <v>72.307600362509334</v>
      </c>
      <c r="Z32" s="3">
        <v>72.999770695989</v>
      </c>
      <c r="AA32" s="3">
        <v>73.395625733231668</v>
      </c>
      <c r="AB32" s="3">
        <v>73.943942832883664</v>
      </c>
      <c r="AC32" s="3">
        <v>74.242108249402335</v>
      </c>
      <c r="AD32" s="3">
        <v>74.851894017563339</v>
      </c>
      <c r="AE32" s="3">
        <v>76.308403604087999</v>
      </c>
      <c r="AF32" s="3">
        <v>78.764840879638001</v>
      </c>
      <c r="AG32" s="3">
        <v>81.155836136681671</v>
      </c>
      <c r="AH32" s="3">
        <v>82.831296879753339</v>
      </c>
      <c r="AI32" s="3">
        <v>85.479391255088331</v>
      </c>
      <c r="AJ32" s="3">
        <v>87.654297719100342</v>
      </c>
      <c r="AK32" s="3">
        <v>89.801537024280336</v>
      </c>
      <c r="AL32" s="3">
        <v>91.697670583356341</v>
      </c>
      <c r="AM32" s="3">
        <v>93.231252406001005</v>
      </c>
      <c r="AN32" s="3">
        <v>95.487608509519006</v>
      </c>
      <c r="AO32" s="3">
        <v>97.471784264496662</v>
      </c>
      <c r="AP32" s="3">
        <v>99.928913140435327</v>
      </c>
      <c r="AQ32" s="3">
        <v>101.89313618777101</v>
      </c>
      <c r="AR32" s="3">
        <v>104.04403897449768</v>
      </c>
      <c r="AS32" s="3">
        <v>105.25998560015566</v>
      </c>
      <c r="AT32" s="3">
        <v>106.502411328878</v>
      </c>
      <c r="AU32" s="3">
        <v>107.94147352001264</v>
      </c>
      <c r="AV32" s="3">
        <v>109.33684182284</v>
      </c>
      <c r="AW32" s="3">
        <v>110.58549644986032</v>
      </c>
      <c r="AX32" s="3">
        <v>111.89981074410468</v>
      </c>
      <c r="AY32" s="3">
        <v>113.224370594432</v>
      </c>
      <c r="AZ32" s="3">
        <v>113.76928764361099</v>
      </c>
      <c r="BA32" s="3">
        <v>114.75231015821966</v>
      </c>
      <c r="BB32" s="3">
        <v>115.99039648454399</v>
      </c>
      <c r="BC32" s="3">
        <v>117.44146471304832</v>
      </c>
      <c r="BD32" s="3">
        <v>118.90429384147568</v>
      </c>
      <c r="BE32" s="3">
        <v>120.89367271498736</v>
      </c>
      <c r="BF32" s="3">
        <v>123.72990150391068</v>
      </c>
      <c r="BG32" s="3">
        <v>126.56388580664034</v>
      </c>
      <c r="BH32" s="3">
        <v>129.85724003262234</v>
      </c>
      <c r="BI32" s="3">
        <v>133.20375040561498</v>
      </c>
      <c r="BJ32" s="3">
        <v>137.21231339355333</v>
      </c>
      <c r="BK32" s="3">
        <v>143.33102263817599</v>
      </c>
      <c r="BL32" s="3">
        <v>148.77624157165033</v>
      </c>
      <c r="BM32" s="3">
        <v>155.15429573392532</v>
      </c>
      <c r="BN32" s="3">
        <v>162.38119469648166</v>
      </c>
      <c r="BO32" s="3">
        <v>169.56382289480166</v>
      </c>
      <c r="BP32" s="3">
        <v>174.77214505587833</v>
      </c>
      <c r="BQ32" s="3">
        <v>179.68893505425766</v>
      </c>
      <c r="BR32" s="3">
        <v>183.41760187170937</v>
      </c>
      <c r="BS32" s="3">
        <v>187.98261642866737</v>
      </c>
      <c r="BT32" s="3">
        <v>190.28787458068601</v>
      </c>
      <c r="BU32" s="3">
        <v>189.64088724823063</v>
      </c>
      <c r="BV32" s="3">
        <v>186.68983352428864</v>
      </c>
      <c r="BW32" s="3">
        <v>183.24661700236032</v>
      </c>
      <c r="BX32" s="3">
        <v>178.59751100989266</v>
      </c>
      <c r="BY32" s="3">
        <v>172.35007039543564</v>
      </c>
      <c r="BZ32" s="3">
        <v>165.04815648817134</v>
      </c>
      <c r="CA32" s="3">
        <v>155.07248738756232</v>
      </c>
      <c r="CB32" s="3">
        <v>148.95839556678931</v>
      </c>
      <c r="CC32" s="3">
        <v>146.90681168958301</v>
      </c>
      <c r="CD32" s="3">
        <v>148.04098396619668</v>
      </c>
      <c r="CE32" s="3">
        <v>147.49885896411632</v>
      </c>
      <c r="CF32" s="3">
        <v>145.739799151505</v>
      </c>
      <c r="CG32" s="3">
        <v>143.46275152923835</v>
      </c>
      <c r="CH32" s="3">
        <v>140.92343204679466</v>
      </c>
      <c r="CI32" s="3">
        <v>137.06461701014069</v>
      </c>
      <c r="CJ32" s="3">
        <v>135.65024746382267</v>
      </c>
      <c r="CK32" s="3">
        <v>134.24610523031566</v>
      </c>
      <c r="CL32" s="3">
        <v>132.68918311244633</v>
      </c>
      <c r="CM32" s="3">
        <v>133.36382768243834</v>
      </c>
      <c r="CN32" s="3">
        <v>135.98850739175032</v>
      </c>
      <c r="CO32" s="3">
        <v>139.25849539725866</v>
      </c>
      <c r="CP32" s="3">
        <v>142.46808844554403</v>
      </c>
      <c r="CQ32" s="3">
        <v>145.997871484336</v>
      </c>
      <c r="CR32" s="3">
        <v>151.55608060521701</v>
      </c>
      <c r="CS32" s="3">
        <v>157.439981588812</v>
      </c>
      <c r="CT32" s="3">
        <v>160.85467664155331</v>
      </c>
      <c r="CU32" s="3">
        <v>163.44185715208599</v>
      </c>
      <c r="CV32" s="3">
        <v>165.86666655316867</v>
      </c>
      <c r="CW32" s="3">
        <v>167.92361999509066</v>
      </c>
      <c r="CX32" s="3">
        <v>171.26594055754333</v>
      </c>
      <c r="CY32" s="3">
        <v>174.73278019742099</v>
      </c>
      <c r="CZ32" s="3">
        <v>177.73465960895933</v>
      </c>
      <c r="DA32" s="3">
        <v>181.11281336588132</v>
      </c>
      <c r="DB32" s="3">
        <v>187.77530802491933</v>
      </c>
      <c r="DC32" s="3">
        <v>192.98396317883831</v>
      </c>
      <c r="DD32" s="3">
        <v>196.49882702128536</v>
      </c>
      <c r="DE32" s="3">
        <v>201.67188790218532</v>
      </c>
      <c r="DF32" s="3">
        <v>208.10225513859865</v>
      </c>
      <c r="DG32" s="3">
        <v>215.48096374415263</v>
      </c>
      <c r="DH32" s="3">
        <v>222.02027756662969</v>
      </c>
      <c r="DI32" s="3">
        <v>228.64135440111536</v>
      </c>
      <c r="DJ32" s="3">
        <v>235.08247337819867</v>
      </c>
      <c r="DK32" s="3">
        <v>242.70955152162168</v>
      </c>
      <c r="DL32" s="3">
        <v>250.63689369041001</v>
      </c>
      <c r="DM32" s="3">
        <v>251.35054016654533</v>
      </c>
      <c r="DN32" s="3">
        <v>250.29055603400101</v>
      </c>
      <c r="DO32" s="3">
        <v>249.28995038011269</v>
      </c>
      <c r="DP32" s="3">
        <v>248.08805431899867</v>
      </c>
      <c r="DQ32" s="3">
        <v>253.14277755369369</v>
      </c>
      <c r="DR32" s="3">
        <v>258.96015926149101</v>
      </c>
      <c r="DS32" s="3">
        <v>264.35164267732233</v>
      </c>
      <c r="DT32" s="3">
        <v>264.82421241018534</v>
      </c>
      <c r="DU32" s="3">
        <v>275.14014789169198</v>
      </c>
      <c r="DV32" s="3">
        <v>292.29660477168403</v>
      </c>
      <c r="DW32" s="3">
        <v>306.98540933505768</v>
      </c>
      <c r="DX32" s="3">
        <v>325.38211077312565</v>
      </c>
      <c r="DY32" s="3">
        <v>342.36170891005236</v>
      </c>
      <c r="DZ32" s="3">
        <v>361.00722036944495</v>
      </c>
      <c r="EA32" s="3">
        <v>387.91456692231429</v>
      </c>
      <c r="EB32" s="3">
        <v>399.105105393146</v>
      </c>
      <c r="EC32" s="3">
        <v>377.23436555303965</v>
      </c>
      <c r="ED32" s="3">
        <v>366.15003291362461</v>
      </c>
      <c r="EE32" s="3">
        <v>355.06273726880835</v>
      </c>
      <c r="EF32" s="3">
        <v>357.64388672429862</v>
      </c>
      <c r="EG32" s="3">
        <v>372.46687991734899</v>
      </c>
      <c r="EH32" s="3">
        <v>376.73585768991899</v>
      </c>
      <c r="EI32" s="3">
        <v>378.7228693074473</v>
      </c>
      <c r="EJ32" s="3">
        <v>382.68413331176998</v>
      </c>
      <c r="EK32" s="8">
        <v>382.59629999999999</v>
      </c>
      <c r="EL32" s="8">
        <v>382.91210000000001</v>
      </c>
      <c r="EM32" s="8">
        <v>384.82440000000003</v>
      </c>
      <c r="EN32" s="8">
        <v>386.73649999999998</v>
      </c>
      <c r="EO32" s="8">
        <v>389.17770000000002</v>
      </c>
      <c r="EP32" s="8">
        <v>392.02300000000002</v>
      </c>
      <c r="EQ32" s="8">
        <v>395.12279999999998</v>
      </c>
      <c r="ER32" s="8">
        <v>398.25689999999997</v>
      </c>
      <c r="ES32" s="8">
        <v>401.5102</v>
      </c>
      <c r="ET32" s="8">
        <v>404.97489999999999</v>
      </c>
      <c r="EU32" s="8">
        <v>408.61509999999998</v>
      </c>
      <c r="EV32" s="8">
        <v>412.42270000000002</v>
      </c>
      <c r="EW32" s="8">
        <v>416.24540000000002</v>
      </c>
      <c r="EX32" s="8">
        <v>420.10669999999999</v>
      </c>
      <c r="EY32" s="8">
        <v>424.07650000000001</v>
      </c>
      <c r="EZ32" s="8">
        <v>428.07249999999999</v>
      </c>
      <c r="FA32" s="8">
        <v>432.21120000000002</v>
      </c>
      <c r="FB32" s="8">
        <v>436.38510000000002</v>
      </c>
      <c r="FC32" s="8">
        <v>440.5324</v>
      </c>
      <c r="FD32" s="8">
        <v>444.80650000000003</v>
      </c>
      <c r="FE32" s="8">
        <v>449.08760000000001</v>
      </c>
      <c r="FF32" s="8">
        <v>453.37479999999999</v>
      </c>
      <c r="FG32" s="8">
        <v>457.57749999999999</v>
      </c>
      <c r="FH32" s="8">
        <v>461.83780000000002</v>
      </c>
      <c r="FI32" s="8">
        <v>466.23829999999998</v>
      </c>
      <c r="FJ32" s="8">
        <v>470.42200000000003</v>
      </c>
    </row>
    <row r="33" spans="1:166" x14ac:dyDescent="0.2">
      <c r="A33" t="s">
        <v>242</v>
      </c>
      <c r="B33" t="s">
        <v>3</v>
      </c>
      <c r="C33" s="3">
        <v>31492.58837890625</v>
      </c>
      <c r="D33" s="3">
        <v>25681.078125</v>
      </c>
      <c r="E33" s="3">
        <v>20792.19140625</v>
      </c>
      <c r="F33" s="3">
        <v>14778.14404296875</v>
      </c>
      <c r="G33" s="3">
        <v>9249.54296875</v>
      </c>
      <c r="H33" s="3">
        <v>11754.596923828125</v>
      </c>
      <c r="I33" s="3">
        <v>12274.160400390625</v>
      </c>
      <c r="J33" s="3">
        <v>8301.69970703125</v>
      </c>
      <c r="K33" s="3">
        <v>12518.42724609375</v>
      </c>
      <c r="L33" s="3">
        <v>16118.6591796875</v>
      </c>
      <c r="M33" s="3">
        <v>12684.765869140625</v>
      </c>
      <c r="N33" s="3">
        <v>12166.140869140625</v>
      </c>
      <c r="O33" s="3">
        <v>9556</v>
      </c>
      <c r="P33" s="3">
        <v>13424</v>
      </c>
      <c r="Q33" s="3">
        <v>13876</v>
      </c>
      <c r="R33" s="3">
        <v>15807.999999999998</v>
      </c>
      <c r="S33" s="3">
        <v>11644.000000000002</v>
      </c>
      <c r="T33" s="3">
        <v>15831.999999999998</v>
      </c>
      <c r="U33" s="3">
        <v>17760</v>
      </c>
      <c r="V33" s="3">
        <v>14600</v>
      </c>
      <c r="W33" s="3">
        <v>12356</v>
      </c>
      <c r="X33" s="3">
        <v>15776</v>
      </c>
      <c r="Y33" s="3">
        <v>13928</v>
      </c>
      <c r="Z33" s="3">
        <v>13796</v>
      </c>
      <c r="AA33" s="3">
        <v>13900</v>
      </c>
      <c r="AB33" s="3">
        <v>16784</v>
      </c>
      <c r="AC33" s="3">
        <v>17132</v>
      </c>
      <c r="AD33" s="3">
        <v>16308</v>
      </c>
      <c r="AE33" s="3">
        <v>15968</v>
      </c>
      <c r="AF33" s="3">
        <v>16288</v>
      </c>
      <c r="AG33" s="3">
        <v>23668</v>
      </c>
      <c r="AH33" s="3">
        <v>15584</v>
      </c>
      <c r="AI33" s="3">
        <v>17836</v>
      </c>
      <c r="AJ33" s="3">
        <v>19912</v>
      </c>
      <c r="AK33" s="3">
        <v>23524</v>
      </c>
      <c r="AL33" s="3">
        <v>22908</v>
      </c>
      <c r="AM33" s="3">
        <v>14792</v>
      </c>
      <c r="AN33" s="3">
        <v>25183.999999999996</v>
      </c>
      <c r="AO33" s="3">
        <v>20232</v>
      </c>
      <c r="AP33" s="3">
        <v>18376</v>
      </c>
      <c r="AQ33" s="3">
        <v>17884</v>
      </c>
      <c r="AR33" s="3">
        <v>19732</v>
      </c>
      <c r="AS33" s="3">
        <v>20364</v>
      </c>
      <c r="AT33" s="3">
        <v>16904</v>
      </c>
      <c r="AU33" s="3">
        <v>16224</v>
      </c>
      <c r="AV33" s="3">
        <v>18952</v>
      </c>
      <c r="AW33" s="3">
        <v>15772</v>
      </c>
      <c r="AX33" s="3">
        <v>11244</v>
      </c>
      <c r="AY33" s="3">
        <v>11748</v>
      </c>
      <c r="AZ33" s="3">
        <v>19776</v>
      </c>
      <c r="BA33" s="3">
        <v>14156</v>
      </c>
      <c r="BB33" s="3">
        <v>13592</v>
      </c>
      <c r="BC33" s="3">
        <v>13272</v>
      </c>
      <c r="BD33" s="3">
        <v>17584</v>
      </c>
      <c r="BE33" s="3">
        <v>19380</v>
      </c>
      <c r="BF33" s="3">
        <v>12148</v>
      </c>
      <c r="BG33" s="3">
        <v>15028</v>
      </c>
      <c r="BH33" s="3">
        <v>17656</v>
      </c>
      <c r="BI33" s="3">
        <v>20916</v>
      </c>
      <c r="BJ33" s="3">
        <v>16656</v>
      </c>
      <c r="BK33" s="3">
        <v>16772</v>
      </c>
      <c r="BL33" s="3">
        <v>18572</v>
      </c>
      <c r="BM33" s="3">
        <v>20360</v>
      </c>
      <c r="BN33" s="3">
        <v>19412</v>
      </c>
      <c r="BO33" s="3">
        <v>15472</v>
      </c>
      <c r="BP33" s="3">
        <v>23028</v>
      </c>
      <c r="BQ33" s="3">
        <v>25856</v>
      </c>
      <c r="BR33" s="3">
        <v>14464</v>
      </c>
      <c r="BS33" s="3">
        <v>25476</v>
      </c>
      <c r="BT33" s="3">
        <v>20304</v>
      </c>
      <c r="BU33" s="3">
        <v>22800</v>
      </c>
      <c r="BV33" s="3">
        <v>15968</v>
      </c>
      <c r="BW33" s="3">
        <v>14068</v>
      </c>
      <c r="BX33" s="3">
        <v>17080</v>
      </c>
      <c r="BY33" s="3">
        <v>13120</v>
      </c>
      <c r="BZ33" s="3">
        <v>7000</v>
      </c>
      <c r="CA33" s="3">
        <v>5292</v>
      </c>
      <c r="CB33" s="3">
        <v>5460</v>
      </c>
      <c r="CC33" s="3">
        <v>5460</v>
      </c>
      <c r="CD33" s="3">
        <v>5316</v>
      </c>
      <c r="CE33" s="3">
        <v>8552</v>
      </c>
      <c r="CF33" s="3">
        <v>6156</v>
      </c>
      <c r="CG33" s="3">
        <v>9512</v>
      </c>
      <c r="CH33" s="3">
        <v>7844</v>
      </c>
      <c r="CI33" s="3">
        <v>5132</v>
      </c>
      <c r="CJ33" s="3">
        <v>12480</v>
      </c>
      <c r="CK33" s="3">
        <v>9596</v>
      </c>
      <c r="CL33" s="3">
        <v>7568</v>
      </c>
      <c r="CM33" s="3">
        <v>11384</v>
      </c>
      <c r="CN33" s="3">
        <v>16288</v>
      </c>
      <c r="CO33" s="3">
        <v>17196</v>
      </c>
      <c r="CP33" s="3">
        <v>12936</v>
      </c>
      <c r="CQ33" s="3">
        <v>12872</v>
      </c>
      <c r="CR33" s="3">
        <v>14892</v>
      </c>
      <c r="CS33" s="3">
        <v>17400</v>
      </c>
      <c r="CT33" s="3">
        <v>16636</v>
      </c>
      <c r="CU33" s="3">
        <v>12372</v>
      </c>
      <c r="CV33" s="3">
        <v>21060</v>
      </c>
      <c r="CW33" s="3">
        <v>20628</v>
      </c>
      <c r="CX33" s="3">
        <v>17268</v>
      </c>
      <c r="CY33" s="3">
        <v>26780</v>
      </c>
      <c r="CZ33" s="3">
        <v>19572</v>
      </c>
      <c r="DA33" s="3">
        <v>23840</v>
      </c>
      <c r="DB33" s="3">
        <v>18320</v>
      </c>
      <c r="DC33" s="3">
        <v>14420</v>
      </c>
      <c r="DD33" s="3">
        <v>24680</v>
      </c>
      <c r="DE33" s="3">
        <v>21736</v>
      </c>
      <c r="DF33" s="3">
        <v>24748</v>
      </c>
      <c r="DG33" s="3">
        <v>17032</v>
      </c>
      <c r="DH33" s="3">
        <v>20104</v>
      </c>
      <c r="DI33" s="3">
        <v>22652</v>
      </c>
      <c r="DJ33" s="3">
        <v>27308</v>
      </c>
      <c r="DK33" s="3">
        <v>19804</v>
      </c>
      <c r="DL33" s="3">
        <v>19208</v>
      </c>
      <c r="DM33" s="3">
        <v>16172</v>
      </c>
      <c r="DN33" s="3">
        <v>21560</v>
      </c>
      <c r="DO33" s="3">
        <v>16180</v>
      </c>
      <c r="DP33" s="3">
        <v>25456</v>
      </c>
      <c r="DQ33" s="3">
        <v>22408</v>
      </c>
      <c r="DR33" s="3">
        <v>25884</v>
      </c>
      <c r="DS33" s="3">
        <v>16012</v>
      </c>
      <c r="DT33" s="3">
        <v>20788</v>
      </c>
      <c r="DU33" s="3">
        <v>20212</v>
      </c>
      <c r="DV33" s="3">
        <v>18640</v>
      </c>
      <c r="DW33" s="3">
        <v>22224</v>
      </c>
      <c r="DX33" s="3">
        <v>17484</v>
      </c>
      <c r="DY33" s="3">
        <v>23980</v>
      </c>
      <c r="DZ33" s="3">
        <v>32832</v>
      </c>
      <c r="EA33" s="3">
        <v>21368</v>
      </c>
      <c r="EB33" s="3">
        <v>26100</v>
      </c>
      <c r="EC33" s="3">
        <v>19796</v>
      </c>
      <c r="ED33" s="3">
        <v>17376</v>
      </c>
      <c r="EE33" s="3">
        <v>15392</v>
      </c>
      <c r="EF33" s="3">
        <v>15400</v>
      </c>
      <c r="EG33" s="3">
        <v>12204</v>
      </c>
      <c r="EH33" s="3">
        <v>14928</v>
      </c>
      <c r="EI33" s="3">
        <v>16680</v>
      </c>
      <c r="EJ33" s="3">
        <v>12400</v>
      </c>
      <c r="EK33" s="8">
        <v>14369.61</v>
      </c>
      <c r="EL33" s="8">
        <v>15701.73</v>
      </c>
      <c r="EM33" s="8">
        <v>16872.259999999998</v>
      </c>
      <c r="EN33" s="8">
        <v>16204.91</v>
      </c>
      <c r="EO33" s="8">
        <v>15979.81</v>
      </c>
      <c r="EP33" s="8">
        <v>17929.490000000002</v>
      </c>
      <c r="EQ33" s="8">
        <v>18108.650000000001</v>
      </c>
      <c r="ER33" s="8">
        <v>17832.25</v>
      </c>
      <c r="ES33" s="8">
        <v>17635.990000000002</v>
      </c>
      <c r="ET33" s="8">
        <v>18299.16</v>
      </c>
      <c r="EU33" s="8">
        <v>18738.87</v>
      </c>
      <c r="EV33" s="8">
        <v>18174.91</v>
      </c>
      <c r="EW33" s="8">
        <v>18093.14</v>
      </c>
      <c r="EX33" s="8">
        <v>18476.22</v>
      </c>
      <c r="EY33" s="8">
        <v>18827.919999999998</v>
      </c>
      <c r="EZ33" s="8">
        <v>18825.07</v>
      </c>
      <c r="FA33" s="8">
        <v>18932.97</v>
      </c>
      <c r="FB33" s="8">
        <v>19510.71</v>
      </c>
      <c r="FC33" s="8">
        <v>19778.919999999998</v>
      </c>
      <c r="FD33" s="8">
        <v>19634.86</v>
      </c>
      <c r="FE33" s="8">
        <v>19582.689999999999</v>
      </c>
      <c r="FF33" s="8">
        <v>19845.5</v>
      </c>
      <c r="FG33" s="8">
        <v>19994.96</v>
      </c>
      <c r="FH33" s="8">
        <v>19851.77</v>
      </c>
      <c r="FI33" s="8">
        <v>19740.66</v>
      </c>
      <c r="FJ33" s="8">
        <v>19910.68</v>
      </c>
    </row>
    <row r="34" spans="1:166" x14ac:dyDescent="0.2">
      <c r="A34" t="s">
        <v>225</v>
      </c>
      <c r="B34" t="s">
        <v>4</v>
      </c>
      <c r="C34" s="47">
        <v>1972.933</v>
      </c>
      <c r="D34" s="47">
        <v>1990.8512345634804</v>
      </c>
      <c r="E34" s="47">
        <v>2008.4652539260596</v>
      </c>
      <c r="F34" s="47">
        <v>2024.596396325609</v>
      </c>
      <c r="G34" s="47">
        <v>2038.066</v>
      </c>
      <c r="H34" s="47">
        <v>2048.097000183926</v>
      </c>
      <c r="I34" s="47">
        <v>2055.5187200993669</v>
      </c>
      <c r="J34" s="47">
        <v>2061.5620799651242</v>
      </c>
      <c r="K34" s="47">
        <v>2067.4580000000001</v>
      </c>
      <c r="L34" s="47">
        <v>2074.1835459508152</v>
      </c>
      <c r="M34" s="47">
        <v>2081.7003656764723</v>
      </c>
      <c r="N34" s="47">
        <v>2089.7162525638932</v>
      </c>
      <c r="O34" s="47">
        <v>2097.9389999999999</v>
      </c>
      <c r="P34" s="47">
        <v>2106.1144410128127</v>
      </c>
      <c r="Q34" s="47">
        <v>2114.1405671947432</v>
      </c>
      <c r="R34" s="47">
        <v>2121.9534097793021</v>
      </c>
      <c r="S34" s="47">
        <v>2129.489</v>
      </c>
      <c r="T34" s="47">
        <v>2136.7047056229344</v>
      </c>
      <c r="U34" s="47">
        <v>2143.6432405445544</v>
      </c>
      <c r="V34" s="47">
        <v>2150.3686551938972</v>
      </c>
      <c r="W34" s="47">
        <v>2156.9450000000002</v>
      </c>
      <c r="X34" s="47">
        <v>2163.4354864954503</v>
      </c>
      <c r="Y34" s="47">
        <v>2169.8999706270392</v>
      </c>
      <c r="Z34" s="47">
        <v>2176.3974694451085</v>
      </c>
      <c r="AA34" s="47">
        <v>2182.9870000000001</v>
      </c>
      <c r="AB34" s="47">
        <v>2189.7626608952646</v>
      </c>
      <c r="AC34" s="47">
        <v>2196.9588769472898</v>
      </c>
      <c r="AD34" s="47">
        <v>2204.8451545256694</v>
      </c>
      <c r="AE34" s="47">
        <v>2213.6909999999998</v>
      </c>
      <c r="AF34" s="47">
        <v>2223.65813554849</v>
      </c>
      <c r="AG34" s="47">
        <v>2234.4771465838026</v>
      </c>
      <c r="AH34" s="47">
        <v>2245.7708343272138</v>
      </c>
      <c r="AI34" s="47">
        <v>2257.1619999999998</v>
      </c>
      <c r="AJ34" s="47">
        <v>2268.3551719107745</v>
      </c>
      <c r="AK34" s="47">
        <v>2279.3817867175003</v>
      </c>
      <c r="AL34" s="47">
        <v>2290.3550081654748</v>
      </c>
      <c r="AM34" s="47">
        <v>2301.3879999999999</v>
      </c>
      <c r="AN34" s="47">
        <v>2312.5109424334119</v>
      </c>
      <c r="AO34" s="47">
        <v>2323.4220815461981</v>
      </c>
      <c r="AP34" s="47">
        <v>2333.7366798858852</v>
      </c>
      <c r="AQ34" s="47">
        <v>2343.0700000000002</v>
      </c>
      <c r="AR34" s="47">
        <v>2351.2006677305794</v>
      </c>
      <c r="AS34" s="47">
        <v>2358.5607620977084</v>
      </c>
      <c r="AT34" s="47">
        <v>2365.7457254159831</v>
      </c>
      <c r="AU34" s="47">
        <v>2373.3510000000001</v>
      </c>
      <c r="AV34" s="47">
        <v>2381.767605394271</v>
      </c>
      <c r="AW34" s="47">
        <v>2390.5688700629685</v>
      </c>
      <c r="AX34" s="47">
        <v>2399.1236997001824</v>
      </c>
      <c r="AY34" s="47">
        <v>2406.8009999999999</v>
      </c>
      <c r="AZ34" s="47">
        <v>2413.1557856923368</v>
      </c>
      <c r="BA34" s="47">
        <v>2418.4875076504163</v>
      </c>
      <c r="BB34" s="47">
        <v>2423.2817257832876</v>
      </c>
      <c r="BC34" s="47">
        <v>2428.0239999999999</v>
      </c>
      <c r="BD34" s="47">
        <v>2433.0963924613811</v>
      </c>
      <c r="BE34" s="47">
        <v>2438.4669743353656</v>
      </c>
      <c r="BF34" s="47">
        <v>2444.0003190416674</v>
      </c>
      <c r="BG34" s="47">
        <v>2449.5610000000001</v>
      </c>
      <c r="BH34" s="47">
        <v>2455.1225975871398</v>
      </c>
      <c r="BI34" s="47">
        <v>2461.0947200081214</v>
      </c>
      <c r="BJ34" s="47">
        <v>2467.9959824250418</v>
      </c>
      <c r="BK34" s="47">
        <v>2476.3449999999998</v>
      </c>
      <c r="BL34" s="47">
        <v>2486.4532640650596</v>
      </c>
      <c r="BM34" s="47">
        <v>2497.8037706321488</v>
      </c>
      <c r="BN34" s="47">
        <v>2509.672391883164</v>
      </c>
      <c r="BO34" s="47">
        <v>2521.335</v>
      </c>
      <c r="BP34" s="47">
        <v>2532.2076117776232</v>
      </c>
      <c r="BQ34" s="47">
        <v>2542.2668224632835</v>
      </c>
      <c r="BR34" s="47">
        <v>2551.6293719173018</v>
      </c>
      <c r="BS34" s="47">
        <v>2560.4119999999998</v>
      </c>
      <c r="BT34" s="47">
        <v>2568.7060856994485</v>
      </c>
      <c r="BU34" s="47">
        <v>2576.5015645147182</v>
      </c>
      <c r="BV34" s="47">
        <v>2583.7630110726282</v>
      </c>
      <c r="BW34" s="47">
        <v>2590.4549999999999</v>
      </c>
      <c r="BX34" s="47">
        <v>2596.6089672995831</v>
      </c>
      <c r="BY34" s="47">
        <v>2602.5237944778455</v>
      </c>
      <c r="BZ34" s="47">
        <v>2608.5652244171856</v>
      </c>
      <c r="CA34" s="47">
        <v>2615.0990000000002</v>
      </c>
      <c r="CB34" s="47">
        <v>2622.3519826022198</v>
      </c>
      <c r="CC34" s="47">
        <v>2629.9955075739003</v>
      </c>
      <c r="CD34" s="47">
        <v>2637.5620287586312</v>
      </c>
      <c r="CE34" s="47">
        <v>2644.5839999999998</v>
      </c>
      <c r="CF34" s="47">
        <v>2650.6983210415392</v>
      </c>
      <c r="CG34" s="47">
        <v>2655.9596752265538</v>
      </c>
      <c r="CH34" s="47">
        <v>2660.5271917982909</v>
      </c>
      <c r="CI34" s="47">
        <v>2664.56</v>
      </c>
      <c r="CJ34" s="47">
        <v>2668.2761863566243</v>
      </c>
      <c r="CK34" s="47">
        <v>2672.1296665198865</v>
      </c>
      <c r="CL34" s="47">
        <v>2676.6333134232054</v>
      </c>
      <c r="CM34" s="47">
        <v>2682.3</v>
      </c>
      <c r="CN34" s="47">
        <v>2689.5173397819644</v>
      </c>
      <c r="CO34" s="47">
        <v>2698.1719086939006</v>
      </c>
      <c r="CP34" s="47">
        <v>2708.0250232588869</v>
      </c>
      <c r="CQ34" s="47">
        <v>2718.8380000000002</v>
      </c>
      <c r="CR34" s="47">
        <v>2730.3767826405178</v>
      </c>
      <c r="CS34" s="47">
        <v>2742.4258237045105</v>
      </c>
      <c r="CT34" s="47">
        <v>2754.7742029162482</v>
      </c>
      <c r="CU34" s="47">
        <v>2767.2109999999998</v>
      </c>
      <c r="CV34" s="47">
        <v>2779.6625921559653</v>
      </c>
      <c r="CW34" s="47">
        <v>2792.6045464880581</v>
      </c>
      <c r="CX34" s="47">
        <v>2806.6497275761217</v>
      </c>
      <c r="CY34" s="47">
        <v>2822.4110000000001</v>
      </c>
      <c r="CZ34" s="47">
        <v>2840.157208110621</v>
      </c>
      <c r="DA34" s="47">
        <v>2858.7811153432572</v>
      </c>
      <c r="DB34" s="47">
        <v>2876.8314649042645</v>
      </c>
      <c r="DC34" s="47">
        <v>2892.857</v>
      </c>
      <c r="DD34" s="47">
        <v>2905.8645910265491</v>
      </c>
      <c r="DE34" s="47">
        <v>2916.6936171389129</v>
      </c>
      <c r="DF34" s="47">
        <v>2926.6415846818199</v>
      </c>
      <c r="DG34" s="47">
        <v>2937.0059999999999</v>
      </c>
      <c r="DH34" s="47">
        <v>2948.7735059081815</v>
      </c>
      <c r="DI34" s="47">
        <v>2961.687291101091</v>
      </c>
      <c r="DJ34" s="47">
        <v>2975.1796807434548</v>
      </c>
      <c r="DK34" s="47">
        <v>2988.683</v>
      </c>
      <c r="DL34" s="47">
        <v>3001.797104090725</v>
      </c>
      <c r="DM34" s="47">
        <v>3014.7919684567232</v>
      </c>
      <c r="DN34" s="47">
        <v>3028.1050985943598</v>
      </c>
      <c r="DO34" s="47">
        <v>3042.174</v>
      </c>
      <c r="DP34" s="47">
        <v>3057.1685933539179</v>
      </c>
      <c r="DQ34" s="47">
        <v>3072.1884600720164</v>
      </c>
      <c r="DR34" s="47">
        <v>3086.0655967541065</v>
      </c>
      <c r="DS34" s="48">
        <v>3097.6320000000001</v>
      </c>
      <c r="DT34" s="48">
        <v>3106.1481006186036</v>
      </c>
      <c r="DU34" s="48">
        <v>3112.5880662552113</v>
      </c>
      <c r="DV34" s="48">
        <v>3118.3544987642131</v>
      </c>
      <c r="DW34" s="48">
        <v>3124.85</v>
      </c>
      <c r="DX34" s="48">
        <v>3133.1463166716676</v>
      </c>
      <c r="DY34" s="48">
        <v>3142.9917749071383</v>
      </c>
      <c r="DZ34" s="48">
        <v>3153.8038456890395</v>
      </c>
      <c r="EA34" s="48">
        <v>3165</v>
      </c>
      <c r="EB34" s="48">
        <v>3176.0856014447254</v>
      </c>
      <c r="EC34" s="48">
        <v>3186.917584116235</v>
      </c>
      <c r="ED34" s="48">
        <v>3197.4407747296273</v>
      </c>
      <c r="EE34" s="48">
        <v>3207.6</v>
      </c>
      <c r="EF34" s="48">
        <v>3217.3667462994317</v>
      </c>
      <c r="EG34" s="48">
        <v>3226.8191386279218</v>
      </c>
      <c r="EH34" s="48">
        <v>3236.061961642451</v>
      </c>
      <c r="EI34" s="48">
        <v>3245.2417909616252</v>
      </c>
      <c r="EJ34" s="48">
        <v>3254.518019616954</v>
      </c>
      <c r="EK34" s="49">
        <v>3263.9474131427596</v>
      </c>
      <c r="EL34" s="49">
        <v>3273.5483958115492</v>
      </c>
      <c r="EM34" s="49">
        <v>3272.8175435140765</v>
      </c>
      <c r="EN34" s="49">
        <v>3280.2438608122252</v>
      </c>
      <c r="EO34" s="49">
        <v>3288.0372213786</v>
      </c>
      <c r="EP34" s="49">
        <v>3295.9846817374428</v>
      </c>
      <c r="EQ34" s="49">
        <v>3303.8358267185622</v>
      </c>
      <c r="ER34" s="49">
        <v>3312.054213687662</v>
      </c>
      <c r="ES34" s="49">
        <v>3320.5038551435027</v>
      </c>
      <c r="ET34" s="49">
        <v>3329.2010354121817</v>
      </c>
      <c r="EU34" s="49">
        <v>3338.2826314309987</v>
      </c>
      <c r="EV34" s="49">
        <v>3347.3356153529626</v>
      </c>
      <c r="EW34" s="49">
        <v>3356.427161497028</v>
      </c>
      <c r="EX34" s="49">
        <v>3365.5034088919147</v>
      </c>
      <c r="EY34" s="49">
        <v>3374.3664454630339</v>
      </c>
      <c r="EZ34" s="49">
        <v>3383.2546856404133</v>
      </c>
      <c r="FA34" s="49">
        <v>3392.061730658168</v>
      </c>
      <c r="FB34" s="49">
        <v>3400.7910732399178</v>
      </c>
      <c r="FC34" s="49">
        <v>3409.6053539551394</v>
      </c>
      <c r="FD34" s="49">
        <v>3418.3356151100797</v>
      </c>
      <c r="FE34" s="49">
        <v>3427.0890397320386</v>
      </c>
      <c r="FF34" s="49">
        <v>3435.8921542298494</v>
      </c>
      <c r="FG34" s="49">
        <v>3444.6194048560374</v>
      </c>
      <c r="FH34" s="49">
        <v>3453.4013350609512</v>
      </c>
      <c r="FI34" s="49">
        <v>3462.1477288203191</v>
      </c>
      <c r="FJ34" s="49">
        <v>3470.8217286701488</v>
      </c>
    </row>
    <row r="35" spans="1:166" x14ac:dyDescent="0.2">
      <c r="B35" s="23"/>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41"/>
      <c r="DX35" s="6"/>
      <c r="DY35" s="6"/>
      <c r="DZ35" s="6"/>
      <c r="EA35" s="41"/>
      <c r="EB35" s="41"/>
      <c r="EC35" s="41"/>
      <c r="ED35" s="41"/>
      <c r="EE35" s="41"/>
      <c r="EF35" s="6"/>
      <c r="EG35" s="41"/>
      <c r="EH35" s="41"/>
      <c r="EI35" s="41"/>
      <c r="EJ35" s="41"/>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row>
    <row r="36" spans="1:166" x14ac:dyDescent="0.2">
      <c r="C36" s="3"/>
      <c r="D36" s="3"/>
      <c r="E36" s="3"/>
      <c r="F36" s="3"/>
      <c r="G36" s="3"/>
      <c r="H36" s="3"/>
      <c r="I36" s="3"/>
      <c r="J36" s="3"/>
      <c r="K36" s="3"/>
      <c r="L36" s="3"/>
      <c r="DP36" s="4"/>
      <c r="DT36" s="4"/>
      <c r="DU36" s="37"/>
      <c r="DX36" s="4"/>
      <c r="DY36" s="37"/>
    </row>
    <row r="37" spans="1:166" x14ac:dyDescent="0.2">
      <c r="B37" s="22" t="s">
        <v>169</v>
      </c>
      <c r="C37" s="3"/>
      <c r="D37" s="3"/>
      <c r="E37" s="3"/>
      <c r="F37" s="3"/>
      <c r="G37" s="3"/>
      <c r="H37" s="3"/>
      <c r="I37" s="3"/>
      <c r="J37" s="3"/>
      <c r="K37" s="3"/>
      <c r="L37" s="3"/>
    </row>
    <row r="38" spans="1:166" x14ac:dyDescent="0.2">
      <c r="B38" s="13" t="s">
        <v>170</v>
      </c>
      <c r="C38" s="20" t="str">
        <f t="shared" ref="C38:Z38" si="0">C4</f>
        <v>1990Q1</v>
      </c>
      <c r="D38" s="20" t="str">
        <f t="shared" si="0"/>
        <v>1990Q2</v>
      </c>
      <c r="E38" s="20" t="str">
        <f t="shared" si="0"/>
        <v>1990Q3</v>
      </c>
      <c r="F38" s="20" t="str">
        <f t="shared" si="0"/>
        <v>1990Q4</v>
      </c>
      <c r="G38" s="20" t="str">
        <f t="shared" si="0"/>
        <v>1991Q1</v>
      </c>
      <c r="H38" s="20" t="str">
        <f t="shared" si="0"/>
        <v>1991Q2</v>
      </c>
      <c r="I38" s="20" t="str">
        <f t="shared" si="0"/>
        <v>1991Q3</v>
      </c>
      <c r="J38" s="20" t="str">
        <f t="shared" si="0"/>
        <v>1991Q4</v>
      </c>
      <c r="K38" s="20" t="str">
        <f t="shared" si="0"/>
        <v>1992Q1</v>
      </c>
      <c r="L38" s="20" t="str">
        <f t="shared" si="0"/>
        <v>1992Q2</v>
      </c>
      <c r="M38" s="20" t="str">
        <f t="shared" si="0"/>
        <v>1992Q3</v>
      </c>
      <c r="N38" s="20" t="str">
        <f t="shared" si="0"/>
        <v>1992Q4</v>
      </c>
      <c r="O38" s="20" t="str">
        <f t="shared" si="0"/>
        <v>1993Q1</v>
      </c>
      <c r="P38" s="20" t="str">
        <f t="shared" si="0"/>
        <v>1993Q2</v>
      </c>
      <c r="Q38" s="20" t="str">
        <f t="shared" si="0"/>
        <v>1993Q3</v>
      </c>
      <c r="R38" s="20" t="str">
        <f t="shared" si="0"/>
        <v>1993Q4</v>
      </c>
      <c r="S38" s="20" t="str">
        <f t="shared" si="0"/>
        <v>1994Q1</v>
      </c>
      <c r="T38" s="20" t="str">
        <f t="shared" si="0"/>
        <v>1994Q2</v>
      </c>
      <c r="U38" s="20" t="str">
        <f t="shared" si="0"/>
        <v>1994Q3</v>
      </c>
      <c r="V38" s="20" t="str">
        <f t="shared" si="0"/>
        <v>1994Q4</v>
      </c>
      <c r="W38" s="20" t="str">
        <f t="shared" si="0"/>
        <v>1995Q1</v>
      </c>
      <c r="X38" s="20" t="str">
        <f t="shared" si="0"/>
        <v>1995Q2</v>
      </c>
      <c r="Y38" s="20" t="str">
        <f t="shared" si="0"/>
        <v>1995Q3</v>
      </c>
      <c r="Z38" s="20" t="str">
        <f t="shared" si="0"/>
        <v>1995Q4</v>
      </c>
      <c r="AA38" s="20" t="str">
        <f t="shared" ref="AA38:BF38" si="1">AA4</f>
        <v>1996Q1</v>
      </c>
      <c r="AB38" s="20" t="str">
        <f t="shared" si="1"/>
        <v>1996Q2</v>
      </c>
      <c r="AC38" s="20" t="str">
        <f t="shared" si="1"/>
        <v>1996Q3</v>
      </c>
      <c r="AD38" s="20" t="str">
        <f t="shared" si="1"/>
        <v>1996Q4</v>
      </c>
      <c r="AE38" s="20" t="str">
        <f t="shared" si="1"/>
        <v>1997Q1</v>
      </c>
      <c r="AF38" s="20" t="str">
        <f t="shared" si="1"/>
        <v>1997Q2</v>
      </c>
      <c r="AG38" s="20" t="str">
        <f t="shared" si="1"/>
        <v>1997Q3</v>
      </c>
      <c r="AH38" s="20" t="str">
        <f t="shared" si="1"/>
        <v>1997Q4</v>
      </c>
      <c r="AI38" s="20" t="str">
        <f t="shared" si="1"/>
        <v>1998Q1</v>
      </c>
      <c r="AJ38" s="20" t="str">
        <f t="shared" si="1"/>
        <v>1998Q2</v>
      </c>
      <c r="AK38" s="20" t="str">
        <f t="shared" si="1"/>
        <v>1998Q3</v>
      </c>
      <c r="AL38" s="20" t="str">
        <f t="shared" si="1"/>
        <v>1998Q4</v>
      </c>
      <c r="AM38" s="20" t="str">
        <f t="shared" si="1"/>
        <v>1999Q1</v>
      </c>
      <c r="AN38" s="20" t="str">
        <f t="shared" si="1"/>
        <v>1999Q2</v>
      </c>
      <c r="AO38" s="20" t="str">
        <f t="shared" si="1"/>
        <v>1999Q3</v>
      </c>
      <c r="AP38" s="20" t="str">
        <f t="shared" si="1"/>
        <v>1999Q4</v>
      </c>
      <c r="AQ38" s="20" t="str">
        <f t="shared" si="1"/>
        <v>2000Q1</v>
      </c>
      <c r="AR38" s="20" t="str">
        <f t="shared" si="1"/>
        <v>2000Q2</v>
      </c>
      <c r="AS38" s="20" t="str">
        <f t="shared" si="1"/>
        <v>2000Q3</v>
      </c>
      <c r="AT38" s="20" t="str">
        <f t="shared" si="1"/>
        <v>2000Q4</v>
      </c>
      <c r="AU38" s="20" t="str">
        <f t="shared" si="1"/>
        <v>2001Q1</v>
      </c>
      <c r="AV38" s="20" t="str">
        <f t="shared" si="1"/>
        <v>2001Q2</v>
      </c>
      <c r="AW38" s="20" t="str">
        <f t="shared" si="1"/>
        <v>2001Q3</v>
      </c>
      <c r="AX38" s="20" t="str">
        <f t="shared" si="1"/>
        <v>2001Q4</v>
      </c>
      <c r="AY38" s="20" t="str">
        <f t="shared" si="1"/>
        <v>2002Q1</v>
      </c>
      <c r="AZ38" s="20" t="str">
        <f t="shared" si="1"/>
        <v>2002Q2</v>
      </c>
      <c r="BA38" s="20" t="str">
        <f t="shared" si="1"/>
        <v>2002Q3</v>
      </c>
      <c r="BB38" s="20" t="str">
        <f t="shared" si="1"/>
        <v>2002Q4</v>
      </c>
      <c r="BC38" s="20" t="str">
        <f t="shared" si="1"/>
        <v>2003Q1</v>
      </c>
      <c r="BD38" s="20" t="str">
        <f t="shared" si="1"/>
        <v>2003Q2</v>
      </c>
      <c r="BE38" s="20" t="str">
        <f t="shared" si="1"/>
        <v>2003Q3</v>
      </c>
      <c r="BF38" s="20" t="str">
        <f t="shared" si="1"/>
        <v>2003Q4</v>
      </c>
      <c r="BG38" s="20" t="str">
        <f t="shared" ref="BG38:CL38" si="2">BG4</f>
        <v>2004Q1</v>
      </c>
      <c r="BH38" s="20" t="str">
        <f t="shared" si="2"/>
        <v>2004Q2</v>
      </c>
      <c r="BI38" s="20" t="str">
        <f t="shared" si="2"/>
        <v>2004Q3</v>
      </c>
      <c r="BJ38" s="20" t="str">
        <f t="shared" si="2"/>
        <v>2004Q4</v>
      </c>
      <c r="BK38" s="20" t="str">
        <f t="shared" si="2"/>
        <v>2005Q1</v>
      </c>
      <c r="BL38" s="20" t="str">
        <f t="shared" si="2"/>
        <v>2005Q2</v>
      </c>
      <c r="BM38" s="20" t="str">
        <f t="shared" si="2"/>
        <v>2005Q3</v>
      </c>
      <c r="BN38" s="20" t="str">
        <f t="shared" si="2"/>
        <v>2005Q4</v>
      </c>
      <c r="BO38" s="20" t="str">
        <f t="shared" si="2"/>
        <v>2006Q1</v>
      </c>
      <c r="BP38" s="20" t="str">
        <f t="shared" si="2"/>
        <v>2006Q2</v>
      </c>
      <c r="BQ38" s="20" t="str">
        <f t="shared" si="2"/>
        <v>2006Q3</v>
      </c>
      <c r="BR38" s="20" t="str">
        <f t="shared" si="2"/>
        <v>2006Q4</v>
      </c>
      <c r="BS38" s="20" t="str">
        <f t="shared" si="2"/>
        <v>2007Q1</v>
      </c>
      <c r="BT38" s="20" t="str">
        <f t="shared" si="2"/>
        <v>2007Q2</v>
      </c>
      <c r="BU38" s="20" t="str">
        <f t="shared" si="2"/>
        <v>2007Q3</v>
      </c>
      <c r="BV38" s="20" t="str">
        <f t="shared" si="2"/>
        <v>2007Q4</v>
      </c>
      <c r="BW38" s="20" t="str">
        <f t="shared" si="2"/>
        <v>2008Q1</v>
      </c>
      <c r="BX38" s="20" t="str">
        <f t="shared" si="2"/>
        <v>2008Q2</v>
      </c>
      <c r="BY38" s="20" t="str">
        <f t="shared" si="2"/>
        <v>2008Q3</v>
      </c>
      <c r="BZ38" s="20" t="str">
        <f t="shared" si="2"/>
        <v>2008Q4</v>
      </c>
      <c r="CA38" s="20" t="str">
        <f t="shared" si="2"/>
        <v>2009Q1</v>
      </c>
      <c r="CB38" s="20" t="str">
        <f t="shared" si="2"/>
        <v>2009Q2</v>
      </c>
      <c r="CC38" s="20" t="str">
        <f t="shared" si="2"/>
        <v>2009Q3</v>
      </c>
      <c r="CD38" s="20" t="str">
        <f t="shared" si="2"/>
        <v>2009Q4</v>
      </c>
      <c r="CE38" s="20" t="str">
        <f t="shared" si="2"/>
        <v>2010Q1</v>
      </c>
      <c r="CF38" s="20" t="str">
        <f t="shared" si="2"/>
        <v>2010Q2</v>
      </c>
      <c r="CG38" s="20" t="str">
        <f t="shared" si="2"/>
        <v>2010Q3</v>
      </c>
      <c r="CH38" s="20" t="str">
        <f t="shared" si="2"/>
        <v>2010Q4</v>
      </c>
      <c r="CI38" s="20" t="str">
        <f t="shared" si="2"/>
        <v>2011Q1</v>
      </c>
      <c r="CJ38" s="20" t="str">
        <f t="shared" si="2"/>
        <v>2011Q2</v>
      </c>
      <c r="CK38" s="20" t="str">
        <f t="shared" si="2"/>
        <v>2011Q3</v>
      </c>
      <c r="CL38" s="20" t="str">
        <f t="shared" si="2"/>
        <v>2011Q4</v>
      </c>
      <c r="CM38" s="20" t="str">
        <f t="shared" ref="CM38:DR38" si="3">CM4</f>
        <v>2012Q1</v>
      </c>
      <c r="CN38" s="20" t="str">
        <f t="shared" si="3"/>
        <v>2012Q2</v>
      </c>
      <c r="CO38" s="20" t="str">
        <f t="shared" si="3"/>
        <v>2012Q3</v>
      </c>
      <c r="CP38" s="20" t="str">
        <f t="shared" si="3"/>
        <v>2012Q4</v>
      </c>
      <c r="CQ38" s="20" t="str">
        <f t="shared" si="3"/>
        <v>2013Q1</v>
      </c>
      <c r="CR38" s="20" t="str">
        <f t="shared" si="3"/>
        <v>2013Q2</v>
      </c>
      <c r="CS38" s="20" t="str">
        <f t="shared" si="3"/>
        <v>2013Q3</v>
      </c>
      <c r="CT38" s="20" t="str">
        <f t="shared" si="3"/>
        <v>2013Q4</v>
      </c>
      <c r="CU38" s="20" t="str">
        <f t="shared" si="3"/>
        <v>2014Q1</v>
      </c>
      <c r="CV38" s="20" t="str">
        <f t="shared" si="3"/>
        <v>2014Q2</v>
      </c>
      <c r="CW38" s="20" t="str">
        <f t="shared" si="3"/>
        <v>2014Q3</v>
      </c>
      <c r="CX38" s="20" t="str">
        <f t="shared" si="3"/>
        <v>2014Q4</v>
      </c>
      <c r="CY38" s="20" t="str">
        <f t="shared" si="3"/>
        <v>2015Q1</v>
      </c>
      <c r="CZ38" s="20" t="str">
        <f t="shared" si="3"/>
        <v>2015Q2</v>
      </c>
      <c r="DA38" s="20" t="str">
        <f t="shared" si="3"/>
        <v>2015Q3</v>
      </c>
      <c r="DB38" s="20" t="str">
        <f t="shared" si="3"/>
        <v>2015Q4</v>
      </c>
      <c r="DC38" s="20" t="str">
        <f t="shared" si="3"/>
        <v>2016Q1</v>
      </c>
      <c r="DD38" s="20" t="str">
        <f t="shared" si="3"/>
        <v>2016Q2</v>
      </c>
      <c r="DE38" s="20" t="str">
        <f t="shared" si="3"/>
        <v>2016Q3</v>
      </c>
      <c r="DF38" s="20" t="str">
        <f t="shared" si="3"/>
        <v>2016Q4</v>
      </c>
      <c r="DG38" s="20" t="str">
        <f t="shared" si="3"/>
        <v>2017Q1</v>
      </c>
      <c r="DH38" s="20" t="str">
        <f t="shared" si="3"/>
        <v>2017Q2</v>
      </c>
      <c r="DI38" s="20" t="str">
        <f t="shared" si="3"/>
        <v>2017Q3</v>
      </c>
      <c r="DJ38" s="20" t="str">
        <f t="shared" si="3"/>
        <v>2017Q4</v>
      </c>
      <c r="DK38" s="20" t="str">
        <f t="shared" si="3"/>
        <v>2018Q1</v>
      </c>
      <c r="DL38" s="20" t="str">
        <f t="shared" si="3"/>
        <v>2018Q2</v>
      </c>
      <c r="DM38" s="20" t="str">
        <f t="shared" si="3"/>
        <v>2018Q3</v>
      </c>
      <c r="DN38" s="20" t="str">
        <f t="shared" si="3"/>
        <v>2018Q4</v>
      </c>
      <c r="DO38" s="20" t="str">
        <f t="shared" si="3"/>
        <v>2019Q1</v>
      </c>
      <c r="DP38" s="20" t="str">
        <f t="shared" si="3"/>
        <v>2019Q2</v>
      </c>
      <c r="DQ38" s="20" t="str">
        <f t="shared" si="3"/>
        <v>2019Q3</v>
      </c>
      <c r="DR38" s="20" t="str">
        <f t="shared" si="3"/>
        <v>2019Q4</v>
      </c>
      <c r="DS38" s="20" t="str">
        <f t="shared" ref="DS38:EX38" si="4">DS4</f>
        <v>2020Q1</v>
      </c>
      <c r="DT38" s="20" t="str">
        <f t="shared" si="4"/>
        <v>2020Q2</v>
      </c>
      <c r="DU38" s="20" t="str">
        <f t="shared" si="4"/>
        <v>2020Q3</v>
      </c>
      <c r="DV38" s="20" t="str">
        <f t="shared" si="4"/>
        <v>2020Q4</v>
      </c>
      <c r="DW38" s="20" t="str">
        <f t="shared" si="4"/>
        <v>2021Q1</v>
      </c>
      <c r="DX38" s="20" t="str">
        <f t="shared" si="4"/>
        <v>2021Q2</v>
      </c>
      <c r="DY38" s="20" t="str">
        <f t="shared" si="4"/>
        <v>2021Q3</v>
      </c>
      <c r="DZ38" s="20" t="str">
        <f t="shared" si="4"/>
        <v>2021Q4</v>
      </c>
      <c r="EA38" s="20" t="str">
        <f t="shared" si="4"/>
        <v>2022Q1</v>
      </c>
      <c r="EB38" s="20" t="str">
        <f t="shared" si="4"/>
        <v>2022Q2</v>
      </c>
      <c r="EC38" s="20" t="str">
        <f t="shared" si="4"/>
        <v>2022Q3</v>
      </c>
      <c r="ED38" s="20" t="str">
        <f t="shared" si="4"/>
        <v>2022Q4</v>
      </c>
      <c r="EE38" s="20" t="str">
        <f t="shared" si="4"/>
        <v>2023Q1</v>
      </c>
      <c r="EF38" s="20" t="str">
        <f t="shared" si="4"/>
        <v>2023Q2</v>
      </c>
      <c r="EG38" s="20" t="str">
        <f t="shared" si="4"/>
        <v>2023Q3</v>
      </c>
      <c r="EH38" s="20" t="str">
        <f t="shared" si="4"/>
        <v>2023Q4</v>
      </c>
      <c r="EI38" s="20" t="str">
        <f t="shared" si="4"/>
        <v>2024Q1</v>
      </c>
      <c r="EJ38" s="20" t="str">
        <f t="shared" si="4"/>
        <v>2024Q2</v>
      </c>
      <c r="EK38" s="20" t="str">
        <f t="shared" si="4"/>
        <v>2024Q3</v>
      </c>
      <c r="EL38" s="20" t="str">
        <f t="shared" si="4"/>
        <v>2024Q4</v>
      </c>
      <c r="EM38" s="20" t="str">
        <f t="shared" si="4"/>
        <v>2025Q1</v>
      </c>
      <c r="EN38" s="20" t="str">
        <f t="shared" si="4"/>
        <v>2025Q2</v>
      </c>
      <c r="EO38" s="20" t="str">
        <f t="shared" si="4"/>
        <v>2025Q3</v>
      </c>
      <c r="EP38" s="20" t="str">
        <f t="shared" si="4"/>
        <v>2025Q4</v>
      </c>
      <c r="EQ38" s="20" t="str">
        <f t="shared" si="4"/>
        <v>2026Q1</v>
      </c>
      <c r="ER38" s="20" t="str">
        <f t="shared" si="4"/>
        <v>2026Q2</v>
      </c>
      <c r="ES38" s="20" t="str">
        <f t="shared" si="4"/>
        <v>2026Q3</v>
      </c>
      <c r="ET38" s="20" t="str">
        <f t="shared" si="4"/>
        <v>2026Q4</v>
      </c>
      <c r="EU38" s="20" t="str">
        <f t="shared" si="4"/>
        <v>2027Q1</v>
      </c>
      <c r="EV38" s="20" t="str">
        <f t="shared" si="4"/>
        <v>2027Q2</v>
      </c>
      <c r="EW38" s="20" t="str">
        <f t="shared" si="4"/>
        <v>2027Q3</v>
      </c>
      <c r="EX38" s="20" t="str">
        <f t="shared" si="4"/>
        <v>2027Q4</v>
      </c>
      <c r="EY38" s="20" t="str">
        <f t="shared" ref="EY38:FF38" si="5">EY4</f>
        <v>2028Q1</v>
      </c>
      <c r="EZ38" s="20" t="str">
        <f t="shared" si="5"/>
        <v>2028Q2</v>
      </c>
      <c r="FA38" s="20" t="str">
        <f t="shared" si="5"/>
        <v>2028Q3</v>
      </c>
      <c r="FB38" s="20" t="str">
        <f t="shared" si="5"/>
        <v>2028Q4</v>
      </c>
      <c r="FC38" s="20" t="str">
        <f t="shared" si="5"/>
        <v>2029Q1</v>
      </c>
      <c r="FD38" s="20" t="str">
        <f t="shared" si="5"/>
        <v>2029Q2</v>
      </c>
      <c r="FE38" s="20" t="str">
        <f t="shared" si="5"/>
        <v>2029Q3</v>
      </c>
      <c r="FF38" s="20" t="str">
        <f t="shared" si="5"/>
        <v>2029Q4</v>
      </c>
      <c r="FG38" s="20" t="str">
        <f t="shared" ref="FG38:FJ38" si="6">FG4</f>
        <v>2030Q1</v>
      </c>
      <c r="FH38" s="20" t="str">
        <f t="shared" si="6"/>
        <v>2030Q2</v>
      </c>
      <c r="FI38" s="20" t="str">
        <f t="shared" si="6"/>
        <v>2030Q3</v>
      </c>
      <c r="FJ38" s="20" t="str">
        <f t="shared" si="6"/>
        <v>2030Q4</v>
      </c>
    </row>
    <row r="39" spans="1:166" x14ac:dyDescent="0.2">
      <c r="B39" t="str">
        <f t="shared" ref="B39:B55" si="7">B7</f>
        <v>Employment (thous.)</v>
      </c>
      <c r="C39" s="19"/>
      <c r="D39" s="19">
        <f t="shared" ref="D39:AA39" si="8">100*((D7/C7)^4-1)</f>
        <v>3.4916194810620471</v>
      </c>
      <c r="E39" s="19">
        <f t="shared" si="8"/>
        <v>3.6219730703875852</v>
      </c>
      <c r="F39" s="19">
        <f t="shared" si="8"/>
        <v>-2.0591026776163313</v>
      </c>
      <c r="G39" s="19">
        <f t="shared" si="8"/>
        <v>-0.9794479504099729</v>
      </c>
      <c r="H39" s="19">
        <f t="shared" si="8"/>
        <v>1.1829905217786596</v>
      </c>
      <c r="I39" s="19">
        <f t="shared" si="8"/>
        <v>1.627526606709262</v>
      </c>
      <c r="J39" s="19">
        <f t="shared" si="8"/>
        <v>0.38245444606082035</v>
      </c>
      <c r="K39" s="19">
        <f t="shared" si="8"/>
        <v>3.3927538369392218</v>
      </c>
      <c r="L39" s="19">
        <f t="shared" si="8"/>
        <v>0.52127958812482333</v>
      </c>
      <c r="M39" s="19">
        <f t="shared" si="8"/>
        <v>-0.95308855739890674</v>
      </c>
      <c r="N39" s="19">
        <f t="shared" si="8"/>
        <v>1.499839919999979</v>
      </c>
      <c r="O39" s="19">
        <f t="shared" si="8"/>
        <v>1.1012818642381683</v>
      </c>
      <c r="P39" s="19">
        <f t="shared" si="8"/>
        <v>1.2643674040954567</v>
      </c>
      <c r="Q39" s="19">
        <f t="shared" si="8"/>
        <v>5.3445289260875439</v>
      </c>
      <c r="R39" s="19">
        <f t="shared" si="8"/>
        <v>-4.984315609606826</v>
      </c>
      <c r="S39" s="19">
        <f t="shared" si="8"/>
        <v>2.2695473748032491</v>
      </c>
      <c r="T39" s="19">
        <f t="shared" si="8"/>
        <v>1.6418092612877855</v>
      </c>
      <c r="U39" s="19">
        <f t="shared" si="8"/>
        <v>1.1658965160420198</v>
      </c>
      <c r="V39" s="19">
        <f t="shared" si="8"/>
        <v>4.3160798134064704</v>
      </c>
      <c r="W39" s="19">
        <f t="shared" si="8"/>
        <v>3.5157162691551447</v>
      </c>
      <c r="X39" s="19">
        <f t="shared" si="8"/>
        <v>-4.5410682131408198E-2</v>
      </c>
      <c r="Y39" s="19">
        <f t="shared" si="8"/>
        <v>0.76301845104540522</v>
      </c>
      <c r="Z39" s="19">
        <f t="shared" si="8"/>
        <v>-2.2810934219755552</v>
      </c>
      <c r="AA39" s="19">
        <f t="shared" si="8"/>
        <v>10.391110554124495</v>
      </c>
      <c r="AB39" s="19">
        <f t="shared" ref="AB39:BG39" si="9">100*((AB7/AA7)^4-1)</f>
        <v>2.9913310404453108</v>
      </c>
      <c r="AC39" s="19">
        <f t="shared" si="9"/>
        <v>4.5923788477328253</v>
      </c>
      <c r="AD39" s="19">
        <f t="shared" si="9"/>
        <v>7.2409122202014231</v>
      </c>
      <c r="AE39" s="19">
        <f t="shared" si="9"/>
        <v>4.7932406252591431</v>
      </c>
      <c r="AF39" s="19">
        <f t="shared" si="9"/>
        <v>7.9675868868370081</v>
      </c>
      <c r="AG39" s="19">
        <f t="shared" si="9"/>
        <v>4.4299744279772568</v>
      </c>
      <c r="AH39" s="19">
        <f t="shared" si="9"/>
        <v>6.5984164077894203</v>
      </c>
      <c r="AI39" s="19">
        <f t="shared" si="9"/>
        <v>3.4668800334623606</v>
      </c>
      <c r="AJ39" s="19">
        <f t="shared" si="9"/>
        <v>5.4285542646120399</v>
      </c>
      <c r="AK39" s="19">
        <f t="shared" si="9"/>
        <v>3.5743952504072585</v>
      </c>
      <c r="AL39" s="19">
        <f t="shared" si="9"/>
        <v>3.3311845997390455</v>
      </c>
      <c r="AM39" s="19">
        <f t="shared" si="9"/>
        <v>1.4496066188771861</v>
      </c>
      <c r="AN39" s="19">
        <f t="shared" si="9"/>
        <v>1.4149400270789592</v>
      </c>
      <c r="AO39" s="19">
        <f t="shared" si="9"/>
        <v>3.2998033706148622</v>
      </c>
      <c r="AP39" s="19">
        <f t="shared" si="9"/>
        <v>2.8998037133901811</v>
      </c>
      <c r="AQ39" s="19">
        <f t="shared" si="9"/>
        <v>1.8030092587374869</v>
      </c>
      <c r="AR39" s="19">
        <f t="shared" si="9"/>
        <v>2.2473988192494021</v>
      </c>
      <c r="AS39" s="19">
        <f t="shared" si="9"/>
        <v>1.8231417639691161</v>
      </c>
      <c r="AT39" s="19">
        <f t="shared" si="9"/>
        <v>2.1197333114381767</v>
      </c>
      <c r="AU39" s="19">
        <f t="shared" si="9"/>
        <v>-2.0941198135399963</v>
      </c>
      <c r="AV39" s="19">
        <f t="shared" si="9"/>
        <v>-2.7411858964963454</v>
      </c>
      <c r="AW39" s="19">
        <f t="shared" si="9"/>
        <v>-4.0314632979535077</v>
      </c>
      <c r="AX39" s="19">
        <f t="shared" si="9"/>
        <v>-6.4391573388594576</v>
      </c>
      <c r="AY39" s="19">
        <f t="shared" si="9"/>
        <v>-4.6187445784334642</v>
      </c>
      <c r="AZ39" s="19">
        <f t="shared" si="9"/>
        <v>-2.3476528467364588</v>
      </c>
      <c r="BA39" s="19">
        <f t="shared" si="9"/>
        <v>1.231610444149811</v>
      </c>
      <c r="BB39" s="19">
        <f t="shared" si="9"/>
        <v>-1.5190403837174959</v>
      </c>
      <c r="BC39" s="19">
        <f t="shared" si="9"/>
        <v>-0.91700675399607467</v>
      </c>
      <c r="BD39" s="19">
        <f t="shared" si="9"/>
        <v>-1.4302569912930663</v>
      </c>
      <c r="BE39" s="19">
        <f t="shared" si="9"/>
        <v>-0.18897240946562643</v>
      </c>
      <c r="BF39" s="19">
        <f t="shared" si="9"/>
        <v>0.87915950786239261</v>
      </c>
      <c r="BG39" s="19">
        <f t="shared" si="9"/>
        <v>8.945321162019404E-2</v>
      </c>
      <c r="BH39" s="19">
        <f t="shared" ref="BH39:CM39" si="10">100*((BH7/BG7)^4-1)</f>
        <v>1.8101577231977251</v>
      </c>
      <c r="BI39" s="19">
        <f t="shared" si="10"/>
        <v>1.1620711181217436</v>
      </c>
      <c r="BJ39" s="19">
        <f t="shared" si="10"/>
        <v>2.8199216480160771</v>
      </c>
      <c r="BK39" s="19">
        <f t="shared" si="10"/>
        <v>1.8835078148654594</v>
      </c>
      <c r="BL39" s="19">
        <f t="shared" si="10"/>
        <v>3.6253551880486512</v>
      </c>
      <c r="BM39" s="19">
        <f t="shared" si="10"/>
        <v>2.5748500284036968</v>
      </c>
      <c r="BN39" s="19">
        <f t="shared" si="10"/>
        <v>4.5885454757958133</v>
      </c>
      <c r="BO39" s="19">
        <f t="shared" si="10"/>
        <v>3.1596867585059529</v>
      </c>
      <c r="BP39" s="19">
        <f t="shared" si="10"/>
        <v>3.0289345205471996</v>
      </c>
      <c r="BQ39" s="19">
        <f t="shared" si="10"/>
        <v>2.6052963148935904</v>
      </c>
      <c r="BR39" s="19">
        <f t="shared" si="10"/>
        <v>2.3519312064630649</v>
      </c>
      <c r="BS39" s="19">
        <f t="shared" si="10"/>
        <v>4.47834444245514</v>
      </c>
      <c r="BT39" s="19">
        <f t="shared" si="10"/>
        <v>2.889834088331722</v>
      </c>
      <c r="BU39" s="19">
        <f t="shared" si="10"/>
        <v>2.693205327643633</v>
      </c>
      <c r="BV39" s="19">
        <f t="shared" si="10"/>
        <v>2.463996925775902</v>
      </c>
      <c r="BW39" s="19">
        <f t="shared" si="10"/>
        <v>2.6131480879363345</v>
      </c>
      <c r="BX39" s="19">
        <f t="shared" si="10"/>
        <v>-0.14227911135813454</v>
      </c>
      <c r="BY39" s="19">
        <f t="shared" si="10"/>
        <v>0.78553517005581774</v>
      </c>
      <c r="BZ39" s="19">
        <f t="shared" si="10"/>
        <v>-6.9781407096372146</v>
      </c>
      <c r="CA39" s="19">
        <f t="shared" si="10"/>
        <v>-6.0792846933879314</v>
      </c>
      <c r="CB39" s="19">
        <f t="shared" si="10"/>
        <v>-8.3868238546906504</v>
      </c>
      <c r="CC39" s="19">
        <f t="shared" si="10"/>
        <v>-4.4413329035471012</v>
      </c>
      <c r="CD39" s="19">
        <f t="shared" si="10"/>
        <v>-2.6797728430945411</v>
      </c>
      <c r="CE39" s="19">
        <f t="shared" si="10"/>
        <v>-1.6158979471976198</v>
      </c>
      <c r="CF39" s="19">
        <f t="shared" si="10"/>
        <v>1.8077873928973975</v>
      </c>
      <c r="CG39" s="19">
        <f t="shared" si="10"/>
        <v>0.69967505029477906</v>
      </c>
      <c r="CH39" s="19">
        <f t="shared" si="10"/>
        <v>2.3974382951674533</v>
      </c>
      <c r="CI39" s="19">
        <f t="shared" si="10"/>
        <v>1.1719601990306971</v>
      </c>
      <c r="CJ39" s="19">
        <f t="shared" si="10"/>
        <v>2.8100663195996356</v>
      </c>
      <c r="CK39" s="19">
        <f t="shared" si="10"/>
        <v>2.0445171788143979</v>
      </c>
      <c r="CL39" s="19">
        <f t="shared" si="10"/>
        <v>2.2715388279537674</v>
      </c>
      <c r="CM39" s="19">
        <f t="shared" si="10"/>
        <v>2.4194723945947239</v>
      </c>
      <c r="CN39" s="19">
        <f t="shared" ref="CN39:DS39" si="11">100*((CN7/CM7)^4-1)</f>
        <v>3.7374357672964154</v>
      </c>
      <c r="CO39" s="19">
        <f t="shared" si="11"/>
        <v>1.787768217542629</v>
      </c>
      <c r="CP39" s="19">
        <f t="shared" si="11"/>
        <v>3.7424501312318226</v>
      </c>
      <c r="CQ39" s="19">
        <f t="shared" si="11"/>
        <v>2.7828393441287513</v>
      </c>
      <c r="CR39" s="19">
        <f t="shared" si="11"/>
        <v>2.6355194989419184</v>
      </c>
      <c r="CS39" s="19">
        <f t="shared" si="11"/>
        <v>2.5637707297362811</v>
      </c>
      <c r="CT39" s="19">
        <f t="shared" si="11"/>
        <v>3.398230127160895</v>
      </c>
      <c r="CU39" s="19">
        <f t="shared" si="11"/>
        <v>2.6692692588320632</v>
      </c>
      <c r="CV39" s="19">
        <f t="shared" si="11"/>
        <v>1.25323011969245</v>
      </c>
      <c r="CW39" s="19">
        <f t="shared" si="11"/>
        <v>4.6530682490151909</v>
      </c>
      <c r="CX39" s="19">
        <f t="shared" si="11"/>
        <v>2.490416549051333</v>
      </c>
      <c r="CY39" s="19">
        <f t="shared" si="11"/>
        <v>3.0156567704248349</v>
      </c>
      <c r="CZ39" s="19">
        <f t="shared" si="11"/>
        <v>3.3751595021213721</v>
      </c>
      <c r="DA39" s="19">
        <f t="shared" si="11"/>
        <v>4.0037345374629218</v>
      </c>
      <c r="DB39" s="19">
        <f t="shared" si="11"/>
        <v>2.632683364601407</v>
      </c>
      <c r="DC39" s="19">
        <f t="shared" si="11"/>
        <v>3.3769287780717194</v>
      </c>
      <c r="DD39" s="19">
        <f t="shared" si="11"/>
        <v>4.0232856190302924</v>
      </c>
      <c r="DE39" s="19">
        <f t="shared" si="11"/>
        <v>2.6839464411227087</v>
      </c>
      <c r="DF39" s="19">
        <f t="shared" si="11"/>
        <v>1.8206104209448126</v>
      </c>
      <c r="DG39" s="19">
        <f t="shared" si="11"/>
        <v>2.3919236135892863</v>
      </c>
      <c r="DH39" s="19">
        <f t="shared" si="11"/>
        <v>3.4880344191375867</v>
      </c>
      <c r="DI39" s="19">
        <f t="shared" si="11"/>
        <v>1.6176743112240155</v>
      </c>
      <c r="DJ39" s="19">
        <f t="shared" si="11"/>
        <v>1.7229859958520999</v>
      </c>
      <c r="DK39" s="19">
        <f t="shared" si="11"/>
        <v>3.1312214571185271</v>
      </c>
      <c r="DL39" s="19">
        <f t="shared" si="11"/>
        <v>1.7576133619501055</v>
      </c>
      <c r="DM39" s="19">
        <f t="shared" si="11"/>
        <v>1.9702686273044057</v>
      </c>
      <c r="DN39" s="19">
        <f t="shared" si="11"/>
        <v>2.5024371800880685</v>
      </c>
      <c r="DO39" s="19">
        <f t="shared" si="11"/>
        <v>1.5596053896933082</v>
      </c>
      <c r="DP39" s="19">
        <f t="shared" si="11"/>
        <v>3.4227979051029145</v>
      </c>
      <c r="DQ39" s="19">
        <f t="shared" si="11"/>
        <v>3.3548927890776348</v>
      </c>
      <c r="DR39" s="19">
        <f t="shared" si="11"/>
        <v>1.147959473724125</v>
      </c>
      <c r="DS39" s="19">
        <f t="shared" si="11"/>
        <v>0.98594646872587344</v>
      </c>
      <c r="DT39" s="19">
        <f t="shared" ref="DT39:EY39" si="12">100*((DT7/DS7)^4-1)</f>
        <v>-37.887440037304209</v>
      </c>
      <c r="DU39" s="19">
        <f t="shared" si="12"/>
        <v>13.741851502680147</v>
      </c>
      <c r="DV39" s="19">
        <f t="shared" si="12"/>
        <v>3.0699075492653272</v>
      </c>
      <c r="DW39" s="19">
        <f t="shared" si="12"/>
        <v>-0.34774488687531191</v>
      </c>
      <c r="DX39" s="19">
        <f t="shared" si="12"/>
        <v>6.0659459746881916</v>
      </c>
      <c r="DY39" s="19">
        <f t="shared" si="12"/>
        <v>8.7464942757617727</v>
      </c>
      <c r="DZ39" s="19">
        <f t="shared" si="12"/>
        <v>7.3584163496699384</v>
      </c>
      <c r="EA39" s="19">
        <f t="shared" si="12"/>
        <v>1.6232179945100622</v>
      </c>
      <c r="EB39" s="19">
        <f t="shared" si="12"/>
        <v>3.7632563483636305</v>
      </c>
      <c r="EC39" s="19">
        <f t="shared" si="12"/>
        <v>5.2167636598450917</v>
      </c>
      <c r="ED39" s="19">
        <f t="shared" si="12"/>
        <v>-0.97706686180347724</v>
      </c>
      <c r="EE39" s="19">
        <f t="shared" si="12"/>
        <v>0.9262422319112007</v>
      </c>
      <c r="EF39" s="19">
        <f t="shared" si="12"/>
        <v>1.907742403341306</v>
      </c>
      <c r="EG39" s="19">
        <f t="shared" si="12"/>
        <v>-1.1278780157356283</v>
      </c>
      <c r="EH39" s="19">
        <f t="shared" si="12"/>
        <v>2.2420896187291817E-2</v>
      </c>
      <c r="EI39" s="19">
        <f t="shared" si="12"/>
        <v>1.0578048399228601</v>
      </c>
      <c r="EJ39" s="19">
        <f t="shared" si="12"/>
        <v>3.182435887860291</v>
      </c>
      <c r="EK39" s="18">
        <f t="shared" si="12"/>
        <v>-0.15534830070258465</v>
      </c>
      <c r="EL39" s="18">
        <f t="shared" si="12"/>
        <v>-2.012192936022239</v>
      </c>
      <c r="EM39" s="18">
        <f t="shared" si="12"/>
        <v>3.0199532645031502</v>
      </c>
      <c r="EN39" s="18">
        <f t="shared" si="12"/>
        <v>0.20606865562600163</v>
      </c>
      <c r="EO39" s="18">
        <f t="shared" si="12"/>
        <v>0.27934421243973606</v>
      </c>
      <c r="EP39" s="18">
        <f t="shared" si="12"/>
        <v>0.89796154456698307</v>
      </c>
      <c r="EQ39" s="18">
        <f t="shared" si="12"/>
        <v>1.0410775927126803</v>
      </c>
      <c r="ER39" s="18">
        <f t="shared" si="12"/>
        <v>0.68707911522658538</v>
      </c>
      <c r="ES39" s="18">
        <f t="shared" si="12"/>
        <v>0.45687651379586747</v>
      </c>
      <c r="ET39" s="18">
        <f t="shared" si="12"/>
        <v>0.5420403814823116</v>
      </c>
      <c r="EU39" s="18">
        <f t="shared" si="12"/>
        <v>0.43045162472701293</v>
      </c>
      <c r="EV39" s="18">
        <f t="shared" si="12"/>
        <v>0.19059433208006293</v>
      </c>
      <c r="EW39" s="18">
        <f t="shared" si="12"/>
        <v>0.25757291962127393</v>
      </c>
      <c r="EX39" s="18">
        <f t="shared" si="12"/>
        <v>0.53309303103210581</v>
      </c>
      <c r="EY39" s="18">
        <f t="shared" si="12"/>
        <v>0.79816271311152764</v>
      </c>
      <c r="EZ39" s="18">
        <f t="shared" ref="EZ39:FF39" si="13">100*((EZ7/EY7)^4-1)</f>
        <v>0.73212936291175978</v>
      </c>
      <c r="FA39" s="18">
        <f t="shared" si="13"/>
        <v>1.0718064168152575</v>
      </c>
      <c r="FB39" s="18">
        <f t="shared" si="13"/>
        <v>1.2133678734774112</v>
      </c>
      <c r="FC39" s="18">
        <f t="shared" si="13"/>
        <v>1.2396059130534098</v>
      </c>
      <c r="FD39" s="18">
        <f t="shared" si="13"/>
        <v>1.4191617418995994</v>
      </c>
      <c r="FE39" s="18">
        <f t="shared" si="13"/>
        <v>1.2444236284797627</v>
      </c>
      <c r="FF39" s="18">
        <f t="shared" si="13"/>
        <v>1.2234837182252711</v>
      </c>
      <c r="FG39" s="18">
        <f t="shared" ref="FG39:FG55" si="14">100*((FG7/FF7)^4-1)</f>
        <v>1.213933631550157</v>
      </c>
      <c r="FH39" s="18">
        <f t="shared" ref="FH39:FH55" si="15">100*((FH7/FG7)^4-1)</f>
        <v>1.0105809317815906</v>
      </c>
      <c r="FI39" s="18">
        <f t="shared" ref="FI39:FI55" si="16">100*((FI7/FH7)^4-1)</f>
        <v>1.8902671640166568</v>
      </c>
      <c r="FJ39" s="18">
        <f t="shared" ref="FJ39:FJ55" si="17">100*((FJ7/FI7)^4-1)</f>
        <v>0.63702029960677198</v>
      </c>
    </row>
    <row r="40" spans="1:166" x14ac:dyDescent="0.2">
      <c r="B40" t="str">
        <f t="shared" si="7"/>
        <v xml:space="preserve"> Goods producing</v>
      </c>
      <c r="C40" s="19"/>
      <c r="D40" s="19">
        <f t="shared" ref="D40:AA40" si="18">100*((D8/C8)^4-1)</f>
        <v>0.77089501325231513</v>
      </c>
      <c r="E40" s="19">
        <f t="shared" si="18"/>
        <v>1.9318447173202413</v>
      </c>
      <c r="F40" s="19">
        <f t="shared" si="18"/>
        <v>-8.1828695758954346</v>
      </c>
      <c r="G40" s="19">
        <f t="shared" si="18"/>
        <v>-3.511592568589339</v>
      </c>
      <c r="H40" s="19">
        <f t="shared" si="18"/>
        <v>-2.1951722442232313</v>
      </c>
      <c r="I40" s="19">
        <f t="shared" si="18"/>
        <v>3.2033512613220294</v>
      </c>
      <c r="J40" s="19">
        <f t="shared" si="18"/>
        <v>-2.2383542096386266</v>
      </c>
      <c r="K40" s="19">
        <f t="shared" si="18"/>
        <v>0</v>
      </c>
      <c r="L40" s="19">
        <f t="shared" si="18"/>
        <v>9.8741044074857065E-2</v>
      </c>
      <c r="M40" s="19">
        <f t="shared" si="18"/>
        <v>-3.3612474319560381</v>
      </c>
      <c r="N40" s="19">
        <f t="shared" si="18"/>
        <v>-5.6488180829416308</v>
      </c>
      <c r="O40" s="19">
        <f t="shared" si="18"/>
        <v>-7.2660427465327304</v>
      </c>
      <c r="P40" s="19">
        <f t="shared" si="18"/>
        <v>-5.9838127053555841</v>
      </c>
      <c r="Q40" s="19">
        <f t="shared" si="18"/>
        <v>2.1596640247987686</v>
      </c>
      <c r="R40" s="19">
        <f t="shared" si="18"/>
        <v>-12.044247446603285</v>
      </c>
      <c r="S40" s="19">
        <f t="shared" si="18"/>
        <v>-5.3629473950510427</v>
      </c>
      <c r="T40" s="19">
        <f t="shared" si="18"/>
        <v>-2.3728214253206592</v>
      </c>
      <c r="U40" s="19">
        <f t="shared" si="18"/>
        <v>-1.0903537259979279</v>
      </c>
      <c r="V40" s="19">
        <f t="shared" si="18"/>
        <v>0.71551142426367065</v>
      </c>
      <c r="W40" s="19">
        <f t="shared" si="18"/>
        <v>5.3649509864310163</v>
      </c>
      <c r="X40" s="19">
        <f t="shared" si="18"/>
        <v>-4.1522305200057623</v>
      </c>
      <c r="Y40" s="19">
        <f t="shared" si="18"/>
        <v>-7.0739516569199186</v>
      </c>
      <c r="Z40" s="19">
        <f t="shared" si="18"/>
        <v>-25.331283880583921</v>
      </c>
      <c r="AA40" s="19">
        <f t="shared" si="18"/>
        <v>36.780657040582774</v>
      </c>
      <c r="AB40" s="19">
        <f t="shared" ref="AB40:BG40" si="19">100*((AB8/AA8)^4-1)</f>
        <v>7.3375143755183503</v>
      </c>
      <c r="AC40" s="19">
        <f t="shared" si="19"/>
        <v>9.0514794559447775</v>
      </c>
      <c r="AD40" s="19">
        <f t="shared" si="19"/>
        <v>13.403270740585294</v>
      </c>
      <c r="AE40" s="19">
        <f t="shared" si="19"/>
        <v>13.705954234436103</v>
      </c>
      <c r="AF40" s="19">
        <f t="shared" si="19"/>
        <v>9.836189030393804</v>
      </c>
      <c r="AG40" s="19">
        <f t="shared" si="19"/>
        <v>10.333995464365643</v>
      </c>
      <c r="AH40" s="19">
        <f t="shared" si="19"/>
        <v>13.333432415922086</v>
      </c>
      <c r="AI40" s="19">
        <f t="shared" si="19"/>
        <v>0.69408033965085991</v>
      </c>
      <c r="AJ40" s="19">
        <f t="shared" si="19"/>
        <v>5.740414747780398</v>
      </c>
      <c r="AK40" s="19">
        <f t="shared" si="19"/>
        <v>2.1987268327113618</v>
      </c>
      <c r="AL40" s="19">
        <f t="shared" si="19"/>
        <v>-0.54114870221112499</v>
      </c>
      <c r="AM40" s="19">
        <f t="shared" si="19"/>
        <v>-7.6865019332193363</v>
      </c>
      <c r="AN40" s="19">
        <f t="shared" si="19"/>
        <v>-3.8216461289043546</v>
      </c>
      <c r="AO40" s="19">
        <f t="shared" si="19"/>
        <v>-4.8952450756805206</v>
      </c>
      <c r="AP40" s="19">
        <f t="shared" si="19"/>
        <v>-2.5710102312842431</v>
      </c>
      <c r="AQ40" s="19">
        <f t="shared" si="19"/>
        <v>-8.2371679279239824</v>
      </c>
      <c r="AR40" s="19">
        <f t="shared" si="19"/>
        <v>3.4914048765622541</v>
      </c>
      <c r="AS40" s="19">
        <f t="shared" si="19"/>
        <v>-2.1956204418343339</v>
      </c>
      <c r="AT40" s="19">
        <f t="shared" si="19"/>
        <v>-9.6758580244060699E-2</v>
      </c>
      <c r="AU40" s="19">
        <f t="shared" si="19"/>
        <v>-3.7227395613017022</v>
      </c>
      <c r="AV40" s="19">
        <f t="shared" si="19"/>
        <v>-5.1744006129434084</v>
      </c>
      <c r="AW40" s="19">
        <f t="shared" si="19"/>
        <v>-4.047511135037352</v>
      </c>
      <c r="AX40" s="19">
        <f t="shared" si="19"/>
        <v>-12.976282004498474</v>
      </c>
      <c r="AY40" s="19">
        <f t="shared" si="19"/>
        <v>-13.038026385482492</v>
      </c>
      <c r="AZ40" s="19">
        <f t="shared" si="19"/>
        <v>-8.512229855928533</v>
      </c>
      <c r="BA40" s="19">
        <f t="shared" si="19"/>
        <v>-6.3174185302196211</v>
      </c>
      <c r="BB40" s="19">
        <f t="shared" si="19"/>
        <v>-8.3662456987049101</v>
      </c>
      <c r="BC40" s="19">
        <f t="shared" si="19"/>
        <v>-9.0766495526088846</v>
      </c>
      <c r="BD40" s="19">
        <f t="shared" si="19"/>
        <v>-5.7653550692108091</v>
      </c>
      <c r="BE40" s="19">
        <f t="shared" si="19"/>
        <v>-4.0248574133877391</v>
      </c>
      <c r="BF40" s="19">
        <f t="shared" si="19"/>
        <v>-1.842310100504807</v>
      </c>
      <c r="BG40" s="19">
        <f t="shared" si="19"/>
        <v>-6.0109698505561582E-2</v>
      </c>
      <c r="BH40" s="19">
        <f t="shared" ref="BH40:CM40" si="20">100*((BH8/BG8)^4-1)</f>
        <v>0.18051894618593689</v>
      </c>
      <c r="BI40" s="19">
        <f t="shared" si="20"/>
        <v>2.1814074267806127</v>
      </c>
      <c r="BJ40" s="19">
        <f t="shared" si="20"/>
        <v>6.3637706163674812</v>
      </c>
      <c r="BK40" s="19">
        <f t="shared" si="20"/>
        <v>4.8541509164821361</v>
      </c>
      <c r="BL40" s="19">
        <f t="shared" si="20"/>
        <v>8.4582103784926588</v>
      </c>
      <c r="BM40" s="19">
        <f t="shared" si="20"/>
        <v>0.51402764156862624</v>
      </c>
      <c r="BN40" s="19">
        <f t="shared" si="20"/>
        <v>16.280454191845649</v>
      </c>
      <c r="BO40" s="19">
        <f t="shared" si="20"/>
        <v>8.1897000826956159</v>
      </c>
      <c r="BP40" s="19">
        <f t="shared" si="20"/>
        <v>6.439379023112779</v>
      </c>
      <c r="BQ40" s="19">
        <f t="shared" si="20"/>
        <v>3.7564698567534194</v>
      </c>
      <c r="BR40" s="19">
        <f t="shared" si="20"/>
        <v>4.1533591149962135</v>
      </c>
      <c r="BS40" s="19">
        <f t="shared" si="20"/>
        <v>8.4019473372262574</v>
      </c>
      <c r="BT40" s="19">
        <f t="shared" si="20"/>
        <v>6.8859864422623041</v>
      </c>
      <c r="BU40" s="19">
        <f t="shared" si="20"/>
        <v>4.7865325039632145</v>
      </c>
      <c r="BV40" s="19">
        <f t="shared" si="20"/>
        <v>1.5918105472692901</v>
      </c>
      <c r="BW40" s="19">
        <f t="shared" si="20"/>
        <v>0.2465026254684588</v>
      </c>
      <c r="BX40" s="19">
        <f t="shared" si="20"/>
        <v>-2.535219661414434</v>
      </c>
      <c r="BY40" s="19">
        <f t="shared" si="20"/>
        <v>-2.9395339998606107</v>
      </c>
      <c r="BZ40" s="19">
        <f t="shared" si="20"/>
        <v>-21.64115406697157</v>
      </c>
      <c r="CA40" s="19">
        <f t="shared" si="20"/>
        <v>-9.3111801250140189</v>
      </c>
      <c r="CB40" s="19">
        <f t="shared" si="20"/>
        <v>-17.52382799065899</v>
      </c>
      <c r="CC40" s="19">
        <f t="shared" si="20"/>
        <v>-12.746609286956346</v>
      </c>
      <c r="CD40" s="19">
        <f t="shared" si="20"/>
        <v>-9.7173423616881198</v>
      </c>
      <c r="CE40" s="19">
        <f t="shared" si="20"/>
        <v>-4.6399861304702412</v>
      </c>
      <c r="CF40" s="19">
        <f t="shared" si="20"/>
        <v>-2.6088848351285887</v>
      </c>
      <c r="CG40" s="19">
        <f t="shared" si="20"/>
        <v>0.4324651969457749</v>
      </c>
      <c r="CH40" s="19">
        <f t="shared" si="20"/>
        <v>1.1758209004205433</v>
      </c>
      <c r="CI40" s="19">
        <f t="shared" si="20"/>
        <v>0.73925451744212278</v>
      </c>
      <c r="CJ40" s="19">
        <f t="shared" si="20"/>
        <v>6.1462944057395053</v>
      </c>
      <c r="CK40" s="19">
        <f t="shared" si="20"/>
        <v>6.3060774315661927</v>
      </c>
      <c r="CL40" s="19">
        <f t="shared" si="20"/>
        <v>4.8454139764222859</v>
      </c>
      <c r="CM40" s="19">
        <f t="shared" si="20"/>
        <v>3.3335447322681455</v>
      </c>
      <c r="CN40" s="19">
        <f t="shared" ref="CN40:DS40" si="21">100*((CN8/CM8)^4-1)</f>
        <v>6.6320849545338012</v>
      </c>
      <c r="CO40" s="19">
        <f t="shared" si="21"/>
        <v>5.564416702655639</v>
      </c>
      <c r="CP40" s="19">
        <f t="shared" si="21"/>
        <v>5.6060021023203399</v>
      </c>
      <c r="CQ40" s="19">
        <f t="shared" si="21"/>
        <v>4.082268926942878</v>
      </c>
      <c r="CR40" s="19">
        <f t="shared" si="21"/>
        <v>2.0616442921404188</v>
      </c>
      <c r="CS40" s="19">
        <f t="shared" si="21"/>
        <v>2.8353237361101069</v>
      </c>
      <c r="CT40" s="19">
        <f t="shared" si="21"/>
        <v>0.82196978685249444</v>
      </c>
      <c r="CU40" s="19">
        <f t="shared" si="21"/>
        <v>1.3699368965532255</v>
      </c>
      <c r="CV40" s="19">
        <f t="shared" si="21"/>
        <v>1.8601608170849104</v>
      </c>
      <c r="CW40" s="19">
        <f t="shared" si="21"/>
        <v>6.0266833584650792</v>
      </c>
      <c r="CX40" s="19">
        <f t="shared" si="21"/>
        <v>5.1049068671707776</v>
      </c>
      <c r="CY40" s="19">
        <f t="shared" si="21"/>
        <v>4.6587979725738471</v>
      </c>
      <c r="CZ40" s="19">
        <f t="shared" si="21"/>
        <v>1.4651770700433886</v>
      </c>
      <c r="DA40" s="19">
        <f t="shared" si="21"/>
        <v>3.1477139167119361</v>
      </c>
      <c r="DB40" s="19">
        <f t="shared" si="21"/>
        <v>0.7740401243070183</v>
      </c>
      <c r="DC40" s="19">
        <f t="shared" si="21"/>
        <v>2.8021138095081444</v>
      </c>
      <c r="DD40" s="19">
        <f t="shared" si="21"/>
        <v>1.9004284207464472</v>
      </c>
      <c r="DE40" s="19">
        <f t="shared" si="21"/>
        <v>-0.65826727493697446</v>
      </c>
      <c r="DF40" s="19">
        <f t="shared" si="21"/>
        <v>-2.3683988948051349</v>
      </c>
      <c r="DG40" s="19">
        <f t="shared" si="21"/>
        <v>-0.5614737615840748</v>
      </c>
      <c r="DH40" s="19">
        <f t="shared" si="21"/>
        <v>-0.25586886403612397</v>
      </c>
      <c r="DI40" s="19">
        <f t="shared" si="21"/>
        <v>-3.3901640741227146</v>
      </c>
      <c r="DJ40" s="19">
        <f t="shared" si="21"/>
        <v>0.56990983314506583</v>
      </c>
      <c r="DK40" s="19">
        <f t="shared" si="21"/>
        <v>4.0348718838285613</v>
      </c>
      <c r="DL40" s="19">
        <f t="shared" si="21"/>
        <v>2.8412827688245379</v>
      </c>
      <c r="DM40" s="19">
        <f t="shared" si="21"/>
        <v>3.3405422888841629</v>
      </c>
      <c r="DN40" s="19">
        <f t="shared" si="21"/>
        <v>5.9167292323029308</v>
      </c>
      <c r="DO40" s="19">
        <f t="shared" si="21"/>
        <v>0.34784736415507389</v>
      </c>
      <c r="DP40" s="19">
        <f t="shared" si="21"/>
        <v>3.8220288401178637</v>
      </c>
      <c r="DQ40" s="19">
        <f t="shared" si="21"/>
        <v>0.44283098553239419</v>
      </c>
      <c r="DR40" s="19">
        <f t="shared" si="21"/>
        <v>0</v>
      </c>
      <c r="DS40" s="19">
        <f t="shared" si="21"/>
        <v>-0.73398674580901213</v>
      </c>
      <c r="DT40" s="19">
        <f t="shared" ref="DT40:EY40" si="22">100*((DT8/DS8)^4-1)</f>
        <v>-32.37102933104098</v>
      </c>
      <c r="DU40" s="19">
        <f t="shared" si="22"/>
        <v>2.7380674091937784</v>
      </c>
      <c r="DV40" s="19">
        <f t="shared" si="22"/>
        <v>-2.9812885603999084</v>
      </c>
      <c r="DW40" s="19">
        <f t="shared" si="22"/>
        <v>-4.0072351948066798</v>
      </c>
      <c r="DX40" s="19">
        <f t="shared" si="22"/>
        <v>-0.38311511022554035</v>
      </c>
      <c r="DY40" s="19">
        <f t="shared" si="22"/>
        <v>0.16468808700176307</v>
      </c>
      <c r="DZ40" s="19">
        <f t="shared" si="22"/>
        <v>4.9139231964389962</v>
      </c>
      <c r="EA40" s="19">
        <f t="shared" si="22"/>
        <v>-1.0793209384820535</v>
      </c>
      <c r="EB40" s="19">
        <f t="shared" si="22"/>
        <v>3.9138124518633299</v>
      </c>
      <c r="EC40" s="19">
        <f t="shared" si="22"/>
        <v>6.3900885289795095</v>
      </c>
      <c r="ED40" s="19">
        <f t="shared" si="22"/>
        <v>2.0287661683303204</v>
      </c>
      <c r="EE40" s="19">
        <f t="shared" si="22"/>
        <v>-0.47365221699480209</v>
      </c>
      <c r="EF40" s="19">
        <f t="shared" si="22"/>
        <v>0.95350934988491787</v>
      </c>
      <c r="EG40" s="19">
        <f t="shared" si="22"/>
        <v>-0.26303661701971848</v>
      </c>
      <c r="EH40" s="19">
        <f t="shared" si="22"/>
        <v>3.1453787448417758</v>
      </c>
      <c r="EI40" s="19">
        <f t="shared" si="22"/>
        <v>-3.3556209829547434</v>
      </c>
      <c r="EJ40" s="19">
        <f t="shared" si="22"/>
        <v>1.858562981874079</v>
      </c>
      <c r="EK40" s="18">
        <f t="shared" si="22"/>
        <v>0.73192163544184563</v>
      </c>
      <c r="EL40" s="18">
        <f t="shared" si="22"/>
        <v>-15.009227359651668</v>
      </c>
      <c r="EM40" s="18">
        <f t="shared" si="22"/>
        <v>8.6572920797068456</v>
      </c>
      <c r="EN40" s="18">
        <f t="shared" si="22"/>
        <v>-4.9784678547964312</v>
      </c>
      <c r="EO40" s="18">
        <f t="shared" si="22"/>
        <v>-2.2044873901835405</v>
      </c>
      <c r="EP40" s="18">
        <f t="shared" si="22"/>
        <v>-0.29707571379170572</v>
      </c>
      <c r="EQ40" s="18">
        <f t="shared" si="22"/>
        <v>0.49254174666941708</v>
      </c>
      <c r="ER40" s="18">
        <f t="shared" si="22"/>
        <v>1.5469573895684485</v>
      </c>
      <c r="ES40" s="18">
        <f t="shared" si="22"/>
        <v>1.1981374718930793</v>
      </c>
      <c r="ET40" s="18">
        <f t="shared" si="22"/>
        <v>1.9488148483576051</v>
      </c>
      <c r="EU40" s="18">
        <f t="shared" si="22"/>
        <v>1.6576145553062194</v>
      </c>
      <c r="EV40" s="18">
        <f t="shared" si="22"/>
        <v>1.2487480747663815</v>
      </c>
      <c r="EW40" s="18">
        <f t="shared" si="22"/>
        <v>1.3370544550555641</v>
      </c>
      <c r="EX40" s="18">
        <f t="shared" si="22"/>
        <v>1.3421144987611378</v>
      </c>
      <c r="EY40" s="18">
        <f t="shared" si="22"/>
        <v>1.6198312903608736</v>
      </c>
      <c r="EZ40" s="18">
        <f t="shared" ref="EZ40:FF40" si="23">100*((EZ8/EY8)^4-1)</f>
        <v>1.4196656551877629</v>
      </c>
      <c r="FA40" s="18">
        <f t="shared" si="23"/>
        <v>1.4427388189465651</v>
      </c>
      <c r="FB40" s="18">
        <f t="shared" si="23"/>
        <v>1.4720752034199203</v>
      </c>
      <c r="FC40" s="18">
        <f t="shared" si="23"/>
        <v>1.4918843977024254</v>
      </c>
      <c r="FD40" s="18">
        <f t="shared" si="23"/>
        <v>1.6806074205143018</v>
      </c>
      <c r="FE40" s="18">
        <f t="shared" si="23"/>
        <v>1.3381670079524177</v>
      </c>
      <c r="FF40" s="18">
        <f t="shared" si="23"/>
        <v>1.3767771147776164</v>
      </c>
      <c r="FG40" s="18">
        <f t="shared" si="14"/>
        <v>1.1680171977166642</v>
      </c>
      <c r="FH40" s="18">
        <f t="shared" si="15"/>
        <v>0.97855382962985793</v>
      </c>
      <c r="FI40" s="18">
        <f t="shared" si="16"/>
        <v>0.98592001996298251</v>
      </c>
      <c r="FJ40" s="18">
        <f t="shared" si="17"/>
        <v>0.63072524947354047</v>
      </c>
    </row>
    <row r="41" spans="1:166" x14ac:dyDescent="0.2">
      <c r="B41" t="str">
        <f t="shared" si="7"/>
        <v xml:space="preserve">   Natural resources</v>
      </c>
      <c r="C41" s="19"/>
      <c r="D41" s="19">
        <f t="shared" ref="D41:AA41" si="24">100*((D9/C9)^4-1)</f>
        <v>22.773766315482511</v>
      </c>
      <c r="E41" s="19">
        <f t="shared" si="24"/>
        <v>0</v>
      </c>
      <c r="F41" s="19">
        <f t="shared" si="24"/>
        <v>6.8351929012345547</v>
      </c>
      <c r="G41" s="19">
        <f t="shared" si="24"/>
        <v>-28.971479594486173</v>
      </c>
      <c r="H41" s="19">
        <f t="shared" si="24"/>
        <v>-6.9537981407486571</v>
      </c>
      <c r="I41" s="19">
        <f t="shared" si="24"/>
        <v>-13.771124923160983</v>
      </c>
      <c r="J41" s="19">
        <f t="shared" si="24"/>
        <v>7.7634684121284936</v>
      </c>
      <c r="K41" s="19">
        <f t="shared" si="24"/>
        <v>-26.497014720354649</v>
      </c>
      <c r="L41" s="19">
        <f t="shared" si="24"/>
        <v>-28.360703999999991</v>
      </c>
      <c r="M41" s="19">
        <f t="shared" si="24"/>
        <v>-8.4161854410183423</v>
      </c>
      <c r="N41" s="19">
        <f t="shared" si="24"/>
        <v>29.45382716049383</v>
      </c>
      <c r="O41" s="19">
        <f t="shared" si="24"/>
        <v>8.5973857361592909</v>
      </c>
      <c r="P41" s="19">
        <f t="shared" si="24"/>
        <v>0</v>
      </c>
      <c r="Q41" s="19">
        <f t="shared" si="24"/>
        <v>-7.9167520266527518</v>
      </c>
      <c r="R41" s="19">
        <f t="shared" si="24"/>
        <v>8.5973857361592909</v>
      </c>
      <c r="S41" s="19">
        <f t="shared" si="24"/>
        <v>-7.9167520266527518</v>
      </c>
      <c r="T41" s="19">
        <f t="shared" si="24"/>
        <v>-8.0765147268035964</v>
      </c>
      <c r="U41" s="19">
        <f t="shared" si="24"/>
        <v>-15.965305928809748</v>
      </c>
      <c r="V41" s="19">
        <f t="shared" si="24"/>
        <v>29.45382716049383</v>
      </c>
      <c r="W41" s="19">
        <f t="shared" si="24"/>
        <v>8.5973857361592909</v>
      </c>
      <c r="X41" s="19">
        <f t="shared" si="24"/>
        <v>-7.9167520266527518</v>
      </c>
      <c r="Y41" s="19">
        <f t="shared" si="24"/>
        <v>0</v>
      </c>
      <c r="Z41" s="19">
        <f t="shared" si="24"/>
        <v>0</v>
      </c>
      <c r="AA41" s="19">
        <f t="shared" si="24"/>
        <v>17.737569926697571</v>
      </c>
      <c r="AB41" s="19">
        <f t="shared" ref="AB41:BG41" si="25">100*((AB9/AA9)^4-1)</f>
        <v>-21.925103999999973</v>
      </c>
      <c r="AC41" s="19">
        <f t="shared" si="25"/>
        <v>8.7861276177684253</v>
      </c>
      <c r="AD41" s="19">
        <f t="shared" si="25"/>
        <v>27.44293212890625</v>
      </c>
      <c r="AE41" s="19">
        <f t="shared" si="25"/>
        <v>25.688150285556954</v>
      </c>
      <c r="AF41" s="19">
        <f t="shared" si="25"/>
        <v>0</v>
      </c>
      <c r="AG41" s="19">
        <f t="shared" si="25"/>
        <v>15.658370355316919</v>
      </c>
      <c r="AH41" s="19">
        <f t="shared" si="25"/>
        <v>23.212831648922251</v>
      </c>
      <c r="AI41" s="19">
        <f t="shared" si="25"/>
        <v>-39.659996925072996</v>
      </c>
      <c r="AJ41" s="19">
        <f t="shared" si="25"/>
        <v>7.9170596486467293</v>
      </c>
      <c r="AK41" s="19">
        <f t="shared" si="25"/>
        <v>33.781464019747332</v>
      </c>
      <c r="AL41" s="19">
        <f t="shared" si="25"/>
        <v>102.55185652218101</v>
      </c>
      <c r="AM41" s="19">
        <f t="shared" si="25"/>
        <v>-26.323913858490666</v>
      </c>
      <c r="AN41" s="19">
        <f t="shared" si="25"/>
        <v>0</v>
      </c>
      <c r="AO41" s="19">
        <f t="shared" si="25"/>
        <v>6.5019839762187948</v>
      </c>
      <c r="AP41" s="19">
        <f t="shared" si="25"/>
        <v>-6.1050355434417725</v>
      </c>
      <c r="AQ41" s="19">
        <f t="shared" si="25"/>
        <v>0</v>
      </c>
      <c r="AR41" s="19">
        <f t="shared" si="25"/>
        <v>6.5019839762187948</v>
      </c>
      <c r="AS41" s="19">
        <f t="shared" si="25"/>
        <v>0</v>
      </c>
      <c r="AT41" s="19">
        <f t="shared" si="25"/>
        <v>-6.1050355434417725</v>
      </c>
      <c r="AU41" s="19">
        <f t="shared" si="25"/>
        <v>20.451869334279451</v>
      </c>
      <c r="AV41" s="19">
        <f t="shared" si="25"/>
        <v>-27.030125741933951</v>
      </c>
      <c r="AW41" s="19">
        <f t="shared" si="25"/>
        <v>-23.760492410681302</v>
      </c>
      <c r="AX41" s="19">
        <f t="shared" si="25"/>
        <v>-30.7349819311309</v>
      </c>
      <c r="AY41" s="19">
        <f t="shared" si="25"/>
        <v>-7.4732453126641341</v>
      </c>
      <c r="AZ41" s="19">
        <f t="shared" si="25"/>
        <v>-21.533506543264547</v>
      </c>
      <c r="BA41" s="19">
        <f t="shared" si="25"/>
        <v>0</v>
      </c>
      <c r="BB41" s="19">
        <f t="shared" si="25"/>
        <v>-22.75238037109375</v>
      </c>
      <c r="BC41" s="19">
        <f t="shared" si="25"/>
        <v>9.1895991464716165</v>
      </c>
      <c r="BD41" s="19">
        <f t="shared" si="25"/>
        <v>-42.824675440696716</v>
      </c>
      <c r="BE41" s="19">
        <f t="shared" si="25"/>
        <v>-26.790585937499991</v>
      </c>
      <c r="BF41" s="19">
        <f t="shared" si="25"/>
        <v>23.438754728115608</v>
      </c>
      <c r="BG41" s="19">
        <f t="shared" si="25"/>
        <v>-18.988165248216838</v>
      </c>
      <c r="BH41" s="19">
        <f t="shared" ref="BH41:CM41" si="26">100*((BH9/BG9)^4-1)</f>
        <v>11.257037148889527</v>
      </c>
      <c r="BI41" s="19">
        <f t="shared" si="26"/>
        <v>-19.448131920411893</v>
      </c>
      <c r="BJ41" s="19">
        <f t="shared" si="26"/>
        <v>0</v>
      </c>
      <c r="BK41" s="19">
        <f t="shared" si="26"/>
        <v>-20.438004877305293</v>
      </c>
      <c r="BL41" s="19">
        <f t="shared" si="26"/>
        <v>-11.255776990218003</v>
      </c>
      <c r="BM41" s="19">
        <f t="shared" si="26"/>
        <v>0</v>
      </c>
      <c r="BN41" s="19">
        <f t="shared" si="26"/>
        <v>0</v>
      </c>
      <c r="BO41" s="19">
        <f t="shared" si="26"/>
        <v>0</v>
      </c>
      <c r="BP41" s="19">
        <f t="shared" si="26"/>
        <v>0</v>
      </c>
      <c r="BQ41" s="19">
        <f t="shared" si="26"/>
        <v>0</v>
      </c>
      <c r="BR41" s="19">
        <f t="shared" si="26"/>
        <v>0</v>
      </c>
      <c r="BS41" s="19">
        <f t="shared" si="26"/>
        <v>-11.581294200878411</v>
      </c>
      <c r="BT41" s="19">
        <f t="shared" si="26"/>
        <v>13.098239898681552</v>
      </c>
      <c r="BU41" s="19">
        <f t="shared" si="26"/>
        <v>12.68339122083173</v>
      </c>
      <c r="BV41" s="19">
        <f t="shared" si="26"/>
        <v>-11.255776990218003</v>
      </c>
      <c r="BW41" s="19">
        <f t="shared" si="26"/>
        <v>-31.698654463492947</v>
      </c>
      <c r="BX41" s="19">
        <f t="shared" si="26"/>
        <v>0</v>
      </c>
      <c r="BY41" s="19">
        <f t="shared" si="26"/>
        <v>0</v>
      </c>
      <c r="BZ41" s="19">
        <f t="shared" si="26"/>
        <v>-24.116543209876575</v>
      </c>
      <c r="CA41" s="19">
        <f t="shared" si="26"/>
        <v>-25.653373594335648</v>
      </c>
      <c r="CB41" s="19">
        <f t="shared" si="26"/>
        <v>-27.397500087531924</v>
      </c>
      <c r="CC41" s="19">
        <f t="shared" si="26"/>
        <v>0</v>
      </c>
      <c r="CD41" s="19">
        <f t="shared" si="26"/>
        <v>-29.393325617284006</v>
      </c>
      <c r="CE41" s="19">
        <f t="shared" si="26"/>
        <v>41.629670104501116</v>
      </c>
      <c r="CF41" s="19">
        <f t="shared" si="26"/>
        <v>-15.653633777006149</v>
      </c>
      <c r="CG41" s="19">
        <f t="shared" si="26"/>
        <v>18.558753006171358</v>
      </c>
      <c r="CH41" s="19">
        <f t="shared" si="26"/>
        <v>-29.393325617284006</v>
      </c>
      <c r="CI41" s="19">
        <f t="shared" si="26"/>
        <v>-16.979287616966033</v>
      </c>
      <c r="CJ41" s="19">
        <f t="shared" si="26"/>
        <v>0</v>
      </c>
      <c r="CK41" s="19">
        <f t="shared" si="26"/>
        <v>0</v>
      </c>
      <c r="CL41" s="19">
        <f t="shared" si="26"/>
        <v>43.891177030146935</v>
      </c>
      <c r="CM41" s="19">
        <f t="shared" si="26"/>
        <v>-16.289607312724041</v>
      </c>
      <c r="CN41" s="19">
        <f t="shared" ref="CN41:DS41" si="27">100*((CN9/CM9)^4-1)</f>
        <v>-16.979287616966033</v>
      </c>
      <c r="CO41" s="19">
        <f t="shared" si="27"/>
        <v>0</v>
      </c>
      <c r="CP41" s="19">
        <f t="shared" si="27"/>
        <v>0</v>
      </c>
      <c r="CQ41" s="19">
        <f t="shared" si="27"/>
        <v>20.451869334279451</v>
      </c>
      <c r="CR41" s="19">
        <f t="shared" si="27"/>
        <v>19.45948022676054</v>
      </c>
      <c r="CS41" s="19">
        <f t="shared" si="27"/>
        <v>0</v>
      </c>
      <c r="CT41" s="19">
        <f t="shared" si="27"/>
        <v>-30.503035652388366</v>
      </c>
      <c r="CU41" s="19">
        <f t="shared" si="27"/>
        <v>0</v>
      </c>
      <c r="CV41" s="19">
        <f t="shared" si="27"/>
        <v>0</v>
      </c>
      <c r="CW41" s="19">
        <f t="shared" si="27"/>
        <v>0</v>
      </c>
      <c r="CX41" s="19">
        <f t="shared" si="27"/>
        <v>43.891177030146935</v>
      </c>
      <c r="CY41" s="19">
        <f t="shared" si="27"/>
        <v>18.558753006171358</v>
      </c>
      <c r="CZ41" s="19">
        <f t="shared" si="27"/>
        <v>0</v>
      </c>
      <c r="DA41" s="19">
        <f t="shared" si="27"/>
        <v>0</v>
      </c>
      <c r="DB41" s="19">
        <f t="shared" si="27"/>
        <v>0</v>
      </c>
      <c r="DC41" s="19">
        <f t="shared" si="27"/>
        <v>-29.393325617284006</v>
      </c>
      <c r="DD41" s="19">
        <f t="shared" si="27"/>
        <v>41.629670104501116</v>
      </c>
      <c r="DE41" s="19">
        <f t="shared" si="27"/>
        <v>0</v>
      </c>
      <c r="DF41" s="19">
        <f t="shared" si="27"/>
        <v>0</v>
      </c>
      <c r="DG41" s="19">
        <f t="shared" si="27"/>
        <v>0</v>
      </c>
      <c r="DH41" s="19">
        <f t="shared" si="27"/>
        <v>0</v>
      </c>
      <c r="DI41" s="19">
        <f t="shared" si="27"/>
        <v>0</v>
      </c>
      <c r="DJ41" s="19">
        <f t="shared" si="27"/>
        <v>0</v>
      </c>
      <c r="DK41" s="19">
        <f t="shared" si="27"/>
        <v>0</v>
      </c>
      <c r="DL41" s="19">
        <f t="shared" si="27"/>
        <v>0</v>
      </c>
      <c r="DM41" s="19">
        <f t="shared" si="27"/>
        <v>0</v>
      </c>
      <c r="DN41" s="19">
        <f t="shared" si="27"/>
        <v>0</v>
      </c>
      <c r="DO41" s="19">
        <f t="shared" si="27"/>
        <v>0</v>
      </c>
      <c r="DP41" s="19">
        <f t="shared" si="27"/>
        <v>0</v>
      </c>
      <c r="DQ41" s="19">
        <f t="shared" si="27"/>
        <v>0</v>
      </c>
      <c r="DR41" s="19">
        <f t="shared" si="27"/>
        <v>0</v>
      </c>
      <c r="DS41" s="19">
        <f t="shared" si="27"/>
        <v>0</v>
      </c>
      <c r="DT41" s="19">
        <f t="shared" ref="DT41:EY41" si="28">100*((DT9/DS9)^4-1)</f>
        <v>-41.381835937500036</v>
      </c>
      <c r="DU41" s="19">
        <f t="shared" si="28"/>
        <v>43.891177030146935</v>
      </c>
      <c r="DV41" s="19">
        <f t="shared" si="28"/>
        <v>0</v>
      </c>
      <c r="DW41" s="19">
        <f t="shared" si="28"/>
        <v>-30.503035652388366</v>
      </c>
      <c r="DX41" s="19">
        <f t="shared" si="28"/>
        <v>43.891177030146935</v>
      </c>
      <c r="DY41" s="19">
        <f t="shared" si="28"/>
        <v>-30.503035652388366</v>
      </c>
      <c r="DZ41" s="19">
        <f t="shared" si="28"/>
        <v>43.891177030146935</v>
      </c>
      <c r="EA41" s="19">
        <f t="shared" si="28"/>
        <v>-16.289607312724041</v>
      </c>
      <c r="EB41" s="19">
        <f t="shared" si="28"/>
        <v>-16.979287616966033</v>
      </c>
      <c r="EC41" s="19">
        <f t="shared" si="28"/>
        <v>0</v>
      </c>
      <c r="ED41" s="19">
        <f t="shared" si="28"/>
        <v>0</v>
      </c>
      <c r="EE41" s="19">
        <f t="shared" si="28"/>
        <v>0</v>
      </c>
      <c r="EF41" s="19">
        <f t="shared" si="28"/>
        <v>0</v>
      </c>
      <c r="EG41" s="19">
        <f t="shared" si="28"/>
        <v>0</v>
      </c>
      <c r="EH41" s="19">
        <f t="shared" si="28"/>
        <v>0</v>
      </c>
      <c r="EI41" s="19">
        <f t="shared" si="28"/>
        <v>-32.990369239154461</v>
      </c>
      <c r="EJ41" s="19">
        <f t="shared" si="28"/>
        <v>-19.448131920411893</v>
      </c>
      <c r="EK41" s="18">
        <f t="shared" si="28"/>
        <v>20.012013320899193</v>
      </c>
      <c r="EL41" s="18">
        <f t="shared" si="28"/>
        <v>15.269761697939277</v>
      </c>
      <c r="EM41" s="18">
        <f t="shared" si="28"/>
        <v>11.705736920581899</v>
      </c>
      <c r="EN41" s="18">
        <f t="shared" si="28"/>
        <v>9.0059324887756809</v>
      </c>
      <c r="EO41" s="18">
        <f t="shared" si="28"/>
        <v>6.9481814722873736</v>
      </c>
      <c r="EP41" s="18">
        <f t="shared" si="28"/>
        <v>5.3721142576720782</v>
      </c>
      <c r="EQ41" s="18">
        <f t="shared" si="28"/>
        <v>4.1604700307118936</v>
      </c>
      <c r="ER41" s="18">
        <f t="shared" si="28"/>
        <v>3.2263342579026411</v>
      </c>
      <c r="ES41" s="18">
        <f t="shared" si="28"/>
        <v>2.5044154675686769</v>
      </c>
      <c r="ET41" s="18">
        <f t="shared" si="28"/>
        <v>1.9456107738778039</v>
      </c>
      <c r="EU41" s="18">
        <f t="shared" si="28"/>
        <v>1.512364966176083</v>
      </c>
      <c r="EV41" s="18">
        <f t="shared" si="28"/>
        <v>1.176102392731071</v>
      </c>
      <c r="EW41" s="18">
        <f t="shared" si="28"/>
        <v>0.91502178904927511</v>
      </c>
      <c r="EX41" s="18">
        <f t="shared" si="28"/>
        <v>0.71210470230171907</v>
      </c>
      <c r="EY41" s="18">
        <f t="shared" si="28"/>
        <v>0.55422913130429574</v>
      </c>
      <c r="EZ41" s="18">
        <f t="shared" ref="EZ41:FF41" si="29">100*((EZ9/EY9)^4-1)</f>
        <v>0.43153019227817335</v>
      </c>
      <c r="FA41" s="18">
        <f t="shared" si="29"/>
        <v>0.33595319408854518</v>
      </c>
      <c r="FB41" s="18">
        <f t="shared" si="29"/>
        <v>0.26163455574719219</v>
      </c>
      <c r="FC41" s="18">
        <f t="shared" si="29"/>
        <v>0.20373972889944358</v>
      </c>
      <c r="FD41" s="18">
        <f t="shared" si="29"/>
        <v>0.15869518855626819</v>
      </c>
      <c r="FE41" s="18">
        <f t="shared" si="29"/>
        <v>0.12356367286934233</v>
      </c>
      <c r="FF41" s="18">
        <f t="shared" si="29"/>
        <v>9.6246632111562924E-2</v>
      </c>
      <c r="FG41" s="18">
        <f t="shared" si="14"/>
        <v>7.4985354947298966E-2</v>
      </c>
      <c r="FH41" s="18">
        <f t="shared" si="15"/>
        <v>5.8409929217462242E-2</v>
      </c>
      <c r="FI41" s="18">
        <f t="shared" si="16"/>
        <v>4.5481416402126662E-2</v>
      </c>
      <c r="FJ41" s="18">
        <f t="shared" si="17"/>
        <v>3.5435406447636986E-2</v>
      </c>
    </row>
    <row r="42" spans="1:166" x14ac:dyDescent="0.2">
      <c r="B42" t="str">
        <f t="shared" si="7"/>
        <v xml:space="preserve">   Construction</v>
      </c>
      <c r="C42" s="19"/>
      <c r="D42" s="19">
        <f t="shared" ref="D42:AA42" si="30">100*((D10/C10)^4-1)</f>
        <v>12.397800637334889</v>
      </c>
      <c r="E42" s="19">
        <f t="shared" si="30"/>
        <v>0</v>
      </c>
      <c r="F42" s="19">
        <f t="shared" si="30"/>
        <v>-18.63911538536971</v>
      </c>
      <c r="G42" s="19">
        <f t="shared" si="30"/>
        <v>-1.7524219853161216</v>
      </c>
      <c r="H42" s="19">
        <f t="shared" si="30"/>
        <v>-4.9976411271378645</v>
      </c>
      <c r="I42" s="19">
        <f t="shared" si="30"/>
        <v>5.4938731586810396</v>
      </c>
      <c r="J42" s="19">
        <f t="shared" si="30"/>
        <v>2.9089013443174494</v>
      </c>
      <c r="K42" s="19">
        <f t="shared" si="30"/>
        <v>4.6958825189944209</v>
      </c>
      <c r="L42" s="19">
        <f t="shared" si="30"/>
        <v>8.7467391130376715</v>
      </c>
      <c r="M42" s="19">
        <f t="shared" si="30"/>
        <v>-3.9816816643518105</v>
      </c>
      <c r="N42" s="19">
        <f t="shared" si="30"/>
        <v>-4.6454492373352974</v>
      </c>
      <c r="O42" s="19">
        <f t="shared" si="30"/>
        <v>-8.0126867324196827</v>
      </c>
      <c r="P42" s="19">
        <f t="shared" si="30"/>
        <v>-12.071215204509656</v>
      </c>
      <c r="Q42" s="19">
        <f t="shared" si="30"/>
        <v>1.1517301423602078</v>
      </c>
      <c r="R42" s="19">
        <f t="shared" si="30"/>
        <v>-0.22850604778141825</v>
      </c>
      <c r="S42" s="19">
        <f t="shared" si="30"/>
        <v>-1.5922343453397825</v>
      </c>
      <c r="T42" s="19">
        <f t="shared" si="30"/>
        <v>-2.277810927223678</v>
      </c>
      <c r="U42" s="19">
        <f t="shared" si="30"/>
        <v>-0.69144079650778068</v>
      </c>
      <c r="V42" s="19">
        <f t="shared" si="30"/>
        <v>4.4712202395945866</v>
      </c>
      <c r="W42" s="19">
        <f t="shared" si="30"/>
        <v>2.5424909398099604</v>
      </c>
      <c r="X42" s="19">
        <f t="shared" si="30"/>
        <v>-0.9070236221346617</v>
      </c>
      <c r="Y42" s="19">
        <f t="shared" si="30"/>
        <v>0.91532584375701997</v>
      </c>
      <c r="Z42" s="19">
        <f t="shared" si="30"/>
        <v>-6.4369242556852839</v>
      </c>
      <c r="AA42" s="19">
        <f t="shared" si="30"/>
        <v>8.8385691982755255</v>
      </c>
      <c r="AB42" s="19">
        <f t="shared" ref="AB42:BG42" si="31">100*((AB10/AA10)^4-1)</f>
        <v>5.7838931921490033</v>
      </c>
      <c r="AC42" s="19">
        <f t="shared" si="31"/>
        <v>6.6358434839522085</v>
      </c>
      <c r="AD42" s="19">
        <f t="shared" si="31"/>
        <v>13.128372309983938</v>
      </c>
      <c r="AE42" s="19">
        <f t="shared" si="31"/>
        <v>16.010879610257113</v>
      </c>
      <c r="AF42" s="19">
        <f t="shared" si="31"/>
        <v>3.9588889813743533</v>
      </c>
      <c r="AG42" s="19">
        <f t="shared" si="31"/>
        <v>4.5494356378109613</v>
      </c>
      <c r="AH42" s="19">
        <f t="shared" si="31"/>
        <v>16.633356495985897</v>
      </c>
      <c r="AI42" s="19">
        <f t="shared" si="31"/>
        <v>1.1661684395309679</v>
      </c>
      <c r="AJ42" s="19">
        <f t="shared" si="31"/>
        <v>11.251387827101533</v>
      </c>
      <c r="AK42" s="19">
        <f t="shared" si="31"/>
        <v>9.7302263940662428</v>
      </c>
      <c r="AL42" s="19">
        <f t="shared" si="31"/>
        <v>10.287418499996171</v>
      </c>
      <c r="AM42" s="19">
        <f t="shared" si="31"/>
        <v>5.4832066066193397</v>
      </c>
      <c r="AN42" s="19">
        <f t="shared" si="31"/>
        <v>9.1350659599759965</v>
      </c>
      <c r="AO42" s="19">
        <f t="shared" si="31"/>
        <v>9.6706710010753696</v>
      </c>
      <c r="AP42" s="19">
        <f t="shared" si="31"/>
        <v>7.6454827613016807</v>
      </c>
      <c r="AQ42" s="19">
        <f t="shared" si="31"/>
        <v>8.204487765515168</v>
      </c>
      <c r="AR42" s="19">
        <f t="shared" si="31"/>
        <v>5.6464721048807176</v>
      </c>
      <c r="AS42" s="19">
        <f t="shared" si="31"/>
        <v>0.80466301491970427</v>
      </c>
      <c r="AT42" s="19">
        <f t="shared" si="31"/>
        <v>7.0653458064267927</v>
      </c>
      <c r="AU42" s="19">
        <f t="shared" si="31"/>
        <v>-0.47141933278735948</v>
      </c>
      <c r="AV42" s="19">
        <f t="shared" si="31"/>
        <v>-11.01819249352789</v>
      </c>
      <c r="AW42" s="19">
        <f t="shared" si="31"/>
        <v>-6.4889857485337155</v>
      </c>
      <c r="AX42" s="19">
        <f t="shared" si="31"/>
        <v>-15.798776984910678</v>
      </c>
      <c r="AY42" s="19">
        <f t="shared" si="31"/>
        <v>-0.85854837219110358</v>
      </c>
      <c r="AZ42" s="19">
        <f t="shared" si="31"/>
        <v>-8.1946341310989208</v>
      </c>
      <c r="BA42" s="19">
        <f t="shared" si="31"/>
        <v>0.53015125779558581</v>
      </c>
      <c r="BB42" s="19">
        <f t="shared" si="31"/>
        <v>-4.67147496955298</v>
      </c>
      <c r="BC42" s="19">
        <f t="shared" si="31"/>
        <v>-4.8984459263345492</v>
      </c>
      <c r="BD42" s="19">
        <f t="shared" si="31"/>
        <v>1.0874390337179518</v>
      </c>
      <c r="BE42" s="19">
        <f t="shared" si="31"/>
        <v>0.72201873060921962</v>
      </c>
      <c r="BF42" s="19">
        <f t="shared" si="31"/>
        <v>4.7545522073228375</v>
      </c>
      <c r="BG42" s="19">
        <f t="shared" si="31"/>
        <v>4.8826751534308377</v>
      </c>
      <c r="BH42" s="19">
        <f t="shared" ref="BH42:CM42" si="32">100*((BH10/BG10)^4-1)</f>
        <v>0</v>
      </c>
      <c r="BI42" s="19">
        <f t="shared" si="32"/>
        <v>2.4799531511243034</v>
      </c>
      <c r="BJ42" s="19">
        <f t="shared" si="32"/>
        <v>9.9451690513077118</v>
      </c>
      <c r="BK42" s="19">
        <f t="shared" si="32"/>
        <v>5.3866010652343865</v>
      </c>
      <c r="BL42" s="19">
        <f t="shared" si="32"/>
        <v>9.3932858819567144</v>
      </c>
      <c r="BM42" s="19">
        <f t="shared" si="32"/>
        <v>12.373131909044011</v>
      </c>
      <c r="BN42" s="19">
        <f t="shared" si="32"/>
        <v>13.048994489342626</v>
      </c>
      <c r="BO42" s="19">
        <f t="shared" si="32"/>
        <v>10.953571469439671</v>
      </c>
      <c r="BP42" s="19">
        <f t="shared" si="32"/>
        <v>12.134319803168081</v>
      </c>
      <c r="BQ42" s="19">
        <f t="shared" si="32"/>
        <v>3.8671654315049375</v>
      </c>
      <c r="BR42" s="19">
        <f t="shared" si="32"/>
        <v>4.1292544553438892</v>
      </c>
      <c r="BS42" s="19">
        <f t="shared" si="32"/>
        <v>16.295166485767364</v>
      </c>
      <c r="BT42" s="19">
        <f t="shared" si="32"/>
        <v>14.58123337766537</v>
      </c>
      <c r="BU42" s="19">
        <f t="shared" si="32"/>
        <v>3.1136618106180736</v>
      </c>
      <c r="BV42" s="19">
        <f t="shared" si="32"/>
        <v>-0.13273600295493626</v>
      </c>
      <c r="BW42" s="19">
        <f t="shared" si="32"/>
        <v>-2.7607207254127353</v>
      </c>
      <c r="BX42" s="19">
        <f t="shared" si="32"/>
        <v>-6.0132852491160405</v>
      </c>
      <c r="BY42" s="19">
        <f t="shared" si="32"/>
        <v>-7.3943396527705989</v>
      </c>
      <c r="BZ42" s="19">
        <f t="shared" si="32"/>
        <v>-21.315921943236916</v>
      </c>
      <c r="CA42" s="19">
        <f t="shared" si="32"/>
        <v>-31.889296588358562</v>
      </c>
      <c r="CB42" s="19">
        <f t="shared" si="32"/>
        <v>-26.105966157426653</v>
      </c>
      <c r="CC42" s="19">
        <f t="shared" si="32"/>
        <v>-21.713163994653229</v>
      </c>
      <c r="CD42" s="19">
        <f t="shared" si="32"/>
        <v>-17.309007067074987</v>
      </c>
      <c r="CE42" s="19">
        <f t="shared" si="32"/>
        <v>-10.641754982801622</v>
      </c>
      <c r="CF42" s="19">
        <f t="shared" si="32"/>
        <v>-7.7707208421185729</v>
      </c>
      <c r="CG42" s="19">
        <f t="shared" si="32"/>
        <v>-1.4223802009914688</v>
      </c>
      <c r="CH42" s="19">
        <f t="shared" si="32"/>
        <v>-3.6396567089580723</v>
      </c>
      <c r="CI42" s="19">
        <f t="shared" si="32"/>
        <v>-9.3768116886014159</v>
      </c>
      <c r="CJ42" s="19">
        <f t="shared" si="32"/>
        <v>0.63778697774259374</v>
      </c>
      <c r="CK42" s="19">
        <f t="shared" si="32"/>
        <v>1.7048097780272276</v>
      </c>
      <c r="CL42" s="19">
        <f t="shared" si="32"/>
        <v>0</v>
      </c>
      <c r="CM42" s="19">
        <f t="shared" si="32"/>
        <v>1.2711704943805024</v>
      </c>
      <c r="CN42" s="19">
        <f t="shared" ref="CN42:DS42" si="33">100*((CN10/CM10)^4-1)</f>
        <v>11.614405056268051</v>
      </c>
      <c r="CO42" s="19">
        <f t="shared" si="33"/>
        <v>7.5677128433619956</v>
      </c>
      <c r="CP42" s="19">
        <f t="shared" si="33"/>
        <v>11.946494152654319</v>
      </c>
      <c r="CQ42" s="19">
        <f t="shared" si="33"/>
        <v>9.2869424111806644</v>
      </c>
      <c r="CR42" s="19">
        <f t="shared" si="33"/>
        <v>6.2512016474984833</v>
      </c>
      <c r="CS42" s="19">
        <f t="shared" si="33"/>
        <v>11.565693874718841</v>
      </c>
      <c r="CT42" s="19">
        <f t="shared" si="33"/>
        <v>4.0867973147541869</v>
      </c>
      <c r="CU42" s="19">
        <f t="shared" si="33"/>
        <v>7.4456781648902792</v>
      </c>
      <c r="CV42" s="19">
        <f t="shared" si="33"/>
        <v>5.631165853345288</v>
      </c>
      <c r="CW42" s="19">
        <f t="shared" si="33"/>
        <v>16.954270213882182</v>
      </c>
      <c r="CX42" s="19">
        <f t="shared" si="33"/>
        <v>16.2660908770623</v>
      </c>
      <c r="CY42" s="19">
        <f t="shared" si="33"/>
        <v>12.049094329640164</v>
      </c>
      <c r="CZ42" s="19">
        <f t="shared" si="33"/>
        <v>6.636121167269704</v>
      </c>
      <c r="DA42" s="19">
        <f t="shared" si="33"/>
        <v>4.2639675395971022</v>
      </c>
      <c r="DB42" s="19">
        <f t="shared" si="33"/>
        <v>5.4943222414852944</v>
      </c>
      <c r="DC42" s="19">
        <f t="shared" si="33"/>
        <v>11.221485380796747</v>
      </c>
      <c r="DD42" s="19">
        <f t="shared" si="33"/>
        <v>8.0676314146167485</v>
      </c>
      <c r="DE42" s="19">
        <f t="shared" si="33"/>
        <v>5.9265412907358428</v>
      </c>
      <c r="DF42" s="19">
        <f t="shared" si="33"/>
        <v>4.0618733922354711</v>
      </c>
      <c r="DG42" s="19">
        <f t="shared" si="33"/>
        <v>6.2244162131727565</v>
      </c>
      <c r="DH42" s="19">
        <f t="shared" si="33"/>
        <v>3.5301123532794243</v>
      </c>
      <c r="DI42" s="19">
        <f t="shared" si="33"/>
        <v>1.9484465915340587</v>
      </c>
      <c r="DJ42" s="19">
        <f t="shared" si="33"/>
        <v>4.3312562303111202</v>
      </c>
      <c r="DK42" s="19">
        <f t="shared" si="33"/>
        <v>9.8693767000375132</v>
      </c>
      <c r="DL42" s="19">
        <f t="shared" si="33"/>
        <v>4.4580290251272636</v>
      </c>
      <c r="DM42" s="19">
        <f t="shared" si="33"/>
        <v>4.4088987518076328</v>
      </c>
      <c r="DN42" s="19">
        <f t="shared" si="33"/>
        <v>4.8989541364929501</v>
      </c>
      <c r="DO42" s="19">
        <f t="shared" si="33"/>
        <v>-5.4117873253381905</v>
      </c>
      <c r="DP42" s="19">
        <f t="shared" si="33"/>
        <v>5.9933703776792191</v>
      </c>
      <c r="DQ42" s="19">
        <f t="shared" si="33"/>
        <v>0.77269441346707879</v>
      </c>
      <c r="DR42" s="19">
        <f t="shared" si="33"/>
        <v>0.51364260371864479</v>
      </c>
      <c r="DS42" s="19">
        <f t="shared" si="33"/>
        <v>1.674412186466645</v>
      </c>
      <c r="DT42" s="19">
        <f t="shared" ref="DT42:EY42" si="34">100*((DT10/DS10)^4-1)</f>
        <v>-39.633368014351497</v>
      </c>
      <c r="DU42" s="19">
        <f t="shared" si="34"/>
        <v>38.750337611956034</v>
      </c>
      <c r="DV42" s="19">
        <f t="shared" si="34"/>
        <v>9.5157329646191826</v>
      </c>
      <c r="DW42" s="19">
        <f t="shared" si="34"/>
        <v>1.7040416284586524</v>
      </c>
      <c r="DX42" s="19">
        <f t="shared" si="34"/>
        <v>4.7516562852204958</v>
      </c>
      <c r="DY42" s="19">
        <f t="shared" si="34"/>
        <v>1.1588483654810355</v>
      </c>
      <c r="DZ42" s="19">
        <f t="shared" si="34"/>
        <v>3.1035527294562604</v>
      </c>
      <c r="EA42" s="19">
        <f t="shared" si="34"/>
        <v>-5.7092413488058043</v>
      </c>
      <c r="EB42" s="19">
        <f t="shared" si="34"/>
        <v>5.2499646476927397</v>
      </c>
      <c r="EC42" s="19">
        <f t="shared" si="34"/>
        <v>7.1761960231989441</v>
      </c>
      <c r="ED42" s="19">
        <f t="shared" si="34"/>
        <v>-0.24960986274760177</v>
      </c>
      <c r="EE42" s="19">
        <f t="shared" si="34"/>
        <v>-1.6151244478598947</v>
      </c>
      <c r="EF42" s="19">
        <f t="shared" si="34"/>
        <v>-2.3634471651162281</v>
      </c>
      <c r="EG42" s="19">
        <f t="shared" si="34"/>
        <v>-5.0771359817044388</v>
      </c>
      <c r="EH42" s="19">
        <f t="shared" si="34"/>
        <v>3.1055605559410893</v>
      </c>
      <c r="EI42" s="19">
        <f t="shared" si="34"/>
        <v>-13.24948376296533</v>
      </c>
      <c r="EJ42" s="19">
        <f t="shared" si="34"/>
        <v>8.4080223376594265</v>
      </c>
      <c r="EK42" s="18">
        <f t="shared" si="34"/>
        <v>-1.5965390382828071</v>
      </c>
      <c r="EL42" s="18">
        <f t="shared" si="34"/>
        <v>0.76047320862868695</v>
      </c>
      <c r="EM42" s="18">
        <f t="shared" si="34"/>
        <v>0.71733326810561326</v>
      </c>
      <c r="EN42" s="18">
        <f t="shared" si="34"/>
        <v>5.8029520569213844E-3</v>
      </c>
      <c r="EO42" s="18">
        <f t="shared" si="34"/>
        <v>3.3660149228609271E-2</v>
      </c>
      <c r="EP42" s="18">
        <f t="shared" si="34"/>
        <v>1.1436613219579117</v>
      </c>
      <c r="EQ42" s="18">
        <f t="shared" si="34"/>
        <v>1.2824653383319173</v>
      </c>
      <c r="ER42" s="18">
        <f t="shared" si="34"/>
        <v>1.3836024538298686</v>
      </c>
      <c r="ES42" s="18">
        <f t="shared" si="34"/>
        <v>1.3776717495930013</v>
      </c>
      <c r="ET42" s="18">
        <f t="shared" si="34"/>
        <v>1.7322045442507594</v>
      </c>
      <c r="EU42" s="18">
        <f t="shared" si="34"/>
        <v>2.1239384410619566</v>
      </c>
      <c r="EV42" s="18">
        <f t="shared" si="34"/>
        <v>1.894278350713674</v>
      </c>
      <c r="EW42" s="18">
        <f t="shared" si="34"/>
        <v>2.2182849555971051</v>
      </c>
      <c r="EX42" s="18">
        <f t="shared" si="34"/>
        <v>2.4776782943863429</v>
      </c>
      <c r="EY42" s="18">
        <f t="shared" si="34"/>
        <v>2.7291050671587769</v>
      </c>
      <c r="EZ42" s="18">
        <f t="shared" ref="EZ42:FF42" si="35">100*((EZ10/EY10)^4-1)</f>
        <v>2.4890477869445649</v>
      </c>
      <c r="FA42" s="18">
        <f t="shared" si="35"/>
        <v>2.9136216196931297</v>
      </c>
      <c r="FB42" s="18">
        <f t="shared" si="35"/>
        <v>3.1431810340527999</v>
      </c>
      <c r="FC42" s="18">
        <f t="shared" si="35"/>
        <v>2.9317743487018211</v>
      </c>
      <c r="FD42" s="18">
        <f t="shared" si="35"/>
        <v>3.3123063876141723</v>
      </c>
      <c r="FE42" s="18">
        <f t="shared" si="35"/>
        <v>2.5600139240801623</v>
      </c>
      <c r="FF42" s="18">
        <f t="shared" si="35"/>
        <v>2.6990063477503767</v>
      </c>
      <c r="FG42" s="18">
        <f t="shared" si="14"/>
        <v>2.4962313182629758</v>
      </c>
      <c r="FH42" s="18">
        <f t="shared" si="15"/>
        <v>2.2274213903870965</v>
      </c>
      <c r="FI42" s="18">
        <f t="shared" si="16"/>
        <v>2.3689398236690584</v>
      </c>
      <c r="FJ42" s="18">
        <f t="shared" si="17"/>
        <v>1.5766168809313141</v>
      </c>
    </row>
    <row r="43" spans="1:166" x14ac:dyDescent="0.2">
      <c r="B43" t="str">
        <f t="shared" si="7"/>
        <v xml:space="preserve">   Manufacturing</v>
      </c>
      <c r="C43" s="19"/>
      <c r="D43" s="19">
        <f t="shared" ref="D43:AA43" si="36">100*((D11/C11)^4-1)</f>
        <v>-2.5936553086269076</v>
      </c>
      <c r="E43" s="19">
        <f t="shared" si="36"/>
        <v>2.5347285982505019</v>
      </c>
      <c r="F43" s="19">
        <f t="shared" si="36"/>
        <v>-5.0181147705489089</v>
      </c>
      <c r="G43" s="19">
        <f t="shared" si="36"/>
        <v>-3.7379018876188441</v>
      </c>
      <c r="H43" s="19">
        <f t="shared" si="36"/>
        <v>-1.3329973194218026</v>
      </c>
      <c r="I43" s="19">
        <f t="shared" si="36"/>
        <v>2.7156555094397072</v>
      </c>
      <c r="J43" s="19">
        <f t="shared" si="36"/>
        <v>-3.7607423714743904</v>
      </c>
      <c r="K43" s="19">
        <f t="shared" si="36"/>
        <v>-1.0868595703634853</v>
      </c>
      <c r="L43" s="19">
        <f t="shared" si="36"/>
        <v>-2.1073740126800078</v>
      </c>
      <c r="M43" s="19">
        <f t="shared" si="36"/>
        <v>-3.1334994740788935</v>
      </c>
      <c r="N43" s="19">
        <f t="shared" si="36"/>
        <v>-6.1789016196112101</v>
      </c>
      <c r="O43" s="19">
        <f t="shared" si="36"/>
        <v>-7.1565860241861179</v>
      </c>
      <c r="P43" s="19">
        <f t="shared" si="36"/>
        <v>-4.1210968652882656</v>
      </c>
      <c r="Q43" s="19">
        <f t="shared" si="36"/>
        <v>2.5487399142234413</v>
      </c>
      <c r="R43" s="19">
        <f t="shared" si="36"/>
        <v>-15.486902674979653</v>
      </c>
      <c r="S43" s="19">
        <f t="shared" si="36"/>
        <v>-6.4839111402434817</v>
      </c>
      <c r="T43" s="19">
        <f t="shared" si="36"/>
        <v>-2.3522093217348217</v>
      </c>
      <c r="U43" s="19">
        <f t="shared" si="36"/>
        <v>-1.0807790593846067</v>
      </c>
      <c r="V43" s="19">
        <f t="shared" si="36"/>
        <v>-0.65128684415760585</v>
      </c>
      <c r="W43" s="19">
        <f t="shared" si="36"/>
        <v>6.2446683637693789</v>
      </c>
      <c r="X43" s="19">
        <f t="shared" si="36"/>
        <v>-5.1230769737210968</v>
      </c>
      <c r="Y43" s="19">
        <f t="shared" si="36"/>
        <v>-9.5707045666933226</v>
      </c>
      <c r="Z43" s="19">
        <f t="shared" si="36"/>
        <v>-31.025739880924121</v>
      </c>
      <c r="AA43" s="19">
        <f t="shared" si="36"/>
        <v>48.024039135251108</v>
      </c>
      <c r="AB43" s="19">
        <f t="shared" ref="AB43:BG43" si="37">100*((AB11/AA11)^4-1)</f>
        <v>8.1537466400202874</v>
      </c>
      <c r="AC43" s="19">
        <f t="shared" si="37"/>
        <v>9.8471359355945651</v>
      </c>
      <c r="AD43" s="19">
        <f t="shared" si="37"/>
        <v>13.377776015570886</v>
      </c>
      <c r="AE43" s="19">
        <f t="shared" si="37"/>
        <v>12.870127463977976</v>
      </c>
      <c r="AF43" s="19">
        <f t="shared" si="37"/>
        <v>11.888412867244714</v>
      </c>
      <c r="AG43" s="19">
        <f t="shared" si="37"/>
        <v>12.179725206161173</v>
      </c>
      <c r="AH43" s="19">
        <f t="shared" si="37"/>
        <v>12.231399102755013</v>
      </c>
      <c r="AI43" s="19">
        <f t="shared" si="37"/>
        <v>0.98203959110405581</v>
      </c>
      <c r="AJ43" s="19">
        <f t="shared" si="37"/>
        <v>4.0245799992212117</v>
      </c>
      <c r="AK43" s="19">
        <f t="shared" si="37"/>
        <v>-0.36193598843893282</v>
      </c>
      <c r="AL43" s="19">
        <f t="shared" si="37"/>
        <v>-4.5747375057138111</v>
      </c>
      <c r="AM43" s="19">
        <f t="shared" si="37"/>
        <v>-11.684352448002667</v>
      </c>
      <c r="AN43" s="19">
        <f t="shared" si="37"/>
        <v>-8.1912369247856063</v>
      </c>
      <c r="AO43" s="19">
        <f t="shared" si="37"/>
        <v>-10.041286977591357</v>
      </c>
      <c r="AP43" s="19">
        <f t="shared" si="37"/>
        <v>-6.3307465637529976</v>
      </c>
      <c r="AQ43" s="19">
        <f t="shared" si="37"/>
        <v>-14.420613603925291</v>
      </c>
      <c r="AR43" s="19">
        <f t="shared" si="37"/>
        <v>2.5422461171039412</v>
      </c>
      <c r="AS43" s="19">
        <f t="shared" si="37"/>
        <v>-3.4985017464175483</v>
      </c>
      <c r="AT43" s="19">
        <f t="shared" si="37"/>
        <v>-3.0505634481678756</v>
      </c>
      <c r="AU43" s="19">
        <f t="shared" si="37"/>
        <v>-5.4003968921527479</v>
      </c>
      <c r="AV43" s="19">
        <f t="shared" si="37"/>
        <v>-2.1328775160452174</v>
      </c>
      <c r="AW43" s="19">
        <f t="shared" si="37"/>
        <v>-2.7102560086815775</v>
      </c>
      <c r="AX43" s="19">
        <f t="shared" si="37"/>
        <v>-11.511106105253699</v>
      </c>
      <c r="AY43" s="19">
        <f t="shared" si="37"/>
        <v>-18.01249428931273</v>
      </c>
      <c r="AZ43" s="19">
        <f t="shared" si="37"/>
        <v>-8.518542306753595</v>
      </c>
      <c r="BA43" s="19">
        <f t="shared" si="37"/>
        <v>-9.3776228272703381</v>
      </c>
      <c r="BB43" s="19">
        <f t="shared" si="37"/>
        <v>-9.9077100302174426</v>
      </c>
      <c r="BC43" s="19">
        <f t="shared" si="37"/>
        <v>-11.169326554105707</v>
      </c>
      <c r="BD43" s="19">
        <f t="shared" si="37"/>
        <v>-8.5118801322036077</v>
      </c>
      <c r="BE43" s="19">
        <f t="shared" si="37"/>
        <v>-6.0904327244889256</v>
      </c>
      <c r="BF43" s="19">
        <f t="shared" si="37"/>
        <v>-5.2322465675538332</v>
      </c>
      <c r="BG43" s="19">
        <f t="shared" si="37"/>
        <v>-2.3629949736815314</v>
      </c>
      <c r="BH43" s="19">
        <f t="shared" ref="BH43:CM43" si="38">100*((BH11/BG11)^4-1)</f>
        <v>0.1846295377674112</v>
      </c>
      <c r="BI43" s="19">
        <f t="shared" si="38"/>
        <v>2.2314343703828898</v>
      </c>
      <c r="BJ43" s="19">
        <f t="shared" si="38"/>
        <v>4.5696335613298666</v>
      </c>
      <c r="BK43" s="19">
        <f t="shared" si="38"/>
        <v>4.799525487473888</v>
      </c>
      <c r="BL43" s="19">
        <f t="shared" si="38"/>
        <v>8.1234250935934718</v>
      </c>
      <c r="BM43" s="19">
        <f t="shared" si="38"/>
        <v>-5.4233229611284184</v>
      </c>
      <c r="BN43" s="19">
        <f t="shared" si="38"/>
        <v>18.242068700777647</v>
      </c>
      <c r="BO43" s="19">
        <f t="shared" si="38"/>
        <v>6.7454060017673845</v>
      </c>
      <c r="BP43" s="19">
        <f t="shared" si="38"/>
        <v>3.4061260310091379</v>
      </c>
      <c r="BQ43" s="19">
        <f t="shared" si="38"/>
        <v>3.7197489012523732</v>
      </c>
      <c r="BR43" s="19">
        <f t="shared" si="38"/>
        <v>4.1958257344441474</v>
      </c>
      <c r="BS43" s="19">
        <f t="shared" si="38"/>
        <v>4.2366182182501433</v>
      </c>
      <c r="BT43" s="19">
        <f t="shared" si="38"/>
        <v>2.5328130486777178</v>
      </c>
      <c r="BU43" s="19">
        <f t="shared" si="38"/>
        <v>5.7504041254178295</v>
      </c>
      <c r="BV43" s="19">
        <f t="shared" si="38"/>
        <v>2.7242031345812601</v>
      </c>
      <c r="BW43" s="19">
        <f t="shared" si="38"/>
        <v>2.3044649243261661</v>
      </c>
      <c r="BX43" s="19">
        <f t="shared" si="38"/>
        <v>-0.46920740222283763</v>
      </c>
      <c r="BY43" s="19">
        <f t="shared" si="38"/>
        <v>-0.31335659433384677</v>
      </c>
      <c r="BZ43" s="19">
        <f t="shared" si="38"/>
        <v>-21.810297588633563</v>
      </c>
      <c r="CA43" s="19">
        <f t="shared" si="38"/>
        <v>5.8851964669648593</v>
      </c>
      <c r="CB43" s="19">
        <f t="shared" si="38"/>
        <v>-12.827448767798888</v>
      </c>
      <c r="CC43" s="19">
        <f t="shared" si="38"/>
        <v>-8.1680879374157804</v>
      </c>
      <c r="CD43" s="19">
        <f t="shared" si="38"/>
        <v>-5.868839053540631</v>
      </c>
      <c r="CE43" s="19">
        <f t="shared" si="38"/>
        <v>-2.0159318328234144</v>
      </c>
      <c r="CF43" s="19">
        <f t="shared" si="38"/>
        <v>-0.17742288824178498</v>
      </c>
      <c r="CG43" s="19">
        <f t="shared" si="38"/>
        <v>1.1595374496522926</v>
      </c>
      <c r="CH43" s="19">
        <f t="shared" si="38"/>
        <v>3.4986057539091231</v>
      </c>
      <c r="CI43" s="19">
        <f t="shared" si="38"/>
        <v>5.3727559736502561</v>
      </c>
      <c r="CJ43" s="19">
        <f t="shared" si="38"/>
        <v>8.4898768858515652</v>
      </c>
      <c r="CK43" s="19">
        <f t="shared" si="38"/>
        <v>8.223394329258781</v>
      </c>
      <c r="CL43" s="19">
        <f t="shared" si="38"/>
        <v>6.6530621467433937</v>
      </c>
      <c r="CM43" s="19">
        <f t="shared" si="38"/>
        <v>4.2436677783283416</v>
      </c>
      <c r="CN43" s="19">
        <f t="shared" ref="CN43:DS43" si="39">100*((CN11/CM11)^4-1)</f>
        <v>4.869617412601257</v>
      </c>
      <c r="CO43" s="19">
        <f t="shared" si="39"/>
        <v>4.8110576100408364</v>
      </c>
      <c r="CP43" s="19">
        <f t="shared" si="39"/>
        <v>3.2048750528299808</v>
      </c>
      <c r="CQ43" s="19">
        <f t="shared" si="39"/>
        <v>1.9783751525776161</v>
      </c>
      <c r="CR43" s="19">
        <f t="shared" si="39"/>
        <v>0.31305004439639017</v>
      </c>
      <c r="CS43" s="19">
        <f t="shared" si="39"/>
        <v>-0.62341520620132762</v>
      </c>
      <c r="CT43" s="19">
        <f t="shared" si="39"/>
        <v>-0.39058639031716025</v>
      </c>
      <c r="CU43" s="19">
        <f t="shared" si="39"/>
        <v>-1.1694640900357656</v>
      </c>
      <c r="CV43" s="19">
        <f t="shared" si="39"/>
        <v>0.23582577954885942</v>
      </c>
      <c r="CW43" s="19">
        <f t="shared" si="39"/>
        <v>1.4203762706980871</v>
      </c>
      <c r="CX43" s="19">
        <f t="shared" si="39"/>
        <v>7.8239605061747319E-2</v>
      </c>
      <c r="CY43" s="19">
        <f t="shared" si="39"/>
        <v>1.1781905374094848</v>
      </c>
      <c r="CZ43" s="19">
        <f t="shared" si="39"/>
        <v>-1.0097986920007962</v>
      </c>
      <c r="DA43" s="19">
        <f t="shared" si="39"/>
        <v>2.6046984347159574</v>
      </c>
      <c r="DB43" s="19">
        <f t="shared" si="39"/>
        <v>-1.5443725424059473</v>
      </c>
      <c r="DC43" s="19">
        <f t="shared" si="39"/>
        <v>-1.164470852020083</v>
      </c>
      <c r="DD43" s="19">
        <f t="shared" si="39"/>
        <v>-1.4002117731719443</v>
      </c>
      <c r="DE43" s="19">
        <f t="shared" si="39"/>
        <v>-4.0948834951572639</v>
      </c>
      <c r="DF43" s="19">
        <f t="shared" si="39"/>
        <v>-5.816315677656803</v>
      </c>
      <c r="DG43" s="19">
        <f t="shared" si="39"/>
        <v>-4.2766031371345381</v>
      </c>
      <c r="DH43" s="19">
        <f t="shared" si="39"/>
        <v>-2.4192428559986268</v>
      </c>
      <c r="DI43" s="19">
        <f t="shared" si="39"/>
        <v>-6.4693994949180826</v>
      </c>
      <c r="DJ43" s="19">
        <f t="shared" si="39"/>
        <v>-1.6549084399157254</v>
      </c>
      <c r="DK43" s="19">
        <f t="shared" si="39"/>
        <v>0.58657012581571077</v>
      </c>
      <c r="DL43" s="19">
        <f t="shared" si="39"/>
        <v>1.8494676309550373</v>
      </c>
      <c r="DM43" s="19">
        <f t="shared" si="39"/>
        <v>2.6861045148667273</v>
      </c>
      <c r="DN43" s="19">
        <f t="shared" si="39"/>
        <v>6.5968122801633333</v>
      </c>
      <c r="DO43" s="19">
        <f t="shared" si="39"/>
        <v>4.1248751882732249</v>
      </c>
      <c r="DP43" s="19">
        <f t="shared" si="39"/>
        <v>2.5168768762898308</v>
      </c>
      <c r="DQ43" s="19">
        <f t="shared" si="39"/>
        <v>0.24002389449737649</v>
      </c>
      <c r="DR43" s="19">
        <f t="shared" si="39"/>
        <v>-0.31916990317094607</v>
      </c>
      <c r="DS43" s="19">
        <f t="shared" si="39"/>
        <v>-2.2199333868102578</v>
      </c>
      <c r="DT43" s="19">
        <f t="shared" ref="DT43:EY43" si="40">100*((DT11/DS11)^4-1)</f>
        <v>-27.416956088471199</v>
      </c>
      <c r="DU43" s="19">
        <f t="shared" si="40"/>
        <v>-15.397786940924229</v>
      </c>
      <c r="DV43" s="19">
        <f t="shared" si="40"/>
        <v>-10.879030003185431</v>
      </c>
      <c r="DW43" s="19">
        <f t="shared" si="40"/>
        <v>-7.8001310676165776</v>
      </c>
      <c r="DX43" s="19">
        <f t="shared" si="40"/>
        <v>-4.2242544733884113</v>
      </c>
      <c r="DY43" s="19">
        <f t="shared" si="40"/>
        <v>-0.38517047230777202</v>
      </c>
      <c r="DZ43" s="19">
        <f t="shared" si="40"/>
        <v>6.1202065109791315</v>
      </c>
      <c r="EA43" s="19">
        <f t="shared" si="40"/>
        <v>2.5925915506777031</v>
      </c>
      <c r="EB43" s="19">
        <f t="shared" si="40"/>
        <v>3.0583222697646351</v>
      </c>
      <c r="EC43" s="19">
        <f t="shared" si="40"/>
        <v>5.8448954810190523</v>
      </c>
      <c r="ED43" s="19">
        <f t="shared" si="40"/>
        <v>3.7501814863843075</v>
      </c>
      <c r="EE43" s="19">
        <f t="shared" si="40"/>
        <v>0.36697209168010669</v>
      </c>
      <c r="EF43" s="19">
        <f t="shared" si="40"/>
        <v>3.4299832037743228</v>
      </c>
      <c r="EG43" s="19">
        <f t="shared" si="40"/>
        <v>3.3077852125563467</v>
      </c>
      <c r="EH43" s="19">
        <f t="shared" si="40"/>
        <v>3.188453580618833</v>
      </c>
      <c r="EI43" s="19">
        <f t="shared" si="40"/>
        <v>4.2648630656162645</v>
      </c>
      <c r="EJ43" s="19">
        <f t="shared" si="40"/>
        <v>-2.2786093927658957</v>
      </c>
      <c r="EK43" s="18">
        <f t="shared" si="40"/>
        <v>2.2887793958400904</v>
      </c>
      <c r="EL43" s="18">
        <f t="shared" si="40"/>
        <v>-24.76502442122802</v>
      </c>
      <c r="EM43" s="18">
        <f t="shared" si="40"/>
        <v>14.769838634018928</v>
      </c>
      <c r="EN43" s="18">
        <f t="shared" si="40"/>
        <v>-8.4679478405709663</v>
      </c>
      <c r="EO43" s="18">
        <f t="shared" si="40"/>
        <v>-3.8499602192825222</v>
      </c>
      <c r="EP43" s="18">
        <f t="shared" si="40"/>
        <v>-1.3722941579661252</v>
      </c>
      <c r="EQ43" s="18">
        <f t="shared" si="40"/>
        <v>-0.10656484123580112</v>
      </c>
      <c r="ER43" s="18">
        <f t="shared" si="40"/>
        <v>1.6596650209282471</v>
      </c>
      <c r="ES43" s="18">
        <f t="shared" si="40"/>
        <v>1.0587748136586805</v>
      </c>
      <c r="ET43" s="18">
        <f t="shared" si="40"/>
        <v>2.1093686129656897</v>
      </c>
      <c r="EU43" s="18">
        <f t="shared" si="40"/>
        <v>1.3142230800055499</v>
      </c>
      <c r="EV43" s="18">
        <f t="shared" si="40"/>
        <v>0.77165025570586909</v>
      </c>
      <c r="EW43" s="18">
        <f t="shared" si="40"/>
        <v>0.68703236113971666</v>
      </c>
      <c r="EX43" s="18">
        <f t="shared" si="40"/>
        <v>0.50289683846014288</v>
      </c>
      <c r="EY43" s="18">
        <f t="shared" si="40"/>
        <v>0.79795308575194568</v>
      </c>
      <c r="EZ43" s="18">
        <f t="shared" ref="EZ43:FF43" si="41">100*((EZ11/EY11)^4-1)</f>
        <v>0.62365478376937844</v>
      </c>
      <c r="FA43" s="18">
        <f t="shared" si="41"/>
        <v>0.34405764246223658</v>
      </c>
      <c r="FB43" s="18">
        <f t="shared" si="41"/>
        <v>0.2171858722964215</v>
      </c>
      <c r="FC43" s="18">
        <f t="shared" si="41"/>
        <v>0.40269022243635266</v>
      </c>
      <c r="FD43" s="18">
        <f t="shared" si="41"/>
        <v>0.43990483044329398</v>
      </c>
      <c r="FE43" s="18">
        <f t="shared" si="41"/>
        <v>0.40073009516783387</v>
      </c>
      <c r="FF43" s="18">
        <f t="shared" si="41"/>
        <v>0.35724027287178384</v>
      </c>
      <c r="FG43" s="18">
        <f t="shared" si="14"/>
        <v>0.13716464083239899</v>
      </c>
      <c r="FH43" s="18">
        <f t="shared" si="15"/>
        <v>2.4917900707022156E-3</v>
      </c>
      <c r="FI43" s="18">
        <f t="shared" si="16"/>
        <v>-0.10046276428660184</v>
      </c>
      <c r="FJ43" s="18">
        <f t="shared" si="17"/>
        <v>-0.11902709247311183</v>
      </c>
    </row>
    <row r="44" spans="1:166" x14ac:dyDescent="0.2">
      <c r="B44" t="str">
        <f t="shared" si="7"/>
        <v xml:space="preserve">      Aerospace</v>
      </c>
      <c r="C44" s="19"/>
      <c r="D44" s="19">
        <f t="shared" ref="D44:AA44" si="42">100*((D12/C12)^4-1)</f>
        <v>-6.8291896628770328</v>
      </c>
      <c r="E44" s="19">
        <f t="shared" si="42"/>
        <v>-1.7722201912059532</v>
      </c>
      <c r="F44" s="19">
        <f t="shared" si="42"/>
        <v>-0.23873459963013044</v>
      </c>
      <c r="G44" s="19">
        <f t="shared" si="42"/>
        <v>3.5121578573575229</v>
      </c>
      <c r="H44" s="19">
        <f t="shared" si="42"/>
        <v>-0.59127702029770912</v>
      </c>
      <c r="I44" s="19">
        <f t="shared" si="42"/>
        <v>3.3650917936072444</v>
      </c>
      <c r="J44" s="19">
        <f t="shared" si="42"/>
        <v>-1.9862095260870793</v>
      </c>
      <c r="K44" s="19">
        <f t="shared" si="42"/>
        <v>-1.646055400813462</v>
      </c>
      <c r="L44" s="19">
        <f t="shared" si="42"/>
        <v>-7.6132623188632342</v>
      </c>
      <c r="M44" s="19">
        <f t="shared" si="42"/>
        <v>-6.269273126355424</v>
      </c>
      <c r="N44" s="19">
        <f t="shared" si="42"/>
        <v>-5.6637487249323719</v>
      </c>
      <c r="O44" s="19">
        <f t="shared" si="42"/>
        <v>-7.1713517844177455</v>
      </c>
      <c r="P44" s="19">
        <f t="shared" si="42"/>
        <v>-12.596996824342622</v>
      </c>
      <c r="Q44" s="19">
        <f t="shared" si="42"/>
        <v>-8.410826018923812</v>
      </c>
      <c r="R44" s="19">
        <f t="shared" si="42"/>
        <v>-18.248936765827683</v>
      </c>
      <c r="S44" s="19">
        <f t="shared" si="42"/>
        <v>-12.527830779144278</v>
      </c>
      <c r="T44" s="19">
        <f t="shared" si="42"/>
        <v>-9.7227429384951432</v>
      </c>
      <c r="U44" s="19">
        <f t="shared" si="42"/>
        <v>-3.5551980754305101</v>
      </c>
      <c r="V44" s="19">
        <f t="shared" si="42"/>
        <v>1.9842936881000028</v>
      </c>
      <c r="W44" s="19">
        <f t="shared" si="42"/>
        <v>-3.4229369841468404</v>
      </c>
      <c r="X44" s="19">
        <f t="shared" si="42"/>
        <v>-9.2429270650156603</v>
      </c>
      <c r="Y44" s="19">
        <f t="shared" si="42"/>
        <v>-29.042603929609623</v>
      </c>
      <c r="Z44" s="19">
        <f t="shared" si="42"/>
        <v>-58.58610555590591</v>
      </c>
      <c r="AA44" s="19">
        <f t="shared" si="42"/>
        <v>141.87507298187799</v>
      </c>
      <c r="AB44" s="19">
        <f t="shared" ref="AB44:BG44" si="43">100*((AB12/AA12)^4-1)</f>
        <v>10.029903722873645</v>
      </c>
      <c r="AC44" s="19">
        <f t="shared" si="43"/>
        <v>21.800181032796463</v>
      </c>
      <c r="AD44" s="19">
        <f t="shared" si="43"/>
        <v>31.365807229192889</v>
      </c>
      <c r="AE44" s="19">
        <f t="shared" si="43"/>
        <v>23.999281732857924</v>
      </c>
      <c r="AF44" s="19">
        <f t="shared" si="43"/>
        <v>13.937933672731507</v>
      </c>
      <c r="AG44" s="19">
        <f t="shared" si="43"/>
        <v>21.081996629593025</v>
      </c>
      <c r="AH44" s="19">
        <f t="shared" si="43"/>
        <v>18.705189614334916</v>
      </c>
      <c r="AI44" s="19">
        <f t="shared" si="43"/>
        <v>0</v>
      </c>
      <c r="AJ44" s="19">
        <f t="shared" si="43"/>
        <v>2.1146835359697747</v>
      </c>
      <c r="AK44" s="19">
        <f t="shared" si="43"/>
        <v>-1.8289412440965158</v>
      </c>
      <c r="AL44" s="19">
        <f t="shared" si="43"/>
        <v>-5.9081835900738788</v>
      </c>
      <c r="AM44" s="19">
        <f t="shared" si="43"/>
        <v>-16.303902018476137</v>
      </c>
      <c r="AN44" s="19">
        <f t="shared" si="43"/>
        <v>-19.360205206715044</v>
      </c>
      <c r="AO44" s="19">
        <f t="shared" si="43"/>
        <v>-19.522304906361466</v>
      </c>
      <c r="AP44" s="19">
        <f t="shared" si="43"/>
        <v>-13.02346116479236</v>
      </c>
      <c r="AQ44" s="19">
        <f t="shared" si="43"/>
        <v>-29.082540174665581</v>
      </c>
      <c r="AR44" s="19">
        <f t="shared" si="43"/>
        <v>13.833421987940131</v>
      </c>
      <c r="AS44" s="19">
        <f t="shared" si="43"/>
        <v>-5.0029055647105469</v>
      </c>
      <c r="AT44" s="19">
        <f t="shared" si="43"/>
        <v>0.48514162070498745</v>
      </c>
      <c r="AU44" s="19">
        <f t="shared" si="43"/>
        <v>3.2637066131229187</v>
      </c>
      <c r="AV44" s="19">
        <f t="shared" si="43"/>
        <v>1.2856403944186079</v>
      </c>
      <c r="AW44" s="19">
        <f t="shared" si="43"/>
        <v>2.9006984088697063</v>
      </c>
      <c r="AX44" s="19">
        <f t="shared" si="43"/>
        <v>-6.6347212137712557</v>
      </c>
      <c r="AY44" s="19">
        <f t="shared" si="43"/>
        <v>-25.727020568781732</v>
      </c>
      <c r="AZ44" s="19">
        <f t="shared" si="43"/>
        <v>-14.874885241263735</v>
      </c>
      <c r="BA44" s="19">
        <f t="shared" si="43"/>
        <v>-15.766160672074969</v>
      </c>
      <c r="BB44" s="19">
        <f t="shared" si="43"/>
        <v>-9.0971528195677891</v>
      </c>
      <c r="BC44" s="19">
        <f t="shared" si="43"/>
        <v>-17.284146240903851</v>
      </c>
      <c r="BD44" s="19">
        <f t="shared" si="43"/>
        <v>-13.797469433208143</v>
      </c>
      <c r="BE44" s="19">
        <f t="shared" si="43"/>
        <v>-13.726682557167823</v>
      </c>
      <c r="BF44" s="19">
        <f t="shared" si="43"/>
        <v>-9.0489437725283182</v>
      </c>
      <c r="BG44" s="19">
        <f t="shared" si="43"/>
        <v>-6.3177683143494257</v>
      </c>
      <c r="BH44" s="19">
        <f t="shared" ref="BH44:CM44" si="44">100*((BH12/BG12)^4-1)</f>
        <v>-2.9170542366320884</v>
      </c>
      <c r="BI44" s="19">
        <f t="shared" si="44"/>
        <v>0.91742518756923186</v>
      </c>
      <c r="BJ44" s="19">
        <f t="shared" si="44"/>
        <v>8.9516132355144542</v>
      </c>
      <c r="BK44" s="19">
        <f t="shared" si="44"/>
        <v>10.670024705356429</v>
      </c>
      <c r="BL44" s="19">
        <f t="shared" si="44"/>
        <v>9.6915451158978261</v>
      </c>
      <c r="BM44" s="19">
        <f t="shared" si="44"/>
        <v>-16.701510486412385</v>
      </c>
      <c r="BN44" s="19">
        <f t="shared" si="44"/>
        <v>49.78668586390598</v>
      </c>
      <c r="BO44" s="19">
        <f t="shared" si="44"/>
        <v>10.446306877341405</v>
      </c>
      <c r="BP44" s="19">
        <f t="shared" si="44"/>
        <v>4.3883811921126226</v>
      </c>
      <c r="BQ44" s="19">
        <f t="shared" si="44"/>
        <v>9.8594543107186858</v>
      </c>
      <c r="BR44" s="19">
        <f t="shared" si="44"/>
        <v>11.051718565231639</v>
      </c>
      <c r="BS44" s="19">
        <f t="shared" si="44"/>
        <v>8.9704859878693597</v>
      </c>
      <c r="BT44" s="19">
        <f t="shared" si="44"/>
        <v>5.7247346455399972</v>
      </c>
      <c r="BU44" s="19">
        <f t="shared" si="44"/>
        <v>10.944092697296238</v>
      </c>
      <c r="BV44" s="19">
        <f t="shared" si="44"/>
        <v>8.7900657731556198</v>
      </c>
      <c r="BW44" s="19">
        <f t="shared" si="44"/>
        <v>6.8024185138048088</v>
      </c>
      <c r="BX44" s="19">
        <f t="shared" si="44"/>
        <v>1.8537530886751918</v>
      </c>
      <c r="BY44" s="19">
        <f t="shared" si="44"/>
        <v>6.1337419794828651</v>
      </c>
      <c r="BZ44" s="19">
        <f t="shared" si="44"/>
        <v>-33.342788480248664</v>
      </c>
      <c r="CA44" s="19">
        <f t="shared" si="44"/>
        <v>47.088159329121005</v>
      </c>
      <c r="CB44" s="19">
        <f t="shared" si="44"/>
        <v>-8.6140892930380968</v>
      </c>
      <c r="CC44" s="19">
        <f t="shared" si="44"/>
        <v>-4.6407254541037553</v>
      </c>
      <c r="CD44" s="19">
        <f t="shared" si="44"/>
        <v>-3.8691493879507544</v>
      </c>
      <c r="CE44" s="19">
        <f t="shared" si="44"/>
        <v>-2.3920318797774676</v>
      </c>
      <c r="CF44" s="19">
        <f t="shared" si="44"/>
        <v>-3.0859219487279765</v>
      </c>
      <c r="CG44" s="19">
        <f t="shared" si="44"/>
        <v>1.7597466212052604</v>
      </c>
      <c r="CH44" s="19">
        <f t="shared" si="44"/>
        <v>3.5269999691472043</v>
      </c>
      <c r="CI44" s="19">
        <f t="shared" si="44"/>
        <v>6.3584764353281198</v>
      </c>
      <c r="CJ44" s="19">
        <f t="shared" si="44"/>
        <v>11.142655129567602</v>
      </c>
      <c r="CK44" s="19">
        <f t="shared" si="44"/>
        <v>16.48774796635777</v>
      </c>
      <c r="CL44" s="19">
        <f t="shared" si="44"/>
        <v>9.393930504228587</v>
      </c>
      <c r="CM44" s="19">
        <f t="shared" si="44"/>
        <v>5.5641839632080803</v>
      </c>
      <c r="CN44" s="19">
        <f t="shared" ref="CN44:DS44" si="45">100*((CN12/CM12)^4-1)</f>
        <v>6.1291242788356959</v>
      </c>
      <c r="CO44" s="19">
        <f t="shared" si="45"/>
        <v>11.026714319393838</v>
      </c>
      <c r="CP44" s="19">
        <f t="shared" si="45"/>
        <v>4.4987417054277223</v>
      </c>
      <c r="CQ44" s="19">
        <f t="shared" si="45"/>
        <v>1.0250694239489766</v>
      </c>
      <c r="CR44" s="19">
        <f t="shared" si="45"/>
        <v>-1.5910006465109872</v>
      </c>
      <c r="CS44" s="19">
        <f t="shared" si="45"/>
        <v>-1.4529362683682434</v>
      </c>
      <c r="CT44" s="19">
        <f t="shared" si="45"/>
        <v>-5.8775546612223506</v>
      </c>
      <c r="CU44" s="19">
        <f t="shared" si="45"/>
        <v>-3.5251748744617672</v>
      </c>
      <c r="CV44" s="19">
        <f t="shared" si="45"/>
        <v>-0.59947377084084152</v>
      </c>
      <c r="CW44" s="19">
        <f t="shared" si="45"/>
        <v>2.5819822799315828</v>
      </c>
      <c r="CX44" s="19">
        <f t="shared" si="45"/>
        <v>-2.5169939423530741</v>
      </c>
      <c r="CY44" s="19">
        <f t="shared" si="45"/>
        <v>-1.3470340956026061</v>
      </c>
      <c r="CZ44" s="19">
        <f t="shared" si="45"/>
        <v>-0.75258367519035474</v>
      </c>
      <c r="DA44" s="19">
        <f t="shared" si="45"/>
        <v>1.5208852700886455</v>
      </c>
      <c r="DB44" s="19">
        <f t="shared" si="45"/>
        <v>-4.0061650915575004</v>
      </c>
      <c r="DC44" s="19">
        <f t="shared" si="45"/>
        <v>-2.5625199212305216</v>
      </c>
      <c r="DD44" s="19">
        <f t="shared" si="45"/>
        <v>-4.3692714442319929</v>
      </c>
      <c r="DE44" s="19">
        <f t="shared" si="45"/>
        <v>-6.3495400348377746</v>
      </c>
      <c r="DF44" s="19">
        <f t="shared" si="45"/>
        <v>-11.87247197742346</v>
      </c>
      <c r="DG44" s="19">
        <f t="shared" si="45"/>
        <v>-6.1897916723219986</v>
      </c>
      <c r="DH44" s="19">
        <f t="shared" si="45"/>
        <v>-8.315308331412897</v>
      </c>
      <c r="DI44" s="19">
        <f t="shared" si="45"/>
        <v>-8.964538670156962</v>
      </c>
      <c r="DJ44" s="19">
        <f t="shared" si="45"/>
        <v>-6.7343712098734692</v>
      </c>
      <c r="DK44" s="19">
        <f t="shared" si="45"/>
        <v>1.9481384962902082</v>
      </c>
      <c r="DL44" s="19">
        <f t="shared" si="45"/>
        <v>3.1870020339953564</v>
      </c>
      <c r="DM44" s="19">
        <f t="shared" si="45"/>
        <v>8.0443766200914979</v>
      </c>
      <c r="DN44" s="19">
        <f t="shared" si="45"/>
        <v>7.3460917647671709</v>
      </c>
      <c r="DO44" s="19">
        <f t="shared" si="45"/>
        <v>5.810475799547965</v>
      </c>
      <c r="DP44" s="19">
        <f t="shared" si="45"/>
        <v>5.5554210511906676</v>
      </c>
      <c r="DQ44" s="19">
        <f t="shared" si="45"/>
        <v>4.1308381431432117</v>
      </c>
      <c r="DR44" s="19">
        <f t="shared" si="45"/>
        <v>-2.55272036460511</v>
      </c>
      <c r="DS44" s="19">
        <f t="shared" si="45"/>
        <v>0.16223886344033378</v>
      </c>
      <c r="DT44" s="19">
        <f t="shared" ref="DT44:EY44" si="46">100*((DT12/DS12)^4-1)</f>
        <v>-22.183247055073462</v>
      </c>
      <c r="DU44" s="19">
        <f t="shared" si="46"/>
        <v>-27.626916404114333</v>
      </c>
      <c r="DV44" s="19">
        <f t="shared" si="46"/>
        <v>-24.944676331358906</v>
      </c>
      <c r="DW44" s="19">
        <f t="shared" si="46"/>
        <v>-14.958591892506812</v>
      </c>
      <c r="DX44" s="19">
        <f t="shared" si="46"/>
        <v>-7.5226027855612614</v>
      </c>
      <c r="DY44" s="19">
        <f t="shared" si="46"/>
        <v>-1.0629722299704936</v>
      </c>
      <c r="DZ44" s="19">
        <f t="shared" si="46"/>
        <v>5.0140294050138312</v>
      </c>
      <c r="EA44" s="19">
        <f t="shared" si="46"/>
        <v>6.4949478143941031</v>
      </c>
      <c r="EB44" s="19">
        <f t="shared" si="46"/>
        <v>8.8097130695033776</v>
      </c>
      <c r="EC44" s="19">
        <f t="shared" si="46"/>
        <v>18.016116415106698</v>
      </c>
      <c r="ED44" s="19">
        <f t="shared" si="46"/>
        <v>7.2260686352500825</v>
      </c>
      <c r="EE44" s="19">
        <f t="shared" si="46"/>
        <v>3.3063110423836362</v>
      </c>
      <c r="EF44" s="19">
        <f t="shared" si="46"/>
        <v>9.6698763414926567</v>
      </c>
      <c r="EG44" s="19">
        <f t="shared" si="46"/>
        <v>16.793260885766227</v>
      </c>
      <c r="EH44" s="19">
        <f t="shared" si="46"/>
        <v>0</v>
      </c>
      <c r="EI44" s="19">
        <f t="shared" si="46"/>
        <v>13.337859611211123</v>
      </c>
      <c r="EJ44" s="19">
        <f t="shared" si="46"/>
        <v>2.9842149757588921</v>
      </c>
      <c r="EK44" s="18">
        <f t="shared" si="46"/>
        <v>4.8666429530885624</v>
      </c>
      <c r="EL44" s="18">
        <f t="shared" si="46"/>
        <v>-42.374673330077229</v>
      </c>
      <c r="EM44" s="18">
        <f t="shared" si="46"/>
        <v>37.379759639411269</v>
      </c>
      <c r="EN44" s="18">
        <f t="shared" si="46"/>
        <v>-13.292558005208067</v>
      </c>
      <c r="EO44" s="18">
        <f t="shared" si="46"/>
        <v>-5.1269265481180497</v>
      </c>
      <c r="EP44" s="18">
        <f t="shared" si="46"/>
        <v>0.22603754092911377</v>
      </c>
      <c r="EQ44" s="18">
        <f t="shared" si="46"/>
        <v>1.840140588867567</v>
      </c>
      <c r="ER44" s="18">
        <f t="shared" si="46"/>
        <v>4.3735050076251891</v>
      </c>
      <c r="ES44" s="18">
        <f t="shared" si="46"/>
        <v>2.9506090712644761</v>
      </c>
      <c r="ET44" s="18">
        <f t="shared" si="46"/>
        <v>4.9642397314246356</v>
      </c>
      <c r="EU44" s="18">
        <f t="shared" si="46"/>
        <v>3.4214321718884166</v>
      </c>
      <c r="EV44" s="18">
        <f t="shared" si="46"/>
        <v>2.5702740784403488</v>
      </c>
      <c r="EW44" s="18">
        <f t="shared" si="46"/>
        <v>2.5100391184309068</v>
      </c>
      <c r="EX44" s="18">
        <f t="shared" si="46"/>
        <v>2.0388538200457829</v>
      </c>
      <c r="EY44" s="18">
        <f t="shared" si="46"/>
        <v>2.0047835062885655</v>
      </c>
      <c r="EZ44" s="18">
        <f t="shared" ref="EZ44:FF44" si="47">100*((EZ12/EY12)^4-1)</f>
        <v>1.5367627691496466</v>
      </c>
      <c r="FA44" s="18">
        <f t="shared" si="47"/>
        <v>1.0653050015997367</v>
      </c>
      <c r="FB44" s="18">
        <f t="shared" si="47"/>
        <v>1.0371019631170153</v>
      </c>
      <c r="FC44" s="18">
        <f t="shared" si="47"/>
        <v>1.015282989700883</v>
      </c>
      <c r="FD44" s="18">
        <f t="shared" si="47"/>
        <v>0.99283170086001959</v>
      </c>
      <c r="FE44" s="18">
        <f t="shared" si="47"/>
        <v>0.53210490203128291</v>
      </c>
      <c r="FF44" s="18">
        <f t="shared" si="47"/>
        <v>0.50434907213987579</v>
      </c>
      <c r="FG44" s="18">
        <f t="shared" si="14"/>
        <v>0.25007232666864887</v>
      </c>
      <c r="FH44" s="18">
        <f t="shared" si="15"/>
        <v>0.14626877957233386</v>
      </c>
      <c r="FI44" s="18">
        <f t="shared" si="16"/>
        <v>0.16155784135112317</v>
      </c>
      <c r="FJ44" s="18">
        <f t="shared" si="17"/>
        <v>0.22458375844107703</v>
      </c>
    </row>
    <row r="45" spans="1:166" x14ac:dyDescent="0.2">
      <c r="B45" t="str">
        <f t="shared" si="7"/>
        <v xml:space="preserve"> Services providing</v>
      </c>
      <c r="C45" s="19"/>
      <c r="D45" s="19">
        <f t="shared" ref="D45:AA45" si="48">100*((D13/C13)^4-1)</f>
        <v>4.4236056221491182</v>
      </c>
      <c r="E45" s="19">
        <f t="shared" si="48"/>
        <v>4.1928723534102375</v>
      </c>
      <c r="F45" s="19">
        <f t="shared" si="48"/>
        <v>4.7708974402826954E-2</v>
      </c>
      <c r="G45" s="19">
        <f t="shared" si="48"/>
        <v>-0.1430075048921009</v>
      </c>
      <c r="H45" s="19">
        <f t="shared" si="48"/>
        <v>2.2937331011140927</v>
      </c>
      <c r="I45" s="19">
        <f t="shared" si="48"/>
        <v>1.1275322879556571</v>
      </c>
      <c r="J45" s="19">
        <f t="shared" si="48"/>
        <v>1.2357267930401816</v>
      </c>
      <c r="K45" s="19">
        <f t="shared" si="48"/>
        <v>4.4914442542357103</v>
      </c>
      <c r="L45" s="19">
        <f t="shared" si="48"/>
        <v>0.65468781136848175</v>
      </c>
      <c r="M45" s="19">
        <f t="shared" si="48"/>
        <v>-0.18616191045527364</v>
      </c>
      <c r="N45" s="19">
        <f t="shared" si="48"/>
        <v>3.8119497263411795</v>
      </c>
      <c r="O45" s="19">
        <f t="shared" si="48"/>
        <v>3.7601493042644707</v>
      </c>
      <c r="P45" s="19">
        <f t="shared" si="48"/>
        <v>3.4902904969351223</v>
      </c>
      <c r="Q45" s="19">
        <f t="shared" si="48"/>
        <v>6.2795498150129747</v>
      </c>
      <c r="R45" s="19">
        <f t="shared" si="48"/>
        <v>-2.8860885464068953</v>
      </c>
      <c r="S45" s="19">
        <f t="shared" si="48"/>
        <v>4.4823857516646637</v>
      </c>
      <c r="T45" s="19">
        <f t="shared" si="48"/>
        <v>2.7573222290673716</v>
      </c>
      <c r="U45" s="19">
        <f t="shared" si="48"/>
        <v>1.7796456480659861</v>
      </c>
      <c r="V45" s="19">
        <f t="shared" si="48"/>
        <v>5.2943076489646579</v>
      </c>
      <c r="W45" s="19">
        <f t="shared" si="48"/>
        <v>3.0311426170733347</v>
      </c>
      <c r="X45" s="19">
        <f t="shared" si="48"/>
        <v>1.0677730868650093</v>
      </c>
      <c r="Y45" s="19">
        <f t="shared" si="48"/>
        <v>2.8977333419376139</v>
      </c>
      <c r="Z45" s="19">
        <f t="shared" si="48"/>
        <v>4.382482034607893</v>
      </c>
      <c r="AA45" s="19">
        <f t="shared" si="48"/>
        <v>4.7863209250711192</v>
      </c>
      <c r="AB45" s="19">
        <f t="shared" ref="AB45:BG45" si="49">100*((AB13/AA13)^4-1)</f>
        <v>1.9202255405825985</v>
      </c>
      <c r="AC45" s="19">
        <f t="shared" si="49"/>
        <v>3.4794014800637152</v>
      </c>
      <c r="AD45" s="19">
        <f t="shared" si="49"/>
        <v>5.6930470528688604</v>
      </c>
      <c r="AE45" s="19">
        <f t="shared" si="49"/>
        <v>2.5430281354497541</v>
      </c>
      <c r="AF45" s="19">
        <f t="shared" si="49"/>
        <v>7.4683236076353188</v>
      </c>
      <c r="AG45" s="19">
        <f t="shared" si="49"/>
        <v>2.8724687937568438</v>
      </c>
      <c r="AH45" s="19">
        <f t="shared" si="49"/>
        <v>4.7959780192241341</v>
      </c>
      <c r="AI45" s="19">
        <f t="shared" si="49"/>
        <v>4.2564817067909155</v>
      </c>
      <c r="AJ45" s="19">
        <f t="shared" si="49"/>
        <v>5.3417763481312219</v>
      </c>
      <c r="AK45" s="19">
        <f t="shared" si="49"/>
        <v>3.9605566640874112</v>
      </c>
      <c r="AL45" s="19">
        <f t="shared" si="49"/>
        <v>4.4264161120338485</v>
      </c>
      <c r="AM45" s="19">
        <f t="shared" si="49"/>
        <v>4.0706340377969497</v>
      </c>
      <c r="AN45" s="19">
        <f t="shared" si="49"/>
        <v>2.844587347729477</v>
      </c>
      <c r="AO45" s="19">
        <f t="shared" si="49"/>
        <v>5.530389866585117</v>
      </c>
      <c r="AP45" s="19">
        <f t="shared" si="49"/>
        <v>4.3316408423511588</v>
      </c>
      <c r="AQ45" s="19">
        <f t="shared" si="49"/>
        <v>4.4451862715727986</v>
      </c>
      <c r="AR45" s="19">
        <f t="shared" si="49"/>
        <v>1.9470504228124241</v>
      </c>
      <c r="AS45" s="19">
        <f t="shared" si="49"/>
        <v>2.8210693145193755</v>
      </c>
      <c r="AT45" s="19">
        <f t="shared" si="49"/>
        <v>2.6586786203176116</v>
      </c>
      <c r="AU45" s="19">
        <f t="shared" si="49"/>
        <v>-1.7017463163603419</v>
      </c>
      <c r="AV45" s="19">
        <f t="shared" si="49"/>
        <v>-2.1556957913560826</v>
      </c>
      <c r="AW45" s="19">
        <f t="shared" si="49"/>
        <v>-4.027676314981921</v>
      </c>
      <c r="AX45" s="19">
        <f t="shared" si="49"/>
        <v>-4.8444830761405822</v>
      </c>
      <c r="AY45" s="19">
        <f t="shared" si="49"/>
        <v>-2.5923067240391395</v>
      </c>
      <c r="AZ45" s="19">
        <f t="shared" si="49"/>
        <v>-0.92329672857700551</v>
      </c>
      <c r="BA45" s="19">
        <f t="shared" si="49"/>
        <v>2.9507517835235308</v>
      </c>
      <c r="BB45" s="19">
        <f t="shared" si="49"/>
        <v>0</v>
      </c>
      <c r="BC45" s="19">
        <f t="shared" si="49"/>
        <v>0.86485983266502142</v>
      </c>
      <c r="BD45" s="19">
        <f t="shared" si="49"/>
        <v>-0.52465158445808013</v>
      </c>
      <c r="BE45" s="19">
        <f t="shared" si="49"/>
        <v>0.59950073472816445</v>
      </c>
      <c r="BF45" s="19">
        <f t="shared" si="49"/>
        <v>1.4290849179328768</v>
      </c>
      <c r="BG45" s="19">
        <f t="shared" si="49"/>
        <v>0.11908304724956853</v>
      </c>
      <c r="BH45" s="19">
        <f t="shared" ref="BH45:CM45" si="50">100*((BH13/BG13)^4-1)</f>
        <v>2.1349853433144217</v>
      </c>
      <c r="BI45" s="19">
        <f t="shared" si="50"/>
        <v>0.96223116746092519</v>
      </c>
      <c r="BJ45" s="19">
        <f t="shared" si="50"/>
        <v>2.1305288598834071</v>
      </c>
      <c r="BK45" s="19">
        <f t="shared" si="50"/>
        <v>1.2983777219938153</v>
      </c>
      <c r="BL45" s="19">
        <f t="shared" si="50"/>
        <v>2.6725112945563012</v>
      </c>
      <c r="BM45" s="19">
        <f t="shared" si="50"/>
        <v>2.9992188952229437</v>
      </c>
      <c r="BN45" s="19">
        <f t="shared" si="50"/>
        <v>2.3292757968633948</v>
      </c>
      <c r="BO45" s="19">
        <f t="shared" si="50"/>
        <v>2.1290621661075759</v>
      </c>
      <c r="BP45" s="19">
        <f t="shared" si="50"/>
        <v>2.3151389211096829</v>
      </c>
      <c r="BQ45" s="19">
        <f t="shared" si="50"/>
        <v>2.3595778212643914</v>
      </c>
      <c r="BR45" s="19">
        <f t="shared" si="50"/>
        <v>1.9672194605321547</v>
      </c>
      <c r="BS45" s="19">
        <f t="shared" si="50"/>
        <v>3.6434457330081882</v>
      </c>
      <c r="BT45" s="19">
        <f t="shared" si="50"/>
        <v>2.0304205831771283</v>
      </c>
      <c r="BU45" s="19">
        <f t="shared" si="50"/>
        <v>2.2339890855787248</v>
      </c>
      <c r="BV45" s="19">
        <f t="shared" si="50"/>
        <v>2.6590669996825023</v>
      </c>
      <c r="BW45" s="19">
        <f t="shared" si="50"/>
        <v>3.1446586272840804</v>
      </c>
      <c r="BX45" s="19">
        <f t="shared" si="50"/>
        <v>0.39153795168886951</v>
      </c>
      <c r="BY45" s="19">
        <f t="shared" si="50"/>
        <v>1.6154233126059347</v>
      </c>
      <c r="BZ45" s="19">
        <f t="shared" si="50"/>
        <v>-3.5501764883968834</v>
      </c>
      <c r="CA45" s="19">
        <f t="shared" si="50"/>
        <v>-5.4044261215526079</v>
      </c>
      <c r="CB45" s="19">
        <f t="shared" si="50"/>
        <v>-6.4392756496312593</v>
      </c>
      <c r="CC45" s="19">
        <f t="shared" si="50"/>
        <v>-2.7370486176724218</v>
      </c>
      <c r="CD45" s="19">
        <f t="shared" si="50"/>
        <v>-1.2843094938415289</v>
      </c>
      <c r="CE45" s="19">
        <f t="shared" si="50"/>
        <v>-1.0407739958607998</v>
      </c>
      <c r="CF45" s="19">
        <f t="shared" si="50"/>
        <v>2.6448275784266562</v>
      </c>
      <c r="CG45" s="19">
        <f t="shared" si="50"/>
        <v>0.74874173414345435</v>
      </c>
      <c r="CH45" s="19">
        <f t="shared" si="50"/>
        <v>2.6225126289234124</v>
      </c>
      <c r="CI45" s="19">
        <f t="shared" si="50"/>
        <v>1.2511295638712117</v>
      </c>
      <c r="CJ45" s="19">
        <f t="shared" si="50"/>
        <v>2.2101728350082839</v>
      </c>
      <c r="CK45" s="19">
        <f t="shared" si="50"/>
        <v>1.2740828543890581</v>
      </c>
      <c r="CL45" s="19">
        <f t="shared" si="50"/>
        <v>1.7971559981652341</v>
      </c>
      <c r="CM45" s="19">
        <f t="shared" si="50"/>
        <v>2.2485415584247548</v>
      </c>
      <c r="CN45" s="19">
        <f t="shared" ref="CN45:DS45" si="51">100*((CN13/CM13)^4-1)</f>
        <v>3.1992149352615629</v>
      </c>
      <c r="CO45" s="19">
        <f t="shared" si="51"/>
        <v>1.0826229058753523</v>
      </c>
      <c r="CP45" s="19">
        <f t="shared" si="51"/>
        <v>3.3877605442407033</v>
      </c>
      <c r="CQ45" s="19">
        <f t="shared" si="51"/>
        <v>2.533619266274223</v>
      </c>
      <c r="CR45" s="19">
        <f t="shared" si="51"/>
        <v>2.7468998689089474</v>
      </c>
      <c r="CS45" s="19">
        <f t="shared" si="51"/>
        <v>2.511348442646244</v>
      </c>
      <c r="CT45" s="19">
        <f t="shared" si="51"/>
        <v>3.9021928007125561</v>
      </c>
      <c r="CU45" s="19">
        <f t="shared" si="51"/>
        <v>2.9201341325903352</v>
      </c>
      <c r="CV45" s="19">
        <f t="shared" si="51"/>
        <v>1.137463945936501</v>
      </c>
      <c r="CW45" s="19">
        <f t="shared" si="51"/>
        <v>4.3914266782139055</v>
      </c>
      <c r="CX45" s="19">
        <f t="shared" si="51"/>
        <v>1.9931998673114348</v>
      </c>
      <c r="CY45" s="19">
        <f t="shared" si="51"/>
        <v>2.6994877063908795</v>
      </c>
      <c r="CZ45" s="19">
        <f t="shared" si="51"/>
        <v>3.7501574071346688</v>
      </c>
      <c r="DA45" s="19">
        <f t="shared" si="51"/>
        <v>4.1700948434848062</v>
      </c>
      <c r="DB45" s="19">
        <f t="shared" si="51"/>
        <v>2.9946176454817675</v>
      </c>
      <c r="DC45" s="19">
        <f t="shared" si="51"/>
        <v>3.487625033117725</v>
      </c>
      <c r="DD45" s="19">
        <f t="shared" si="51"/>
        <v>4.4341657941708856</v>
      </c>
      <c r="DE45" s="19">
        <f t="shared" si="51"/>
        <v>3.330437087738547</v>
      </c>
      <c r="DF45" s="19">
        <f t="shared" si="51"/>
        <v>2.626115612924429</v>
      </c>
      <c r="DG45" s="19">
        <f t="shared" si="51"/>
        <v>2.9496264713723352</v>
      </c>
      <c r="DH45" s="19">
        <f t="shared" si="51"/>
        <v>4.1912403397246223</v>
      </c>
      <c r="DI45" s="19">
        <f t="shared" si="51"/>
        <v>2.5536667502539689</v>
      </c>
      <c r="DJ45" s="19">
        <f t="shared" si="51"/>
        <v>1.9316771578994363</v>
      </c>
      <c r="DK45" s="19">
        <f t="shared" si="51"/>
        <v>2.9696663839474002</v>
      </c>
      <c r="DL45" s="19">
        <f t="shared" si="51"/>
        <v>1.5635365024653236</v>
      </c>
      <c r="DM45" s="19">
        <f t="shared" si="51"/>
        <v>1.7243963242074889</v>
      </c>
      <c r="DN45" s="19">
        <f t="shared" si="51"/>
        <v>1.8926775124948225</v>
      </c>
      <c r="DO45" s="19">
        <f t="shared" si="51"/>
        <v>1.7825077044360871</v>
      </c>
      <c r="DP45" s="19">
        <f t="shared" si="51"/>
        <v>3.3501321364638903</v>
      </c>
      <c r="DQ45" s="19">
        <f t="shared" si="51"/>
        <v>3.8932000429743763</v>
      </c>
      <c r="DR45" s="19">
        <f t="shared" si="51"/>
        <v>1.356790329688784</v>
      </c>
      <c r="DS45" s="19">
        <f t="shared" si="51"/>
        <v>1.2985687892274722</v>
      </c>
      <c r="DT45" s="19">
        <f t="shared" ref="DT45:EY45" si="52">100*((DT13/DS13)^4-1)</f>
        <v>-38.840616351416614</v>
      </c>
      <c r="DU45" s="19">
        <f t="shared" si="52"/>
        <v>15.859609966950572</v>
      </c>
      <c r="DV45" s="19">
        <f t="shared" si="52"/>
        <v>4.1797409135947872</v>
      </c>
      <c r="DW45" s="19">
        <f t="shared" si="52"/>
        <v>0.30493593280831455</v>
      </c>
      <c r="DX45" s="19">
        <f t="shared" si="52"/>
        <v>7.2161644719340501</v>
      </c>
      <c r="DY45" s="19">
        <f t="shared" si="52"/>
        <v>10.261808897337454</v>
      </c>
      <c r="DZ45" s="19">
        <f t="shared" si="52"/>
        <v>7.7691113946512846</v>
      </c>
      <c r="EA45" s="19">
        <f t="shared" si="52"/>
        <v>2.0749940689768875</v>
      </c>
      <c r="EB45" s="19">
        <f t="shared" si="52"/>
        <v>3.7385921746130979</v>
      </c>
      <c r="EC45" s="19">
        <f t="shared" si="52"/>
        <v>5.0252764308974296</v>
      </c>
      <c r="ED45" s="19">
        <f t="shared" si="52"/>
        <v>-1.4651608321425091</v>
      </c>
      <c r="EE45" s="19">
        <f t="shared" si="52"/>
        <v>1.1599940273224307</v>
      </c>
      <c r="EF45" s="19">
        <f t="shared" si="52"/>
        <v>2.0661156193494401</v>
      </c>
      <c r="EG45" s="19">
        <f t="shared" si="52"/>
        <v>-1.2698937304963853</v>
      </c>
      <c r="EH45" s="19">
        <f t="shared" si="52"/>
        <v>-0.48675456737486966</v>
      </c>
      <c r="EI45" s="19">
        <f t="shared" si="52"/>
        <v>1.8081613804460162</v>
      </c>
      <c r="EJ45" s="19">
        <f t="shared" si="52"/>
        <v>3.4015589624032616</v>
      </c>
      <c r="EK45" s="18">
        <f t="shared" si="52"/>
        <v>-0.30040123307295552</v>
      </c>
      <c r="EL45" s="18">
        <f t="shared" si="52"/>
        <v>0.25944156615533842</v>
      </c>
      <c r="EM45" s="18">
        <f t="shared" si="52"/>
        <v>2.1512934507204484</v>
      </c>
      <c r="EN45" s="18">
        <f t="shared" si="52"/>
        <v>1.0558067380082692</v>
      </c>
      <c r="EO45" s="18">
        <f t="shared" si="52"/>
        <v>0.67526045006252033</v>
      </c>
      <c r="EP45" s="18">
        <f t="shared" si="52"/>
        <v>1.0863135976027172</v>
      </c>
      <c r="EQ45" s="18">
        <f t="shared" si="52"/>
        <v>1.1268371192582949</v>
      </c>
      <c r="ER45" s="18">
        <f t="shared" si="52"/>
        <v>0.55363436549222822</v>
      </c>
      <c r="ES45" s="18">
        <f t="shared" si="52"/>
        <v>0.34107320098213378</v>
      </c>
      <c r="ET45" s="18">
        <f t="shared" si="52"/>
        <v>0.32322672097377936</v>
      </c>
      <c r="EU45" s="18">
        <f t="shared" si="52"/>
        <v>0.23859431902577555</v>
      </c>
      <c r="EV45" s="18">
        <f t="shared" si="52"/>
        <v>2.4586520197344974E-2</v>
      </c>
      <c r="EW45" s="18">
        <f t="shared" si="52"/>
        <v>8.7715734888371699E-2</v>
      </c>
      <c r="EX45" s="18">
        <f t="shared" si="52"/>
        <v>0.40499981512249761</v>
      </c>
      <c r="EY45" s="18">
        <f t="shared" si="52"/>
        <v>0.6678751709686459</v>
      </c>
      <c r="EZ45" s="18">
        <f t="shared" ref="EZ45:FF45" si="53">100*((EZ13/EY13)^4-1)</f>
        <v>0.62308776678687838</v>
      </c>
      <c r="FA45" s="18">
        <f t="shared" si="53"/>
        <v>1.0125411587774025</v>
      </c>
      <c r="FB45" s="18">
        <f t="shared" si="53"/>
        <v>1.171862747384611</v>
      </c>
      <c r="FC45" s="18">
        <f t="shared" si="53"/>
        <v>1.1993256807680375</v>
      </c>
      <c r="FD45" s="18">
        <f t="shared" si="53"/>
        <v>1.3773618750956285</v>
      </c>
      <c r="FE45" s="18">
        <f t="shared" si="53"/>
        <v>1.229379817621834</v>
      </c>
      <c r="FF45" s="18">
        <f t="shared" si="53"/>
        <v>1.1990245360091523</v>
      </c>
      <c r="FG45" s="18">
        <f t="shared" si="14"/>
        <v>1.221449601445368</v>
      </c>
      <c r="FH45" s="18">
        <f t="shared" si="15"/>
        <v>1.0156675513657287</v>
      </c>
      <c r="FI45" s="18">
        <f t="shared" si="16"/>
        <v>2.0356200989103401</v>
      </c>
      <c r="FJ45" s="18">
        <f t="shared" si="17"/>
        <v>0.63812587235612117</v>
      </c>
    </row>
    <row r="46" spans="1:166" x14ac:dyDescent="0.2">
      <c r="B46" t="str">
        <f t="shared" si="7"/>
        <v xml:space="preserve">   Wholesale and retail trade</v>
      </c>
      <c r="C46" s="19"/>
      <c r="D46" s="19">
        <f t="shared" ref="D46:AA46" si="54">100*((D14/C14)^4-1)</f>
        <v>0.75785943903396991</v>
      </c>
      <c r="E46" s="19">
        <f t="shared" si="54"/>
        <v>1.4408716676422406</v>
      </c>
      <c r="F46" s="19">
        <f t="shared" si="54"/>
        <v>4.3534222568700764</v>
      </c>
      <c r="G46" s="19">
        <f t="shared" si="54"/>
        <v>-8.072151416934382</v>
      </c>
      <c r="H46" s="19">
        <f t="shared" si="54"/>
        <v>0.15197565648858991</v>
      </c>
      <c r="I46" s="19">
        <f t="shared" si="54"/>
        <v>-1.0585918169711217</v>
      </c>
      <c r="J46" s="19">
        <f t="shared" si="54"/>
        <v>-1.5889214014610076</v>
      </c>
      <c r="K46" s="19">
        <f t="shared" si="54"/>
        <v>4.1911694694770851</v>
      </c>
      <c r="L46" s="19">
        <f t="shared" si="54"/>
        <v>0.37875158844520307</v>
      </c>
      <c r="M46" s="19">
        <f t="shared" si="54"/>
        <v>-2.396446118210771</v>
      </c>
      <c r="N46" s="19">
        <f t="shared" si="54"/>
        <v>0.68603845797292617</v>
      </c>
      <c r="O46" s="19">
        <f t="shared" si="54"/>
        <v>1.8341134866926678</v>
      </c>
      <c r="P46" s="19">
        <f t="shared" si="54"/>
        <v>1.2906732597288029</v>
      </c>
      <c r="Q46" s="19">
        <f t="shared" si="54"/>
        <v>7.906325199475428</v>
      </c>
      <c r="R46" s="19">
        <f t="shared" si="54"/>
        <v>-6.486619641811286</v>
      </c>
      <c r="S46" s="19">
        <f t="shared" si="54"/>
        <v>1.5114034191331172</v>
      </c>
      <c r="T46" s="19">
        <f t="shared" si="54"/>
        <v>1.8847846673169411</v>
      </c>
      <c r="U46" s="19">
        <f t="shared" si="54"/>
        <v>4.2386299875152966</v>
      </c>
      <c r="V46" s="19">
        <f t="shared" si="54"/>
        <v>1.3340560596149631</v>
      </c>
      <c r="W46" s="19">
        <f t="shared" si="54"/>
        <v>2.8975557382926675</v>
      </c>
      <c r="X46" s="19">
        <f t="shared" si="54"/>
        <v>2.3558717888604308</v>
      </c>
      <c r="Y46" s="19">
        <f t="shared" si="54"/>
        <v>4.2751117442374698</v>
      </c>
      <c r="Z46" s="19">
        <f t="shared" si="54"/>
        <v>3.6386404821169727</v>
      </c>
      <c r="AA46" s="19">
        <f t="shared" si="54"/>
        <v>6.6346760442063113</v>
      </c>
      <c r="AB46" s="19">
        <f t="shared" ref="AB46:BG46" si="55">100*((AB14/AA14)^4-1)</f>
        <v>2.9737752261594474</v>
      </c>
      <c r="AC46" s="19">
        <f t="shared" si="55"/>
        <v>1.9607259923867471</v>
      </c>
      <c r="AD46" s="19">
        <f t="shared" si="55"/>
        <v>3.2204678170899337</v>
      </c>
      <c r="AE46" s="19">
        <f t="shared" si="55"/>
        <v>-1.9755842218601605</v>
      </c>
      <c r="AF46" s="19">
        <f t="shared" si="55"/>
        <v>10.829513773616561</v>
      </c>
      <c r="AG46" s="19">
        <f t="shared" si="55"/>
        <v>3.4039522919415699</v>
      </c>
      <c r="AH46" s="19">
        <f t="shared" si="55"/>
        <v>6.9052659941667871</v>
      </c>
      <c r="AI46" s="19">
        <f t="shared" si="55"/>
        <v>-1.2398903908625414</v>
      </c>
      <c r="AJ46" s="19">
        <f t="shared" si="55"/>
        <v>5.0245794416985845</v>
      </c>
      <c r="AK46" s="19">
        <f t="shared" si="55"/>
        <v>3.6880722163273205</v>
      </c>
      <c r="AL46" s="19">
        <f t="shared" si="55"/>
        <v>7.4759607032582887</v>
      </c>
      <c r="AM46" s="19">
        <f t="shared" si="55"/>
        <v>1.8463500004581412</v>
      </c>
      <c r="AN46" s="19">
        <f t="shared" si="55"/>
        <v>2.1572828027386803</v>
      </c>
      <c r="AO46" s="19">
        <f t="shared" si="55"/>
        <v>5.8201739140446129</v>
      </c>
      <c r="AP46" s="19">
        <f t="shared" si="55"/>
        <v>5.6723716909102606</v>
      </c>
      <c r="AQ46" s="19">
        <f t="shared" si="55"/>
        <v>1.900766963413103</v>
      </c>
      <c r="AR46" s="19">
        <f t="shared" si="55"/>
        <v>2.0147425109237727</v>
      </c>
      <c r="AS46" s="19">
        <f t="shared" si="55"/>
        <v>6.030908234251342E-2</v>
      </c>
      <c r="AT46" s="19">
        <f t="shared" si="55"/>
        <v>2.9869166951059567</v>
      </c>
      <c r="AU46" s="19">
        <f t="shared" si="55"/>
        <v>-3.3677442942969926</v>
      </c>
      <c r="AV46" s="19">
        <f t="shared" si="55"/>
        <v>-4.0416788209992287</v>
      </c>
      <c r="AW46" s="19">
        <f t="shared" si="55"/>
        <v>-7.1197925452064599</v>
      </c>
      <c r="AX46" s="19">
        <f t="shared" si="55"/>
        <v>-10.436038244821011</v>
      </c>
      <c r="AY46" s="19">
        <f t="shared" si="55"/>
        <v>-7.9865590292875872</v>
      </c>
      <c r="AZ46" s="19">
        <f t="shared" si="55"/>
        <v>-6.2380922679012745</v>
      </c>
      <c r="BA46" s="19">
        <f t="shared" si="55"/>
        <v>13.050560436594338</v>
      </c>
      <c r="BB46" s="19">
        <f t="shared" si="55"/>
        <v>-2.7974739503771273</v>
      </c>
      <c r="BC46" s="19">
        <f t="shared" si="55"/>
        <v>0.45377125126730977</v>
      </c>
      <c r="BD46" s="19">
        <f t="shared" si="55"/>
        <v>-2.4972753218612032</v>
      </c>
      <c r="BE46" s="19">
        <f t="shared" si="55"/>
        <v>1.0448890928445476</v>
      </c>
      <c r="BF46" s="19">
        <f t="shared" si="55"/>
        <v>0.2597822954226725</v>
      </c>
      <c r="BG46" s="19">
        <f t="shared" si="55"/>
        <v>-0.64682840927356988</v>
      </c>
      <c r="BH46" s="19">
        <f t="shared" ref="BH46:CM46" si="56">100*((BH14/BG14)^4-1)</f>
        <v>2.2265027943414895</v>
      </c>
      <c r="BI46" s="19">
        <f t="shared" si="56"/>
        <v>-0.25810601164540925</v>
      </c>
      <c r="BJ46" s="19">
        <f t="shared" si="56"/>
        <v>0.32354580069333672</v>
      </c>
      <c r="BK46" s="19">
        <f t="shared" si="56"/>
        <v>1.4936018904398773</v>
      </c>
      <c r="BL46" s="19">
        <f t="shared" si="56"/>
        <v>2.861142939890482</v>
      </c>
      <c r="BM46" s="19">
        <f t="shared" si="56"/>
        <v>2.9713742460483861</v>
      </c>
      <c r="BN46" s="19">
        <f t="shared" si="56"/>
        <v>2.561099796468147</v>
      </c>
      <c r="BO46" s="19">
        <f t="shared" si="56"/>
        <v>0.63170997610333401</v>
      </c>
      <c r="BP46" s="19">
        <f t="shared" si="56"/>
        <v>0.18890195447118785</v>
      </c>
      <c r="BQ46" s="19">
        <f t="shared" si="56"/>
        <v>0.56724036493014385</v>
      </c>
      <c r="BR46" s="19">
        <f t="shared" si="56"/>
        <v>6.281900081224201E-2</v>
      </c>
      <c r="BS46" s="19">
        <f t="shared" si="56"/>
        <v>4.5334941164564935</v>
      </c>
      <c r="BT46" s="19">
        <f t="shared" si="56"/>
        <v>0.99734307492631569</v>
      </c>
      <c r="BU46" s="19">
        <f t="shared" si="56"/>
        <v>1.934270496028323</v>
      </c>
      <c r="BV46" s="19">
        <f t="shared" si="56"/>
        <v>2.488991148687969</v>
      </c>
      <c r="BW46" s="19">
        <f t="shared" si="56"/>
        <v>3.9796166071044636</v>
      </c>
      <c r="BX46" s="19">
        <f t="shared" si="56"/>
        <v>-3.5323191291179112</v>
      </c>
      <c r="BY46" s="19">
        <f t="shared" si="56"/>
        <v>6.1241673165945976E-2</v>
      </c>
      <c r="BZ46" s="19">
        <f t="shared" si="56"/>
        <v>-6.9724386038378272</v>
      </c>
      <c r="CA46" s="19">
        <f t="shared" si="56"/>
        <v>-10.470347226850462</v>
      </c>
      <c r="CB46" s="19">
        <f t="shared" si="56"/>
        <v>-9.5093896005203682</v>
      </c>
      <c r="CC46" s="19">
        <f t="shared" si="56"/>
        <v>-3.0524657282125944</v>
      </c>
      <c r="CD46" s="19">
        <f t="shared" si="56"/>
        <v>-4.6189757936036191</v>
      </c>
      <c r="CE46" s="19">
        <f t="shared" si="56"/>
        <v>-4.5435818695556467</v>
      </c>
      <c r="CF46" s="19">
        <f t="shared" si="56"/>
        <v>1.2941509059913869</v>
      </c>
      <c r="CG46" s="19">
        <f t="shared" si="56"/>
        <v>-1.0767062114727888</v>
      </c>
      <c r="CH46" s="19">
        <f t="shared" si="56"/>
        <v>2.7376926312074668</v>
      </c>
      <c r="CI46" s="19">
        <f t="shared" si="56"/>
        <v>1.4887242011561108</v>
      </c>
      <c r="CJ46" s="19">
        <f t="shared" si="56"/>
        <v>1.5510121255381648</v>
      </c>
      <c r="CK46" s="19">
        <f t="shared" si="56"/>
        <v>0.26742421983068088</v>
      </c>
      <c r="CL46" s="19">
        <f t="shared" si="56"/>
        <v>0.26724555009827178</v>
      </c>
      <c r="CM46" s="19">
        <f t="shared" si="56"/>
        <v>1.8130991551617903</v>
      </c>
      <c r="CN46" s="19">
        <f t="shared" ref="CN46:DS46" si="57">100*((CN14/CM14)^4-1)</f>
        <v>3.4297026923876262</v>
      </c>
      <c r="CO46" s="19">
        <f t="shared" si="57"/>
        <v>2.3915236918792493</v>
      </c>
      <c r="CP46" s="19">
        <f t="shared" si="57"/>
        <v>2.5106145930639423</v>
      </c>
      <c r="CQ46" s="19">
        <f t="shared" si="57"/>
        <v>2.6938944563986489</v>
      </c>
      <c r="CR46" s="19">
        <f t="shared" si="57"/>
        <v>2.5441117246441047</v>
      </c>
      <c r="CS46" s="19">
        <f t="shared" si="57"/>
        <v>3.0524725131274355</v>
      </c>
      <c r="CT46" s="19">
        <f t="shared" si="57"/>
        <v>4.6684836875505065</v>
      </c>
      <c r="CU46" s="19">
        <f t="shared" si="57"/>
        <v>0.88509022882095056</v>
      </c>
      <c r="CV46" s="19">
        <f t="shared" si="57"/>
        <v>-0.62725226064243023</v>
      </c>
      <c r="CW46" s="19">
        <f t="shared" si="57"/>
        <v>3.5087200488634895</v>
      </c>
      <c r="CX46" s="19">
        <f t="shared" si="57"/>
        <v>1.8861473731367262</v>
      </c>
      <c r="CY46" s="19">
        <f t="shared" si="57"/>
        <v>2.3823407426582843</v>
      </c>
      <c r="CZ46" s="19">
        <f t="shared" si="57"/>
        <v>2.1169876712327174</v>
      </c>
      <c r="DA46" s="19">
        <f t="shared" si="57"/>
        <v>2.7314896603517047</v>
      </c>
      <c r="DB46" s="19">
        <f t="shared" si="57"/>
        <v>-6.1026773721628569E-2</v>
      </c>
      <c r="DC46" s="19">
        <f t="shared" si="57"/>
        <v>-0.18302443158224602</v>
      </c>
      <c r="DD46" s="19">
        <f t="shared" si="57"/>
        <v>2.5278137166613757</v>
      </c>
      <c r="DE46" s="19">
        <f t="shared" si="57"/>
        <v>0.36468583966970947</v>
      </c>
      <c r="DF46" s="19">
        <f t="shared" si="57"/>
        <v>1.5247114051564647</v>
      </c>
      <c r="DG46" s="19">
        <f t="shared" si="57"/>
        <v>1.1528132792496093</v>
      </c>
      <c r="DH46" s="19">
        <f t="shared" si="57"/>
        <v>1.2710743198547148</v>
      </c>
      <c r="DI46" s="19">
        <f t="shared" si="57"/>
        <v>0.60186408575459982</v>
      </c>
      <c r="DJ46" s="19">
        <f t="shared" si="57"/>
        <v>-0.29946823338008466</v>
      </c>
      <c r="DK46" s="19">
        <f t="shared" si="57"/>
        <v>1.6300320917351119</v>
      </c>
      <c r="DL46" s="19">
        <f t="shared" si="57"/>
        <v>-2.0165426345955417</v>
      </c>
      <c r="DM46" s="19">
        <f t="shared" si="57"/>
        <v>-6.0055549692294985E-2</v>
      </c>
      <c r="DN46" s="19">
        <f t="shared" si="57"/>
        <v>-1.9086835928263879</v>
      </c>
      <c r="DO46" s="19">
        <f t="shared" si="57"/>
        <v>4.0442306016023499</v>
      </c>
      <c r="DP46" s="19">
        <f t="shared" si="57"/>
        <v>-4.7544049354893314</v>
      </c>
      <c r="DQ46" s="19">
        <f t="shared" si="57"/>
        <v>-2.5171048529975315</v>
      </c>
      <c r="DR46" s="19">
        <f t="shared" si="57"/>
        <v>-0.9707193470514186</v>
      </c>
      <c r="DS46" s="19">
        <f t="shared" si="57"/>
        <v>0.30555321112686329</v>
      </c>
      <c r="DT46" s="19">
        <f t="shared" ref="DT46:EY46" si="58">100*((DT14/DS14)^4-1)</f>
        <v>-38.733192797141157</v>
      </c>
      <c r="DU46" s="19">
        <f t="shared" si="58"/>
        <v>28.552556559035082</v>
      </c>
      <c r="DV46" s="19">
        <f t="shared" si="58"/>
        <v>7.4511247670650205</v>
      </c>
      <c r="DW46" s="19">
        <f t="shared" si="58"/>
        <v>5.8473850064233002</v>
      </c>
      <c r="DX46" s="19">
        <f t="shared" si="58"/>
        <v>6.5499847520667398</v>
      </c>
      <c r="DY46" s="19">
        <f t="shared" si="58"/>
        <v>2.6800229944450304</v>
      </c>
      <c r="DZ46" s="19">
        <f t="shared" si="58"/>
        <v>2.7247240835817976</v>
      </c>
      <c r="EA46" s="19">
        <f t="shared" si="58"/>
        <v>-12.131863681221478</v>
      </c>
      <c r="EB46" s="19">
        <f t="shared" si="58"/>
        <v>-0.43952527506799788</v>
      </c>
      <c r="EC46" s="19">
        <f t="shared" si="58"/>
        <v>2.030070104969961</v>
      </c>
      <c r="ED46" s="19">
        <f t="shared" si="58"/>
        <v>-3.8278952357774676</v>
      </c>
      <c r="EE46" s="19">
        <f t="shared" si="58"/>
        <v>7.6763856786016937</v>
      </c>
      <c r="EF46" s="19">
        <f t="shared" si="58"/>
        <v>-0.18617635167855751</v>
      </c>
      <c r="EG46" s="19">
        <f t="shared" si="58"/>
        <v>-3.191884202437878</v>
      </c>
      <c r="EH46" s="19">
        <f t="shared" si="58"/>
        <v>-6.5951153080041625</v>
      </c>
      <c r="EI46" s="19">
        <f t="shared" si="58"/>
        <v>5.5267219333372752</v>
      </c>
      <c r="EJ46" s="19">
        <f t="shared" si="58"/>
        <v>2.3463132495702421</v>
      </c>
      <c r="EK46" s="18">
        <f t="shared" si="58"/>
        <v>0.33015798062665525</v>
      </c>
      <c r="EL46" s="18">
        <f t="shared" si="58"/>
        <v>-0.6617421146216107</v>
      </c>
      <c r="EM46" s="18">
        <f t="shared" si="58"/>
        <v>-1.3162454296926973</v>
      </c>
      <c r="EN46" s="18">
        <f t="shared" si="58"/>
        <v>-2.1630699913693707</v>
      </c>
      <c r="EO46" s="18">
        <f t="shared" si="58"/>
        <v>-9.7270642712465882E-2</v>
      </c>
      <c r="EP46" s="18">
        <f t="shared" si="58"/>
        <v>0.37963323256917647</v>
      </c>
      <c r="EQ46" s="18">
        <f t="shared" si="58"/>
        <v>-0.7015120218106019</v>
      </c>
      <c r="ER46" s="18">
        <f t="shared" si="58"/>
        <v>0.67408436574825092</v>
      </c>
      <c r="ES46" s="18">
        <f t="shared" si="58"/>
        <v>0.33851775273050499</v>
      </c>
      <c r="ET46" s="18">
        <f t="shared" si="58"/>
        <v>-0.33039894858656327</v>
      </c>
      <c r="EU46" s="18">
        <f t="shared" si="58"/>
        <v>-0.55129210292552688</v>
      </c>
      <c r="EV46" s="18">
        <f t="shared" si="58"/>
        <v>3.9785489894805792E-3</v>
      </c>
      <c r="EW46" s="18">
        <f t="shared" si="58"/>
        <v>-0.10832137316999502</v>
      </c>
      <c r="EX46" s="18">
        <f t="shared" si="58"/>
        <v>-0.27260281658416652</v>
      </c>
      <c r="EY46" s="18">
        <f t="shared" si="58"/>
        <v>-1.024972866327889</v>
      </c>
      <c r="EZ46" s="18">
        <f t="shared" ref="EZ46:FF46" si="59">100*((EZ14/EY14)^4-1)</f>
        <v>-0.69459210128275384</v>
      </c>
      <c r="FA46" s="18">
        <f t="shared" si="59"/>
        <v>-0.65847212868567206</v>
      </c>
      <c r="FB46" s="18">
        <f t="shared" si="59"/>
        <v>-0.60943546269717208</v>
      </c>
      <c r="FC46" s="18">
        <f t="shared" si="59"/>
        <v>-0.93498916363544682</v>
      </c>
      <c r="FD46" s="18">
        <f t="shared" si="59"/>
        <v>-0.25847522856282668</v>
      </c>
      <c r="FE46" s="18">
        <f t="shared" si="59"/>
        <v>-0.2873281514036985</v>
      </c>
      <c r="FF46" s="18">
        <f t="shared" si="59"/>
        <v>-0.18416267550134258</v>
      </c>
      <c r="FG46" s="18">
        <f t="shared" si="14"/>
        <v>-0.11353120245338744</v>
      </c>
      <c r="FH46" s="18">
        <f t="shared" si="15"/>
        <v>0.12480108307304505</v>
      </c>
      <c r="FI46" s="18">
        <f t="shared" si="16"/>
        <v>0.33424067921643541</v>
      </c>
      <c r="FJ46" s="18">
        <f t="shared" si="17"/>
        <v>1.9937465311103963E-2</v>
      </c>
    </row>
    <row r="47" spans="1:166" x14ac:dyDescent="0.2">
      <c r="B47" t="str">
        <f t="shared" si="7"/>
        <v xml:space="preserve">   Transportation and public utilities</v>
      </c>
      <c r="C47" s="19"/>
      <c r="D47" s="19">
        <f t="shared" ref="D47:AA47" si="60">100*((D15/C15)^4-1)</f>
        <v>16.065923175798737</v>
      </c>
      <c r="E47" s="19">
        <f t="shared" si="60"/>
        <v>1.8081557123542424</v>
      </c>
      <c r="F47" s="19">
        <f t="shared" si="60"/>
        <v>-9.8322767952340744</v>
      </c>
      <c r="G47" s="19">
        <f t="shared" si="60"/>
        <v>13.188102031905991</v>
      </c>
      <c r="H47" s="19">
        <f t="shared" si="60"/>
        <v>-2.5171802778188757</v>
      </c>
      <c r="I47" s="19">
        <f t="shared" si="60"/>
        <v>5.7464354834753095</v>
      </c>
      <c r="J47" s="19">
        <f t="shared" si="60"/>
        <v>-5.1920762995719016</v>
      </c>
      <c r="K47" s="19">
        <f t="shared" si="60"/>
        <v>-6.4815905481885423</v>
      </c>
      <c r="L47" s="19">
        <f t="shared" si="60"/>
        <v>1.3058919532556112</v>
      </c>
      <c r="M47" s="19">
        <f t="shared" si="60"/>
        <v>-5.0815398682139907</v>
      </c>
      <c r="N47" s="19">
        <f t="shared" si="60"/>
        <v>-3.6242166266886922</v>
      </c>
      <c r="O47" s="19">
        <f t="shared" si="60"/>
        <v>4.5799329503068753</v>
      </c>
      <c r="P47" s="19">
        <f t="shared" si="60"/>
        <v>-7.3829155974750265</v>
      </c>
      <c r="Q47" s="19">
        <f t="shared" si="60"/>
        <v>6.8445464612093554</v>
      </c>
      <c r="R47" s="19">
        <f t="shared" si="60"/>
        <v>-21.185161325956937</v>
      </c>
      <c r="S47" s="19">
        <f t="shared" si="60"/>
        <v>21.631315811263185</v>
      </c>
      <c r="T47" s="19">
        <f t="shared" si="60"/>
        <v>1.3337595120231693</v>
      </c>
      <c r="U47" s="19">
        <f t="shared" si="60"/>
        <v>-0.26428792959081182</v>
      </c>
      <c r="V47" s="19">
        <f t="shared" si="60"/>
        <v>0.79654435797844592</v>
      </c>
      <c r="W47" s="19">
        <f t="shared" si="60"/>
        <v>-1.5758063493835461</v>
      </c>
      <c r="X47" s="19">
        <f t="shared" si="60"/>
        <v>-0.52944953234047576</v>
      </c>
      <c r="Y47" s="19">
        <f t="shared" si="60"/>
        <v>7.9278763682672837</v>
      </c>
      <c r="Z47" s="19">
        <f t="shared" si="60"/>
        <v>-0.77947014075177012</v>
      </c>
      <c r="AA47" s="19">
        <f t="shared" si="60"/>
        <v>10.578241449035142</v>
      </c>
      <c r="AB47" s="19">
        <f t="shared" ref="AB47:BG47" si="61">100*((AB15/AA15)^4-1)</f>
        <v>-14.423776470683192</v>
      </c>
      <c r="AC47" s="19">
        <f t="shared" si="61"/>
        <v>22.611340319760377</v>
      </c>
      <c r="AD47" s="19">
        <f t="shared" si="61"/>
        <v>9.9079493513360095</v>
      </c>
      <c r="AE47" s="19">
        <f t="shared" si="61"/>
        <v>1.7310262836535584</v>
      </c>
      <c r="AF47" s="19">
        <f t="shared" si="61"/>
        <v>3.7205351520554153</v>
      </c>
      <c r="AG47" s="19">
        <f t="shared" si="61"/>
        <v>-6.6170428356559619</v>
      </c>
      <c r="AH47" s="19">
        <f t="shared" si="61"/>
        <v>-17.891941229485575</v>
      </c>
      <c r="AI47" s="19">
        <f t="shared" si="61"/>
        <v>42.518468359392749</v>
      </c>
      <c r="AJ47" s="19">
        <f t="shared" si="61"/>
        <v>3.361052763486061</v>
      </c>
      <c r="AK47" s="19">
        <f t="shared" si="61"/>
        <v>2.8518712290040771</v>
      </c>
      <c r="AL47" s="19">
        <f t="shared" si="61"/>
        <v>-2.5439575938873693</v>
      </c>
      <c r="AM47" s="19">
        <f t="shared" si="61"/>
        <v>6.9916902423486249</v>
      </c>
      <c r="AN47" s="19">
        <f t="shared" si="61"/>
        <v>-4.7650912370335146</v>
      </c>
      <c r="AO47" s="19">
        <f t="shared" si="61"/>
        <v>-1.164470852020083</v>
      </c>
      <c r="AP47" s="19">
        <f t="shared" si="61"/>
        <v>5.0184567929952184</v>
      </c>
      <c r="AQ47" s="19">
        <f t="shared" si="61"/>
        <v>-5.4470555874101105</v>
      </c>
      <c r="AR47" s="19">
        <f t="shared" si="61"/>
        <v>-2.3295447922670354</v>
      </c>
      <c r="AS47" s="19">
        <f t="shared" si="61"/>
        <v>-0.94227847396227693</v>
      </c>
      <c r="AT47" s="19">
        <f t="shared" si="61"/>
        <v>4.824233700783398</v>
      </c>
      <c r="AU47" s="19">
        <f t="shared" si="61"/>
        <v>0.94006404530599941</v>
      </c>
      <c r="AV47" s="19">
        <f t="shared" si="61"/>
        <v>-8.5872501892282234</v>
      </c>
      <c r="AW47" s="19">
        <f t="shared" si="61"/>
        <v>-9.4428128207881485</v>
      </c>
      <c r="AX47" s="19">
        <f t="shared" si="61"/>
        <v>-15.21261384765099</v>
      </c>
      <c r="AY47" s="19">
        <f t="shared" si="61"/>
        <v>-1.5228148382766871</v>
      </c>
      <c r="AZ47" s="19">
        <f t="shared" si="61"/>
        <v>-4.0373300406916783</v>
      </c>
      <c r="BA47" s="19">
        <f t="shared" si="61"/>
        <v>4.4744715589773554</v>
      </c>
      <c r="BB47" s="19">
        <f t="shared" si="61"/>
        <v>-6.4937275360903213</v>
      </c>
      <c r="BC47" s="19">
        <f t="shared" si="61"/>
        <v>1.0457427459365842</v>
      </c>
      <c r="BD47" s="19">
        <f t="shared" si="61"/>
        <v>-5.841519843172982</v>
      </c>
      <c r="BE47" s="19">
        <f t="shared" si="61"/>
        <v>-0.26341770357178884</v>
      </c>
      <c r="BF47" s="19">
        <f t="shared" si="61"/>
        <v>-2.870938028786485</v>
      </c>
      <c r="BG47" s="19">
        <f t="shared" si="61"/>
        <v>-0.53050280925797111</v>
      </c>
      <c r="BH47" s="19">
        <f t="shared" ref="BH47:CM47" si="62">100*((BH15/BG15)^4-1)</f>
        <v>5.1532469258778635</v>
      </c>
      <c r="BI47" s="19">
        <f t="shared" si="62"/>
        <v>0.2630712160563986</v>
      </c>
      <c r="BJ47" s="19">
        <f t="shared" si="62"/>
        <v>3.4582789223023491</v>
      </c>
      <c r="BK47" s="19">
        <f t="shared" si="62"/>
        <v>-4.6057443832978606</v>
      </c>
      <c r="BL47" s="19">
        <f t="shared" si="62"/>
        <v>-3.1247578188201341</v>
      </c>
      <c r="BM47" s="19">
        <f t="shared" si="62"/>
        <v>-3.1493583214165399</v>
      </c>
      <c r="BN47" s="19">
        <f t="shared" si="62"/>
        <v>2.431499973418827</v>
      </c>
      <c r="BO47" s="19">
        <f t="shared" si="62"/>
        <v>3.7782638198238683</v>
      </c>
      <c r="BP47" s="19">
        <f t="shared" si="62"/>
        <v>0.52840043563482375</v>
      </c>
      <c r="BQ47" s="19">
        <f t="shared" si="62"/>
        <v>1.0574924618591552</v>
      </c>
      <c r="BR47" s="19">
        <f t="shared" si="62"/>
        <v>0</v>
      </c>
      <c r="BS47" s="19">
        <f t="shared" si="62"/>
        <v>6.178930118868653</v>
      </c>
      <c r="BT47" s="19">
        <f t="shared" si="62"/>
        <v>2.876573766770707</v>
      </c>
      <c r="BU47" s="19">
        <f t="shared" si="62"/>
        <v>0</v>
      </c>
      <c r="BV47" s="19">
        <f t="shared" si="62"/>
        <v>1.2907222561788112</v>
      </c>
      <c r="BW47" s="19">
        <f t="shared" si="62"/>
        <v>-0.76603541492514804</v>
      </c>
      <c r="BX47" s="19">
        <f t="shared" si="62"/>
        <v>0</v>
      </c>
      <c r="BY47" s="19">
        <f t="shared" si="62"/>
        <v>-5.0335904764366006</v>
      </c>
      <c r="BZ47" s="19">
        <f t="shared" si="62"/>
        <v>-7.5722289755095424</v>
      </c>
      <c r="CA47" s="19">
        <f t="shared" si="62"/>
        <v>-5.7053799333098398</v>
      </c>
      <c r="CB47" s="19">
        <f t="shared" si="62"/>
        <v>-12.300058906420963</v>
      </c>
      <c r="CC47" s="19">
        <f t="shared" si="62"/>
        <v>-5.1777619043311134</v>
      </c>
      <c r="CD47" s="19">
        <f t="shared" si="62"/>
        <v>-4.4314374889249164</v>
      </c>
      <c r="CE47" s="19">
        <f t="shared" si="62"/>
        <v>-2.8187090572437401</v>
      </c>
      <c r="CF47" s="19">
        <f t="shared" si="62"/>
        <v>-1.4270195878642311</v>
      </c>
      <c r="CG47" s="19">
        <f t="shared" si="62"/>
        <v>2.9110181744141927</v>
      </c>
      <c r="CH47" s="19">
        <f t="shared" si="62"/>
        <v>4.0633468525732575</v>
      </c>
      <c r="CI47" s="19">
        <f t="shared" si="62"/>
        <v>2.5722159855434468</v>
      </c>
      <c r="CJ47" s="19">
        <f t="shared" si="62"/>
        <v>3.9966558117402018</v>
      </c>
      <c r="CK47" s="19">
        <f t="shared" si="62"/>
        <v>4.5318666663437535</v>
      </c>
      <c r="CL47" s="19">
        <f t="shared" si="62"/>
        <v>-1.9144745617686532</v>
      </c>
      <c r="CM47" s="19">
        <f t="shared" si="62"/>
        <v>2.5147218608629895</v>
      </c>
      <c r="CN47" s="19">
        <f t="shared" ref="CN47:DS47" si="63">100*((CN15/CM15)^4-1)</f>
        <v>3.6245909650261199</v>
      </c>
      <c r="CO47" s="19">
        <f t="shared" si="63"/>
        <v>0.27294422893837655</v>
      </c>
      <c r="CP47" s="19">
        <f t="shared" si="63"/>
        <v>-1.3554531322822805</v>
      </c>
      <c r="CQ47" s="19">
        <f t="shared" si="63"/>
        <v>-0.27313060194947836</v>
      </c>
      <c r="CR47" s="19">
        <f t="shared" si="63"/>
        <v>5.8705364388936143</v>
      </c>
      <c r="CS47" s="19">
        <f t="shared" si="63"/>
        <v>4.6647479932632185</v>
      </c>
      <c r="CT47" s="19">
        <f t="shared" si="63"/>
        <v>5.4409513086419281</v>
      </c>
      <c r="CU47" s="19">
        <f t="shared" si="63"/>
        <v>10.664954291369554</v>
      </c>
      <c r="CV47" s="19">
        <f t="shared" si="63"/>
        <v>8.7396154586903094</v>
      </c>
      <c r="CW47" s="19">
        <f t="shared" si="63"/>
        <v>5.1206157843327826</v>
      </c>
      <c r="CX47" s="19">
        <f t="shared" si="63"/>
        <v>5.3136315948923096</v>
      </c>
      <c r="CY47" s="19">
        <f t="shared" si="63"/>
        <v>7.5534282285474319</v>
      </c>
      <c r="CZ47" s="19">
        <f t="shared" si="63"/>
        <v>1.6943647359081382</v>
      </c>
      <c r="DA47" s="19">
        <f t="shared" si="63"/>
        <v>5.1256141048396708</v>
      </c>
      <c r="DB47" s="19">
        <f t="shared" si="63"/>
        <v>9.54939466338387</v>
      </c>
      <c r="DC47" s="19">
        <f t="shared" si="63"/>
        <v>1.6283468831506553</v>
      </c>
      <c r="DD47" s="19">
        <f t="shared" si="63"/>
        <v>7.0895082320342473</v>
      </c>
      <c r="DE47" s="19">
        <f t="shared" si="63"/>
        <v>7.4430814552395308</v>
      </c>
      <c r="DF47" s="19">
        <f t="shared" si="63"/>
        <v>4.2919678668400518</v>
      </c>
      <c r="DG47" s="19">
        <f t="shared" si="63"/>
        <v>6.3044074957718133</v>
      </c>
      <c r="DH47" s="19">
        <f t="shared" si="63"/>
        <v>5.5281593776490334</v>
      </c>
      <c r="DI47" s="19">
        <f t="shared" si="63"/>
        <v>5.2305177544584192</v>
      </c>
      <c r="DJ47" s="19">
        <f t="shared" si="63"/>
        <v>5.3823933364005816</v>
      </c>
      <c r="DK47" s="19">
        <f t="shared" si="63"/>
        <v>4.4473021513223632</v>
      </c>
      <c r="DL47" s="19">
        <f t="shared" si="63"/>
        <v>0.41279614921994057</v>
      </c>
      <c r="DM47" s="19">
        <f t="shared" si="63"/>
        <v>0.61903348906540145</v>
      </c>
      <c r="DN47" s="19">
        <f t="shared" si="63"/>
        <v>4.8121237214278523</v>
      </c>
      <c r="DO47" s="19">
        <f t="shared" si="63"/>
        <v>2.6672043011557678</v>
      </c>
      <c r="DP47" s="19">
        <f t="shared" si="63"/>
        <v>4.9322811343773809</v>
      </c>
      <c r="DQ47" s="19">
        <f t="shared" si="63"/>
        <v>5.0790115596220042</v>
      </c>
      <c r="DR47" s="19">
        <f t="shared" si="63"/>
        <v>2.9870987688072503</v>
      </c>
      <c r="DS47" s="19">
        <f t="shared" si="63"/>
        <v>2.5658701773423997</v>
      </c>
      <c r="DT47" s="19">
        <f t="shared" ref="DT47:EY47" si="64">100*((DT15/DS15)^4-1)</f>
        <v>-30.496606329296039</v>
      </c>
      <c r="DU47" s="19">
        <f t="shared" si="64"/>
        <v>3.4479609958110169</v>
      </c>
      <c r="DV47" s="19">
        <f t="shared" si="64"/>
        <v>9.8370372097084768</v>
      </c>
      <c r="DW47" s="19">
        <f t="shared" si="64"/>
        <v>0.41279614922002938</v>
      </c>
      <c r="DX47" s="19">
        <f t="shared" si="64"/>
        <v>-5.2460662111707412</v>
      </c>
      <c r="DY47" s="19">
        <f t="shared" si="64"/>
        <v>8.8334254193190631</v>
      </c>
      <c r="DZ47" s="19">
        <f t="shared" si="64"/>
        <v>19.927031450014709</v>
      </c>
      <c r="EA47" s="19">
        <f t="shared" si="64"/>
        <v>16.337214434460968</v>
      </c>
      <c r="EB47" s="19">
        <f t="shared" si="64"/>
        <v>3.0416085234907797</v>
      </c>
      <c r="EC47" s="19">
        <f t="shared" si="64"/>
        <v>6.3003249399957939</v>
      </c>
      <c r="ED47" s="19">
        <f t="shared" si="64"/>
        <v>3.3485486619251548</v>
      </c>
      <c r="EE47" s="19">
        <f t="shared" si="64"/>
        <v>-2.7055928484029934</v>
      </c>
      <c r="EF47" s="19">
        <f t="shared" si="64"/>
        <v>-2.0031234559607203</v>
      </c>
      <c r="EG47" s="19">
        <f t="shared" si="64"/>
        <v>0</v>
      </c>
      <c r="EH47" s="19">
        <f t="shared" si="64"/>
        <v>-0.55210358150976635</v>
      </c>
      <c r="EI47" s="19">
        <f t="shared" si="64"/>
        <v>5.8489169167888377</v>
      </c>
      <c r="EJ47" s="19">
        <f t="shared" si="64"/>
        <v>-4.4745579730888103</v>
      </c>
      <c r="EK47" s="18">
        <f t="shared" si="64"/>
        <v>-1.0928954665950674</v>
      </c>
      <c r="EL47" s="18">
        <f t="shared" si="64"/>
        <v>-1.6336318450810294</v>
      </c>
      <c r="EM47" s="18">
        <f t="shared" si="64"/>
        <v>2.8873056411216291</v>
      </c>
      <c r="EN47" s="18">
        <f t="shared" si="64"/>
        <v>0.59132440838232103</v>
      </c>
      <c r="EO47" s="18">
        <f t="shared" si="64"/>
        <v>9.5615111700908528E-2</v>
      </c>
      <c r="EP47" s="18">
        <f t="shared" si="64"/>
        <v>0.30013462758267107</v>
      </c>
      <c r="EQ47" s="18">
        <f t="shared" si="64"/>
        <v>0.86226239224787005</v>
      </c>
      <c r="ER47" s="18">
        <f t="shared" si="64"/>
        <v>-0.4115543083298534</v>
      </c>
      <c r="ES47" s="18">
        <f t="shared" si="64"/>
        <v>-0.75369048945849171</v>
      </c>
      <c r="ET47" s="18">
        <f t="shared" si="64"/>
        <v>-1.1700111545608238</v>
      </c>
      <c r="EU47" s="18">
        <f t="shared" si="64"/>
        <v>-0.86039760220429917</v>
      </c>
      <c r="EV47" s="18">
        <f t="shared" si="64"/>
        <v>-1.3982658619608235</v>
      </c>
      <c r="EW47" s="18">
        <f t="shared" si="64"/>
        <v>-1.3905126280097324</v>
      </c>
      <c r="EX47" s="18">
        <f t="shared" si="64"/>
        <v>-0.25220912761133585</v>
      </c>
      <c r="EY47" s="18">
        <f t="shared" si="64"/>
        <v>0.4158323007801723</v>
      </c>
      <c r="EZ47" s="18">
        <f t="shared" ref="EZ47:FF47" si="65">100*((EZ15/EY15)^4-1)</f>
        <v>0.44624091977130131</v>
      </c>
      <c r="FA47" s="18">
        <f t="shared" si="65"/>
        <v>0.90655325422748234</v>
      </c>
      <c r="FB47" s="18">
        <f t="shared" si="65"/>
        <v>1.3474785696800939</v>
      </c>
      <c r="FC47" s="18">
        <f t="shared" si="65"/>
        <v>1.6985298329918352</v>
      </c>
      <c r="FD47" s="18">
        <f t="shared" si="65"/>
        <v>1.7587607340665556</v>
      </c>
      <c r="FE47" s="18">
        <f t="shared" si="65"/>
        <v>1.7035874188105815</v>
      </c>
      <c r="FF47" s="18">
        <f t="shared" si="65"/>
        <v>1.6563084427916319</v>
      </c>
      <c r="FG47" s="18">
        <f t="shared" si="14"/>
        <v>1.7834786453695184</v>
      </c>
      <c r="FH47" s="18">
        <f t="shared" si="15"/>
        <v>1.4882632042840349</v>
      </c>
      <c r="FI47" s="18">
        <f t="shared" si="16"/>
        <v>2.0268866807075403</v>
      </c>
      <c r="FJ47" s="18">
        <f t="shared" si="17"/>
        <v>1.293585639086392</v>
      </c>
    </row>
    <row r="48" spans="1:166" x14ac:dyDescent="0.2">
      <c r="B48" t="str">
        <f t="shared" si="7"/>
        <v xml:space="preserve">   Information</v>
      </c>
      <c r="C48" s="19"/>
      <c r="D48" s="19">
        <f t="shared" ref="D48:AA48" si="66">100*((D16/C16)^4-1)</f>
        <v>-1.2558713972128266</v>
      </c>
      <c r="E48" s="19">
        <f t="shared" si="66"/>
        <v>5.1602434408287046</v>
      </c>
      <c r="F48" s="19">
        <f t="shared" si="66"/>
        <v>-4.5051573293003138</v>
      </c>
      <c r="G48" s="19">
        <f t="shared" si="66"/>
        <v>7.8055318867148227</v>
      </c>
      <c r="H48" s="19">
        <f t="shared" si="66"/>
        <v>8.0940436314513207</v>
      </c>
      <c r="I48" s="19">
        <f t="shared" si="66"/>
        <v>7.0769697616646976</v>
      </c>
      <c r="J48" s="19">
        <f t="shared" si="66"/>
        <v>9.9203347487391227</v>
      </c>
      <c r="K48" s="19">
        <f t="shared" si="66"/>
        <v>5.5652896489780224</v>
      </c>
      <c r="L48" s="19">
        <f t="shared" si="66"/>
        <v>1.5458650796331019</v>
      </c>
      <c r="M48" s="19">
        <f t="shared" si="66"/>
        <v>5.4675065614764318</v>
      </c>
      <c r="N48" s="19">
        <f t="shared" si="66"/>
        <v>9.7825434629027264</v>
      </c>
      <c r="O48" s="19">
        <f t="shared" si="66"/>
        <v>7.977180571784781</v>
      </c>
      <c r="P48" s="19">
        <f t="shared" si="66"/>
        <v>8.9749442761787321</v>
      </c>
      <c r="Q48" s="19">
        <f t="shared" si="66"/>
        <v>14.550134486662071</v>
      </c>
      <c r="R48" s="19">
        <f t="shared" si="66"/>
        <v>-3.0467497834677837</v>
      </c>
      <c r="S48" s="19">
        <f t="shared" si="66"/>
        <v>6.3584764353281198</v>
      </c>
      <c r="T48" s="19">
        <f t="shared" si="66"/>
        <v>6.9721563081069915</v>
      </c>
      <c r="U48" s="19">
        <f t="shared" si="66"/>
        <v>2.020138253530579</v>
      </c>
      <c r="V48" s="19">
        <f t="shared" si="66"/>
        <v>30.181718812048164</v>
      </c>
      <c r="W48" s="19">
        <f t="shared" si="66"/>
        <v>6.3725415749817715</v>
      </c>
      <c r="X48" s="19">
        <f t="shared" si="66"/>
        <v>16.229169372305407</v>
      </c>
      <c r="Y48" s="19">
        <f t="shared" si="66"/>
        <v>12.986991177328866</v>
      </c>
      <c r="Z48" s="19">
        <f t="shared" si="66"/>
        <v>16.702683104665674</v>
      </c>
      <c r="AA48" s="19">
        <f t="shared" si="66"/>
        <v>5.6245263708590842</v>
      </c>
      <c r="AB48" s="19">
        <f t="shared" ref="AB48:BG48" si="67">100*((AB16/AA16)^4-1)</f>
        <v>10.732868205321866</v>
      </c>
      <c r="AC48" s="19">
        <f t="shared" si="67"/>
        <v>-3.6573506436467063</v>
      </c>
      <c r="AD48" s="19">
        <f t="shared" si="67"/>
        <v>7.4170544715951303</v>
      </c>
      <c r="AE48" s="19">
        <f t="shared" si="67"/>
        <v>8.6730760333015855</v>
      </c>
      <c r="AF48" s="19">
        <f t="shared" si="67"/>
        <v>9.3117693153926808</v>
      </c>
      <c r="AG48" s="19">
        <f t="shared" si="67"/>
        <v>13.184483905744981</v>
      </c>
      <c r="AH48" s="19">
        <f t="shared" si="67"/>
        <v>3.2086321072142931</v>
      </c>
      <c r="AI48" s="19">
        <f t="shared" si="67"/>
        <v>6.1882373027712489</v>
      </c>
      <c r="AJ48" s="19">
        <f t="shared" si="67"/>
        <v>2.8913800893130892</v>
      </c>
      <c r="AK48" s="19">
        <f t="shared" si="67"/>
        <v>11.596983418759832</v>
      </c>
      <c r="AL48" s="19">
        <f t="shared" si="67"/>
        <v>7.3321351713370619</v>
      </c>
      <c r="AM48" s="19">
        <f t="shared" si="67"/>
        <v>20.66258762084885</v>
      </c>
      <c r="AN48" s="19">
        <f t="shared" si="67"/>
        <v>5.2823119337232605</v>
      </c>
      <c r="AO48" s="19">
        <f t="shared" si="67"/>
        <v>26.598322078617166</v>
      </c>
      <c r="AP48" s="19">
        <f t="shared" si="67"/>
        <v>3.459361488484336</v>
      </c>
      <c r="AQ48" s="19">
        <f t="shared" si="67"/>
        <v>29.486064689280322</v>
      </c>
      <c r="AR48" s="19">
        <f t="shared" si="67"/>
        <v>17.263379946814684</v>
      </c>
      <c r="AS48" s="19">
        <f t="shared" si="67"/>
        <v>20.628820082701615</v>
      </c>
      <c r="AT48" s="19">
        <f t="shared" si="67"/>
        <v>6.4877373150820983</v>
      </c>
      <c r="AU48" s="19">
        <f t="shared" si="67"/>
        <v>-0.33670003798880188</v>
      </c>
      <c r="AV48" s="19">
        <f t="shared" si="67"/>
        <v>-7.696476647473971</v>
      </c>
      <c r="AW48" s="19">
        <f t="shared" si="67"/>
        <v>-7.6854017280019171</v>
      </c>
      <c r="AX48" s="19">
        <f t="shared" si="67"/>
        <v>-3.9778765322535437</v>
      </c>
      <c r="AY48" s="19">
        <f t="shared" si="67"/>
        <v>-7.913349050892271</v>
      </c>
      <c r="AZ48" s="19">
        <f t="shared" si="67"/>
        <v>-3.0429628333718206</v>
      </c>
      <c r="BA48" s="19">
        <f t="shared" si="67"/>
        <v>-2.1718647805441971</v>
      </c>
      <c r="BB48" s="19">
        <f t="shared" si="67"/>
        <v>-0.73192739199824386</v>
      </c>
      <c r="BC48" s="19">
        <f t="shared" si="67"/>
        <v>-3.6260938195096348</v>
      </c>
      <c r="BD48" s="19">
        <f t="shared" si="67"/>
        <v>-3.6592623226813448</v>
      </c>
      <c r="BE48" s="19">
        <f t="shared" si="67"/>
        <v>2.4567719180939918</v>
      </c>
      <c r="BF48" s="19">
        <f t="shared" si="67"/>
        <v>2.6314384283023573</v>
      </c>
      <c r="BG48" s="19">
        <f t="shared" si="67"/>
        <v>1.674771698995059</v>
      </c>
      <c r="BH48" s="19">
        <f t="shared" ref="BH48:CM48" si="68">100*((BH16/BG16)^4-1)</f>
        <v>1.6677889345943164</v>
      </c>
      <c r="BI48" s="19">
        <f t="shared" si="68"/>
        <v>-0.7315927229375796</v>
      </c>
      <c r="BJ48" s="19">
        <f t="shared" si="68"/>
        <v>3.3485486619251548</v>
      </c>
      <c r="BK48" s="19">
        <f t="shared" si="68"/>
        <v>3.6947631404220971</v>
      </c>
      <c r="BL48" s="19">
        <f t="shared" si="68"/>
        <v>0.90599648122586807</v>
      </c>
      <c r="BM48" s="19">
        <f t="shared" si="68"/>
        <v>2.3629974099859341</v>
      </c>
      <c r="BN48" s="19">
        <f t="shared" si="68"/>
        <v>1.6219538655371846</v>
      </c>
      <c r="BO48" s="19">
        <f t="shared" si="68"/>
        <v>2.8852974079084159</v>
      </c>
      <c r="BP48" s="19">
        <f t="shared" si="68"/>
        <v>10.104933949931016</v>
      </c>
      <c r="BQ48" s="19">
        <f t="shared" si="68"/>
        <v>9.6706710010753696</v>
      </c>
      <c r="BR48" s="19">
        <f t="shared" si="68"/>
        <v>4.8163516920939342</v>
      </c>
      <c r="BS48" s="19">
        <f t="shared" si="68"/>
        <v>4.2411977655902433</v>
      </c>
      <c r="BT48" s="19">
        <f t="shared" si="68"/>
        <v>4.5380545152249541</v>
      </c>
      <c r="BU48" s="19">
        <f t="shared" si="68"/>
        <v>1.3141507624450322</v>
      </c>
      <c r="BV48" s="19">
        <f t="shared" si="68"/>
        <v>2.798760893570762</v>
      </c>
      <c r="BW48" s="19">
        <f t="shared" si="68"/>
        <v>5.9537331053854947</v>
      </c>
      <c r="BX48" s="19">
        <f t="shared" si="68"/>
        <v>5.5339166383254312</v>
      </c>
      <c r="BY48" s="19">
        <f t="shared" si="68"/>
        <v>6.9399569288570939</v>
      </c>
      <c r="BZ48" s="19">
        <f t="shared" si="68"/>
        <v>3.4479609958110169</v>
      </c>
      <c r="CA48" s="19">
        <f t="shared" si="68"/>
        <v>-1.677111680524368</v>
      </c>
      <c r="CB48" s="19">
        <f t="shared" si="68"/>
        <v>-5.136804675356399</v>
      </c>
      <c r="CC48" s="19">
        <f t="shared" si="68"/>
        <v>-4.4514155167296066</v>
      </c>
      <c r="CD48" s="19">
        <f t="shared" si="68"/>
        <v>-0.63016739677447253</v>
      </c>
      <c r="CE48" s="19">
        <f t="shared" si="68"/>
        <v>0.79317478036622369</v>
      </c>
      <c r="CF48" s="19">
        <f t="shared" si="68"/>
        <v>0</v>
      </c>
      <c r="CG48" s="19">
        <f t="shared" si="68"/>
        <v>0.95048837257243335</v>
      </c>
      <c r="CH48" s="19">
        <f t="shared" si="68"/>
        <v>3.6715420051671721</v>
      </c>
      <c r="CI48" s="19">
        <f t="shared" si="68"/>
        <v>-0.62280853881301335</v>
      </c>
      <c r="CJ48" s="19">
        <f t="shared" si="68"/>
        <v>1.5722969134012388</v>
      </c>
      <c r="CK48" s="19">
        <f t="shared" si="68"/>
        <v>3.1506062181940298</v>
      </c>
      <c r="CL48" s="19">
        <f t="shared" si="68"/>
        <v>0.61943291466617367</v>
      </c>
      <c r="CM48" s="19">
        <f t="shared" si="68"/>
        <v>2.3340780259962113</v>
      </c>
      <c r="CN48" s="19">
        <f t="shared" ref="CN48:DS48" si="69">100*((CN16/CM16)^4-1)</f>
        <v>1.3875298612630038</v>
      </c>
      <c r="CO48" s="19">
        <f t="shared" si="69"/>
        <v>-3.4694020418523985</v>
      </c>
      <c r="CP48" s="19">
        <f t="shared" si="69"/>
        <v>1.0837911530270361</v>
      </c>
      <c r="CQ48" s="19">
        <f t="shared" si="69"/>
        <v>2.4833897588992349</v>
      </c>
      <c r="CR48" s="19">
        <f t="shared" si="69"/>
        <v>2.4680675407055874</v>
      </c>
      <c r="CS48" s="19">
        <f t="shared" si="69"/>
        <v>2.607725166627306</v>
      </c>
      <c r="CT48" s="19">
        <f t="shared" si="69"/>
        <v>4.4497389006951993</v>
      </c>
      <c r="CU48" s="19">
        <f t="shared" si="69"/>
        <v>3.7853118580153389</v>
      </c>
      <c r="CV48" s="19">
        <f t="shared" si="69"/>
        <v>4.5122726851494876</v>
      </c>
      <c r="CW48" s="19">
        <f t="shared" si="69"/>
        <v>7.2097940409875827</v>
      </c>
      <c r="CX48" s="19">
        <f t="shared" si="69"/>
        <v>-0.8599018544355741</v>
      </c>
      <c r="CY48" s="19">
        <f t="shared" si="69"/>
        <v>-0.86175440414305582</v>
      </c>
      <c r="CZ48" s="19">
        <f t="shared" si="69"/>
        <v>5.0008853346427795</v>
      </c>
      <c r="DA48" s="19">
        <f t="shared" si="69"/>
        <v>8.685937264115573</v>
      </c>
      <c r="DB48" s="19">
        <f t="shared" si="69"/>
        <v>8.3529739410569412</v>
      </c>
      <c r="DC48" s="19">
        <f t="shared" si="69"/>
        <v>6.5931652248051753</v>
      </c>
      <c r="DD48" s="19">
        <f t="shared" si="69"/>
        <v>9.7729894908339823</v>
      </c>
      <c r="DE48" s="19">
        <f t="shared" si="69"/>
        <v>8.6966340679145215</v>
      </c>
      <c r="DF48" s="19">
        <f t="shared" si="69"/>
        <v>6.8758500740027095</v>
      </c>
      <c r="DG48" s="19">
        <f t="shared" si="69"/>
        <v>5.5659326915306728</v>
      </c>
      <c r="DH48" s="19">
        <f t="shared" si="69"/>
        <v>5.4895636099242973</v>
      </c>
      <c r="DI48" s="19">
        <f t="shared" si="69"/>
        <v>5.0304760727303943</v>
      </c>
      <c r="DJ48" s="19">
        <f t="shared" si="69"/>
        <v>4.0855325684288957</v>
      </c>
      <c r="DK48" s="19">
        <f t="shared" si="69"/>
        <v>4.5426451861052319</v>
      </c>
      <c r="DL48" s="19">
        <f t="shared" si="69"/>
        <v>13.139167474107261</v>
      </c>
      <c r="DM48" s="19">
        <f t="shared" si="69"/>
        <v>11.335019763141618</v>
      </c>
      <c r="DN48" s="19">
        <f t="shared" si="69"/>
        <v>5.520721946624918</v>
      </c>
      <c r="DO48" s="19">
        <f t="shared" si="69"/>
        <v>8.368361183290407</v>
      </c>
      <c r="DP48" s="19">
        <f t="shared" si="69"/>
        <v>9.1249353938080091</v>
      </c>
      <c r="DQ48" s="19">
        <f t="shared" si="69"/>
        <v>11.791890073120115</v>
      </c>
      <c r="DR48" s="19">
        <f t="shared" si="69"/>
        <v>0.72793148336864899</v>
      </c>
      <c r="DS48" s="19">
        <f t="shared" si="69"/>
        <v>5.9243474281536868</v>
      </c>
      <c r="DT48" s="19">
        <f t="shared" ref="DT48:EY48" si="70">100*((DT16/DS16)^4-1)</f>
        <v>0.10207986919823497</v>
      </c>
      <c r="DU48" s="19">
        <f t="shared" si="70"/>
        <v>1.8489495275294088</v>
      </c>
      <c r="DV48" s="19">
        <f t="shared" si="70"/>
        <v>6.979325803939096</v>
      </c>
      <c r="DW48" s="19">
        <f t="shared" si="70"/>
        <v>1.6072003698704762</v>
      </c>
      <c r="DX48" s="19">
        <f t="shared" si="70"/>
        <v>5.1693949292215269</v>
      </c>
      <c r="DY48" s="19">
        <f t="shared" si="70"/>
        <v>6.8472334554805503</v>
      </c>
      <c r="DZ48" s="19">
        <f t="shared" si="70"/>
        <v>13.055209234808451</v>
      </c>
      <c r="EA48" s="19">
        <f t="shared" si="70"/>
        <v>0.37523410958868464</v>
      </c>
      <c r="EB48" s="19">
        <f t="shared" si="70"/>
        <v>10.598136965186011</v>
      </c>
      <c r="EC48" s="19">
        <f t="shared" si="70"/>
        <v>-0.63730308112645018</v>
      </c>
      <c r="ED48" s="19">
        <f t="shared" si="70"/>
        <v>-2.8931172363543811</v>
      </c>
      <c r="EE48" s="19">
        <f t="shared" si="70"/>
        <v>-4.614076759942165</v>
      </c>
      <c r="EF48" s="19">
        <f t="shared" si="70"/>
        <v>-6.8071168947010152</v>
      </c>
      <c r="EG48" s="19">
        <f t="shared" si="70"/>
        <v>-8.9746070309367774</v>
      </c>
      <c r="EH48" s="19">
        <f t="shared" si="70"/>
        <v>4.1404474586087314</v>
      </c>
      <c r="EI48" s="19">
        <f t="shared" si="70"/>
        <v>-14.084985796561799</v>
      </c>
      <c r="EJ48" s="19">
        <f t="shared" si="70"/>
        <v>-2.0799091526746416</v>
      </c>
      <c r="EK48" s="18">
        <f t="shared" si="70"/>
        <v>-6.6981208788656872</v>
      </c>
      <c r="EL48" s="18">
        <f t="shared" si="70"/>
        <v>-2.3577220834733903</v>
      </c>
      <c r="EM48" s="18">
        <f t="shared" si="70"/>
        <v>4.6474978849452286</v>
      </c>
      <c r="EN48" s="18">
        <f t="shared" si="70"/>
        <v>0.49784348033530268</v>
      </c>
      <c r="EO48" s="18">
        <f t="shared" si="70"/>
        <v>2.1168221121434128</v>
      </c>
      <c r="EP48" s="18">
        <f t="shared" si="70"/>
        <v>4.6528860137264205</v>
      </c>
      <c r="EQ48" s="18">
        <f t="shared" si="70"/>
        <v>4.6860932498827834</v>
      </c>
      <c r="ER48" s="18">
        <f t="shared" si="70"/>
        <v>2.736964814710019</v>
      </c>
      <c r="ES48" s="18">
        <f t="shared" si="70"/>
        <v>0.90172736178317781</v>
      </c>
      <c r="ET48" s="18">
        <f t="shared" si="70"/>
        <v>0.70471305730865907</v>
      </c>
      <c r="EU48" s="18">
        <f t="shared" si="70"/>
        <v>0.24874234246972105</v>
      </c>
      <c r="EV48" s="18">
        <f t="shared" si="70"/>
        <v>-0.87353801370433359</v>
      </c>
      <c r="EW48" s="18">
        <f t="shared" si="70"/>
        <v>-0.93572348695960539</v>
      </c>
      <c r="EX48" s="18">
        <f t="shared" si="70"/>
        <v>-0.53960759675623082</v>
      </c>
      <c r="EY48" s="18">
        <f t="shared" si="70"/>
        <v>0.7128250579277351</v>
      </c>
      <c r="EZ48" s="18">
        <f t="shared" ref="EZ48:FF48" si="71">100*((EZ16/EY16)^4-1)</f>
        <v>0.67051629239665012</v>
      </c>
      <c r="FA48" s="18">
        <f t="shared" si="71"/>
        <v>1.3465864094972302</v>
      </c>
      <c r="FB48" s="18">
        <f t="shared" si="71"/>
        <v>1.4229784445284999</v>
      </c>
      <c r="FC48" s="18">
        <f t="shared" si="71"/>
        <v>2.2650010441140456</v>
      </c>
      <c r="FD48" s="18">
        <f t="shared" si="71"/>
        <v>2.63237244820822</v>
      </c>
      <c r="FE48" s="18">
        <f t="shared" si="71"/>
        <v>2.6148697817719668</v>
      </c>
      <c r="FF48" s="18">
        <f t="shared" si="71"/>
        <v>2.0772106960680548</v>
      </c>
      <c r="FG48" s="18">
        <f t="shared" si="14"/>
        <v>2.332449210773091</v>
      </c>
      <c r="FH48" s="18">
        <f t="shared" si="15"/>
        <v>1.3608581924187124</v>
      </c>
      <c r="FI48" s="18">
        <f t="shared" si="16"/>
        <v>2.7075462168904885</v>
      </c>
      <c r="FJ48" s="18">
        <f t="shared" si="17"/>
        <v>1.3904426765480649</v>
      </c>
    </row>
    <row r="49" spans="2:166" x14ac:dyDescent="0.2">
      <c r="B49" t="str">
        <f t="shared" si="7"/>
        <v xml:space="preserve">   Financial activities</v>
      </c>
      <c r="C49" s="19"/>
      <c r="D49" s="19">
        <f t="shared" ref="D49:AA49" si="72">100*((D17/C17)^4-1)</f>
        <v>2.4802066061160755</v>
      </c>
      <c r="E49" s="19">
        <f t="shared" si="72"/>
        <v>0.18801404918311615</v>
      </c>
      <c r="F49" s="19">
        <f t="shared" si="72"/>
        <v>-2.4190552916381169</v>
      </c>
      <c r="G49" s="19">
        <f t="shared" si="72"/>
        <v>0.37842909490823917</v>
      </c>
      <c r="H49" s="19">
        <f t="shared" si="72"/>
        <v>3.0546732409928889</v>
      </c>
      <c r="I49" s="19">
        <f t="shared" si="72"/>
        <v>-2.5972639032905254</v>
      </c>
      <c r="J49" s="19">
        <f t="shared" si="72"/>
        <v>-0.75222985432444878</v>
      </c>
      <c r="K49" s="19">
        <f t="shared" si="72"/>
        <v>4.4171081834669446</v>
      </c>
      <c r="L49" s="19">
        <f t="shared" si="72"/>
        <v>0.74976241772357621</v>
      </c>
      <c r="M49" s="19">
        <f t="shared" si="72"/>
        <v>3.7838796959504428</v>
      </c>
      <c r="N49" s="19">
        <f t="shared" si="72"/>
        <v>7.7966710980866605</v>
      </c>
      <c r="O49" s="19">
        <f t="shared" si="72"/>
        <v>1.4591642297321572</v>
      </c>
      <c r="P49" s="19">
        <f t="shared" si="72"/>
        <v>0.72496305122899951</v>
      </c>
      <c r="Q49" s="19">
        <f t="shared" si="72"/>
        <v>11.468487044658392</v>
      </c>
      <c r="R49" s="19">
        <f t="shared" si="72"/>
        <v>-2.2632380934659246</v>
      </c>
      <c r="S49" s="19">
        <f t="shared" si="72"/>
        <v>13.334471606110165</v>
      </c>
      <c r="T49" s="19">
        <f t="shared" si="72"/>
        <v>-7.9659950624771048</v>
      </c>
      <c r="U49" s="19">
        <f t="shared" si="72"/>
        <v>-4.635391181306769</v>
      </c>
      <c r="V49" s="19">
        <f t="shared" si="72"/>
        <v>-7.8896098440218605</v>
      </c>
      <c r="W49" s="19">
        <f t="shared" si="72"/>
        <v>-1.614678661026181</v>
      </c>
      <c r="X49" s="19">
        <f t="shared" si="72"/>
        <v>-2.6910320255730369</v>
      </c>
      <c r="Y49" s="19">
        <f t="shared" si="72"/>
        <v>5.5878675994193605</v>
      </c>
      <c r="Z49" s="19">
        <f t="shared" si="72"/>
        <v>4.3909354391330702</v>
      </c>
      <c r="AA49" s="19">
        <f t="shared" si="72"/>
        <v>3.4269737934899513</v>
      </c>
      <c r="AB49" s="19">
        <f t="shared" ref="AB49:BG49" si="73">100*((AB17/AA17)^4-1)</f>
        <v>1.9568021559629445</v>
      </c>
      <c r="AC49" s="19">
        <f t="shared" si="73"/>
        <v>1.2359155996908955</v>
      </c>
      <c r="AD49" s="19">
        <f t="shared" si="73"/>
        <v>0.87892242688085709</v>
      </c>
      <c r="AE49" s="19">
        <f t="shared" si="73"/>
        <v>0.52550795611698842</v>
      </c>
      <c r="AF49" s="19">
        <f t="shared" si="73"/>
        <v>5.7052316853873464</v>
      </c>
      <c r="AG49" s="19">
        <f t="shared" si="73"/>
        <v>4.0196029996078853</v>
      </c>
      <c r="AH49" s="19">
        <f t="shared" si="73"/>
        <v>10.997679406855966</v>
      </c>
      <c r="AI49" s="19">
        <f t="shared" si="73"/>
        <v>-2.9566738640360302</v>
      </c>
      <c r="AJ49" s="19">
        <f t="shared" si="73"/>
        <v>18.765580560521222</v>
      </c>
      <c r="AK49" s="19">
        <f t="shared" si="73"/>
        <v>7.5812188540053782</v>
      </c>
      <c r="AL49" s="19">
        <f t="shared" si="73"/>
        <v>13.546696154497951</v>
      </c>
      <c r="AM49" s="19">
        <f t="shared" si="73"/>
        <v>1.9972496811238472</v>
      </c>
      <c r="AN49" s="19">
        <f t="shared" si="73"/>
        <v>2.7595160863604029</v>
      </c>
      <c r="AO49" s="19">
        <f t="shared" si="73"/>
        <v>2.7406102780806352</v>
      </c>
      <c r="AP49" s="19">
        <f t="shared" si="73"/>
        <v>-1.63656580641518</v>
      </c>
      <c r="AQ49" s="19">
        <f t="shared" si="73"/>
        <v>1.9685194419110985</v>
      </c>
      <c r="AR49" s="19">
        <f t="shared" si="73"/>
        <v>-2.3720219748833649</v>
      </c>
      <c r="AS49" s="19">
        <f t="shared" si="73"/>
        <v>-2.2382997541265715</v>
      </c>
      <c r="AT49" s="19">
        <f t="shared" si="73"/>
        <v>1.5220426756139771</v>
      </c>
      <c r="AU49" s="19">
        <f t="shared" si="73"/>
        <v>7.2768608650623845</v>
      </c>
      <c r="AV49" s="19">
        <f t="shared" si="73"/>
        <v>-0.29596724073602809</v>
      </c>
      <c r="AW49" s="19">
        <f t="shared" si="73"/>
        <v>7.4649538050128861</v>
      </c>
      <c r="AX49" s="19">
        <f t="shared" si="73"/>
        <v>-2.8806171297761307</v>
      </c>
      <c r="AY49" s="19">
        <f t="shared" si="73"/>
        <v>-5.1768803669474899</v>
      </c>
      <c r="AZ49" s="19">
        <f t="shared" si="73"/>
        <v>0.74529210103346788</v>
      </c>
      <c r="BA49" s="19">
        <f t="shared" si="73"/>
        <v>0.44584734927788361</v>
      </c>
      <c r="BB49" s="19">
        <f t="shared" si="73"/>
        <v>2.6944599657806378</v>
      </c>
      <c r="BC49" s="19">
        <f t="shared" si="73"/>
        <v>6.1740768650885514</v>
      </c>
      <c r="BD49" s="19">
        <f t="shared" si="73"/>
        <v>2.3407934141136399</v>
      </c>
      <c r="BE49" s="19">
        <f t="shared" si="73"/>
        <v>3.2102526920301022</v>
      </c>
      <c r="BF49" s="19">
        <f t="shared" si="73"/>
        <v>-2.128715734444131</v>
      </c>
      <c r="BG49" s="19">
        <f t="shared" si="73"/>
        <v>-1.0030370341570394</v>
      </c>
      <c r="BH49" s="19">
        <f t="shared" ref="BH49:CM49" si="74">100*((BH17/BG17)^4-1)</f>
        <v>-2.9939058266352347</v>
      </c>
      <c r="BI49" s="19">
        <f t="shared" si="74"/>
        <v>-1.0131997210800714</v>
      </c>
      <c r="BJ49" s="19">
        <f t="shared" si="74"/>
        <v>-0.43628366174390809</v>
      </c>
      <c r="BK49" s="19">
        <f t="shared" si="74"/>
        <v>-1.4503023163234818</v>
      </c>
      <c r="BL49" s="19">
        <f t="shared" si="74"/>
        <v>2.0648286770362789</v>
      </c>
      <c r="BM49" s="19">
        <f t="shared" si="74"/>
        <v>7.1747825935631671</v>
      </c>
      <c r="BN49" s="19">
        <f t="shared" si="74"/>
        <v>3.0394075615776783</v>
      </c>
      <c r="BO49" s="19">
        <f t="shared" si="74"/>
        <v>1.4280388157817514</v>
      </c>
      <c r="BP49" s="19">
        <f t="shared" si="74"/>
        <v>-0.42395276855471398</v>
      </c>
      <c r="BQ49" s="19">
        <f t="shared" si="74"/>
        <v>-1.269153678062418</v>
      </c>
      <c r="BR49" s="19">
        <f t="shared" si="74"/>
        <v>-0.99131824958590409</v>
      </c>
      <c r="BS49" s="19">
        <f t="shared" si="74"/>
        <v>0.71441044959277278</v>
      </c>
      <c r="BT49" s="19">
        <f t="shared" si="74"/>
        <v>0</v>
      </c>
      <c r="BU49" s="19">
        <f t="shared" si="74"/>
        <v>-2.5359751972224176</v>
      </c>
      <c r="BV49" s="19">
        <f t="shared" si="74"/>
        <v>0.14324080069021417</v>
      </c>
      <c r="BW49" s="19">
        <f t="shared" si="74"/>
        <v>0.4300298405444547</v>
      </c>
      <c r="BX49" s="19">
        <f t="shared" si="74"/>
        <v>-3.3871293790053603</v>
      </c>
      <c r="BY49" s="19">
        <f t="shared" si="74"/>
        <v>-4.813266317013742</v>
      </c>
      <c r="BZ49" s="19">
        <f t="shared" si="74"/>
        <v>-8.3389126930717659</v>
      </c>
      <c r="CA49" s="19">
        <f t="shared" si="74"/>
        <v>-9.7659640012131899</v>
      </c>
      <c r="CB49" s="19">
        <f t="shared" si="74"/>
        <v>-8.444221660017492</v>
      </c>
      <c r="CC49" s="19">
        <f t="shared" si="74"/>
        <v>-9.0641928231040776</v>
      </c>
      <c r="CD49" s="19">
        <f t="shared" si="74"/>
        <v>-7.7752499721529755</v>
      </c>
      <c r="CE49" s="19">
        <f t="shared" si="74"/>
        <v>-5.6019483418165432</v>
      </c>
      <c r="CF49" s="19">
        <f t="shared" si="74"/>
        <v>-0.82695442231728311</v>
      </c>
      <c r="CG49" s="19">
        <f t="shared" si="74"/>
        <v>-1.1586883758030186</v>
      </c>
      <c r="CH49" s="19">
        <f t="shared" si="74"/>
        <v>-0.66527835720497919</v>
      </c>
      <c r="CI49" s="19">
        <f t="shared" si="74"/>
        <v>-2.153576114675837</v>
      </c>
      <c r="CJ49" s="19">
        <f t="shared" si="74"/>
        <v>-2.8243281984348556</v>
      </c>
      <c r="CK49" s="19">
        <f t="shared" si="74"/>
        <v>-3.9978245404938551</v>
      </c>
      <c r="CL49" s="19">
        <f t="shared" si="74"/>
        <v>-1.1907160533595307</v>
      </c>
      <c r="CM49" s="19">
        <f t="shared" si="74"/>
        <v>-2.2093900451329085</v>
      </c>
      <c r="CN49" s="19">
        <f t="shared" ref="CN49:DS49" si="75">100*((CN17/CM17)^4-1)</f>
        <v>1.3858606819333819</v>
      </c>
      <c r="CO49" s="19">
        <f t="shared" si="75"/>
        <v>1.2076636996157131</v>
      </c>
      <c r="CP49" s="19">
        <f t="shared" si="75"/>
        <v>3.1179997848351571</v>
      </c>
      <c r="CQ49" s="19">
        <f t="shared" si="75"/>
        <v>5.7264967281217771</v>
      </c>
      <c r="CR49" s="19">
        <f t="shared" si="75"/>
        <v>3.3938447492352086</v>
      </c>
      <c r="CS49" s="19">
        <f t="shared" si="75"/>
        <v>1.5040471488521723</v>
      </c>
      <c r="CT49" s="19">
        <f t="shared" si="75"/>
        <v>0.83038790549072594</v>
      </c>
      <c r="CU49" s="19">
        <f t="shared" si="75"/>
        <v>-0.82354925210545993</v>
      </c>
      <c r="CV49" s="19">
        <f t="shared" si="75"/>
        <v>0.49761463168866982</v>
      </c>
      <c r="CW49" s="19">
        <f t="shared" si="75"/>
        <v>2.6720867174838681</v>
      </c>
      <c r="CX49" s="19">
        <f t="shared" si="75"/>
        <v>2.1526862929285517</v>
      </c>
      <c r="CY49" s="19">
        <f t="shared" si="75"/>
        <v>0.65519846496473466</v>
      </c>
      <c r="CZ49" s="19">
        <f t="shared" si="75"/>
        <v>0.81815896233998764</v>
      </c>
      <c r="DA49" s="19">
        <f t="shared" si="75"/>
        <v>1.4732717001868512</v>
      </c>
      <c r="DB49" s="19">
        <f t="shared" si="75"/>
        <v>0.81349998027153703</v>
      </c>
      <c r="DC49" s="19">
        <f t="shared" si="75"/>
        <v>3.1113342869679261</v>
      </c>
      <c r="DD49" s="19">
        <f t="shared" si="75"/>
        <v>0.32167243841201287</v>
      </c>
      <c r="DE49" s="19">
        <f t="shared" si="75"/>
        <v>2.4295309273392851</v>
      </c>
      <c r="DF49" s="19">
        <f t="shared" si="75"/>
        <v>-1.1122036898301602</v>
      </c>
      <c r="DG49" s="19">
        <f t="shared" si="75"/>
        <v>0.80240320159998824</v>
      </c>
      <c r="DH49" s="19">
        <f t="shared" si="75"/>
        <v>2.9053801268365653</v>
      </c>
      <c r="DI49" s="19">
        <f t="shared" si="75"/>
        <v>2.2381228081993498</v>
      </c>
      <c r="DJ49" s="19">
        <f t="shared" si="75"/>
        <v>2.2256699753899989</v>
      </c>
      <c r="DK49" s="19">
        <f t="shared" si="75"/>
        <v>5.4387758947584519</v>
      </c>
      <c r="DL49" s="19">
        <f t="shared" si="75"/>
        <v>2.8145271983674114</v>
      </c>
      <c r="DM49" s="19">
        <f t="shared" si="75"/>
        <v>0.46180411978531399</v>
      </c>
      <c r="DN49" s="19">
        <f t="shared" si="75"/>
        <v>-0.30663066748091161</v>
      </c>
      <c r="DO49" s="19">
        <f t="shared" si="75"/>
        <v>3.2650385217282363</v>
      </c>
      <c r="DP49" s="19">
        <f t="shared" si="75"/>
        <v>2.9268240649044319</v>
      </c>
      <c r="DQ49" s="19">
        <f t="shared" si="75"/>
        <v>3.0602232120031436</v>
      </c>
      <c r="DR49" s="19">
        <f t="shared" si="75"/>
        <v>1.0552009688930442</v>
      </c>
      <c r="DS49" s="19">
        <f t="shared" si="75"/>
        <v>-3.9825315980904885</v>
      </c>
      <c r="DT49" s="19">
        <f t="shared" ref="DT49:EY49" si="76">100*((DT17/DS17)^4-1)</f>
        <v>-13.615954550746977</v>
      </c>
      <c r="DU49" s="19">
        <f t="shared" si="76"/>
        <v>0.62917619631206456</v>
      </c>
      <c r="DV49" s="19">
        <f t="shared" si="76"/>
        <v>6.0880319213852729</v>
      </c>
      <c r="DW49" s="19">
        <f t="shared" si="76"/>
        <v>0.6189536657513095</v>
      </c>
      <c r="DX49" s="19">
        <f t="shared" si="76"/>
        <v>0.92806802975091696</v>
      </c>
      <c r="DY49" s="19">
        <f t="shared" si="76"/>
        <v>1.7024187318188666</v>
      </c>
      <c r="DZ49" s="19">
        <f t="shared" si="76"/>
        <v>6.91031086936158</v>
      </c>
      <c r="EA49" s="19">
        <f t="shared" si="76"/>
        <v>5.8468852934762117</v>
      </c>
      <c r="EB49" s="19">
        <f t="shared" si="76"/>
        <v>-1.4765342792492309</v>
      </c>
      <c r="EC49" s="19">
        <f t="shared" si="76"/>
        <v>-0.59479389016792172</v>
      </c>
      <c r="ED49" s="19">
        <f t="shared" si="76"/>
        <v>-1.6317106333357367</v>
      </c>
      <c r="EE49" s="19">
        <f t="shared" si="76"/>
        <v>-1.0449621153402977</v>
      </c>
      <c r="EF49" s="19">
        <f t="shared" si="76"/>
        <v>-0.89853417953298376</v>
      </c>
      <c r="EG49" s="19">
        <f t="shared" si="76"/>
        <v>-3.8585404083399499</v>
      </c>
      <c r="EH49" s="19">
        <f t="shared" si="76"/>
        <v>1.0688967893150103</v>
      </c>
      <c r="EI49" s="19">
        <f t="shared" si="76"/>
        <v>-6.2202804661643292</v>
      </c>
      <c r="EJ49" s="19">
        <f t="shared" si="76"/>
        <v>7.4439099956334243</v>
      </c>
      <c r="EK49" s="18">
        <f t="shared" si="76"/>
        <v>-0.20530730024618249</v>
      </c>
      <c r="EL49" s="18">
        <f t="shared" si="76"/>
        <v>-1.5074876728418007</v>
      </c>
      <c r="EM49" s="18">
        <f t="shared" si="76"/>
        <v>2.0798955789068652</v>
      </c>
      <c r="EN49" s="18">
        <f t="shared" si="76"/>
        <v>2.8464451774480981</v>
      </c>
      <c r="EO49" s="18">
        <f t="shared" si="76"/>
        <v>2.267726842182638</v>
      </c>
      <c r="EP49" s="18">
        <f t="shared" si="76"/>
        <v>1.588676572819625</v>
      </c>
      <c r="EQ49" s="18">
        <f t="shared" si="76"/>
        <v>2.8724992682464867</v>
      </c>
      <c r="ER49" s="18">
        <f t="shared" si="76"/>
        <v>1.1450184364407479</v>
      </c>
      <c r="ES49" s="18">
        <f t="shared" si="76"/>
        <v>0.24506989709669469</v>
      </c>
      <c r="ET49" s="18">
        <f t="shared" si="76"/>
        <v>-3.6875857089146979E-2</v>
      </c>
      <c r="EU49" s="18">
        <f t="shared" si="76"/>
        <v>1.1715411970265599</v>
      </c>
      <c r="EV49" s="18">
        <f t="shared" si="76"/>
        <v>0.2475831507990689</v>
      </c>
      <c r="EW49" s="18">
        <f t="shared" si="76"/>
        <v>2.6280874727446779E-2</v>
      </c>
      <c r="EX49" s="18">
        <f t="shared" si="76"/>
        <v>-0.8400391942415264</v>
      </c>
      <c r="EY49" s="18">
        <f t="shared" si="76"/>
        <v>0.2984986215995411</v>
      </c>
      <c r="EZ49" s="18">
        <f t="shared" ref="EZ49:FF49" si="77">100*((EZ17/EY17)^4-1)</f>
        <v>-1.0937749813507924</v>
      </c>
      <c r="FA49" s="18">
        <f t="shared" si="77"/>
        <v>-1.1993003309930805</v>
      </c>
      <c r="FB49" s="18">
        <f t="shared" si="77"/>
        <v>-0.46976966174581136</v>
      </c>
      <c r="FC49" s="18">
        <f t="shared" si="77"/>
        <v>5.9218042746600474E-2</v>
      </c>
      <c r="FD49" s="18">
        <f t="shared" si="77"/>
        <v>-0.36395337776741199</v>
      </c>
      <c r="FE49" s="18">
        <f t="shared" si="77"/>
        <v>3.4959487805097389E-2</v>
      </c>
      <c r="FF49" s="18">
        <f t="shared" si="77"/>
        <v>-0.5942736752939437</v>
      </c>
      <c r="FG49" s="18">
        <f t="shared" si="14"/>
        <v>-0.4765255491113729</v>
      </c>
      <c r="FH49" s="18">
        <f t="shared" si="15"/>
        <v>-1.1291656578029219</v>
      </c>
      <c r="FI49" s="18">
        <f t="shared" si="16"/>
        <v>-0.37815794324062013</v>
      </c>
      <c r="FJ49" s="18">
        <f t="shared" si="17"/>
        <v>-1.170875137072136</v>
      </c>
    </row>
    <row r="50" spans="2:166" x14ac:dyDescent="0.2">
      <c r="B50" t="str">
        <f t="shared" si="7"/>
        <v xml:space="preserve">   Professional and business services</v>
      </c>
      <c r="C50" s="19"/>
      <c r="D50" s="19">
        <f t="shared" ref="D50:AA50" si="78">100*((D18/C18)^4-1)</f>
        <v>7.7591052757839174</v>
      </c>
      <c r="E50" s="19">
        <f t="shared" si="78"/>
        <v>6.2575799804511778</v>
      </c>
      <c r="F50" s="19">
        <f t="shared" si="78"/>
        <v>-1.7844979137494499</v>
      </c>
      <c r="G50" s="19">
        <f t="shared" si="78"/>
        <v>-2.5235321397923172</v>
      </c>
      <c r="H50" s="19">
        <f t="shared" si="78"/>
        <v>-3.5832966372964736</v>
      </c>
      <c r="I50" s="19">
        <f t="shared" si="78"/>
        <v>1.300091285149696</v>
      </c>
      <c r="J50" s="19">
        <f t="shared" si="78"/>
        <v>2.3853655221377501</v>
      </c>
      <c r="K50" s="19">
        <f t="shared" si="78"/>
        <v>12.047392293304293</v>
      </c>
      <c r="L50" s="19">
        <f t="shared" si="78"/>
        <v>-5.9873581426359905</v>
      </c>
      <c r="M50" s="19">
        <f t="shared" si="78"/>
        <v>-7.180168847749302</v>
      </c>
      <c r="N50" s="19">
        <f t="shared" si="78"/>
        <v>1.5126690012599919</v>
      </c>
      <c r="O50" s="19">
        <f t="shared" si="78"/>
        <v>17.048478069391471</v>
      </c>
      <c r="P50" s="19">
        <f t="shared" si="78"/>
        <v>3.7564418617899831</v>
      </c>
      <c r="Q50" s="19">
        <f t="shared" si="78"/>
        <v>10.263298415556621</v>
      </c>
      <c r="R50" s="19">
        <f t="shared" si="78"/>
        <v>-1.48420432090971</v>
      </c>
      <c r="S50" s="19">
        <f t="shared" si="78"/>
        <v>7.9150260341169343</v>
      </c>
      <c r="T50" s="19">
        <f t="shared" si="78"/>
        <v>9.2198403369834878</v>
      </c>
      <c r="U50" s="19">
        <f t="shared" si="78"/>
        <v>7.7902513316165267</v>
      </c>
      <c r="V50" s="19">
        <f t="shared" si="78"/>
        <v>10.249649216319522</v>
      </c>
      <c r="W50" s="19">
        <f t="shared" si="78"/>
        <v>0</v>
      </c>
      <c r="X50" s="19">
        <f t="shared" si="78"/>
        <v>-2.6359190754956519</v>
      </c>
      <c r="Y50" s="19">
        <f t="shared" si="78"/>
        <v>3.7484245133262428</v>
      </c>
      <c r="Z50" s="19">
        <f t="shared" si="78"/>
        <v>9.183078174556103</v>
      </c>
      <c r="AA50" s="19">
        <f t="shared" si="78"/>
        <v>11.969548960752462</v>
      </c>
      <c r="AB50" s="19">
        <f t="shared" ref="AB50:BG50" si="79">100*((AB18/AA18)^4-1)</f>
        <v>0.61101840872148649</v>
      </c>
      <c r="AC50" s="19">
        <f t="shared" si="79"/>
        <v>8.0587760572074618</v>
      </c>
      <c r="AD50" s="19">
        <f t="shared" si="79"/>
        <v>11.556988550523673</v>
      </c>
      <c r="AE50" s="19">
        <f t="shared" si="79"/>
        <v>10.247297325494142</v>
      </c>
      <c r="AF50" s="19">
        <f t="shared" si="79"/>
        <v>11.653553354526181</v>
      </c>
      <c r="AG50" s="19">
        <f t="shared" si="79"/>
        <v>2.1442700598722997</v>
      </c>
      <c r="AH50" s="19">
        <f t="shared" si="79"/>
        <v>8.7364037178432561</v>
      </c>
      <c r="AI50" s="19">
        <f t="shared" si="79"/>
        <v>9.3682361278469415</v>
      </c>
      <c r="AJ50" s="19">
        <f t="shared" si="79"/>
        <v>0.6771347969223962</v>
      </c>
      <c r="AK50" s="19">
        <f t="shared" si="79"/>
        <v>3.9531476006391397</v>
      </c>
      <c r="AL50" s="19">
        <f t="shared" si="79"/>
        <v>3.1529120553707601</v>
      </c>
      <c r="AM50" s="19">
        <f t="shared" si="79"/>
        <v>5.4072475849860968</v>
      </c>
      <c r="AN50" s="19">
        <f t="shared" si="79"/>
        <v>9.9418007500153394</v>
      </c>
      <c r="AO50" s="19">
        <f t="shared" si="79"/>
        <v>8.1875025119544134</v>
      </c>
      <c r="AP50" s="19">
        <f t="shared" si="79"/>
        <v>9.2077673047397788</v>
      </c>
      <c r="AQ50" s="19">
        <f t="shared" si="79"/>
        <v>6.1965072486557249</v>
      </c>
      <c r="AR50" s="19">
        <f t="shared" si="79"/>
        <v>3.325979414736624</v>
      </c>
      <c r="AS50" s="19">
        <f t="shared" si="79"/>
        <v>8.4338829031067153</v>
      </c>
      <c r="AT50" s="19">
        <f t="shared" si="79"/>
        <v>1.3097402558345683</v>
      </c>
      <c r="AU50" s="19">
        <f t="shared" si="79"/>
        <v>-12.548286160554778</v>
      </c>
      <c r="AV50" s="19">
        <f t="shared" si="79"/>
        <v>-7.9463862148891229</v>
      </c>
      <c r="AW50" s="19">
        <f t="shared" si="79"/>
        <v>-13.764430567849949</v>
      </c>
      <c r="AX50" s="19">
        <f t="shared" si="79"/>
        <v>-10.582161333431451</v>
      </c>
      <c r="AY50" s="19">
        <f t="shared" si="79"/>
        <v>-3.6090826897316908</v>
      </c>
      <c r="AZ50" s="19">
        <f t="shared" si="79"/>
        <v>-1.6149420507711842</v>
      </c>
      <c r="BA50" s="19">
        <f t="shared" si="79"/>
        <v>0.14839544842695229</v>
      </c>
      <c r="BB50" s="19">
        <f t="shared" si="79"/>
        <v>-0.73923172419132488</v>
      </c>
      <c r="BC50" s="19">
        <f t="shared" si="79"/>
        <v>-1.7705206177427213</v>
      </c>
      <c r="BD50" s="19">
        <f t="shared" si="79"/>
        <v>-3.3876490049547736</v>
      </c>
      <c r="BE50" s="19">
        <f t="shared" si="79"/>
        <v>-0.75032495597844306</v>
      </c>
      <c r="BF50" s="19">
        <f t="shared" si="79"/>
        <v>2.7416538024316095</v>
      </c>
      <c r="BG50" s="19">
        <f t="shared" si="79"/>
        <v>5.5012173809481979</v>
      </c>
      <c r="BH50" s="19">
        <f t="shared" ref="BH50:CM50" si="80">100*((BH18/BG18)^4-1)</f>
        <v>4.3545402605663641</v>
      </c>
      <c r="BI50" s="19">
        <f t="shared" si="80"/>
        <v>4.1568369284297413</v>
      </c>
      <c r="BJ50" s="19">
        <f t="shared" si="80"/>
        <v>6.2180959272480463</v>
      </c>
      <c r="BK50" s="19">
        <f t="shared" si="80"/>
        <v>5.602229115881352</v>
      </c>
      <c r="BL50" s="19">
        <f t="shared" si="80"/>
        <v>4.8675647206116057</v>
      </c>
      <c r="BM50" s="19">
        <f t="shared" si="80"/>
        <v>7.3508645192563504</v>
      </c>
      <c r="BN50" s="19">
        <f t="shared" si="80"/>
        <v>5.3604778457212232</v>
      </c>
      <c r="BO50" s="19">
        <f t="shared" si="80"/>
        <v>4.5910537655212469</v>
      </c>
      <c r="BP50" s="19">
        <f t="shared" si="80"/>
        <v>8.0962347643127153</v>
      </c>
      <c r="BQ50" s="19">
        <f t="shared" si="80"/>
        <v>6.6956530760549748</v>
      </c>
      <c r="BR50" s="19">
        <f t="shared" si="80"/>
        <v>5.0428282034085337</v>
      </c>
      <c r="BS50" s="19">
        <f t="shared" si="80"/>
        <v>6.1705566458897465</v>
      </c>
      <c r="BT50" s="19">
        <f t="shared" si="80"/>
        <v>3.2288665949763207</v>
      </c>
      <c r="BU50" s="19">
        <f t="shared" si="80"/>
        <v>3.5848338759473908</v>
      </c>
      <c r="BV50" s="19">
        <f t="shared" si="80"/>
        <v>3.6793558701186058</v>
      </c>
      <c r="BW50" s="19">
        <f t="shared" si="80"/>
        <v>4.7776952580829368</v>
      </c>
      <c r="BX50" s="19">
        <f t="shared" si="80"/>
        <v>1.7589994750406568</v>
      </c>
      <c r="BY50" s="19">
        <f t="shared" si="80"/>
        <v>-2.2604679155041385</v>
      </c>
      <c r="BZ50" s="19">
        <f t="shared" si="80"/>
        <v>-8.8048591098481737</v>
      </c>
      <c r="CA50" s="19">
        <f t="shared" si="80"/>
        <v>-10.829918602912203</v>
      </c>
      <c r="CB50" s="19">
        <f t="shared" si="80"/>
        <v>-16.750453264045174</v>
      </c>
      <c r="CC50" s="19">
        <f t="shared" si="80"/>
        <v>-6.2348480551283059</v>
      </c>
      <c r="CD50" s="19">
        <f t="shared" si="80"/>
        <v>0.20295976561697238</v>
      </c>
      <c r="CE50" s="19">
        <f t="shared" si="80"/>
        <v>2.5923950396391282</v>
      </c>
      <c r="CF50" s="19">
        <f t="shared" si="80"/>
        <v>3.7439596373926909</v>
      </c>
      <c r="CG50" s="19">
        <f t="shared" si="80"/>
        <v>3.9144913456867325</v>
      </c>
      <c r="CH50" s="19">
        <f t="shared" si="80"/>
        <v>5.376064922792656</v>
      </c>
      <c r="CI50" s="19">
        <f t="shared" si="80"/>
        <v>5.4400490966526105</v>
      </c>
      <c r="CJ50" s="19">
        <f t="shared" si="80"/>
        <v>4.9671974631399163</v>
      </c>
      <c r="CK50" s="19">
        <f t="shared" si="80"/>
        <v>6.2932356907162701</v>
      </c>
      <c r="CL50" s="19">
        <f t="shared" si="80"/>
        <v>5.2842382600801763</v>
      </c>
      <c r="CM50" s="19">
        <f t="shared" si="80"/>
        <v>4.8316489139239138</v>
      </c>
      <c r="CN50" s="19">
        <f t="shared" ref="CN50:DS50" si="81">100*((CN18/CM18)^4-1)</f>
        <v>8.4165784733938764</v>
      </c>
      <c r="CO50" s="19">
        <f t="shared" si="81"/>
        <v>2.6528557353854731</v>
      </c>
      <c r="CP50" s="19">
        <f t="shared" si="81"/>
        <v>7.6226840822517516</v>
      </c>
      <c r="CQ50" s="19">
        <f t="shared" si="81"/>
        <v>5.5266157003189598</v>
      </c>
      <c r="CR50" s="19">
        <f t="shared" si="81"/>
        <v>3.6690785825761907</v>
      </c>
      <c r="CS50" s="19">
        <f t="shared" si="81"/>
        <v>4.1044065959882525</v>
      </c>
      <c r="CT50" s="19">
        <f t="shared" si="81"/>
        <v>5.2877503742618348</v>
      </c>
      <c r="CU50" s="19">
        <f t="shared" si="81"/>
        <v>4.2393999944497107</v>
      </c>
      <c r="CV50" s="19">
        <f t="shared" si="81"/>
        <v>1.9415562928650987</v>
      </c>
      <c r="CW50" s="19">
        <f t="shared" si="81"/>
        <v>8.7116152982909867</v>
      </c>
      <c r="CX50" s="19">
        <f t="shared" si="81"/>
        <v>4.8635070770583377</v>
      </c>
      <c r="CY50" s="19">
        <f t="shared" si="81"/>
        <v>3.6560304289575907</v>
      </c>
      <c r="CZ50" s="19">
        <f t="shared" si="81"/>
        <v>6.0739771757190031</v>
      </c>
      <c r="DA50" s="19">
        <f t="shared" si="81"/>
        <v>6.2539445263375848</v>
      </c>
      <c r="DB50" s="19">
        <f t="shared" si="81"/>
        <v>4.1971409108602753</v>
      </c>
      <c r="DC50" s="19">
        <f t="shared" si="81"/>
        <v>4.884371696554779</v>
      </c>
      <c r="DD50" s="19">
        <f t="shared" si="81"/>
        <v>6.0716671985235005</v>
      </c>
      <c r="DE50" s="19">
        <f t="shared" si="81"/>
        <v>5.1615361357052247</v>
      </c>
      <c r="DF50" s="19">
        <f t="shared" si="81"/>
        <v>2.9949444893916821</v>
      </c>
      <c r="DG50" s="19">
        <f t="shared" si="81"/>
        <v>6.2631683726832366</v>
      </c>
      <c r="DH50" s="19">
        <f t="shared" si="81"/>
        <v>8.2673993617153663</v>
      </c>
      <c r="DI50" s="19">
        <f t="shared" si="81"/>
        <v>5.6056933000865561</v>
      </c>
      <c r="DJ50" s="19">
        <f t="shared" si="81"/>
        <v>2.2685596129138785</v>
      </c>
      <c r="DK50" s="19">
        <f t="shared" si="81"/>
        <v>4.2665671606564981</v>
      </c>
      <c r="DL50" s="19">
        <f t="shared" si="81"/>
        <v>0.90661251812169663</v>
      </c>
      <c r="DM50" s="19">
        <f t="shared" si="81"/>
        <v>3.1466732701760369</v>
      </c>
      <c r="DN50" s="19">
        <f t="shared" si="81"/>
        <v>4.9188052736737431</v>
      </c>
      <c r="DO50" s="19">
        <f t="shared" si="81"/>
        <v>0.44267307323861971</v>
      </c>
      <c r="DP50" s="19">
        <f t="shared" si="81"/>
        <v>8.6551216082026095</v>
      </c>
      <c r="DQ50" s="19">
        <f t="shared" si="81"/>
        <v>7.2819289433251777</v>
      </c>
      <c r="DR50" s="19">
        <f t="shared" si="81"/>
        <v>5.8157406135724177</v>
      </c>
      <c r="DS50" s="19">
        <f t="shared" si="81"/>
        <v>4.5580451625047758</v>
      </c>
      <c r="DT50" s="19">
        <f t="shared" ref="DT50:EY50" si="82">100*((DT18/DS18)^4-1)</f>
        <v>-18.556478123122211</v>
      </c>
      <c r="DU50" s="19">
        <f t="shared" si="82"/>
        <v>7.4835323983202473</v>
      </c>
      <c r="DV50" s="19">
        <f t="shared" si="82"/>
        <v>12.307730037154929</v>
      </c>
      <c r="DW50" s="19">
        <f t="shared" si="82"/>
        <v>-2.0639140821521518</v>
      </c>
      <c r="DX50" s="19">
        <f t="shared" si="82"/>
        <v>0.71282280015694255</v>
      </c>
      <c r="DY50" s="19">
        <f t="shared" si="82"/>
        <v>9.1034168756682465</v>
      </c>
      <c r="DZ50" s="19">
        <f t="shared" si="82"/>
        <v>14.266022312849103</v>
      </c>
      <c r="EA50" s="19">
        <f t="shared" si="82"/>
        <v>18.41440171469133</v>
      </c>
      <c r="EB50" s="19">
        <f t="shared" si="82"/>
        <v>5.7634050906308687</v>
      </c>
      <c r="EC50" s="19">
        <f t="shared" si="82"/>
        <v>-1.152672139388522</v>
      </c>
      <c r="ED50" s="19">
        <f t="shared" si="82"/>
        <v>-1.1560033364029665</v>
      </c>
      <c r="EE50" s="19">
        <f t="shared" si="82"/>
        <v>-3.6305935764922359</v>
      </c>
      <c r="EF50" s="19">
        <f t="shared" si="82"/>
        <v>-3.1467040428993953</v>
      </c>
      <c r="EG50" s="19">
        <f t="shared" si="82"/>
        <v>-1.67090219978836</v>
      </c>
      <c r="EH50" s="19">
        <f t="shared" si="82"/>
        <v>0.26890741131482265</v>
      </c>
      <c r="EI50" s="19">
        <f t="shared" si="82"/>
        <v>-4.0408315953828549</v>
      </c>
      <c r="EJ50" s="19">
        <f t="shared" si="82"/>
        <v>-1.9997446000663222</v>
      </c>
      <c r="EK50" s="18">
        <f t="shared" si="82"/>
        <v>-1.9840524866386988</v>
      </c>
      <c r="EL50" s="18">
        <f t="shared" si="82"/>
        <v>-1.8150479175812917</v>
      </c>
      <c r="EM50" s="18">
        <f t="shared" si="82"/>
        <v>5.097421740571928</v>
      </c>
      <c r="EN50" s="18">
        <f t="shared" si="82"/>
        <v>2.8664423820053075</v>
      </c>
      <c r="EO50" s="18">
        <f t="shared" si="82"/>
        <v>1.371936965248044</v>
      </c>
      <c r="EP50" s="18">
        <f t="shared" si="82"/>
        <v>1.554892845777478</v>
      </c>
      <c r="EQ50" s="18">
        <f t="shared" si="82"/>
        <v>2.5147041280382476</v>
      </c>
      <c r="ER50" s="18">
        <f t="shared" si="82"/>
        <v>0.72052707128025251</v>
      </c>
      <c r="ES50" s="18">
        <f t="shared" si="82"/>
        <v>-0.20002381619057541</v>
      </c>
      <c r="ET50" s="18">
        <f t="shared" si="82"/>
        <v>-0.93345549227015212</v>
      </c>
      <c r="EU50" s="18">
        <f t="shared" si="82"/>
        <v>-0.55116122911084142</v>
      </c>
      <c r="EV50" s="18">
        <f t="shared" si="82"/>
        <v>-1.2523784164276575</v>
      </c>
      <c r="EW50" s="18">
        <f t="shared" si="82"/>
        <v>-1.3902840285685669</v>
      </c>
      <c r="EX50" s="18">
        <f t="shared" si="82"/>
        <v>0.34239479492104152</v>
      </c>
      <c r="EY50" s="18">
        <f t="shared" si="82"/>
        <v>1.6675530109165448</v>
      </c>
      <c r="EZ50" s="18">
        <f t="shared" ref="EZ50:FF50" si="83">100*((EZ18/EY18)^4-1)</f>
        <v>1.8486076315938682</v>
      </c>
      <c r="FA50" s="18">
        <f t="shared" si="83"/>
        <v>2.4820826946971408</v>
      </c>
      <c r="FB50" s="18">
        <f t="shared" si="83"/>
        <v>3.1937568378326286</v>
      </c>
      <c r="FC50" s="18">
        <f t="shared" si="83"/>
        <v>3.754470731339965</v>
      </c>
      <c r="FD50" s="18">
        <f t="shared" si="83"/>
        <v>3.8265999252358629</v>
      </c>
      <c r="FE50" s="18">
        <f t="shared" si="83"/>
        <v>3.6605090026825549</v>
      </c>
      <c r="FF50" s="18">
        <f t="shared" si="83"/>
        <v>3.4971116126897073</v>
      </c>
      <c r="FG50" s="18">
        <f t="shared" si="14"/>
        <v>3.5978734142998237</v>
      </c>
      <c r="FH50" s="18">
        <f t="shared" si="15"/>
        <v>3.1321517265236132</v>
      </c>
      <c r="FI50" s="18">
        <f t="shared" si="16"/>
        <v>3.8090943506760233</v>
      </c>
      <c r="FJ50" s="18">
        <f t="shared" si="17"/>
        <v>2.793993782726889</v>
      </c>
    </row>
    <row r="51" spans="2:166" x14ac:dyDescent="0.2">
      <c r="B51" t="str">
        <f t="shared" si="7"/>
        <v xml:space="preserve">   Other services</v>
      </c>
      <c r="C51" s="19"/>
      <c r="D51" s="19">
        <f t="shared" ref="D51:AA51" si="84">100*((D19/C19)^4-1)</f>
        <v>4.3276036861308986</v>
      </c>
      <c r="E51" s="19">
        <f t="shared" si="84"/>
        <v>4.5836209248053983</v>
      </c>
      <c r="F51" s="19">
        <f t="shared" si="84"/>
        <v>2.689122220606599</v>
      </c>
      <c r="G51" s="19">
        <f t="shared" si="84"/>
        <v>2.4367899618092936</v>
      </c>
      <c r="H51" s="19">
        <f t="shared" si="84"/>
        <v>2.0153401257111625</v>
      </c>
      <c r="I51" s="19">
        <f t="shared" si="84"/>
        <v>0.28463655246462327</v>
      </c>
      <c r="J51" s="19">
        <f t="shared" si="84"/>
        <v>4.1546955401481789</v>
      </c>
      <c r="K51" s="19">
        <f t="shared" si="84"/>
        <v>1.9262902975931695</v>
      </c>
      <c r="L51" s="19">
        <f t="shared" si="84"/>
        <v>2.4861082850971661</v>
      </c>
      <c r="M51" s="19">
        <f t="shared" si="84"/>
        <v>5.3336916785183153</v>
      </c>
      <c r="N51" s="19">
        <f t="shared" si="84"/>
        <v>4.1832483266022402</v>
      </c>
      <c r="O51" s="19">
        <f t="shared" si="84"/>
        <v>2.4688503227637382</v>
      </c>
      <c r="P51" s="19">
        <f t="shared" si="84"/>
        <v>7.4963046388188737</v>
      </c>
      <c r="Q51" s="19">
        <f t="shared" si="84"/>
        <v>3.3852060559387276</v>
      </c>
      <c r="R51" s="19">
        <f t="shared" si="84"/>
        <v>-1.0483463436207541</v>
      </c>
      <c r="S51" s="19">
        <f t="shared" si="84"/>
        <v>2.1273022550682308</v>
      </c>
      <c r="T51" s="19">
        <f t="shared" si="84"/>
        <v>2.7038041444080507</v>
      </c>
      <c r="U51" s="19">
        <f t="shared" si="84"/>
        <v>2.7388461221863114</v>
      </c>
      <c r="V51" s="19">
        <f t="shared" si="84"/>
        <v>4.1009573538014266</v>
      </c>
      <c r="W51" s="19">
        <f t="shared" si="84"/>
        <v>7.589641146423376</v>
      </c>
      <c r="X51" s="19">
        <f t="shared" si="84"/>
        <v>1.0613338135999628</v>
      </c>
      <c r="Y51" s="19">
        <f t="shared" si="84"/>
        <v>1.8706438896197497</v>
      </c>
      <c r="Z51" s="19">
        <f t="shared" si="84"/>
        <v>1.1543892047415572</v>
      </c>
      <c r="AA51" s="19">
        <f t="shared" si="84"/>
        <v>-1.3386858100463916</v>
      </c>
      <c r="AB51" s="19">
        <f t="shared" ref="AB51:BG51" si="85">100*((AB19/AA19)^4-1)</f>
        <v>5.510337471506177</v>
      </c>
      <c r="AC51" s="19">
        <f t="shared" si="85"/>
        <v>3.7517055290652745</v>
      </c>
      <c r="AD51" s="19">
        <f t="shared" si="85"/>
        <v>6.8155036245037603</v>
      </c>
      <c r="AE51" s="19">
        <f t="shared" si="85"/>
        <v>2.6218566338900517</v>
      </c>
      <c r="AF51" s="19">
        <f t="shared" si="85"/>
        <v>2.946129247749063</v>
      </c>
      <c r="AG51" s="19">
        <f t="shared" si="85"/>
        <v>4.6313281096650449</v>
      </c>
      <c r="AH51" s="19">
        <f t="shared" si="85"/>
        <v>6.3350875316467326</v>
      </c>
      <c r="AI51" s="19">
        <f t="shared" si="85"/>
        <v>1.3459229480215162</v>
      </c>
      <c r="AJ51" s="19">
        <f t="shared" si="85"/>
        <v>6.9876223161306594</v>
      </c>
      <c r="AK51" s="19">
        <f t="shared" si="85"/>
        <v>3.1592789388978471</v>
      </c>
      <c r="AL51" s="19">
        <f t="shared" si="85"/>
        <v>2.4012070379520356</v>
      </c>
      <c r="AM51" s="19">
        <f t="shared" si="85"/>
        <v>3.6191362287347317</v>
      </c>
      <c r="AN51" s="19">
        <f t="shared" si="85"/>
        <v>-0.13266263168387749</v>
      </c>
      <c r="AO51" s="19">
        <f t="shared" si="85"/>
        <v>2.9983938841226188</v>
      </c>
      <c r="AP51" s="19">
        <f t="shared" si="85"/>
        <v>4.4660974038778667</v>
      </c>
      <c r="AQ51" s="19">
        <f t="shared" si="85"/>
        <v>4.1029403148538757</v>
      </c>
      <c r="AR51" s="19">
        <f t="shared" si="85"/>
        <v>-1.2417555409396486</v>
      </c>
      <c r="AS51" s="19">
        <f t="shared" si="85"/>
        <v>2.614526068333034</v>
      </c>
      <c r="AT51" s="19">
        <f t="shared" si="85"/>
        <v>3.6506100288265175</v>
      </c>
      <c r="AU51" s="19">
        <f t="shared" si="85"/>
        <v>-2.2332541060819944</v>
      </c>
      <c r="AV51" s="19">
        <f t="shared" si="85"/>
        <v>1.7203906645481437</v>
      </c>
      <c r="AW51" s="19">
        <f t="shared" si="85"/>
        <v>-0.29753977583779623</v>
      </c>
      <c r="AX51" s="19">
        <f t="shared" si="85"/>
        <v>-1.4400442678349501</v>
      </c>
      <c r="AY51" s="19">
        <f t="shared" si="85"/>
        <v>1.1158690333652022</v>
      </c>
      <c r="AZ51" s="19">
        <f t="shared" si="85"/>
        <v>2.0615665176169751</v>
      </c>
      <c r="BA51" s="19">
        <f t="shared" si="85"/>
        <v>1.6211273914900515</v>
      </c>
      <c r="BB51" s="19">
        <f t="shared" si="85"/>
        <v>1.1878117800692811</v>
      </c>
      <c r="BC51" s="19">
        <f t="shared" si="85"/>
        <v>1.9938931782761848</v>
      </c>
      <c r="BD51" s="19">
        <f t="shared" si="85"/>
        <v>1.474668339982399</v>
      </c>
      <c r="BE51" s="19">
        <f t="shared" si="85"/>
        <v>2.1462753025241588</v>
      </c>
      <c r="BF51" s="19">
        <f t="shared" si="85"/>
        <v>2.8115582837770603</v>
      </c>
      <c r="BG51" s="19">
        <f t="shared" si="85"/>
        <v>-1.2723659290725386</v>
      </c>
      <c r="BH51" s="19">
        <f t="shared" ref="BH51:CM51" si="86">100*((BH19/BG19)^4-1)</f>
        <v>2.8854859259970445</v>
      </c>
      <c r="BI51" s="19">
        <f t="shared" si="86"/>
        <v>1.1137932149404728</v>
      </c>
      <c r="BJ51" s="19">
        <f t="shared" si="86"/>
        <v>2.2722845119049762</v>
      </c>
      <c r="BK51" s="19">
        <f t="shared" si="86"/>
        <v>2.135229127816296</v>
      </c>
      <c r="BL51" s="19">
        <f t="shared" si="86"/>
        <v>4.0725092089753501</v>
      </c>
      <c r="BM51" s="19">
        <f t="shared" si="86"/>
        <v>1.8990328088109854</v>
      </c>
      <c r="BN51" s="19">
        <f t="shared" si="86"/>
        <v>1.4049661904500299</v>
      </c>
      <c r="BO51" s="19">
        <f t="shared" si="86"/>
        <v>2.1662036517968497</v>
      </c>
      <c r="BP51" s="19">
        <f t="shared" si="86"/>
        <v>1.4725387902232878</v>
      </c>
      <c r="BQ51" s="19">
        <f t="shared" si="86"/>
        <v>1.9464149618643845</v>
      </c>
      <c r="BR51" s="19">
        <f t="shared" si="86"/>
        <v>2.3357258076777576</v>
      </c>
      <c r="BS51" s="19">
        <f t="shared" si="86"/>
        <v>3.7989265622619062</v>
      </c>
      <c r="BT51" s="19">
        <f t="shared" si="86"/>
        <v>2.3791071794682095</v>
      </c>
      <c r="BU51" s="19">
        <f t="shared" si="86"/>
        <v>3.0315608948584538</v>
      </c>
      <c r="BV51" s="19">
        <f t="shared" si="86"/>
        <v>4.0266054271947294</v>
      </c>
      <c r="BW51" s="19">
        <f t="shared" si="86"/>
        <v>2.9016827794910549</v>
      </c>
      <c r="BX51" s="19">
        <f t="shared" si="86"/>
        <v>1.9263812452393614</v>
      </c>
      <c r="BY51" s="19">
        <f t="shared" si="86"/>
        <v>3.2104731332295522</v>
      </c>
      <c r="BZ51" s="19">
        <f t="shared" si="86"/>
        <v>-0.66487903323297903</v>
      </c>
      <c r="CA51" s="19">
        <f t="shared" si="86"/>
        <v>-0.77665944806328824</v>
      </c>
      <c r="CB51" s="19">
        <f t="shared" si="86"/>
        <v>-2.0284252043059836</v>
      </c>
      <c r="CC51" s="19">
        <f t="shared" si="86"/>
        <v>1.4270735021350012</v>
      </c>
      <c r="CD51" s="19">
        <f t="shared" si="86"/>
        <v>1.4596250032654856</v>
      </c>
      <c r="CE51" s="19">
        <f t="shared" si="86"/>
        <v>-7.4156466964880874E-2</v>
      </c>
      <c r="CF51" s="19">
        <f t="shared" si="86"/>
        <v>2.5842575290717651</v>
      </c>
      <c r="CG51" s="19">
        <f t="shared" si="86"/>
        <v>2.8685370381714259</v>
      </c>
      <c r="CH51" s="19">
        <f t="shared" si="86"/>
        <v>5.1092554326549688</v>
      </c>
      <c r="CI51" s="19">
        <f t="shared" si="86"/>
        <v>1.6731473051263768</v>
      </c>
      <c r="CJ51" s="19">
        <f t="shared" si="86"/>
        <v>3.6855791181230835</v>
      </c>
      <c r="CK51" s="19">
        <f t="shared" si="86"/>
        <v>1.7594622823492223</v>
      </c>
      <c r="CL51" s="19">
        <f t="shared" si="86"/>
        <v>2.112067490585301</v>
      </c>
      <c r="CM51" s="19">
        <f t="shared" si="86"/>
        <v>2.6043323867628532</v>
      </c>
      <c r="CN51" s="19">
        <f t="shared" ref="CN51:DS51" si="87">100*((CN19/CM19)^4-1)</f>
        <v>2.6232765371159816</v>
      </c>
      <c r="CO51" s="19">
        <f t="shared" si="87"/>
        <v>1.1208296911702442</v>
      </c>
      <c r="CP51" s="19">
        <f t="shared" si="87"/>
        <v>3.2029857317031452</v>
      </c>
      <c r="CQ51" s="19">
        <f t="shared" si="87"/>
        <v>1.1088865731682329</v>
      </c>
      <c r="CR51" s="19">
        <f t="shared" si="87"/>
        <v>3.2039264356573005</v>
      </c>
      <c r="CS51" s="19">
        <f t="shared" si="87"/>
        <v>2.2379164123171646</v>
      </c>
      <c r="CT51" s="19">
        <f t="shared" si="87"/>
        <v>3.2998269287207282</v>
      </c>
      <c r="CU51" s="19">
        <f t="shared" si="87"/>
        <v>3.8260140308026935</v>
      </c>
      <c r="CV51" s="19">
        <f t="shared" si="87"/>
        <v>0.33408473381104642</v>
      </c>
      <c r="CW51" s="19">
        <f t="shared" si="87"/>
        <v>3.1367529161648644</v>
      </c>
      <c r="CX51" s="19">
        <f t="shared" si="87"/>
        <v>0.49716107574735435</v>
      </c>
      <c r="CY51" s="19">
        <f t="shared" si="87"/>
        <v>2.6359380111736996</v>
      </c>
      <c r="CZ51" s="19">
        <f t="shared" si="87"/>
        <v>4.1669810376114391</v>
      </c>
      <c r="DA51" s="19">
        <f t="shared" si="87"/>
        <v>3.555795765793901</v>
      </c>
      <c r="DB51" s="19">
        <f t="shared" si="87"/>
        <v>3.0294720345610981</v>
      </c>
      <c r="DC51" s="19">
        <f t="shared" si="87"/>
        <v>5.314147069382047</v>
      </c>
      <c r="DD51" s="19">
        <f t="shared" si="87"/>
        <v>3.9713330351542897</v>
      </c>
      <c r="DE51" s="19">
        <f t="shared" si="87"/>
        <v>2.8108360326680515</v>
      </c>
      <c r="DF51" s="19">
        <f t="shared" si="87"/>
        <v>2.3167480414595376</v>
      </c>
      <c r="DG51" s="19">
        <f t="shared" si="87"/>
        <v>2.334804611253416</v>
      </c>
      <c r="DH51" s="19">
        <f t="shared" si="87"/>
        <v>3.9226323124095019</v>
      </c>
      <c r="DI51" s="19">
        <f t="shared" si="87"/>
        <v>1.8051328699039804</v>
      </c>
      <c r="DJ51" s="19">
        <f t="shared" si="87"/>
        <v>2.5965732601505254</v>
      </c>
      <c r="DK51" s="19">
        <f t="shared" si="87"/>
        <v>4.7416040536191195</v>
      </c>
      <c r="DL51" s="19">
        <f t="shared" si="87"/>
        <v>2.610417550517008</v>
      </c>
      <c r="DM51" s="19">
        <f t="shared" si="87"/>
        <v>1.6935556839041022</v>
      </c>
      <c r="DN51" s="19">
        <f t="shared" si="87"/>
        <v>2.7024502160744923</v>
      </c>
      <c r="DO51" s="19">
        <f t="shared" si="87"/>
        <v>2.8035340511207929</v>
      </c>
      <c r="DP51" s="19">
        <f t="shared" si="87"/>
        <v>2.724819332357109</v>
      </c>
      <c r="DQ51" s="19">
        <f t="shared" si="87"/>
        <v>2.2076147516164379</v>
      </c>
      <c r="DR51" s="19">
        <f t="shared" si="87"/>
        <v>1.7012919177741948</v>
      </c>
      <c r="DS51" s="19">
        <f t="shared" si="87"/>
        <v>-2.6552190002059328</v>
      </c>
      <c r="DT51" s="19">
        <f t="shared" ref="DT51:EY51" si="88">100*((DT19/DS19)^4-1)</f>
        <v>-66.524191638079856</v>
      </c>
      <c r="DU51" s="19">
        <f t="shared" si="88"/>
        <v>32.172959594058902</v>
      </c>
      <c r="DV51" s="19">
        <f t="shared" si="88"/>
        <v>5.2788152579588132</v>
      </c>
      <c r="DW51" s="19">
        <f t="shared" si="88"/>
        <v>-1.3835834522768042</v>
      </c>
      <c r="DX51" s="19">
        <f t="shared" si="88"/>
        <v>17.829617890527459</v>
      </c>
      <c r="DY51" s="19">
        <f t="shared" si="88"/>
        <v>18.319051344074168</v>
      </c>
      <c r="DZ51" s="19">
        <f t="shared" si="88"/>
        <v>10.159283712980493</v>
      </c>
      <c r="EA51" s="19">
        <f t="shared" si="88"/>
        <v>2.9148916500010946</v>
      </c>
      <c r="EB51" s="19">
        <f t="shared" si="88"/>
        <v>5.3313333389818807</v>
      </c>
      <c r="EC51" s="19">
        <f t="shared" si="88"/>
        <v>7.1572689118516886</v>
      </c>
      <c r="ED51" s="19">
        <f t="shared" si="88"/>
        <v>2.4679852951409176</v>
      </c>
      <c r="EE51" s="19">
        <f t="shared" si="88"/>
        <v>5.7305904495595916</v>
      </c>
      <c r="EF51" s="19">
        <f t="shared" si="88"/>
        <v>4.4827056373638596</v>
      </c>
      <c r="EG51" s="19">
        <f t="shared" si="88"/>
        <v>2.9891761594313948</v>
      </c>
      <c r="EH51" s="19">
        <f t="shared" si="88"/>
        <v>4.5801518388481455</v>
      </c>
      <c r="EI51" s="19">
        <f t="shared" si="88"/>
        <v>-0.25833289947436722</v>
      </c>
      <c r="EJ51" s="19">
        <f t="shared" si="88"/>
        <v>8.1437882365884775</v>
      </c>
      <c r="EK51" s="18">
        <f t="shared" si="88"/>
        <v>4.1879764236106398</v>
      </c>
      <c r="EL51" s="18">
        <f t="shared" si="88"/>
        <v>4.0141861867591722</v>
      </c>
      <c r="EM51" s="18">
        <f t="shared" si="88"/>
        <v>1.2122693804995865</v>
      </c>
      <c r="EN51" s="18">
        <f t="shared" si="88"/>
        <v>1.6756712007477415</v>
      </c>
      <c r="EO51" s="18">
        <f t="shared" si="88"/>
        <v>0.260746145970292</v>
      </c>
      <c r="EP51" s="18">
        <f t="shared" si="88"/>
        <v>0.49185636853315007</v>
      </c>
      <c r="EQ51" s="18">
        <f t="shared" si="88"/>
        <v>3.2124293645874324E-2</v>
      </c>
      <c r="ER51" s="18">
        <f t="shared" si="88"/>
        <v>-5.6338073039519099E-2</v>
      </c>
      <c r="ES51" s="18">
        <f t="shared" si="88"/>
        <v>0.81779633961247544</v>
      </c>
      <c r="ET51" s="18">
        <f t="shared" si="88"/>
        <v>1.7156079742502994</v>
      </c>
      <c r="EU51" s="18">
        <f t="shared" si="88"/>
        <v>1.1158323277085991</v>
      </c>
      <c r="EV51" s="18">
        <f t="shared" si="88"/>
        <v>1.2892588180963616</v>
      </c>
      <c r="EW51" s="18">
        <f t="shared" si="88"/>
        <v>1.6739596874566498</v>
      </c>
      <c r="EX51" s="18">
        <f t="shared" si="88"/>
        <v>1.3535474641019007</v>
      </c>
      <c r="EY51" s="18">
        <f t="shared" si="88"/>
        <v>0.8836794650037838</v>
      </c>
      <c r="EZ51" s="18">
        <f t="shared" ref="EZ51:FF51" si="89">100*((EZ19/EY19)^4-1)</f>
        <v>0.74855601255783277</v>
      </c>
      <c r="FA51" s="18">
        <f t="shared" si="89"/>
        <v>1.2258049847225339</v>
      </c>
      <c r="FB51" s="18">
        <f t="shared" si="89"/>
        <v>0.96936162539822401</v>
      </c>
      <c r="FC51" s="18">
        <f t="shared" si="89"/>
        <v>0.41199264363558363</v>
      </c>
      <c r="FD51" s="18">
        <f t="shared" si="89"/>
        <v>0.55674982750695268</v>
      </c>
      <c r="FE51" s="18">
        <f t="shared" si="89"/>
        <v>0.16891688020166384</v>
      </c>
      <c r="FF51" s="18">
        <f t="shared" si="89"/>
        <v>0.38704468968857597</v>
      </c>
      <c r="FG51" s="18">
        <f t="shared" si="14"/>
        <v>0.23188393761655046</v>
      </c>
      <c r="FH51" s="18">
        <f t="shared" si="15"/>
        <v>0.31827175895930981</v>
      </c>
      <c r="FI51" s="18">
        <f t="shared" si="16"/>
        <v>0.43438542204772279</v>
      </c>
      <c r="FJ51" s="18">
        <f t="shared" si="17"/>
        <v>0.82415915141047513</v>
      </c>
    </row>
    <row r="52" spans="2:166" x14ac:dyDescent="0.2">
      <c r="B52" t="str">
        <f t="shared" si="7"/>
        <v xml:space="preserve">      Leisure and Hospitality</v>
      </c>
      <c r="C52" s="19"/>
      <c r="D52" s="19">
        <f t="shared" ref="D52" si="90">100*((D20/C20)^4-1)</f>
        <v>4.2178814725445601</v>
      </c>
      <c r="E52" s="19">
        <f t="shared" ref="E52" si="91">100*((E20/D20)^4-1)</f>
        <v>2.8182959118870476</v>
      </c>
      <c r="F52" s="19">
        <f t="shared" ref="F52" si="92">100*((F20/E20)^4-1)</f>
        <v>-1.0165101764721074</v>
      </c>
      <c r="G52" s="19">
        <f t="shared" ref="G52" si="93">100*((G20/F20)^4-1)</f>
        <v>6.7405197026482178</v>
      </c>
      <c r="H52" s="19">
        <f t="shared" ref="H52" si="94">100*((H20/G20)^4-1)</f>
        <v>-1.85609806479341</v>
      </c>
      <c r="I52" s="19">
        <f t="shared" ref="I52" si="95">100*((I20/H20)^4-1)</f>
        <v>-6.3437876624560801</v>
      </c>
      <c r="J52" s="19">
        <f t="shared" ref="J52" si="96">100*((J20/I20)^4-1)</f>
        <v>3.2698910025827255</v>
      </c>
      <c r="K52" s="19">
        <f t="shared" ref="K52" si="97">100*((K20/J20)^4-1)</f>
        <v>3.5420942137852407</v>
      </c>
      <c r="L52" s="19">
        <f t="shared" ref="L52" si="98">100*((L20/K20)^4-1)</f>
        <v>2.1837229762424748</v>
      </c>
      <c r="M52" s="19">
        <f t="shared" ref="M52" si="99">100*((M20/L20)^4-1)</f>
        <v>5.4210262440828272</v>
      </c>
      <c r="N52" s="19">
        <f t="shared" ref="N52" si="100">100*((N20/M20)^4-1)</f>
        <v>2.431499973418827</v>
      </c>
      <c r="O52" s="19">
        <f t="shared" ref="O52" si="101">100*((O20/N20)^4-1)</f>
        <v>2.991779601633926</v>
      </c>
      <c r="P52" s="19">
        <f t="shared" ref="P52" si="102">100*((P20/O20)^4-1)</f>
        <v>3.8300356208475383</v>
      </c>
      <c r="Q52" s="19">
        <f t="shared" ref="Q52" si="103">100*((Q20/P20)^4-1)</f>
        <v>6.5273482480878942</v>
      </c>
      <c r="R52" s="19">
        <f t="shared" ref="R52" si="104">100*((R20/Q20)^4-1)</f>
        <v>-3.4989863616823547</v>
      </c>
      <c r="S52" s="19">
        <f t="shared" ref="S52" si="105">100*((S20/R20)^4-1)</f>
        <v>3.2025324300275937</v>
      </c>
      <c r="T52" s="19">
        <f t="shared" ref="T52" si="106">100*((T20/S20)^4-1)</f>
        <v>5.5735963169243785</v>
      </c>
      <c r="U52" s="19">
        <f t="shared" ref="U52" si="107">100*((U20/T20)^4-1)</f>
        <v>-1.4732713320952051</v>
      </c>
      <c r="V52" s="19">
        <f t="shared" ref="V52" si="108">100*((V20/U20)^4-1)</f>
        <v>8.0740384037017563</v>
      </c>
      <c r="W52" s="19">
        <f t="shared" ref="W52" si="109">100*((W20/V20)^4-1)</f>
        <v>6.9350755028450672</v>
      </c>
      <c r="X52" s="19">
        <f t="shared" ref="X52" si="110">100*((X20/W20)^4-1)</f>
        <v>1.9700606933748643</v>
      </c>
      <c r="Y52" s="19">
        <f t="shared" ref="Y52" si="111">100*((Y20/X20)^4-1)</f>
        <v>-1.2911386591202945</v>
      </c>
      <c r="Z52" s="19">
        <f t="shared" ref="Z52" si="112">100*((Z20/Y20)^4-1)</f>
        <v>9.0105049284127112</v>
      </c>
      <c r="AA52" s="19">
        <f t="shared" ref="AA52" si="113">100*((AA20/Z20)^4-1)</f>
        <v>-4.2613689526277749</v>
      </c>
      <c r="AB52" s="19">
        <f t="shared" ref="AB52" si="114">100*((AB20/AA20)^4-1)</f>
        <v>9.5998010790621748</v>
      </c>
      <c r="AC52" s="19">
        <f t="shared" ref="AC52" si="115">100*((AC20/AB20)^4-1)</f>
        <v>6.707395010179984</v>
      </c>
      <c r="AD52" s="19">
        <f t="shared" ref="AD52" si="116">100*((AD20/AC20)^4-1)</f>
        <v>2.7524198337114614</v>
      </c>
      <c r="AE52" s="19">
        <f t="shared" ref="AE52" si="117">100*((AE20/AD20)^4-1)</f>
        <v>-0.24577561351775135</v>
      </c>
      <c r="AF52" s="19">
        <f t="shared" ref="AF52" si="118">100*((AF20/AE20)^4-1)</f>
        <v>-0.36871984116545464</v>
      </c>
      <c r="AG52" s="19">
        <f t="shared" ref="AG52" si="119">100*((AG20/AF20)^4-1)</f>
        <v>6.4323008288151629</v>
      </c>
      <c r="AH52" s="19">
        <f t="shared" ref="AH52" si="120">100*((AH20/AG20)^4-1)</f>
        <v>8.7641389617093779</v>
      </c>
      <c r="AI52" s="19">
        <f t="shared" ref="AI52" si="121">100*((AI20/AH20)^4-1)</f>
        <v>-1.1823695100076637</v>
      </c>
      <c r="AJ52" s="19">
        <f t="shared" ref="AJ52" si="122">100*((AJ20/AI20)^4-1)</f>
        <v>6.2148494103822394</v>
      </c>
      <c r="AK52" s="19">
        <f t="shared" ref="AK52" si="123">100*((AK20/AJ20)^4-1)</f>
        <v>4.1704562271194456</v>
      </c>
      <c r="AL52" s="19">
        <f t="shared" ref="AL52" si="124">100*((AL20/AK20)^4-1)</f>
        <v>-3.099204121948651</v>
      </c>
      <c r="AM52" s="19">
        <f t="shared" ref="AM52" si="125">100*((AM20/AL20)^4-1)</f>
        <v>16.370816686702327</v>
      </c>
      <c r="AN52" s="19">
        <f t="shared" ref="AN52" si="126">100*((AN20/AM20)^4-1)</f>
        <v>0.90471575608559451</v>
      </c>
      <c r="AO52" s="19">
        <f t="shared" ref="AO52" si="127">100*((AO20/AN20)^4-1)</f>
        <v>1.6975148002099427</v>
      </c>
      <c r="AP52" s="19">
        <f t="shared" ref="AP52" si="128">100*((AP20/AO20)^4-1)</f>
        <v>5.6010650651051375</v>
      </c>
      <c r="AQ52" s="19">
        <f t="shared" ref="AQ52" si="129">100*((AQ20/AP20)^4-1)</f>
        <v>2.2277062767402045</v>
      </c>
      <c r="AR52" s="19">
        <f t="shared" ref="AR52" si="130">100*((AR20/AQ20)^4-1)</f>
        <v>-2.0710567248967804</v>
      </c>
      <c r="AS52" s="19">
        <f t="shared" ref="AS52" si="131">100*((AS20/AR20)^4-1)</f>
        <v>-6.0424742991345255</v>
      </c>
      <c r="AT52" s="19">
        <f t="shared" ref="AT52" si="132">100*((AT20/AS20)^4-1)</f>
        <v>9.2801548966090728</v>
      </c>
      <c r="AU52" s="19">
        <f t="shared" ref="AU52" si="133">100*((AU20/AT20)^4-1)</f>
        <v>-0.65663252776457792</v>
      </c>
      <c r="AV52" s="19">
        <f t="shared" ref="AV52" si="134">100*((AV20/AU20)^4-1)</f>
        <v>-1.6381906243986832</v>
      </c>
      <c r="AW52" s="19">
        <f t="shared" ref="AW52" si="135">100*((AW20/AV20)^4-1)</f>
        <v>-3.2694771478718909</v>
      </c>
      <c r="AX52" s="19">
        <f t="shared" ref="AX52" si="136">100*((AX20/AW20)^4-1)</f>
        <v>-8.7124713896308279</v>
      </c>
      <c r="AY52" s="19">
        <f t="shared" ref="AY52" si="137">100*((AY20/AX20)^4-1)</f>
        <v>-2.0332575712856404</v>
      </c>
      <c r="AZ52" s="19">
        <f t="shared" ref="AZ52" si="138">100*((AZ20/AY20)^4-1)</f>
        <v>2.8912407702227583</v>
      </c>
      <c r="BA52" s="19">
        <f t="shared" ref="BA52" si="139">100*((BA20/AZ20)^4-1)</f>
        <v>2.0606077807353129</v>
      </c>
      <c r="BB52" s="19">
        <f t="shared" ref="BB52" si="140">100*((BB20/BA20)^4-1)</f>
        <v>-0.11297838160986284</v>
      </c>
      <c r="BC52" s="19">
        <f t="shared" ref="BC52" si="141">100*((BC20/BB20)^4-1)</f>
        <v>1.0214131952066552</v>
      </c>
      <c r="BD52" s="19">
        <f t="shared" ref="BD52" si="142">100*((BD20/BC20)^4-1)</f>
        <v>1.1324915475802166</v>
      </c>
      <c r="BE52" s="19">
        <f t="shared" ref="BE52" si="143">100*((BE20/BD20)^4-1)</f>
        <v>4.4583764485158328</v>
      </c>
      <c r="BF52" s="19">
        <f t="shared" ref="BF52" si="144">100*((BF20/BE20)^4-1)</f>
        <v>6.842985757791209</v>
      </c>
      <c r="BG52" s="19">
        <f t="shared" ref="BG52" si="145">100*((BG20/BF20)^4-1)</f>
        <v>-0.54592475241331817</v>
      </c>
      <c r="BH52" s="19">
        <f t="shared" ref="BH52" si="146">100*((BH20/BG20)^4-1)</f>
        <v>4.7949205211088808</v>
      </c>
      <c r="BI52" s="19">
        <f t="shared" ref="BI52" si="147">100*((BI20/BH20)^4-1)</f>
        <v>-1.0784479529147739</v>
      </c>
      <c r="BJ52" s="19">
        <f t="shared" ref="BJ52" si="148">100*((BJ20/BI20)^4-1)</f>
        <v>4.1902281630128213</v>
      </c>
      <c r="BK52" s="19">
        <f t="shared" ref="BK52" si="149">100*((BK20/BJ20)^4-1)</f>
        <v>1.7306250753623464</v>
      </c>
      <c r="BL52" s="19">
        <f t="shared" ref="BL52" si="150">100*((BL20/BK20)^4-1)</f>
        <v>5.9049175614351634</v>
      </c>
      <c r="BM52" s="19">
        <f t="shared" ref="BM52" si="151">100*((BM20/BL20)^4-1)</f>
        <v>2.2336594036554303</v>
      </c>
      <c r="BN52" s="19">
        <f t="shared" ref="BN52" si="152">100*((BN20/BM20)^4-1)</f>
        <v>3.3994325674298942</v>
      </c>
      <c r="BO52" s="19">
        <f t="shared" ref="BO52" si="153">100*((BO20/BN20)^4-1)</f>
        <v>3.1576525554806611</v>
      </c>
      <c r="BP52" s="19">
        <f t="shared" ref="BP52" si="154">100*((BP20/BO20)^4-1)</f>
        <v>2.0805545471473286</v>
      </c>
      <c r="BQ52" s="19">
        <f t="shared" ref="BQ52" si="155">100*((BQ20/BP20)^4-1)</f>
        <v>4.7020148724820299</v>
      </c>
      <c r="BR52" s="19">
        <f t="shared" ref="BR52" si="156">100*((BR20/BQ20)^4-1)</f>
        <v>3.8095902052054154</v>
      </c>
      <c r="BS52" s="19">
        <f t="shared" ref="BS52" si="157">100*((BS20/BR20)^4-1)</f>
        <v>3.9806319599207107</v>
      </c>
      <c r="BT52" s="19">
        <f t="shared" ref="BT52" si="158">100*((BT20/BS20)^4-1)</f>
        <v>2.7164848916870321</v>
      </c>
      <c r="BU52" s="19">
        <f t="shared" ref="BU52" si="159">100*((BU20/BT20)^4-1)</f>
        <v>3.4065099202225779</v>
      </c>
      <c r="BV52" s="19">
        <f t="shared" ref="BV52" si="160">100*((BV20/BU20)^4-1)</f>
        <v>2.5754006742801483</v>
      </c>
      <c r="BW52" s="19">
        <f t="shared" ref="BW52" si="161">100*((BW20/BV20)^4-1)</f>
        <v>2.857315063047916</v>
      </c>
      <c r="BX52" s="19">
        <f t="shared" ref="BX52" si="162">100*((BX20/BW20)^4-1)</f>
        <v>-0.96454564396983855</v>
      </c>
      <c r="BY52" s="19">
        <f t="shared" ref="BY52" si="163">100*((BY20/BX20)^4-1)</f>
        <v>0.38872646132386279</v>
      </c>
      <c r="BZ52" s="19">
        <f t="shared" ref="BZ52" si="164">100*((BZ20/BY20)^4-1)</f>
        <v>-6.0616815648922628</v>
      </c>
      <c r="CA52" s="19">
        <f t="shared" ref="CA52" si="165">100*((CA20/BZ20)^4-1)</f>
        <v>-8.2035626056809914</v>
      </c>
      <c r="CB52" s="19">
        <f t="shared" ref="CB52" si="166">100*((CB20/CA20)^4-1)</f>
        <v>-6.9537981407485683</v>
      </c>
      <c r="CC52" s="19">
        <f t="shared" ref="CC52" si="167">100*((CC20/CB20)^4-1)</f>
        <v>-0.10239343842817217</v>
      </c>
      <c r="CD52" s="19">
        <f t="shared" ref="CD52" si="168">100*((CD20/CC20)^4-1)</f>
        <v>-2.1343406980735558</v>
      </c>
      <c r="CE52" s="19">
        <f t="shared" ref="CE52" si="169">100*((CE20/CD20)^4-1)</f>
        <v>-0.82156176026441097</v>
      </c>
      <c r="CF52" s="19">
        <f t="shared" ref="CF52" si="170">100*((CF20/CE20)^4-1)</f>
        <v>2.8163619784592031</v>
      </c>
      <c r="CG52" s="19">
        <f t="shared" ref="CG52" si="171">100*((CG20/CF20)^4-1)</f>
        <v>1.6503003964683627</v>
      </c>
      <c r="CH52" s="19">
        <f t="shared" ref="CH52" si="172">100*((CH20/CG20)^4-1)</f>
        <v>4.1466806792062938</v>
      </c>
      <c r="CI52" s="19">
        <f t="shared" ref="CI52" si="173">100*((CI20/CH20)^4-1)</f>
        <v>0.30352830089663829</v>
      </c>
      <c r="CJ52" s="19">
        <f t="shared" ref="CJ52" si="174">100*((CJ20/CI20)^4-1)</f>
        <v>4.100984302262245</v>
      </c>
      <c r="CK52" s="19">
        <f t="shared" ref="CK52" si="175">100*((CK20/CJ20)^4-1)</f>
        <v>0.90281559345013473</v>
      </c>
      <c r="CL52" s="19">
        <f t="shared" ref="CL52" si="176">100*((CL20/CK20)^4-1)</f>
        <v>3.9473965643380904</v>
      </c>
      <c r="CM52" s="19">
        <f t="shared" ref="CM52" si="177">100*((CM20/CL20)^4-1)</f>
        <v>3.5027351573875043</v>
      </c>
      <c r="CN52" s="19">
        <f t="shared" ref="CN52" si="178">100*((CN20/CM20)^4-1)</f>
        <v>4.2785399645525413</v>
      </c>
      <c r="CO52" s="19">
        <f t="shared" ref="CO52" si="179">100*((CO20/CN20)^4-1)</f>
        <v>1.6578947160169166</v>
      </c>
      <c r="CP52" s="19">
        <f t="shared" ref="CP52" si="180">100*((CP20/CO20)^4-1)</f>
        <v>6.9298944514580629</v>
      </c>
      <c r="CQ52" s="19">
        <f t="shared" ref="CQ52" si="181">100*((CQ20/CP20)^4-1)</f>
        <v>3.2666068653697922</v>
      </c>
      <c r="CR52" s="19">
        <f t="shared" ref="CR52" si="182">100*((CR20/CQ20)^4-1)</f>
        <v>4.9870638383018084</v>
      </c>
      <c r="CS52" s="19">
        <f t="shared" ref="CS52" si="183">100*((CS20/CR20)^4-1)</f>
        <v>4.0604009999999136</v>
      </c>
      <c r="CT52" s="19">
        <f t="shared" ref="CT52" si="184">100*((CT20/CS20)^4-1)</f>
        <v>3.7352995019395374</v>
      </c>
      <c r="CU52" s="19">
        <f t="shared" ref="CU52" si="185">100*((CU20/CT20)^4-1)</f>
        <v>4.1704562271194456</v>
      </c>
      <c r="CV52" s="19">
        <f t="shared" ref="CV52" si="186">100*((CV20/CU20)^4-1)</f>
        <v>1.1795267800813969</v>
      </c>
      <c r="CW52" s="19">
        <f t="shared" ref="CW52" si="187">100*((CW20/CV20)^4-1)</f>
        <v>3.2821535390517687</v>
      </c>
      <c r="CX52" s="19">
        <f t="shared" ref="CX52" si="188">100*((CX20/CW20)^4-1)</f>
        <v>1.7084024211144522</v>
      </c>
      <c r="CY52" s="19">
        <f t="shared" ref="CY52" si="189">100*((CY20/CX20)^4-1)</f>
        <v>5.5384967804214202</v>
      </c>
      <c r="CZ52" s="19">
        <f t="shared" ref="CZ52" si="190">100*((CZ20/CY20)^4-1)</f>
        <v>4.4616147204871393</v>
      </c>
      <c r="DA52" s="19">
        <f t="shared" ref="DA52" si="191">100*((DA20/CZ20)^4-1)</f>
        <v>8.4146958448290565</v>
      </c>
      <c r="DB52" s="19">
        <f t="shared" ref="DB52" si="192">100*((DB20/DA20)^4-1)</f>
        <v>2.7507529691661814</v>
      </c>
      <c r="DC52" s="19">
        <f t="shared" ref="DC52" si="193">100*((DC20/DB20)^4-1)</f>
        <v>4.5549886555333652</v>
      </c>
      <c r="DD52" s="19">
        <f t="shared" ref="DD52" si="194">100*((DD20/DC20)^4-1)</f>
        <v>3.1283977912349048</v>
      </c>
      <c r="DE52" s="19">
        <f t="shared" ref="DE52" si="195">100*((DE20/DD20)^4-1)</f>
        <v>4.8977524218396296</v>
      </c>
      <c r="DF52" s="19">
        <f t="shared" ref="DF52" si="196">100*((DF20/DE20)^4-1)</f>
        <v>2.1477961922227395</v>
      </c>
      <c r="DG52" s="19">
        <f t="shared" ref="DG52" si="197">100*((DG20/DF20)^4-1)</f>
        <v>3.1337838604105217</v>
      </c>
      <c r="DH52" s="19">
        <f t="shared" ref="DH52" si="198">100*((DH20/DG20)^4-1)</f>
        <v>5.7836543080223901</v>
      </c>
      <c r="DI52" s="19">
        <f t="shared" ref="DI52" si="199">100*((DI20/DH20)^4-1)</f>
        <v>0.2394969489879939</v>
      </c>
      <c r="DJ52" s="19">
        <f t="shared" ref="DJ52" si="200">100*((DJ20/DI20)^4-1)</f>
        <v>1.8460434019761607</v>
      </c>
      <c r="DK52" s="19">
        <f t="shared" ref="DK52" si="201">100*((DK20/DJ20)^4-1)</f>
        <v>5.5059180898025861</v>
      </c>
      <c r="DL52" s="19">
        <f t="shared" ref="DL52" si="202">100*((DL20/DK20)^4-1)</f>
        <v>3.4896597562497966</v>
      </c>
      <c r="DM52" s="19">
        <f t="shared" ref="DM52" si="203">100*((DM20/DL20)^4-1)</f>
        <v>-0.85114130781910324</v>
      </c>
      <c r="DN52" s="19">
        <f t="shared" ref="DN52" si="204">100*((DN20/DM20)^4-1)</f>
        <v>3.4669770090083984</v>
      </c>
      <c r="DO52" s="19">
        <f t="shared" ref="DO52" si="205">100*((DO20/DN20)^4-1)</f>
        <v>-0.30816618087198266</v>
      </c>
      <c r="DP52" s="19">
        <f t="shared" ref="DP52" si="206">100*((DP20/DO20)^4-1)</f>
        <v>1.9437666750693028</v>
      </c>
      <c r="DQ52" s="19">
        <f t="shared" ref="DQ52" si="207">100*((DQ20/DP20)^4-1)</f>
        <v>1.6229984589309687</v>
      </c>
      <c r="DR52" s="19">
        <f t="shared" ref="DR52" si="208">100*((DR20/DQ20)^4-1)</f>
        <v>0.61349513407684686</v>
      </c>
      <c r="DS52" s="19">
        <f t="shared" ref="DS52" si="209">100*((DS20/DR20)^4-1)</f>
        <v>-5.0210034078598582</v>
      </c>
      <c r="DT52" s="19">
        <f t="shared" ref="DT52" si="210">100*((DT20/DS20)^4-1)</f>
        <v>-90.295858035933719</v>
      </c>
      <c r="DU52" s="19">
        <f t="shared" ref="DU52" si="211">100*((DU20/DT20)^4-1)</f>
        <v>70.152527940528799</v>
      </c>
      <c r="DV52" s="19">
        <f t="shared" ref="DV52" si="212">100*((DV20/DU20)^4-1)</f>
        <v>9.6802894979548082</v>
      </c>
      <c r="DW52" s="19">
        <f t="shared" ref="DW52" si="213">100*((DW20/DV20)^4-1)</f>
        <v>-5.6870995113591727</v>
      </c>
      <c r="DX52" s="19">
        <f t="shared" ref="DX52" si="214">100*((DX20/DW20)^4-1)</f>
        <v>53.372064020617557</v>
      </c>
      <c r="DY52" s="19">
        <f t="shared" ref="DY52" si="215">100*((DY20/DX20)^4-1)</f>
        <v>51.987598471637227</v>
      </c>
      <c r="DZ52" s="19">
        <f t="shared" ref="DZ52" si="216">100*((DZ20/DY20)^4-1)</f>
        <v>23.103008594128017</v>
      </c>
      <c r="EA52" s="19">
        <f t="shared" ref="EA52" si="217">100*((EA20/DZ20)^4-1)</f>
        <v>7.4113795761576284</v>
      </c>
      <c r="EB52" s="19">
        <f t="shared" ref="EB52" si="218">100*((EB20/EA20)^4-1)</f>
        <v>9.3017765383054396</v>
      </c>
      <c r="EC52" s="19">
        <f t="shared" ref="EC52" si="219">100*((EC20/EB20)^4-1)</f>
        <v>12.545055824744878</v>
      </c>
      <c r="ED52" s="19">
        <f t="shared" ref="ED52" si="220">100*((ED20/EC20)^4-1)</f>
        <v>7.5364133451409465</v>
      </c>
      <c r="EE52" s="19">
        <f t="shared" ref="EE52" si="221">100*((EE20/ED20)^4-1)</f>
        <v>6.9509611642511571</v>
      </c>
      <c r="EF52" s="19">
        <f t="shared" ref="EF52" si="222">100*((EF20/EE20)^4-1)</f>
        <v>8.1513122214897713</v>
      </c>
      <c r="EG52" s="19">
        <f t="shared" ref="EG52" si="223">100*((EG20/EF20)^4-1)</f>
        <v>4.3156333404860359</v>
      </c>
      <c r="EH52" s="19">
        <f t="shared" ref="EH52" si="224">100*((EH20/EG20)^4-1)</f>
        <v>17.353591216765274</v>
      </c>
      <c r="EI52" s="19">
        <f t="shared" ref="EI52" si="225">100*((EI20/EH20)^4-1)</f>
        <v>-13.122435525109555</v>
      </c>
      <c r="EJ52" s="19">
        <f t="shared" ref="EJ52" si="226">100*((EJ20/EI20)^4-1)</f>
        <v>9.7481712896319017</v>
      </c>
      <c r="EK52" s="18">
        <f t="shared" ref="EK52" si="227">100*((EK20/EJ20)^4-1)</f>
        <v>2.0444884319592571</v>
      </c>
      <c r="EL52" s="18">
        <f t="shared" ref="EL52" si="228">100*((EL20/EK20)^4-1)</f>
        <v>5.6573745333312164</v>
      </c>
      <c r="EM52" s="18">
        <f t="shared" ref="EM52" si="229">100*((EM20/EL20)^4-1)</f>
        <v>2.3521281214532008</v>
      </c>
      <c r="EN52" s="18">
        <f t="shared" ref="EN52" si="230">100*((EN20/EM20)^4-1)</f>
        <v>3.4031911724907271</v>
      </c>
      <c r="EO52" s="18">
        <f t="shared" ref="EO52" si="231">100*((EO20/EN20)^4-1)</f>
        <v>2.5672582467016092</v>
      </c>
      <c r="EP52" s="18">
        <f t="shared" ref="EP52" si="232">100*((EP20/EO20)^4-1)</f>
        <v>1.4601596646437454</v>
      </c>
      <c r="EQ52" s="18">
        <f t="shared" ref="EQ52" si="233">100*((EQ20/EP20)^4-1)</f>
        <v>-2.7061557869175301</v>
      </c>
      <c r="ER52" s="18">
        <f t="shared" ref="ER52" si="234">100*((ER20/EQ20)^4-1)</f>
        <v>-0.91123554879529722</v>
      </c>
      <c r="ES52" s="18">
        <f t="shared" ref="ES52" si="235">100*((ES20/ER20)^4-1)</f>
        <v>-0.18425874928236219</v>
      </c>
      <c r="ET52" s="18">
        <f t="shared" ref="ET52" si="236">100*((ET20/ES20)^4-1)</f>
        <v>1.8401744002104481</v>
      </c>
      <c r="EU52" s="18">
        <f t="shared" ref="EU52" si="237">100*((EU20/ET20)^4-1)</f>
        <v>0.7269688835766841</v>
      </c>
      <c r="EV52" s="18">
        <f t="shared" ref="EV52" si="238">100*((EV20/EU20)^4-1)</f>
        <v>3.2062843304131228</v>
      </c>
      <c r="EW52" s="18">
        <f t="shared" ref="EW52" si="239">100*((EW20/EV20)^4-1)</f>
        <v>2.5670076577327006</v>
      </c>
      <c r="EX52" s="18">
        <f t="shared" ref="EX52" si="240">100*((EX20/EW20)^4-1)</f>
        <v>1.2518222414564795</v>
      </c>
      <c r="EY52" s="18">
        <f t="shared" ref="EY52" si="241">100*((EY20/EX20)^4-1)</f>
        <v>-0.90346052381388153</v>
      </c>
      <c r="EZ52" s="18">
        <f t="shared" ref="EZ52" si="242">100*((EZ20/EY20)^4-1)</f>
        <v>0.8748496286211882</v>
      </c>
      <c r="FA52" s="18">
        <f t="shared" ref="FA52" si="243">100*((FA20/EZ20)^4-1)</f>
        <v>1.2745583920149794</v>
      </c>
      <c r="FB52" s="18">
        <f t="shared" ref="FB52" si="244">100*((FB20/FA20)^4-1)</f>
        <v>0.56818986945919026</v>
      </c>
      <c r="FC52" s="18">
        <f t="shared" ref="FC52" si="245">100*((FC20/FB20)^4-1)</f>
        <v>-0.93090847844559121</v>
      </c>
      <c r="FD52" s="18">
        <f t="shared" ref="FD52" si="246">100*((FD20/FC20)^4-1)</f>
        <v>-0.16610416012922125</v>
      </c>
      <c r="FE52" s="18">
        <f t="shared" ref="FE52" si="247">100*((FE20/FD20)^4-1)</f>
        <v>-0.15595994061448071</v>
      </c>
      <c r="FF52" s="18">
        <f t="shared" ref="FF52" si="248">100*((FF20/FE20)^4-1)</f>
        <v>-0.31851458840438385</v>
      </c>
      <c r="FG52" s="18">
        <f t="shared" si="14"/>
        <v>-1.8766215537991293</v>
      </c>
      <c r="FH52" s="18">
        <f t="shared" si="15"/>
        <v>-0.54762538557147078</v>
      </c>
      <c r="FI52" s="18">
        <f t="shared" si="16"/>
        <v>-0.57134331889773238</v>
      </c>
      <c r="FJ52" s="18">
        <f t="shared" si="17"/>
        <v>-0.16113409155713576</v>
      </c>
    </row>
    <row r="53" spans="2:166" x14ac:dyDescent="0.2">
      <c r="B53" t="str">
        <f t="shared" si="7"/>
        <v xml:space="preserve">   Government</v>
      </c>
      <c r="C53" s="19"/>
      <c r="D53" s="19">
        <f t="shared" ref="D53:AA53" si="249">100*((D21/C21)^4-1)</f>
        <v>4.6786751082181999</v>
      </c>
      <c r="E53" s="19">
        <f t="shared" si="249"/>
        <v>7.8596750513025615</v>
      </c>
      <c r="F53" s="19">
        <f t="shared" si="249"/>
        <v>-1.6845461769714132</v>
      </c>
      <c r="G53" s="19">
        <f t="shared" si="249"/>
        <v>1.5320212362029073</v>
      </c>
      <c r="H53" s="19">
        <f t="shared" si="249"/>
        <v>10.66755227685996</v>
      </c>
      <c r="I53" s="19">
        <f t="shared" si="249"/>
        <v>3.7952334461909931</v>
      </c>
      <c r="J53" s="19">
        <f t="shared" si="249"/>
        <v>0.51835744600310374</v>
      </c>
      <c r="K53" s="19">
        <f t="shared" si="249"/>
        <v>6.5263473916784998</v>
      </c>
      <c r="L53" s="19">
        <f t="shared" si="249"/>
        <v>3.3469921873683139</v>
      </c>
      <c r="M53" s="19">
        <f t="shared" si="249"/>
        <v>-1.504675377216258</v>
      </c>
      <c r="N53" s="19">
        <f t="shared" si="249"/>
        <v>7.9926841729216713</v>
      </c>
      <c r="O53" s="19">
        <f t="shared" si="249"/>
        <v>-1.9720019368441588</v>
      </c>
      <c r="P53" s="19">
        <f t="shared" si="249"/>
        <v>3.2842839336922891</v>
      </c>
      <c r="Q53" s="19">
        <f t="shared" si="249"/>
        <v>1.5772239182302306</v>
      </c>
      <c r="R53" s="19">
        <f t="shared" si="249"/>
        <v>3.2446671483239875</v>
      </c>
      <c r="S53" s="19">
        <f t="shared" si="249"/>
        <v>-0.40712415366297439</v>
      </c>
      <c r="T53" s="19">
        <f t="shared" si="249"/>
        <v>3.3055075032077941</v>
      </c>
      <c r="U53" s="19">
        <f t="shared" si="249"/>
        <v>-3.5942386262333037</v>
      </c>
      <c r="V53" s="19">
        <f t="shared" si="249"/>
        <v>9.6461387099288984</v>
      </c>
      <c r="W53" s="19">
        <f t="shared" si="249"/>
        <v>1.5259236609675098</v>
      </c>
      <c r="X53" s="19">
        <f t="shared" si="249"/>
        <v>1.3593008500688342</v>
      </c>
      <c r="Y53" s="19">
        <f t="shared" si="249"/>
        <v>-2.823904682954248</v>
      </c>
      <c r="Z53" s="19">
        <f t="shared" si="249"/>
        <v>4.6300938961707949</v>
      </c>
      <c r="AA53" s="19">
        <f t="shared" si="249"/>
        <v>5.1498648037016093</v>
      </c>
      <c r="AB53" s="19">
        <f t="shared" ref="AB53:BG53" si="250">100*((AB21/AA21)^4-1)</f>
        <v>-0.69990982285814685</v>
      </c>
      <c r="AC53" s="19">
        <f t="shared" si="250"/>
        <v>-1.3212681704465878</v>
      </c>
      <c r="AD53" s="19">
        <f t="shared" si="250"/>
        <v>1.8941857582944976</v>
      </c>
      <c r="AE53" s="19">
        <f t="shared" si="250"/>
        <v>0</v>
      </c>
      <c r="AF53" s="19">
        <f t="shared" si="250"/>
        <v>8.6942287895466652</v>
      </c>
      <c r="AG53" s="19">
        <f t="shared" si="250"/>
        <v>-0.22898568988902746</v>
      </c>
      <c r="AH53" s="19">
        <f t="shared" si="250"/>
        <v>1.6148861342506704</v>
      </c>
      <c r="AI53" s="19">
        <f t="shared" si="250"/>
        <v>3.4702275680646988</v>
      </c>
      <c r="AJ53" s="19">
        <f t="shared" si="250"/>
        <v>3.4403829789682483</v>
      </c>
      <c r="AK53" s="19">
        <f t="shared" si="250"/>
        <v>1.960356414638853</v>
      </c>
      <c r="AL53" s="19">
        <f t="shared" si="250"/>
        <v>2.7846675452131153</v>
      </c>
      <c r="AM53" s="19">
        <f t="shared" si="250"/>
        <v>1.1142988428103129</v>
      </c>
      <c r="AN53" s="19">
        <f t="shared" si="250"/>
        <v>3.3613665625350286</v>
      </c>
      <c r="AO53" s="19">
        <f t="shared" si="250"/>
        <v>3.4834148368667162</v>
      </c>
      <c r="AP53" s="19">
        <f t="shared" si="250"/>
        <v>0.65448377273804592</v>
      </c>
      <c r="AQ53" s="19">
        <f t="shared" si="250"/>
        <v>2.2641301805799818</v>
      </c>
      <c r="AR53" s="19">
        <f t="shared" si="250"/>
        <v>3.649928011670589</v>
      </c>
      <c r="AS53" s="19">
        <f t="shared" si="250"/>
        <v>-2.404841383866152</v>
      </c>
      <c r="AT53" s="19">
        <f t="shared" si="250"/>
        <v>0.43157642783198114</v>
      </c>
      <c r="AU53" s="19">
        <f t="shared" si="250"/>
        <v>8.5846673669113684</v>
      </c>
      <c r="AV53" s="19">
        <f t="shared" si="250"/>
        <v>3.5602730870258448</v>
      </c>
      <c r="AW53" s="19">
        <f t="shared" si="250"/>
        <v>1.8941857582944976</v>
      </c>
      <c r="AX53" s="19">
        <f t="shared" si="250"/>
        <v>3.8683683425540183</v>
      </c>
      <c r="AY53" s="19">
        <f t="shared" si="250"/>
        <v>1.5195721713212373</v>
      </c>
      <c r="AZ53" s="19">
        <f t="shared" si="250"/>
        <v>1.583037304022672</v>
      </c>
      <c r="BA53" s="19">
        <f t="shared" si="250"/>
        <v>0.40955577839167923</v>
      </c>
      <c r="BB53" s="19">
        <f t="shared" si="250"/>
        <v>2.6124441323920333</v>
      </c>
      <c r="BC53" s="19">
        <f t="shared" si="250"/>
        <v>1.1549774163880144</v>
      </c>
      <c r="BD53" s="19">
        <f t="shared" si="250"/>
        <v>2.2446197046885885</v>
      </c>
      <c r="BE53" s="19">
        <f t="shared" si="250"/>
        <v>-2.72205784675148</v>
      </c>
      <c r="BF53" s="19">
        <f t="shared" si="250"/>
        <v>1.6309551663645561</v>
      </c>
      <c r="BG53" s="19">
        <f t="shared" si="250"/>
        <v>-1.4052479280952657</v>
      </c>
      <c r="BH53" s="19">
        <f t="shared" ref="BH53:CM53" si="251">100*((BH21/BG21)^4-1)</f>
        <v>0.67681653692346355</v>
      </c>
      <c r="BI53" s="19">
        <f t="shared" si="251"/>
        <v>0.81121774916375067</v>
      </c>
      <c r="BJ53" s="19">
        <f t="shared" si="251"/>
        <v>0.47165756676679216</v>
      </c>
      <c r="BK53" s="19">
        <f t="shared" si="251"/>
        <v>-2.2646875609929507</v>
      </c>
      <c r="BL53" s="19">
        <f t="shared" si="251"/>
        <v>0.54163721826723243</v>
      </c>
      <c r="BM53" s="19">
        <f t="shared" si="251"/>
        <v>0.67647315198149371</v>
      </c>
      <c r="BN53" s="19">
        <f t="shared" si="251"/>
        <v>0.60764446734513644</v>
      </c>
      <c r="BO53" s="19">
        <f t="shared" si="251"/>
        <v>0.87726172448139295</v>
      </c>
      <c r="BP53" s="19">
        <f t="shared" si="251"/>
        <v>-0.736213720317902</v>
      </c>
      <c r="BQ53" s="19">
        <f t="shared" si="251"/>
        <v>-6.7221239538572952E-2</v>
      </c>
      <c r="BR53" s="19">
        <f t="shared" si="251"/>
        <v>1.01256470870561</v>
      </c>
      <c r="BS53" s="19">
        <f t="shared" si="251"/>
        <v>0.3358237328188407</v>
      </c>
      <c r="BT53" s="19">
        <f t="shared" si="251"/>
        <v>1.0091586076526937</v>
      </c>
      <c r="BU53" s="19">
        <f t="shared" si="251"/>
        <v>2.9742777397956388</v>
      </c>
      <c r="BV53" s="19">
        <f t="shared" si="251"/>
        <v>0.86557964105236085</v>
      </c>
      <c r="BW53" s="19">
        <f t="shared" si="251"/>
        <v>2.0688395093794831</v>
      </c>
      <c r="BX53" s="19">
        <f t="shared" si="251"/>
        <v>0.32984222031202659</v>
      </c>
      <c r="BY53" s="19">
        <f t="shared" si="251"/>
        <v>7.5101340384186255</v>
      </c>
      <c r="BZ53" s="19">
        <f t="shared" si="251"/>
        <v>1.2993170644562957</v>
      </c>
      <c r="CA53" s="19">
        <f t="shared" si="251"/>
        <v>-1.6650292753128015</v>
      </c>
      <c r="CB53" s="19">
        <f t="shared" si="251"/>
        <v>2.152740302372691</v>
      </c>
      <c r="CC53" s="19">
        <f t="shared" si="251"/>
        <v>-2.1073740126800078</v>
      </c>
      <c r="CD53" s="19">
        <f t="shared" si="251"/>
        <v>-0.9671888348875779</v>
      </c>
      <c r="CE53" s="19">
        <f t="shared" si="251"/>
        <v>-1.2268803090030644</v>
      </c>
      <c r="CF53" s="19">
        <f t="shared" si="251"/>
        <v>6.4630061701483887</v>
      </c>
      <c r="CG53" s="19">
        <f t="shared" si="251"/>
        <v>-3.9130462040173342</v>
      </c>
      <c r="CH53" s="19">
        <f t="shared" si="251"/>
        <v>-3.8260844052007914</v>
      </c>
      <c r="CI53" s="19">
        <f t="shared" si="251"/>
        <v>-2.0101490755158991</v>
      </c>
      <c r="CJ53" s="19">
        <f t="shared" si="251"/>
        <v>-0.72042277437703861</v>
      </c>
      <c r="CK53" s="19">
        <f t="shared" si="251"/>
        <v>-3.1206950481887041</v>
      </c>
      <c r="CL53" s="19">
        <f t="shared" si="251"/>
        <v>1.6681598784755947</v>
      </c>
      <c r="CM53" s="19">
        <f t="shared" si="251"/>
        <v>0.92776052291445588</v>
      </c>
      <c r="CN53" s="19">
        <f t="shared" ref="CN53:DS53" si="252">100*((CN21/CM21)^4-1)</f>
        <v>-6.587072646130343E-2</v>
      </c>
      <c r="CO53" s="19">
        <f t="shared" si="252"/>
        <v>0.13186086886449733</v>
      </c>
      <c r="CP53" s="19">
        <f t="shared" si="252"/>
        <v>2.258671979853033</v>
      </c>
      <c r="CQ53" s="19">
        <f t="shared" si="252"/>
        <v>1.2504990092081725</v>
      </c>
      <c r="CR53" s="19">
        <f t="shared" si="252"/>
        <v>0.19606235437852337</v>
      </c>
      <c r="CS53" s="19">
        <f t="shared" si="252"/>
        <v>0.5232166733081689</v>
      </c>
      <c r="CT53" s="19">
        <f t="shared" si="252"/>
        <v>3.2995093937430164</v>
      </c>
      <c r="CU53" s="19">
        <f t="shared" si="252"/>
        <v>1.0386151155798995</v>
      </c>
      <c r="CV53" s="19">
        <f t="shared" si="252"/>
        <v>0.51696176671671701</v>
      </c>
      <c r="CW53" s="19">
        <f t="shared" si="252"/>
        <v>2.0117809387424801</v>
      </c>
      <c r="CX53" s="19">
        <f t="shared" si="252"/>
        <v>2.0017137254357609</v>
      </c>
      <c r="CY53" s="19">
        <f t="shared" si="252"/>
        <v>3.1618122011423999</v>
      </c>
      <c r="CZ53" s="19">
        <f t="shared" si="252"/>
        <v>3.0075499672073569</v>
      </c>
      <c r="DA53" s="19">
        <f t="shared" si="252"/>
        <v>3.1778875920934757</v>
      </c>
      <c r="DB53" s="19">
        <f t="shared" si="252"/>
        <v>1.4411924146841004</v>
      </c>
      <c r="DC53" s="19">
        <f t="shared" si="252"/>
        <v>1.3105371746731764</v>
      </c>
      <c r="DD53" s="19">
        <f t="shared" si="252"/>
        <v>3.7660686681377564</v>
      </c>
      <c r="DE53" s="19">
        <f t="shared" si="252"/>
        <v>1.9148557102034447</v>
      </c>
      <c r="DF53" s="19">
        <f t="shared" si="252"/>
        <v>2.8999278720817312</v>
      </c>
      <c r="DG53" s="19">
        <f t="shared" si="252"/>
        <v>0.5465712625546848</v>
      </c>
      <c r="DH53" s="19">
        <f t="shared" si="252"/>
        <v>2.0737340289513906</v>
      </c>
      <c r="DI53" s="19">
        <f t="shared" si="252"/>
        <v>0.30140887388228066</v>
      </c>
      <c r="DJ53" s="19">
        <f t="shared" si="252"/>
        <v>0.30118192677923705</v>
      </c>
      <c r="DK53" s="19">
        <f t="shared" si="252"/>
        <v>-2.9136520883082051</v>
      </c>
      <c r="DL53" s="19">
        <f t="shared" si="252"/>
        <v>-1.7449750459635704</v>
      </c>
      <c r="DM53" s="19">
        <f t="shared" si="252"/>
        <v>-2.2918228315516598</v>
      </c>
      <c r="DN53" s="19">
        <f t="shared" si="252"/>
        <v>-1.8231062789541896</v>
      </c>
      <c r="DO53" s="19">
        <f t="shared" si="252"/>
        <v>-5.0054035494881299</v>
      </c>
      <c r="DP53" s="19">
        <f t="shared" si="252"/>
        <v>2.5140194436312768</v>
      </c>
      <c r="DQ53" s="19">
        <f t="shared" si="252"/>
        <v>4.9789658302297868</v>
      </c>
      <c r="DR53" s="19">
        <f t="shared" si="252"/>
        <v>-3.2605942140505162</v>
      </c>
      <c r="DS53" s="19">
        <f t="shared" si="252"/>
        <v>5.4076016778454861</v>
      </c>
      <c r="DT53" s="19">
        <f t="shared" ref="DT53:EY53" si="253">100*((DT21/DS21)^4-1)</f>
        <v>-22.15223999699645</v>
      </c>
      <c r="DU53" s="19">
        <f t="shared" si="253"/>
        <v>10.562742498695442</v>
      </c>
      <c r="DV53" s="19">
        <f t="shared" si="253"/>
        <v>-15.215006095642769</v>
      </c>
      <c r="DW53" s="19">
        <f t="shared" si="253"/>
        <v>0.65984599778217135</v>
      </c>
      <c r="DX53" s="19">
        <f t="shared" si="253"/>
        <v>7.3575098068155098</v>
      </c>
      <c r="DY53" s="19">
        <f t="shared" si="253"/>
        <v>11.50485136003967</v>
      </c>
      <c r="DZ53" s="19">
        <f t="shared" si="253"/>
        <v>-7.1502647109741746</v>
      </c>
      <c r="EA53" s="19">
        <f t="shared" si="253"/>
        <v>-12.835418556370726</v>
      </c>
      <c r="EB53" s="19">
        <f t="shared" si="253"/>
        <v>-0.72660916276213738</v>
      </c>
      <c r="EC53" s="19">
        <f t="shared" si="253"/>
        <v>22.135482919037909</v>
      </c>
      <c r="ED53" s="19">
        <f t="shared" si="253"/>
        <v>-8.0752801813179573</v>
      </c>
      <c r="EE53" s="19">
        <f t="shared" si="253"/>
        <v>-0.12886596265194727</v>
      </c>
      <c r="EF53" s="19">
        <f t="shared" si="253"/>
        <v>18.215090837609949</v>
      </c>
      <c r="EG53" s="19">
        <f t="shared" si="253"/>
        <v>-1.7203899800922517</v>
      </c>
      <c r="EH53" s="19">
        <f t="shared" si="253"/>
        <v>-9.3430224104277038</v>
      </c>
      <c r="EI53" s="19">
        <f t="shared" si="253"/>
        <v>28.22732646198418</v>
      </c>
      <c r="EJ53" s="19">
        <f t="shared" si="253"/>
        <v>7.7527252348554399</v>
      </c>
      <c r="EK53" s="18">
        <f t="shared" si="253"/>
        <v>-3.4390180733114395</v>
      </c>
      <c r="EL53" s="18">
        <f t="shared" si="253"/>
        <v>-0.71661053146062637</v>
      </c>
      <c r="EM53" s="18">
        <f t="shared" si="253"/>
        <v>1.4733784923973703</v>
      </c>
      <c r="EN53" s="18">
        <f t="shared" si="253"/>
        <v>-0.15509242033387993</v>
      </c>
      <c r="EO53" s="18">
        <f t="shared" si="253"/>
        <v>-3.9558900036040789E-2</v>
      </c>
      <c r="EP53" s="18">
        <f t="shared" si="253"/>
        <v>0.30945553438479489</v>
      </c>
      <c r="EQ53" s="18">
        <f t="shared" si="253"/>
        <v>0.4093056314960597</v>
      </c>
      <c r="ER53" s="18">
        <f t="shared" si="253"/>
        <v>0.28049851974585316</v>
      </c>
      <c r="ES53" s="18">
        <f t="shared" si="253"/>
        <v>0.21735112695799863</v>
      </c>
      <c r="ET53" s="18">
        <f t="shared" si="253"/>
        <v>0.30355159482189364</v>
      </c>
      <c r="EU53" s="18">
        <f t="shared" si="253"/>
        <v>0.28542863756522152</v>
      </c>
      <c r="EV53" s="18">
        <f t="shared" si="253"/>
        <v>0.20346786032905406</v>
      </c>
      <c r="EW53" s="18">
        <f t="shared" si="253"/>
        <v>0.24173978082533409</v>
      </c>
      <c r="EX53" s="18">
        <f t="shared" si="253"/>
        <v>0.34946299449034601</v>
      </c>
      <c r="EY53" s="18">
        <f t="shared" si="253"/>
        <v>0.45489709966453074</v>
      </c>
      <c r="EZ53" s="18">
        <f t="shared" ref="EZ53:FF53" si="254">100*((EZ21/EY21)^4-1)</f>
        <v>0.41692734295433187</v>
      </c>
      <c r="FA53" s="18">
        <f t="shared" si="254"/>
        <v>0.56709504135747935</v>
      </c>
      <c r="FB53" s="18">
        <f t="shared" si="254"/>
        <v>0.60863585387336272</v>
      </c>
      <c r="FC53" s="18">
        <f t="shared" si="254"/>
        <v>0.62022132020005394</v>
      </c>
      <c r="FD53" s="18">
        <f t="shared" si="254"/>
        <v>0.69370189227031531</v>
      </c>
      <c r="FE53" s="18">
        <f t="shared" si="254"/>
        <v>0.63118649658300274</v>
      </c>
      <c r="FF53" s="18">
        <f t="shared" si="254"/>
        <v>0.64702851344422552</v>
      </c>
      <c r="FG53" s="18">
        <f t="shared" si="14"/>
        <v>0.64633380600667145</v>
      </c>
      <c r="FH53" s="18">
        <f t="shared" si="15"/>
        <v>0.44247401997348224</v>
      </c>
      <c r="FI53" s="18">
        <f t="shared" si="16"/>
        <v>4.8101229133815648</v>
      </c>
      <c r="FJ53" s="18">
        <f t="shared" si="17"/>
        <v>-2.6136152357498998</v>
      </c>
    </row>
    <row r="54" spans="2:166" x14ac:dyDescent="0.2">
      <c r="B54" t="str">
        <f t="shared" si="7"/>
        <v xml:space="preserve">      State and local</v>
      </c>
      <c r="C54" s="19"/>
      <c r="D54" s="19">
        <f t="shared" ref="D54:AA54" si="255">100*((D22/C22)^4-1)</f>
        <v>3.5084402990630092</v>
      </c>
      <c r="E54" s="19">
        <f t="shared" si="255"/>
        <v>11.634488520721952</v>
      </c>
      <c r="F54" s="19">
        <f t="shared" si="255"/>
        <v>-0.20860488337435257</v>
      </c>
      <c r="G54" s="19">
        <f t="shared" si="255"/>
        <v>1.6815186024477624</v>
      </c>
      <c r="H54" s="19">
        <f t="shared" si="255"/>
        <v>11.940698384688186</v>
      </c>
      <c r="I54" s="19">
        <f t="shared" si="255"/>
        <v>3.2750625910480169</v>
      </c>
      <c r="J54" s="19">
        <f t="shared" si="255"/>
        <v>1.0067879392804624</v>
      </c>
      <c r="K54" s="19">
        <f t="shared" si="255"/>
        <v>7.2950287040999928</v>
      </c>
      <c r="L54" s="19">
        <f t="shared" si="255"/>
        <v>3.6871698954204613</v>
      </c>
      <c r="M54" s="19">
        <f t="shared" si="255"/>
        <v>-1.838141860039999</v>
      </c>
      <c r="N54" s="19">
        <f t="shared" si="255"/>
        <v>8.894856875936231</v>
      </c>
      <c r="O54" s="19">
        <f t="shared" si="255"/>
        <v>-3.2179085939887941</v>
      </c>
      <c r="P54" s="19">
        <f t="shared" si="255"/>
        <v>3.7214459630295682</v>
      </c>
      <c r="Q54" s="19">
        <f t="shared" si="255"/>
        <v>1.250135089186144</v>
      </c>
      <c r="R54" s="19">
        <f t="shared" si="255"/>
        <v>4.1666176896834495</v>
      </c>
      <c r="S54" s="19">
        <f t="shared" si="255"/>
        <v>-0.47141933278731507</v>
      </c>
      <c r="T54" s="19">
        <f t="shared" si="255"/>
        <v>3.7392609521699427</v>
      </c>
      <c r="U54" s="19">
        <f t="shared" si="255"/>
        <v>-3.7866590936564526</v>
      </c>
      <c r="V54" s="19">
        <f t="shared" si="255"/>
        <v>11.434418668610057</v>
      </c>
      <c r="W54" s="19">
        <f t="shared" si="255"/>
        <v>2.4156867603136734</v>
      </c>
      <c r="X54" s="19">
        <f t="shared" si="255"/>
        <v>1.565167652334698</v>
      </c>
      <c r="Y54" s="19">
        <f t="shared" si="255"/>
        <v>-2.8859424784817955</v>
      </c>
      <c r="Z54" s="19">
        <f t="shared" si="255"/>
        <v>5.4345800135762401</v>
      </c>
      <c r="AA54" s="19">
        <f t="shared" si="255"/>
        <v>6.0231363284435124</v>
      </c>
      <c r="AB54" s="19">
        <f t="shared" ref="AB54:BG54" si="256">100*((AB22/AA22)^4-1)</f>
        <v>-0.44588047857728741</v>
      </c>
      <c r="AC54" s="19">
        <f t="shared" si="256"/>
        <v>-0.80240316921295074</v>
      </c>
      <c r="AD54" s="19">
        <f t="shared" si="256"/>
        <v>1.5320212362029961</v>
      </c>
      <c r="AE54" s="19">
        <f t="shared" si="256"/>
        <v>-8.9235911902818543E-2</v>
      </c>
      <c r="AF54" s="19">
        <f t="shared" si="256"/>
        <v>9.8055130808853299</v>
      </c>
      <c r="AG54" s="19">
        <f t="shared" si="256"/>
        <v>-0.86937106668680819</v>
      </c>
      <c r="AH54" s="19">
        <f t="shared" si="256"/>
        <v>2.2032885016128434</v>
      </c>
      <c r="AI54" s="19">
        <f t="shared" si="256"/>
        <v>2.5451278800156629</v>
      </c>
      <c r="AJ54" s="19">
        <f t="shared" si="256"/>
        <v>4.0337003038845687</v>
      </c>
      <c r="AK54" s="19">
        <f t="shared" si="256"/>
        <v>1.5486913577242856</v>
      </c>
      <c r="AL54" s="19">
        <f t="shared" si="256"/>
        <v>2.1474591510843632</v>
      </c>
      <c r="AM54" s="19">
        <f t="shared" si="256"/>
        <v>8.479066826556636E-2</v>
      </c>
      <c r="AN54" s="19">
        <f t="shared" si="256"/>
        <v>5.006597678068192</v>
      </c>
      <c r="AO54" s="19">
        <f t="shared" si="256"/>
        <v>4.3384161668175381</v>
      </c>
      <c r="AP54" s="19">
        <f t="shared" si="256"/>
        <v>-8.2807158381725809E-2</v>
      </c>
      <c r="AQ54" s="19">
        <f t="shared" si="256"/>
        <v>2.5087637954450681</v>
      </c>
      <c r="AR54" s="19">
        <f t="shared" si="256"/>
        <v>-1.6366266789216599</v>
      </c>
      <c r="AS54" s="19">
        <f t="shared" si="256"/>
        <v>1.9152157496288957</v>
      </c>
      <c r="AT54" s="19">
        <f t="shared" si="256"/>
        <v>1.655936663515889</v>
      </c>
      <c r="AU54" s="19">
        <f t="shared" si="256"/>
        <v>8.5374620489190978</v>
      </c>
      <c r="AV54" s="19">
        <f t="shared" si="256"/>
        <v>4.4066095548117357</v>
      </c>
      <c r="AW54" s="19">
        <f t="shared" si="256"/>
        <v>1.8393999859203314</v>
      </c>
      <c r="AX54" s="19">
        <f t="shared" si="256"/>
        <v>4.0123462610046623</v>
      </c>
      <c r="AY54" s="19">
        <f t="shared" si="256"/>
        <v>1.8923189327385348</v>
      </c>
      <c r="AZ54" s="19">
        <f t="shared" si="256"/>
        <v>1.8044068002168956</v>
      </c>
      <c r="BA54" s="19">
        <f t="shared" si="256"/>
        <v>0.31067937773774368</v>
      </c>
      <c r="BB54" s="19">
        <f t="shared" si="256"/>
        <v>0.31043826100447536</v>
      </c>
      <c r="BC54" s="19">
        <f t="shared" si="256"/>
        <v>1.088848611869575</v>
      </c>
      <c r="BD54" s="19">
        <f t="shared" si="256"/>
        <v>2.8890285268709404</v>
      </c>
      <c r="BE54" s="19">
        <f t="shared" si="256"/>
        <v>-2.5824690660088634</v>
      </c>
      <c r="BF54" s="19">
        <f t="shared" si="256"/>
        <v>1.6311926974137414</v>
      </c>
      <c r="BG54" s="19">
        <f t="shared" si="256"/>
        <v>-1.3007956995341186</v>
      </c>
      <c r="BH54" s="19">
        <f t="shared" ref="BH54:CM54" si="257">100*((BH22/BG22)^4-1)</f>
        <v>0.6961203554707307</v>
      </c>
      <c r="BI54" s="19">
        <f t="shared" si="257"/>
        <v>1.1601928390961858</v>
      </c>
      <c r="BJ54" s="19">
        <f t="shared" si="257"/>
        <v>0.30751466841207886</v>
      </c>
      <c r="BK54" s="19">
        <f t="shared" si="257"/>
        <v>-1.6774313597111568</v>
      </c>
      <c r="BL54" s="19">
        <f t="shared" si="257"/>
        <v>0.85031891980484886</v>
      </c>
      <c r="BM54" s="19">
        <f t="shared" si="257"/>
        <v>0.53934193467954916</v>
      </c>
      <c r="BN54" s="19">
        <f t="shared" si="257"/>
        <v>1.6223715414994677</v>
      </c>
      <c r="BO54" s="19">
        <f t="shared" si="257"/>
        <v>1.306544317443592</v>
      </c>
      <c r="BP54" s="19">
        <f t="shared" si="257"/>
        <v>-0.60847893431548172</v>
      </c>
      <c r="BQ54" s="19">
        <f t="shared" si="257"/>
        <v>0</v>
      </c>
      <c r="BR54" s="19">
        <f t="shared" si="257"/>
        <v>0.99625632305819778</v>
      </c>
      <c r="BS54" s="19">
        <f t="shared" si="257"/>
        <v>0.45775244709931329</v>
      </c>
      <c r="BT54" s="19">
        <f t="shared" si="257"/>
        <v>1.2227599725744609</v>
      </c>
      <c r="BU54" s="19">
        <f t="shared" si="257"/>
        <v>3.3791198035936887</v>
      </c>
      <c r="BV54" s="19">
        <f t="shared" si="257"/>
        <v>0.75428668434838197</v>
      </c>
      <c r="BW54" s="19">
        <f t="shared" si="257"/>
        <v>2.1187308582962583</v>
      </c>
      <c r="BX54" s="19">
        <f t="shared" si="257"/>
        <v>0.37393621001362565</v>
      </c>
      <c r="BY54" s="19">
        <f t="shared" si="257"/>
        <v>8.3842249736271413</v>
      </c>
      <c r="BZ54" s="19">
        <f t="shared" si="257"/>
        <v>1.0277030699786582</v>
      </c>
      <c r="CA54" s="19">
        <f t="shared" si="257"/>
        <v>-1.9548691046687994</v>
      </c>
      <c r="CB54" s="19">
        <f t="shared" si="257"/>
        <v>0.73502079727552072</v>
      </c>
      <c r="CC54" s="19">
        <f t="shared" si="257"/>
        <v>-1.3829288788392624</v>
      </c>
      <c r="CD54" s="19">
        <f t="shared" si="257"/>
        <v>-0.58607900870458751</v>
      </c>
      <c r="CE54" s="19">
        <f t="shared" si="257"/>
        <v>-7.350913959532912E-2</v>
      </c>
      <c r="CF54" s="19">
        <f t="shared" si="257"/>
        <v>1.2561035747437499</v>
      </c>
      <c r="CG54" s="19">
        <f t="shared" si="257"/>
        <v>0.22012281871821582</v>
      </c>
      <c r="CH54" s="19">
        <f t="shared" si="257"/>
        <v>-3.3282164633776867</v>
      </c>
      <c r="CI54" s="19">
        <f t="shared" si="257"/>
        <v>-2.271177678805103</v>
      </c>
      <c r="CJ54" s="19">
        <f t="shared" si="257"/>
        <v>-0.66722035720153672</v>
      </c>
      <c r="CK54" s="19">
        <f t="shared" si="257"/>
        <v>-3.0175389470757263</v>
      </c>
      <c r="CL54" s="19">
        <f t="shared" si="257"/>
        <v>2.1933570456633689</v>
      </c>
      <c r="CM54" s="19">
        <f t="shared" si="257"/>
        <v>1.1991621750729209</v>
      </c>
      <c r="CN54" s="19">
        <f t="shared" ref="CN54:DS54" si="258">100*((CN22/CM22)^4-1)</f>
        <v>0.14886487934464565</v>
      </c>
      <c r="CO54" s="19">
        <f t="shared" si="258"/>
        <v>0.22327649700528696</v>
      </c>
      <c r="CP54" s="19">
        <f t="shared" si="258"/>
        <v>2.7025505334171696</v>
      </c>
      <c r="CQ54" s="19">
        <f t="shared" si="258"/>
        <v>1.7088867610662195</v>
      </c>
      <c r="CR54" s="19">
        <f t="shared" si="258"/>
        <v>0.81113051430004024</v>
      </c>
      <c r="CS54" s="19">
        <f t="shared" si="258"/>
        <v>0.95719520580321849</v>
      </c>
      <c r="CT54" s="19">
        <f t="shared" si="258"/>
        <v>3.936028847992179</v>
      </c>
      <c r="CU54" s="19">
        <f t="shared" si="258"/>
        <v>1.0917922713947537</v>
      </c>
      <c r="CV54" s="19">
        <f t="shared" si="258"/>
        <v>0.72489736102134827</v>
      </c>
      <c r="CW54" s="19">
        <f t="shared" si="258"/>
        <v>2.6968875055088937</v>
      </c>
      <c r="CX54" s="19">
        <f t="shared" si="258"/>
        <v>2.5326652501965086</v>
      </c>
      <c r="CY54" s="19">
        <f t="shared" si="258"/>
        <v>3.4635091307215315</v>
      </c>
      <c r="CZ54" s="19">
        <f t="shared" si="258"/>
        <v>3.2166147697339165</v>
      </c>
      <c r="DA54" s="19">
        <f t="shared" si="258"/>
        <v>3.4782463379123163</v>
      </c>
      <c r="DB54" s="19">
        <f t="shared" si="258"/>
        <v>1.5373582719132362</v>
      </c>
      <c r="DC54" s="19">
        <f t="shared" si="258"/>
        <v>1.4614807907398442</v>
      </c>
      <c r="DD54" s="19">
        <f t="shared" si="258"/>
        <v>4.1314744378613932</v>
      </c>
      <c r="DE54" s="19">
        <f t="shared" si="258"/>
        <v>2.0639154999858356</v>
      </c>
      <c r="DF54" s="19">
        <f t="shared" si="258"/>
        <v>2.9528449356515774</v>
      </c>
      <c r="DG54" s="19">
        <f t="shared" si="258"/>
        <v>0.47285233817659922</v>
      </c>
      <c r="DH54" s="19">
        <f t="shared" si="258"/>
        <v>2.5153866709327177</v>
      </c>
      <c r="DI54" s="19">
        <f t="shared" si="258"/>
        <v>0.53655144568356405</v>
      </c>
      <c r="DJ54" s="19">
        <f t="shared" si="258"/>
        <v>0.46873611869036047</v>
      </c>
      <c r="DK54" s="19">
        <f t="shared" si="258"/>
        <v>-2.7094665746142388</v>
      </c>
      <c r="DL54" s="19">
        <f t="shared" si="258"/>
        <v>-1.7364756807861981</v>
      </c>
      <c r="DM54" s="19">
        <f t="shared" si="258"/>
        <v>-2.4087218633232266</v>
      </c>
      <c r="DN54" s="19">
        <f t="shared" si="258"/>
        <v>-1.7546393844405928</v>
      </c>
      <c r="DO54" s="19">
        <f t="shared" si="258"/>
        <v>-5.151559033333875</v>
      </c>
      <c r="DP54" s="19">
        <f t="shared" si="258"/>
        <v>3.0065209827107031</v>
      </c>
      <c r="DQ54" s="19">
        <f t="shared" si="258"/>
        <v>5.2477839980484831</v>
      </c>
      <c r="DR54" s="19">
        <f t="shared" si="258"/>
        <v>-3.4113409115876903</v>
      </c>
      <c r="DS54" s="19">
        <f t="shared" si="258"/>
        <v>5.7238325352311437</v>
      </c>
      <c r="DT54" s="19">
        <f t="shared" ref="DT54:EY54" si="259">100*((DT22/DS22)^4-1)</f>
        <v>-24.52129054122285</v>
      </c>
      <c r="DU54" s="19">
        <f t="shared" si="259"/>
        <v>8.4259875587802782</v>
      </c>
      <c r="DV54" s="19">
        <f t="shared" si="259"/>
        <v>-15.017679871981482</v>
      </c>
      <c r="DW54" s="19">
        <f t="shared" si="259"/>
        <v>1.4844801044227474</v>
      </c>
      <c r="DX54" s="19">
        <f t="shared" si="259"/>
        <v>8.3384615146804499</v>
      </c>
      <c r="DY54" s="19">
        <f t="shared" si="259"/>
        <v>13.382616661518366</v>
      </c>
      <c r="DZ54" s="19">
        <f t="shared" si="259"/>
        <v>-7.7947393054239811</v>
      </c>
      <c r="EA54" s="19">
        <f t="shared" si="259"/>
        <v>-13.768805227819724</v>
      </c>
      <c r="EB54" s="19">
        <f t="shared" si="259"/>
        <v>7.3998701858180027E-2</v>
      </c>
      <c r="EC54" s="19">
        <f t="shared" si="259"/>
        <v>25.327011029654113</v>
      </c>
      <c r="ED54" s="19">
        <f t="shared" si="259"/>
        <v>-9.0434087882867669</v>
      </c>
      <c r="EE54" s="19">
        <f t="shared" si="259"/>
        <v>-0.42880052617980668</v>
      </c>
      <c r="EF54" s="19">
        <f t="shared" si="259"/>
        <v>19.809721830293835</v>
      </c>
      <c r="EG54" s="19">
        <f t="shared" si="259"/>
        <v>-2.241187897622432</v>
      </c>
      <c r="EH54" s="19">
        <f t="shared" si="259"/>
        <v>-10.447235970246481</v>
      </c>
      <c r="EI54" s="19">
        <f t="shared" si="259"/>
        <v>31.38955175994138</v>
      </c>
      <c r="EJ54" s="19">
        <f t="shared" si="259"/>
        <v>8.3864658940599135</v>
      </c>
      <c r="EK54" s="18">
        <f t="shared" si="259"/>
        <v>-3.8176967389410899</v>
      </c>
      <c r="EL54" s="18">
        <f t="shared" si="259"/>
        <v>-0.79542493045301477</v>
      </c>
      <c r="EM54" s="18">
        <f t="shared" si="259"/>
        <v>1.6291274839994596</v>
      </c>
      <c r="EN54" s="18">
        <f t="shared" si="259"/>
        <v>-0.17154930470542062</v>
      </c>
      <c r="EO54" s="18">
        <f t="shared" si="259"/>
        <v>-4.3710373039262951E-2</v>
      </c>
      <c r="EP54" s="18">
        <f t="shared" si="259"/>
        <v>0.34217811061101333</v>
      </c>
      <c r="EQ54" s="18">
        <f t="shared" si="259"/>
        <v>0.45211082600487007</v>
      </c>
      <c r="ER54" s="18">
        <f t="shared" si="259"/>
        <v>0.3099190457777512</v>
      </c>
      <c r="ES54" s="18">
        <f t="shared" si="259"/>
        <v>0.24012476863903842</v>
      </c>
      <c r="ET54" s="18">
        <f t="shared" si="259"/>
        <v>0.33534940917512301</v>
      </c>
      <c r="EU54" s="18">
        <f t="shared" si="259"/>
        <v>0.31530077340953255</v>
      </c>
      <c r="EV54" s="18">
        <f t="shared" si="259"/>
        <v>0.22473826379636463</v>
      </c>
      <c r="EW54" s="18">
        <f t="shared" si="259"/>
        <v>0.26700092008193899</v>
      </c>
      <c r="EX54" s="18">
        <f t="shared" si="259"/>
        <v>0.38597279987251376</v>
      </c>
      <c r="EY54" s="18">
        <f t="shared" si="259"/>
        <v>0.50239690859827935</v>
      </c>
      <c r="EZ54" s="18">
        <f t="shared" ref="EZ54:FF54" si="260">100*((EZ22/EY22)^4-1)</f>
        <v>0.46059616905465006</v>
      </c>
      <c r="FA54" s="18">
        <f t="shared" si="260"/>
        <v>0.62619535294090589</v>
      </c>
      <c r="FB54" s="18">
        <f t="shared" si="260"/>
        <v>0.67178238837026782</v>
      </c>
      <c r="FC54" s="18">
        <f t="shared" si="260"/>
        <v>0.6846638281962969</v>
      </c>
      <c r="FD54" s="18">
        <f t="shared" si="260"/>
        <v>0.76587239193008916</v>
      </c>
      <c r="FE54" s="18">
        <f t="shared" si="260"/>
        <v>0.69634048218827349</v>
      </c>
      <c r="FF54" s="18">
        <f t="shared" si="260"/>
        <v>0.71390505062134402</v>
      </c>
      <c r="FG54" s="18">
        <f t="shared" si="14"/>
        <v>0.71301961752276988</v>
      </c>
      <c r="FH54" s="18">
        <f t="shared" si="15"/>
        <v>0.48800731100133721</v>
      </c>
      <c r="FI54" s="18">
        <f t="shared" si="16"/>
        <v>1.2341495747799858</v>
      </c>
      <c r="FJ54" s="18">
        <f t="shared" si="17"/>
        <v>0.52580326354969564</v>
      </c>
    </row>
    <row r="55" spans="2:166" x14ac:dyDescent="0.2">
      <c r="B55" t="str">
        <f t="shared" si="7"/>
        <v xml:space="preserve">      Federal</v>
      </c>
      <c r="C55" s="19"/>
      <c r="D55" s="19">
        <f t="shared" ref="D55:AA55" si="261">100*((D23/C23)^4-1)</f>
        <v>11.490369700295089</v>
      </c>
      <c r="E55" s="19">
        <f t="shared" si="261"/>
        <v>-11.399969049834535</v>
      </c>
      <c r="F55" s="19">
        <f t="shared" si="261"/>
        <v>-10.04339072536583</v>
      </c>
      <c r="G55" s="19">
        <f t="shared" si="261"/>
        <v>0.63240909742261486</v>
      </c>
      <c r="H55" s="19">
        <f t="shared" si="261"/>
        <v>3.1870020339953564</v>
      </c>
      <c r="I55" s="19">
        <f t="shared" si="261"/>
        <v>7.0542857652903246</v>
      </c>
      <c r="J55" s="19">
        <f t="shared" si="261"/>
        <v>-2.4351978020605181</v>
      </c>
      <c r="K55" s="19">
        <f t="shared" si="261"/>
        <v>1.8676538530619791</v>
      </c>
      <c r="L55" s="19">
        <f t="shared" si="261"/>
        <v>1.2364613653583101</v>
      </c>
      <c r="M55" s="19">
        <f t="shared" si="261"/>
        <v>0.61490979556095837</v>
      </c>
      <c r="N55" s="19">
        <f t="shared" si="261"/>
        <v>2.4728353850683504</v>
      </c>
      <c r="O55" s="19">
        <f t="shared" si="261"/>
        <v>6.2286977259376153</v>
      </c>
      <c r="P55" s="19">
        <f t="shared" si="261"/>
        <v>0.60105014941911339</v>
      </c>
      <c r="Q55" s="19">
        <f t="shared" si="261"/>
        <v>3.6415110611585977</v>
      </c>
      <c r="R55" s="19">
        <f t="shared" si="261"/>
        <v>-2.3528381993379255</v>
      </c>
      <c r="S55" s="19">
        <f t="shared" si="261"/>
        <v>0</v>
      </c>
      <c r="T55" s="19">
        <f t="shared" si="261"/>
        <v>0.59835285639942004</v>
      </c>
      <c r="U55" s="19">
        <f t="shared" si="261"/>
        <v>-2.3632634414757492</v>
      </c>
      <c r="V55" s="19">
        <f t="shared" si="261"/>
        <v>-1.194016471535142</v>
      </c>
      <c r="W55" s="19">
        <f t="shared" si="261"/>
        <v>-4.1445096339039367</v>
      </c>
      <c r="X55" s="19">
        <f t="shared" si="261"/>
        <v>0</v>
      </c>
      <c r="Y55" s="19">
        <f t="shared" si="261"/>
        <v>-2.409527920676513</v>
      </c>
      <c r="Z55" s="19">
        <f t="shared" si="261"/>
        <v>-0.6102194245410697</v>
      </c>
      <c r="AA55" s="19">
        <f t="shared" si="261"/>
        <v>-0.61115176350146072</v>
      </c>
      <c r="AB55" s="19">
        <f t="shared" ref="AB55:BG55" si="262">100*((AB23/AA23)^4-1)</f>
        <v>-2.4314972420469316</v>
      </c>
      <c r="AC55" s="19">
        <f t="shared" si="262"/>
        <v>-4.8475724782847562</v>
      </c>
      <c r="AD55" s="19">
        <f t="shared" si="262"/>
        <v>4.4473021513222744</v>
      </c>
      <c r="AE55" s="19">
        <f t="shared" si="262"/>
        <v>0.61967281753845249</v>
      </c>
      <c r="AF55" s="19">
        <f t="shared" si="262"/>
        <v>1.2402952629219977</v>
      </c>
      <c r="AG55" s="19">
        <f t="shared" si="262"/>
        <v>4.3777790419102569</v>
      </c>
      <c r="AH55" s="19">
        <f t="shared" si="262"/>
        <v>-2.4131618645819586</v>
      </c>
      <c r="AI55" s="19">
        <f t="shared" si="262"/>
        <v>10.167056522033246</v>
      </c>
      <c r="AJ55" s="19">
        <f t="shared" si="262"/>
        <v>-0.59656806040719879</v>
      </c>
      <c r="AK55" s="19">
        <f t="shared" si="262"/>
        <v>4.8771637221462605</v>
      </c>
      <c r="AL55" s="19">
        <f t="shared" si="262"/>
        <v>7.2919081589916113</v>
      </c>
      <c r="AM55" s="19">
        <f t="shared" si="262"/>
        <v>8.3913675143460367</v>
      </c>
      <c r="AN55" s="19">
        <f t="shared" si="262"/>
        <v>-7.2041745932285846</v>
      </c>
      <c r="AO55" s="19">
        <f t="shared" si="262"/>
        <v>-2.3020618455284581</v>
      </c>
      <c r="AP55" s="19">
        <f t="shared" si="262"/>
        <v>5.9685355059505119</v>
      </c>
      <c r="AQ55" s="19">
        <f t="shared" si="262"/>
        <v>0.57678293203577979</v>
      </c>
      <c r="AR55" s="19">
        <f t="shared" si="262"/>
        <v>46.716216888924137</v>
      </c>
      <c r="AS55" s="19">
        <f t="shared" si="262"/>
        <v>-26.604427535480312</v>
      </c>
      <c r="AT55" s="19">
        <f t="shared" si="262"/>
        <v>-7.6675674109172975</v>
      </c>
      <c r="AU55" s="19">
        <f t="shared" si="262"/>
        <v>8.9166252820602754</v>
      </c>
      <c r="AV55" s="19">
        <f t="shared" si="262"/>
        <v>-2.2345487116731899</v>
      </c>
      <c r="AW55" s="19">
        <f t="shared" si="262"/>
        <v>2.2856220497392998</v>
      </c>
      <c r="AX55" s="19">
        <f t="shared" si="262"/>
        <v>2.8467973547283254</v>
      </c>
      <c r="AY55" s="19">
        <f t="shared" si="262"/>
        <v>-1.1141952611760542</v>
      </c>
      <c r="AZ55" s="19">
        <f t="shared" si="262"/>
        <v>0</v>
      </c>
      <c r="BA55" s="19">
        <f t="shared" si="262"/>
        <v>1.1267494501550512</v>
      </c>
      <c r="BB55" s="19">
        <f t="shared" si="262"/>
        <v>20.421242409008311</v>
      </c>
      <c r="BC55" s="19">
        <f t="shared" si="262"/>
        <v>1.6117875612772226</v>
      </c>
      <c r="BD55" s="19">
        <f t="shared" si="262"/>
        <v>-2.1107436857807915</v>
      </c>
      <c r="BE55" s="19">
        <f t="shared" si="262"/>
        <v>-3.6910960302872553</v>
      </c>
      <c r="BF55" s="19">
        <f t="shared" si="262"/>
        <v>1.6292943839811391</v>
      </c>
      <c r="BG55" s="19">
        <f t="shared" si="262"/>
        <v>-2.1332566668726738</v>
      </c>
      <c r="BH55" s="19">
        <f t="shared" ref="BH55:CM55" si="263">100*((BH23/BG23)^4-1)</f>
        <v>0.54163721826723243</v>
      </c>
      <c r="BI55" s="19">
        <f t="shared" si="263"/>
        <v>-1.6096251011177731</v>
      </c>
      <c r="BJ55" s="19">
        <f t="shared" si="263"/>
        <v>1.6359578899582283</v>
      </c>
      <c r="BK55" s="19">
        <f t="shared" si="263"/>
        <v>-6.3220709094473531</v>
      </c>
      <c r="BL55" s="19">
        <f t="shared" si="263"/>
        <v>-1.6359573303024288</v>
      </c>
      <c r="BM55" s="19">
        <f t="shared" si="263"/>
        <v>1.6631660166672058</v>
      </c>
      <c r="BN55" s="19">
        <f t="shared" si="263"/>
        <v>-6.4235620629645158</v>
      </c>
      <c r="BO55" s="19">
        <f t="shared" si="263"/>
        <v>-2.2129157685279011</v>
      </c>
      <c r="BP55" s="19">
        <f t="shared" si="263"/>
        <v>-1.6724370119573284</v>
      </c>
      <c r="BQ55" s="19">
        <f t="shared" si="263"/>
        <v>-0.56219115886120274</v>
      </c>
      <c r="BR55" s="19">
        <f t="shared" si="263"/>
        <v>1.1331331730900507</v>
      </c>
      <c r="BS55" s="19">
        <f t="shared" si="263"/>
        <v>-0.56140212254304211</v>
      </c>
      <c r="BT55" s="19">
        <f t="shared" si="263"/>
        <v>-0.56219115886120274</v>
      </c>
      <c r="BU55" s="19">
        <f t="shared" si="263"/>
        <v>0</v>
      </c>
      <c r="BV55" s="19">
        <f t="shared" si="263"/>
        <v>1.703297416921945</v>
      </c>
      <c r="BW55" s="19">
        <f t="shared" si="263"/>
        <v>1.6960752756072006</v>
      </c>
      <c r="BX55" s="19">
        <f t="shared" si="263"/>
        <v>0</v>
      </c>
      <c r="BY55" s="19">
        <f t="shared" si="263"/>
        <v>1.1235844856065436</v>
      </c>
      <c r="BZ55" s="19">
        <f t="shared" si="263"/>
        <v>3.3895312955315227</v>
      </c>
      <c r="CA55" s="19">
        <f t="shared" si="263"/>
        <v>0.55439922683004905</v>
      </c>
      <c r="CB55" s="19">
        <f t="shared" si="263"/>
        <v>13.325630105703157</v>
      </c>
      <c r="CC55" s="19">
        <f t="shared" si="263"/>
        <v>-7.2885248438036232</v>
      </c>
      <c r="CD55" s="19">
        <f t="shared" si="263"/>
        <v>-3.7655465291789425</v>
      </c>
      <c r="CE55" s="19">
        <f t="shared" si="263"/>
        <v>-9.5545866373504378</v>
      </c>
      <c r="CF55" s="19">
        <f t="shared" si="263"/>
        <v>53.451747740847935</v>
      </c>
      <c r="CG55" s="19">
        <f t="shared" si="263"/>
        <v>-29.132303069653354</v>
      </c>
      <c r="CH55" s="19">
        <f t="shared" si="263"/>
        <v>-7.5234218300979876</v>
      </c>
      <c r="CI55" s="19">
        <f t="shared" si="263"/>
        <v>0</v>
      </c>
      <c r="CJ55" s="19">
        <f t="shared" si="263"/>
        <v>-1.1235843610883367</v>
      </c>
      <c r="CK55" s="19">
        <f t="shared" si="263"/>
        <v>-3.9019655517183449</v>
      </c>
      <c r="CL55" s="19">
        <f t="shared" si="263"/>
        <v>-2.2661969779258495</v>
      </c>
      <c r="CM55" s="19">
        <f t="shared" si="263"/>
        <v>-1.1444803524206626</v>
      </c>
      <c r="CN55" s="19">
        <f t="shared" ref="CN55:DS55" si="264">100*((CN23/CM23)^4-1)</f>
        <v>-1.7179271174538324</v>
      </c>
      <c r="CO55" s="19">
        <f t="shared" si="264"/>
        <v>-0.57761581855980682</v>
      </c>
      <c r="CP55" s="19">
        <f t="shared" si="264"/>
        <v>-1.1543890659955647</v>
      </c>
      <c r="CQ55" s="19">
        <f t="shared" si="264"/>
        <v>-2.3053786574226298</v>
      </c>
      <c r="CR55" s="19">
        <f t="shared" si="264"/>
        <v>-4.5969241384563269</v>
      </c>
      <c r="CS55" s="19">
        <f t="shared" si="264"/>
        <v>-2.9259169578454647</v>
      </c>
      <c r="CT55" s="19">
        <f t="shared" si="264"/>
        <v>-1.7764176905027962</v>
      </c>
      <c r="CU55" s="19">
        <f t="shared" si="264"/>
        <v>0.60014835380099996</v>
      </c>
      <c r="CV55" s="19">
        <f t="shared" si="264"/>
        <v>-1.1904629306030867</v>
      </c>
      <c r="CW55" s="19">
        <f t="shared" si="264"/>
        <v>-3.549939971372118</v>
      </c>
      <c r="CX55" s="19">
        <f t="shared" si="264"/>
        <v>-2.3986914581958563</v>
      </c>
      <c r="CY55" s="19">
        <f t="shared" si="264"/>
        <v>0.61021943537393764</v>
      </c>
      <c r="CZ55" s="19">
        <f t="shared" si="264"/>
        <v>1.2213598980915785</v>
      </c>
      <c r="DA55" s="19">
        <f t="shared" si="264"/>
        <v>0.60743940837972854</v>
      </c>
      <c r="DB55" s="19">
        <f t="shared" si="264"/>
        <v>0.60651835314065039</v>
      </c>
      <c r="DC55" s="19">
        <f t="shared" si="264"/>
        <v>0</v>
      </c>
      <c r="DD55" s="19">
        <f t="shared" si="264"/>
        <v>0.60560008684167332</v>
      </c>
      <c r="DE55" s="19">
        <f t="shared" si="264"/>
        <v>0.60468459683402642</v>
      </c>
      <c r="DF55" s="19">
        <f t="shared" si="264"/>
        <v>2.431499973418827</v>
      </c>
      <c r="DG55" s="19">
        <f t="shared" si="264"/>
        <v>1.2029939985406468</v>
      </c>
      <c r="DH55" s="19">
        <f t="shared" si="264"/>
        <v>-1.7790512393826119</v>
      </c>
      <c r="DI55" s="19">
        <f t="shared" si="264"/>
        <v>-1.7869989451240076</v>
      </c>
      <c r="DJ55" s="19">
        <f t="shared" si="264"/>
        <v>-1.1993867389319957</v>
      </c>
      <c r="DK55" s="19">
        <f t="shared" si="264"/>
        <v>-4.7469182257366409</v>
      </c>
      <c r="DL55" s="19">
        <f t="shared" si="264"/>
        <v>-1.8222757503195686</v>
      </c>
      <c r="DM55" s="19">
        <f t="shared" si="264"/>
        <v>-1.2232272027183133</v>
      </c>
      <c r="DN55" s="19">
        <f t="shared" si="264"/>
        <v>-2.4426328155010668</v>
      </c>
      <c r="DO55" s="19">
        <f t="shared" si="264"/>
        <v>-3.6693315112520275</v>
      </c>
      <c r="DP55" s="19">
        <f t="shared" si="264"/>
        <v>-1.8647507269308305</v>
      </c>
      <c r="DQ55" s="19">
        <f t="shared" si="264"/>
        <v>2.5395561757371343</v>
      </c>
      <c r="DR55" s="19">
        <f t="shared" si="264"/>
        <v>-1.8618575567006856</v>
      </c>
      <c r="DS55" s="19">
        <f t="shared" si="264"/>
        <v>2.5355319195727866</v>
      </c>
      <c r="DT55" s="19">
        <f t="shared" ref="DT55:EY55" si="265">100*((DT23/DS23)^4-1)</f>
        <v>2.5195616246617814</v>
      </c>
      <c r="DU55" s="19">
        <f t="shared" si="265"/>
        <v>30.208108208147767</v>
      </c>
      <c r="DV55" s="19">
        <f t="shared" si="265"/>
        <v>-16.818511653602275</v>
      </c>
      <c r="DW55" s="19">
        <f t="shared" si="265"/>
        <v>-5.9418464192744107</v>
      </c>
      <c r="DX55" s="19">
        <f t="shared" si="265"/>
        <v>-0.61585652207609698</v>
      </c>
      <c r="DY55" s="19">
        <f t="shared" si="265"/>
        <v>-3.6581469338114125</v>
      </c>
      <c r="DZ55" s="19">
        <f t="shared" si="265"/>
        <v>-1.2422209552294228</v>
      </c>
      <c r="EA55" s="19">
        <f t="shared" si="265"/>
        <v>-4.3103688579999471</v>
      </c>
      <c r="EB55" s="19">
        <f t="shared" si="265"/>
        <v>-7.3813503430197329</v>
      </c>
      <c r="EC55" s="19">
        <f t="shared" si="265"/>
        <v>-3.1869939713065842</v>
      </c>
      <c r="ED55" s="19">
        <f t="shared" si="265"/>
        <v>1.3071722056508195</v>
      </c>
      <c r="EE55" s="19">
        <f t="shared" si="265"/>
        <v>2.6185194695207858</v>
      </c>
      <c r="EF55" s="19">
        <f t="shared" si="265"/>
        <v>4.5856679050652716</v>
      </c>
      <c r="EG55" s="19">
        <f t="shared" si="265"/>
        <v>3.2229496539143421</v>
      </c>
      <c r="EH55" s="19">
        <f t="shared" si="265"/>
        <v>1.2698253740066612</v>
      </c>
      <c r="EI55" s="19">
        <f t="shared" si="265"/>
        <v>2.5435932257393157</v>
      </c>
      <c r="EJ55" s="19">
        <f t="shared" si="265"/>
        <v>1.8912006025792572</v>
      </c>
      <c r="EK55" s="18">
        <f t="shared" si="265"/>
        <v>0.25763170702901572</v>
      </c>
      <c r="EL55" s="18">
        <f t="shared" si="265"/>
        <v>3.5309060189914199E-2</v>
      </c>
      <c r="EM55" s="18">
        <f t="shared" si="265"/>
        <v>4.8563478294516571E-3</v>
      </c>
      <c r="EN55" s="18">
        <f t="shared" si="265"/>
        <v>7.4710985216164261E-4</v>
      </c>
      <c r="EO55" s="18">
        <f t="shared" si="265"/>
        <v>0</v>
      </c>
      <c r="EP55" s="18">
        <f t="shared" si="265"/>
        <v>0</v>
      </c>
      <c r="EQ55" s="18">
        <f t="shared" si="265"/>
        <v>0</v>
      </c>
      <c r="ER55" s="18">
        <f t="shared" si="265"/>
        <v>0</v>
      </c>
      <c r="ES55" s="18">
        <f t="shared" si="265"/>
        <v>0</v>
      </c>
      <c r="ET55" s="18">
        <f t="shared" si="265"/>
        <v>0</v>
      </c>
      <c r="EU55" s="18">
        <f t="shared" si="265"/>
        <v>0</v>
      </c>
      <c r="EV55" s="18">
        <f t="shared" si="265"/>
        <v>0</v>
      </c>
      <c r="EW55" s="18">
        <f t="shared" si="265"/>
        <v>0</v>
      </c>
      <c r="EX55" s="18">
        <f t="shared" si="265"/>
        <v>0</v>
      </c>
      <c r="EY55" s="18">
        <f t="shared" si="265"/>
        <v>0</v>
      </c>
      <c r="EZ55" s="18">
        <f t="shared" ref="EZ55:FF55" si="266">100*((EZ23/EY23)^4-1)</f>
        <v>0</v>
      </c>
      <c r="FA55" s="18">
        <f t="shared" si="266"/>
        <v>0</v>
      </c>
      <c r="FB55" s="18">
        <f t="shared" si="266"/>
        <v>0</v>
      </c>
      <c r="FC55" s="18">
        <f t="shared" si="266"/>
        <v>0</v>
      </c>
      <c r="FD55" s="18">
        <f t="shared" si="266"/>
        <v>0</v>
      </c>
      <c r="FE55" s="18">
        <f t="shared" si="266"/>
        <v>0</v>
      </c>
      <c r="FF55" s="18">
        <f t="shared" si="266"/>
        <v>0</v>
      </c>
      <c r="FG55" s="18">
        <f t="shared" si="14"/>
        <v>0</v>
      </c>
      <c r="FH55" s="18">
        <f t="shared" si="15"/>
        <v>0</v>
      </c>
      <c r="FI55" s="18">
        <f t="shared" si="16"/>
        <v>44.837369023474658</v>
      </c>
      <c r="FJ55" s="18">
        <f t="shared" si="17"/>
        <v>-27.453808693184278</v>
      </c>
    </row>
    <row r="56" spans="2:166" x14ac:dyDescent="0.2">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9"/>
      <c r="CU56" s="19"/>
      <c r="CV56" s="19"/>
      <c r="CW56" s="19"/>
      <c r="CX56" s="19"/>
      <c r="CY56" s="19"/>
      <c r="CZ56" s="19"/>
      <c r="DA56" s="19"/>
      <c r="DB56" s="19"/>
      <c r="DC56" s="19"/>
      <c r="DD56" s="19"/>
      <c r="DE56" s="19"/>
      <c r="DF56" s="19"/>
      <c r="DG56" s="19"/>
      <c r="DH56" s="19"/>
      <c r="DI56" s="19"/>
      <c r="DJ56" s="19"/>
      <c r="DK56" s="19"/>
      <c r="DL56" s="19"/>
      <c r="DM56" s="19"/>
      <c r="DN56" s="19"/>
      <c r="DO56" s="19"/>
      <c r="DP56" s="19"/>
      <c r="DQ56" s="19"/>
      <c r="DR56" s="19"/>
      <c r="DS56" s="19"/>
      <c r="DT56" s="19"/>
      <c r="DU56" s="19"/>
      <c r="DV56" s="19"/>
      <c r="DW56" s="19"/>
      <c r="DX56" s="19"/>
      <c r="DY56" s="19"/>
      <c r="DZ56" s="19"/>
      <c r="EA56" s="19"/>
      <c r="EB56" s="19"/>
      <c r="EC56" s="19"/>
      <c r="ED56" s="19"/>
      <c r="EE56" s="19"/>
      <c r="EF56" s="19"/>
      <c r="EG56" s="19"/>
      <c r="EH56" s="19"/>
      <c r="EI56" s="19"/>
      <c r="EJ56" s="19"/>
      <c r="EK56" s="18"/>
      <c r="EL56" s="18"/>
      <c r="EM56" s="18"/>
      <c r="EN56" s="18"/>
      <c r="EO56" s="18"/>
      <c r="EP56" s="18"/>
      <c r="EQ56" s="18"/>
      <c r="ER56" s="18"/>
      <c r="ES56" s="18"/>
      <c r="ET56" s="18"/>
      <c r="EU56" s="18"/>
      <c r="EV56" s="18"/>
      <c r="EW56" s="18"/>
      <c r="EX56" s="18"/>
      <c r="EY56" s="18"/>
      <c r="EZ56" s="18"/>
      <c r="FA56" s="18"/>
      <c r="FB56" s="18"/>
      <c r="FC56" s="18"/>
      <c r="FD56" s="18"/>
      <c r="FE56" s="18"/>
      <c r="FF56" s="18"/>
      <c r="FG56" s="18"/>
      <c r="FH56" s="18"/>
      <c r="FI56" s="18"/>
      <c r="FJ56" s="18"/>
    </row>
    <row r="57" spans="2:166" x14ac:dyDescent="0.2">
      <c r="B57" t="str">
        <f>B25</f>
        <v>Personal income (mil. $2012)</v>
      </c>
      <c r="C57" s="19"/>
      <c r="D57" s="19">
        <f t="shared" ref="D57:AA57" si="267">100*((D25/C25)^4-1)</f>
        <v>5.1248327948811179</v>
      </c>
      <c r="E57" s="19">
        <f t="shared" si="267"/>
        <v>1.9813630886007516</v>
      </c>
      <c r="F57" s="19">
        <f t="shared" si="267"/>
        <v>0.98771123054794963</v>
      </c>
      <c r="G57" s="19">
        <f t="shared" si="267"/>
        <v>4.7060784982529302</v>
      </c>
      <c r="H57" s="19">
        <f t="shared" si="267"/>
        <v>2.720225890352479</v>
      </c>
      <c r="I57" s="19">
        <f t="shared" si="267"/>
        <v>2.0443616941163478</v>
      </c>
      <c r="J57" s="19">
        <f t="shared" si="267"/>
        <v>3.665125971711336</v>
      </c>
      <c r="K57" s="19">
        <f t="shared" si="267"/>
        <v>8.0057197824096491</v>
      </c>
      <c r="L57" s="19">
        <f t="shared" si="267"/>
        <v>3.0436971895121179</v>
      </c>
      <c r="M57" s="19">
        <f t="shared" si="267"/>
        <v>3.7314853414782245</v>
      </c>
      <c r="N57" s="19">
        <f t="shared" si="267"/>
        <v>9.4210673158010128</v>
      </c>
      <c r="O57" s="19">
        <f t="shared" si="267"/>
        <v>-5.1757302023473724</v>
      </c>
      <c r="P57" s="19">
        <f t="shared" si="267"/>
        <v>2.45697331595367</v>
      </c>
      <c r="Q57" s="19">
        <f t="shared" si="267"/>
        <v>-3.485939621320866</v>
      </c>
      <c r="R57" s="19">
        <f t="shared" si="267"/>
        <v>1.0045844325317077</v>
      </c>
      <c r="S57" s="19">
        <f t="shared" si="267"/>
        <v>4.6521194775883901</v>
      </c>
      <c r="T57" s="19">
        <f t="shared" si="267"/>
        <v>6.5106690149870694</v>
      </c>
      <c r="U57" s="19">
        <f t="shared" si="267"/>
        <v>1.4860229145441384</v>
      </c>
      <c r="V57" s="19">
        <f t="shared" si="267"/>
        <v>8.243675667786853</v>
      </c>
      <c r="W57" s="19">
        <f t="shared" si="267"/>
        <v>2.4825380546152687</v>
      </c>
      <c r="X57" s="19">
        <f t="shared" si="267"/>
        <v>3.0752055722113258</v>
      </c>
      <c r="Y57" s="19">
        <f t="shared" si="267"/>
        <v>3.8481545084871005</v>
      </c>
      <c r="Z57" s="19">
        <f t="shared" si="267"/>
        <v>2.0765555486800258</v>
      </c>
      <c r="AA57" s="19">
        <f t="shared" si="267"/>
        <v>11.181868753084711</v>
      </c>
      <c r="AB57" s="19">
        <f t="shared" ref="AB57:BG57" si="268">100*((AB25/AA25)^4-1)</f>
        <v>6.7496866182867876</v>
      </c>
      <c r="AC57" s="19">
        <f t="shared" si="268"/>
        <v>5.7023972492505015</v>
      </c>
      <c r="AD57" s="19">
        <f t="shared" si="268"/>
        <v>3.9660416600106441</v>
      </c>
      <c r="AE57" s="19">
        <f t="shared" si="268"/>
        <v>10.87777707112676</v>
      </c>
      <c r="AF57" s="19">
        <f t="shared" si="268"/>
        <v>5.9284818408054996</v>
      </c>
      <c r="AG57" s="19">
        <f t="shared" si="268"/>
        <v>4.5701685778422707</v>
      </c>
      <c r="AH57" s="19">
        <f t="shared" si="268"/>
        <v>8.4185760914772025</v>
      </c>
      <c r="AI57" s="19">
        <f t="shared" si="268"/>
        <v>24.168255291454876</v>
      </c>
      <c r="AJ57" s="19">
        <f t="shared" si="268"/>
        <v>10.343319757744563</v>
      </c>
      <c r="AK57" s="19">
        <f t="shared" si="268"/>
        <v>9.6062350215835082</v>
      </c>
      <c r="AL57" s="19">
        <f t="shared" si="268"/>
        <v>6.9980079385014049</v>
      </c>
      <c r="AM57" s="19">
        <f t="shared" si="268"/>
        <v>10.287265363661579</v>
      </c>
      <c r="AN57" s="19">
        <f t="shared" si="268"/>
        <v>-1.6705667475531483</v>
      </c>
      <c r="AO57" s="19">
        <f t="shared" si="268"/>
        <v>11.131728057742762</v>
      </c>
      <c r="AP57" s="19">
        <f t="shared" si="268"/>
        <v>12.684366181639927</v>
      </c>
      <c r="AQ57" s="19">
        <f t="shared" si="268"/>
        <v>6.8599852873292955</v>
      </c>
      <c r="AR57" s="19">
        <f t="shared" si="268"/>
        <v>-5.3919025788449986</v>
      </c>
      <c r="AS57" s="19">
        <f t="shared" si="268"/>
        <v>-3.0752083328338564</v>
      </c>
      <c r="AT57" s="19">
        <f t="shared" si="268"/>
        <v>1.4404778890270142</v>
      </c>
      <c r="AU57" s="19">
        <f t="shared" si="268"/>
        <v>1.7725463984093359</v>
      </c>
      <c r="AV57" s="19">
        <f t="shared" si="268"/>
        <v>4.5876664821045576</v>
      </c>
      <c r="AW57" s="19">
        <f t="shared" si="268"/>
        <v>-8.4590452070960946</v>
      </c>
      <c r="AX57" s="19">
        <f t="shared" si="268"/>
        <v>0.54092438419632849</v>
      </c>
      <c r="AY57" s="19">
        <f t="shared" si="268"/>
        <v>2.298977565710314</v>
      </c>
      <c r="AZ57" s="19">
        <f t="shared" si="268"/>
        <v>-1.7965368608054089</v>
      </c>
      <c r="BA57" s="19">
        <f t="shared" si="268"/>
        <v>-0.23462183691440597</v>
      </c>
      <c r="BB57" s="19">
        <f t="shared" si="268"/>
        <v>0.5030798536056702</v>
      </c>
      <c r="BC57" s="19">
        <f t="shared" si="268"/>
        <v>-2.6016698571596497</v>
      </c>
      <c r="BD57" s="19">
        <f t="shared" si="268"/>
        <v>5.6881122916758065</v>
      </c>
      <c r="BE57" s="19">
        <f t="shared" si="268"/>
        <v>3.0462092590712864</v>
      </c>
      <c r="BF57" s="19">
        <f t="shared" si="268"/>
        <v>-2.4235744188683128</v>
      </c>
      <c r="BG57" s="19">
        <f t="shared" si="268"/>
        <v>2.4147405086003548</v>
      </c>
      <c r="BH57" s="19">
        <f t="shared" ref="BH57:CM57" si="269">100*((BH25/BG25)^4-1)</f>
        <v>9.9594858701561364</v>
      </c>
      <c r="BI57" s="19">
        <f t="shared" si="269"/>
        <v>3.0466327531582627</v>
      </c>
      <c r="BJ57" s="19">
        <f t="shared" si="269"/>
        <v>56.794933608174603</v>
      </c>
      <c r="BK57" s="19">
        <f t="shared" si="269"/>
        <v>-31.468185649912495</v>
      </c>
      <c r="BL57" s="19">
        <f t="shared" si="269"/>
        <v>-0.30471323060821121</v>
      </c>
      <c r="BM57" s="19">
        <f t="shared" si="269"/>
        <v>-2.9188058951772788</v>
      </c>
      <c r="BN57" s="19">
        <f t="shared" si="269"/>
        <v>4.5269091787519145</v>
      </c>
      <c r="BO57" s="19">
        <f t="shared" si="269"/>
        <v>16.080349067936449</v>
      </c>
      <c r="BP57" s="19">
        <f t="shared" si="269"/>
        <v>8.1390255580996431</v>
      </c>
      <c r="BQ57" s="19">
        <f t="shared" si="269"/>
        <v>6.1834456219104439</v>
      </c>
      <c r="BR57" s="19">
        <f t="shared" si="269"/>
        <v>13.339023874339562</v>
      </c>
      <c r="BS57" s="19">
        <f t="shared" si="269"/>
        <v>4.9327117248591623</v>
      </c>
      <c r="BT57" s="19">
        <f t="shared" si="269"/>
        <v>5.389697908002411</v>
      </c>
      <c r="BU57" s="19">
        <f t="shared" si="269"/>
        <v>1.2008812734326746</v>
      </c>
      <c r="BV57" s="19">
        <f t="shared" si="269"/>
        <v>-1.519340889996057E-2</v>
      </c>
      <c r="BW57" s="19">
        <f t="shared" si="269"/>
        <v>-0.14304397297634219</v>
      </c>
      <c r="BX57" s="19">
        <f t="shared" si="269"/>
        <v>7.6582260699048499</v>
      </c>
      <c r="BY57" s="19">
        <f t="shared" si="269"/>
        <v>-7.9468938955433277</v>
      </c>
      <c r="BZ57" s="19">
        <f t="shared" si="269"/>
        <v>-1.7378906629455626</v>
      </c>
      <c r="CA57" s="19">
        <f t="shared" si="269"/>
        <v>-12.43246144804675</v>
      </c>
      <c r="CB57" s="19">
        <f t="shared" si="269"/>
        <v>-4.6296178149778484</v>
      </c>
      <c r="CC57" s="19">
        <f t="shared" si="269"/>
        <v>-9.803288089967543</v>
      </c>
      <c r="CD57" s="19">
        <f t="shared" si="269"/>
        <v>-3.7225138949066761</v>
      </c>
      <c r="CE57" s="19">
        <f t="shared" si="269"/>
        <v>2.8569198990277878</v>
      </c>
      <c r="CF57" s="19">
        <f t="shared" si="269"/>
        <v>7.4194633641219143</v>
      </c>
      <c r="CG57" s="19">
        <f t="shared" si="269"/>
        <v>4.6456895796578523</v>
      </c>
      <c r="CH57" s="19">
        <f t="shared" si="269"/>
        <v>2.8408987542115183</v>
      </c>
      <c r="CI57" s="19">
        <f t="shared" si="269"/>
        <v>9.6022317738590388</v>
      </c>
      <c r="CJ57" s="19">
        <f t="shared" si="269"/>
        <v>-0.39214639152725939</v>
      </c>
      <c r="CK57" s="19">
        <f t="shared" si="269"/>
        <v>3.7661646092819634</v>
      </c>
      <c r="CL57" s="19">
        <f t="shared" si="269"/>
        <v>6.2987967190635707</v>
      </c>
      <c r="CM57" s="19">
        <f t="shared" si="269"/>
        <v>15.381104208986084</v>
      </c>
      <c r="CN57" s="19">
        <f t="shared" ref="CN57:DS57" si="270">100*((CN25/CM25)^4-1)</f>
        <v>10.192164411980986</v>
      </c>
      <c r="CO57" s="19">
        <f t="shared" si="270"/>
        <v>3.3364974145865034</v>
      </c>
      <c r="CP57" s="19">
        <f t="shared" si="270"/>
        <v>18.383765220643934</v>
      </c>
      <c r="CQ57" s="19">
        <f t="shared" si="270"/>
        <v>-12.961218830352085</v>
      </c>
      <c r="CR57" s="19">
        <f t="shared" si="270"/>
        <v>2.3761719046398566</v>
      </c>
      <c r="CS57" s="19">
        <f t="shared" si="270"/>
        <v>2.614318290789841</v>
      </c>
      <c r="CT57" s="19">
        <f t="shared" si="270"/>
        <v>-0.88688283842215387</v>
      </c>
      <c r="CU57" s="19">
        <f t="shared" si="270"/>
        <v>13.87975432868085</v>
      </c>
      <c r="CV57" s="19">
        <f t="shared" si="270"/>
        <v>10.52857433626051</v>
      </c>
      <c r="CW57" s="19">
        <f t="shared" si="270"/>
        <v>11.489901351177089</v>
      </c>
      <c r="CX57" s="19">
        <f t="shared" si="270"/>
        <v>11.597699184955857</v>
      </c>
      <c r="CY57" s="19">
        <f t="shared" si="270"/>
        <v>6.1252006572516393</v>
      </c>
      <c r="CZ57" s="19">
        <f t="shared" si="270"/>
        <v>1.7797355751582922</v>
      </c>
      <c r="DA57" s="19">
        <f t="shared" si="270"/>
        <v>2.1167044871661655</v>
      </c>
      <c r="DB57" s="19">
        <f t="shared" si="270"/>
        <v>1.6103789514688271</v>
      </c>
      <c r="DC57" s="19">
        <f t="shared" si="270"/>
        <v>11.55280236675711</v>
      </c>
      <c r="DD57" s="19">
        <f t="shared" si="270"/>
        <v>3.5148832563850485</v>
      </c>
      <c r="DE57" s="19">
        <f t="shared" si="270"/>
        <v>5.8711619316499375</v>
      </c>
      <c r="DF57" s="19">
        <f t="shared" si="270"/>
        <v>9.0675409097528572</v>
      </c>
      <c r="DG57" s="19">
        <f t="shared" si="270"/>
        <v>4.3575517575161982</v>
      </c>
      <c r="DH57" s="19">
        <f t="shared" si="270"/>
        <v>5.486477907623688</v>
      </c>
      <c r="DI57" s="19">
        <f t="shared" si="270"/>
        <v>5.0141664650585893</v>
      </c>
      <c r="DJ57" s="19">
        <f t="shared" si="270"/>
        <v>5.3781898737712774</v>
      </c>
      <c r="DK57" s="19">
        <f t="shared" si="270"/>
        <v>6.6375716372932825</v>
      </c>
      <c r="DL57" s="19">
        <f t="shared" si="270"/>
        <v>2.9010786979345893</v>
      </c>
      <c r="DM57" s="19">
        <f t="shared" si="270"/>
        <v>7.806670561229434</v>
      </c>
      <c r="DN57" s="19">
        <f t="shared" si="270"/>
        <v>5.5412738788689131</v>
      </c>
      <c r="DO57" s="19">
        <f t="shared" si="270"/>
        <v>12.908192446489664</v>
      </c>
      <c r="DP57" s="19">
        <f t="shared" si="270"/>
        <v>1.2207259729019038</v>
      </c>
      <c r="DQ57" s="19">
        <f t="shared" si="270"/>
        <v>2.1560394133444571</v>
      </c>
      <c r="DR57" s="19">
        <f t="shared" si="270"/>
        <v>3.8859175248722844</v>
      </c>
      <c r="DS57" s="16">
        <f t="shared" si="270"/>
        <v>5.63152531387483</v>
      </c>
      <c r="DT57" s="16">
        <f t="shared" ref="DT57:EY57" si="271">100*((DT25/DS25)^4-1)</f>
        <v>33.933059354610194</v>
      </c>
      <c r="DU57" s="16">
        <f t="shared" si="271"/>
        <v>-10.571561397893014</v>
      </c>
      <c r="DV57" s="16">
        <f t="shared" si="271"/>
        <v>-4.5271236548772524</v>
      </c>
      <c r="DW57" s="16">
        <f t="shared" si="271"/>
        <v>49.018965293209504</v>
      </c>
      <c r="DX57" s="16">
        <f t="shared" si="271"/>
        <v>-17.182378625285089</v>
      </c>
      <c r="DY57" s="16">
        <f t="shared" si="271"/>
        <v>-5.9837963061936001</v>
      </c>
      <c r="DZ57" s="16">
        <f t="shared" si="271"/>
        <v>-2.7456356276744698</v>
      </c>
      <c r="EA57" s="16">
        <f t="shared" si="271"/>
        <v>-1.808768744303646</v>
      </c>
      <c r="EB57" s="16">
        <f t="shared" si="271"/>
        <v>-3.91728297084879</v>
      </c>
      <c r="EC57" s="16">
        <f t="shared" si="271"/>
        <v>2.7273714189808063</v>
      </c>
      <c r="ED57" s="16">
        <f t="shared" si="271"/>
        <v>2.1338874716983813</v>
      </c>
      <c r="EE57" s="24">
        <f t="shared" si="271"/>
        <v>4.4710219473759194</v>
      </c>
      <c r="EF57" s="24">
        <f t="shared" si="271"/>
        <v>6.1272427604904367</v>
      </c>
      <c r="EG57" s="24">
        <f t="shared" si="271"/>
        <v>1.1591658555103912</v>
      </c>
      <c r="EH57" s="24">
        <f t="shared" si="271"/>
        <v>4.8806086093276413</v>
      </c>
      <c r="EI57" s="24">
        <f t="shared" si="271"/>
        <v>4.6431431223543429</v>
      </c>
      <c r="EJ57" s="24">
        <f t="shared" si="271"/>
        <v>-0.33304747221534203</v>
      </c>
      <c r="EK57" s="24">
        <f t="shared" si="271"/>
        <v>3.1240180741962886</v>
      </c>
      <c r="EL57" s="24">
        <f t="shared" si="271"/>
        <v>2.9069317397641514</v>
      </c>
      <c r="EM57" s="24">
        <f t="shared" si="271"/>
        <v>3.5381098798865418</v>
      </c>
      <c r="EN57" s="18">
        <f t="shared" si="271"/>
        <v>2.8095572232683219</v>
      </c>
      <c r="EO57" s="18">
        <f t="shared" si="271"/>
        <v>2.8119684746621409</v>
      </c>
      <c r="EP57" s="18">
        <f t="shared" si="271"/>
        <v>2.9946640726641993</v>
      </c>
      <c r="EQ57" s="18">
        <f t="shared" si="271"/>
        <v>3.7633279940930908</v>
      </c>
      <c r="ER57" s="18">
        <f t="shared" si="271"/>
        <v>3.1376288134607799</v>
      </c>
      <c r="ES57" s="18">
        <f t="shared" si="271"/>
        <v>2.396316361547024</v>
      </c>
      <c r="ET57" s="18">
        <f t="shared" si="271"/>
        <v>3.1168094268609892</v>
      </c>
      <c r="EU57" s="18">
        <f t="shared" si="271"/>
        <v>4.1398285050910033</v>
      </c>
      <c r="EV57" s="18">
        <f t="shared" si="271"/>
        <v>3.4278212616226655</v>
      </c>
      <c r="EW57" s="18">
        <f t="shared" si="271"/>
        <v>3.4113542109995842</v>
      </c>
      <c r="EX57" s="18">
        <f t="shared" si="271"/>
        <v>3.0209044172249788</v>
      </c>
      <c r="EY57" s="18">
        <f t="shared" si="271"/>
        <v>3.7170515873053089</v>
      </c>
      <c r="EZ57" s="18">
        <f t="shared" ref="EZ57:FF57" si="272">100*((EZ25/EY25)^4-1)</f>
        <v>3.2338262359145498</v>
      </c>
      <c r="FA57" s="18">
        <f t="shared" si="272"/>
        <v>3.0982591278419402</v>
      </c>
      <c r="FB57" s="18">
        <f t="shared" si="272"/>
        <v>3.2364018136449735</v>
      </c>
      <c r="FC57" s="18">
        <f t="shared" si="272"/>
        <v>3.7216289369010891</v>
      </c>
      <c r="FD57" s="18">
        <f t="shared" si="272"/>
        <v>3.356225935962831</v>
      </c>
      <c r="FE57" s="18">
        <f t="shared" si="272"/>
        <v>3.3300111487395201</v>
      </c>
      <c r="FF57" s="18">
        <f t="shared" si="272"/>
        <v>3.3799026000907784</v>
      </c>
      <c r="FG57" s="18">
        <f t="shared" ref="FG57:FG60" si="273">100*((FG25/FF25)^4-1)</f>
        <v>3.824412940201638</v>
      </c>
      <c r="FH57" s="18">
        <f t="shared" ref="FH57:FH60" si="274">100*((FH25/FG25)^4-1)</f>
        <v>3.3689198653319208</v>
      </c>
      <c r="FI57" s="18">
        <f t="shared" ref="FI57:FI60" si="275">100*((FI25/FH25)^4-1)</f>
        <v>3.3326438088168819</v>
      </c>
      <c r="FJ57" s="18">
        <f t="shared" ref="FJ57:FJ60" si="276">100*((FJ25/FI25)^4-1)</f>
        <v>3.4376177604371394</v>
      </c>
    </row>
    <row r="58" spans="2:166" x14ac:dyDescent="0.2">
      <c r="B58" t="str">
        <f>B26</f>
        <v>Personal income (mil. $)</v>
      </c>
      <c r="C58" s="19"/>
      <c r="D58" s="19">
        <f t="shared" ref="D58:AA58" si="277">100*((D26/C26)^4-1)</f>
        <v>8.9960573473074632</v>
      </c>
      <c r="E58" s="19">
        <f t="shared" si="277"/>
        <v>7.2649085062046037</v>
      </c>
      <c r="F58" s="19">
        <f t="shared" si="277"/>
        <v>6.4393190518273524</v>
      </c>
      <c r="G58" s="19">
        <f t="shared" si="277"/>
        <v>6.9248647618365133</v>
      </c>
      <c r="H58" s="19">
        <f t="shared" si="277"/>
        <v>4.9809643441366402</v>
      </c>
      <c r="I58" s="19">
        <f t="shared" si="277"/>
        <v>4.8453970910918853</v>
      </c>
      <c r="J58" s="19">
        <f t="shared" si="277"/>
        <v>6.7099672976052016</v>
      </c>
      <c r="K58" s="19">
        <f t="shared" si="277"/>
        <v>10.738159695403304</v>
      </c>
      <c r="L58" s="19">
        <f t="shared" si="277"/>
        <v>5.8081934379910383</v>
      </c>
      <c r="M58" s="19">
        <f t="shared" si="277"/>
        <v>6.4021973880010297</v>
      </c>
      <c r="N58" s="19">
        <f t="shared" si="277"/>
        <v>12.508009119941899</v>
      </c>
      <c r="O58" s="19">
        <f t="shared" si="277"/>
        <v>-2.8935734232123922</v>
      </c>
      <c r="P58" s="19">
        <f t="shared" si="277"/>
        <v>5.2386197008177371</v>
      </c>
      <c r="Q58" s="19">
        <f t="shared" si="277"/>
        <v>-1.8028513205107344</v>
      </c>
      <c r="R58" s="19">
        <f t="shared" si="277"/>
        <v>3.356375465569772</v>
      </c>
      <c r="S58" s="19">
        <f t="shared" si="277"/>
        <v>6.161381048227077</v>
      </c>
      <c r="T58" s="19">
        <f t="shared" si="277"/>
        <v>8.9081288477163021</v>
      </c>
      <c r="U58" s="19">
        <f t="shared" si="277"/>
        <v>4.4270069074497709</v>
      </c>
      <c r="V58" s="19">
        <f t="shared" si="277"/>
        <v>10.292699648450586</v>
      </c>
      <c r="W58" s="19">
        <f t="shared" si="277"/>
        <v>4.5003635591900348</v>
      </c>
      <c r="X58" s="19">
        <f t="shared" si="277"/>
        <v>5.4997096498645703</v>
      </c>
      <c r="Y58" s="19">
        <f t="shared" si="277"/>
        <v>5.5535612270752654</v>
      </c>
      <c r="Z58" s="19">
        <f t="shared" si="277"/>
        <v>3.8860549229336572</v>
      </c>
      <c r="AA58" s="19">
        <f t="shared" si="277"/>
        <v>13.673463506951844</v>
      </c>
      <c r="AB58" s="19">
        <f t="shared" ref="AB58:BG58" si="278">100*((AB26/AA26)^4-1)</f>
        <v>9.6358190669709529</v>
      </c>
      <c r="AC58" s="19">
        <f t="shared" si="278"/>
        <v>7.5141066024598357</v>
      </c>
      <c r="AD58" s="19">
        <f t="shared" si="278"/>
        <v>6.8317506233856129</v>
      </c>
      <c r="AE58" s="19">
        <f t="shared" si="278"/>
        <v>12.847269462047484</v>
      </c>
      <c r="AF58" s="19">
        <f t="shared" si="278"/>
        <v>6.9959003969746192</v>
      </c>
      <c r="AG58" s="19">
        <f t="shared" si="278"/>
        <v>5.6752125001767295</v>
      </c>
      <c r="AH58" s="19">
        <f t="shared" si="278"/>
        <v>9.7908873748740355</v>
      </c>
      <c r="AI58" s="19">
        <f t="shared" si="278"/>
        <v>24.203379439685911</v>
      </c>
      <c r="AJ58" s="19">
        <f t="shared" si="278"/>
        <v>11.144413697572775</v>
      </c>
      <c r="AK58" s="19">
        <f t="shared" si="278"/>
        <v>10.967854424430135</v>
      </c>
      <c r="AL58" s="19">
        <f t="shared" si="278"/>
        <v>8.1287245146263167</v>
      </c>
      <c r="AM58" s="19">
        <f t="shared" si="278"/>
        <v>11.162883347918108</v>
      </c>
      <c r="AN58" s="19">
        <f t="shared" si="278"/>
        <v>0.58541306232440249</v>
      </c>
      <c r="AO58" s="19">
        <f t="shared" si="278"/>
        <v>13.597638444041316</v>
      </c>
      <c r="AP58" s="19">
        <f t="shared" si="278"/>
        <v>15.444087014622522</v>
      </c>
      <c r="AQ58" s="19">
        <f t="shared" si="278"/>
        <v>10.374824062872158</v>
      </c>
      <c r="AR58" s="19">
        <f t="shared" si="278"/>
        <v>-3.575158278727486</v>
      </c>
      <c r="AS58" s="19">
        <f t="shared" si="278"/>
        <v>-0.55300995058957803</v>
      </c>
      <c r="AT58" s="19">
        <f t="shared" si="278"/>
        <v>3.7506554252334734</v>
      </c>
      <c r="AU58" s="19">
        <f t="shared" si="278"/>
        <v>4.824184686569577</v>
      </c>
      <c r="AV58" s="19">
        <f t="shared" si="278"/>
        <v>6.5590172279525349</v>
      </c>
      <c r="AW58" s="19">
        <f t="shared" si="278"/>
        <v>-8.2742761222386321</v>
      </c>
      <c r="AX58" s="19">
        <f t="shared" si="278"/>
        <v>0.7063700044099841</v>
      </c>
      <c r="AY58" s="19">
        <f t="shared" si="278"/>
        <v>3.1260274837124902</v>
      </c>
      <c r="AZ58" s="19">
        <f t="shared" si="278"/>
        <v>1.1516289552832237</v>
      </c>
      <c r="BA58" s="19">
        <f t="shared" si="278"/>
        <v>1.8463394180256998</v>
      </c>
      <c r="BB58" s="19">
        <f t="shared" si="278"/>
        <v>2.3913412743547857</v>
      </c>
      <c r="BC58" s="19">
        <f t="shared" si="278"/>
        <v>0.41177504351157523</v>
      </c>
      <c r="BD58" s="19">
        <f t="shared" si="278"/>
        <v>6.1143230691879324</v>
      </c>
      <c r="BE58" s="19">
        <f t="shared" si="278"/>
        <v>5.7887520952887739</v>
      </c>
      <c r="BF58" s="19">
        <f t="shared" si="278"/>
        <v>-0.48965652280149596</v>
      </c>
      <c r="BG58" s="19">
        <f t="shared" si="278"/>
        <v>5.6104427080120756</v>
      </c>
      <c r="BH58" s="19">
        <f t="shared" ref="BH58:CM58" si="279">100*((BH26/BG26)^4-1)</f>
        <v>12.949116519767735</v>
      </c>
      <c r="BI58" s="19">
        <f t="shared" si="279"/>
        <v>5.0864397103933756</v>
      </c>
      <c r="BJ58" s="19">
        <f t="shared" si="279"/>
        <v>62.227517443428802</v>
      </c>
      <c r="BK58" s="19">
        <f t="shared" si="279"/>
        <v>-29.860489581128004</v>
      </c>
      <c r="BL58" s="19">
        <f t="shared" si="279"/>
        <v>2.2356092831200991</v>
      </c>
      <c r="BM58" s="19">
        <f t="shared" si="279"/>
        <v>1.3444176057421098</v>
      </c>
      <c r="BN58" s="19">
        <f t="shared" si="279"/>
        <v>7.8952301264529012</v>
      </c>
      <c r="BO58" s="19">
        <f t="shared" si="279"/>
        <v>18.510414689174404</v>
      </c>
      <c r="BP58" s="19">
        <f t="shared" si="279"/>
        <v>11.986157548734887</v>
      </c>
      <c r="BQ58" s="19">
        <f t="shared" si="279"/>
        <v>9.2728834986671949</v>
      </c>
      <c r="BR58" s="19">
        <f t="shared" si="279"/>
        <v>12.593830168598652</v>
      </c>
      <c r="BS58" s="19">
        <f t="shared" si="279"/>
        <v>8.820580417440361</v>
      </c>
      <c r="BT58" s="19">
        <f t="shared" si="279"/>
        <v>9.015991406579893</v>
      </c>
      <c r="BU58" s="19">
        <f t="shared" si="279"/>
        <v>3.5087626668019789</v>
      </c>
      <c r="BV58" s="19">
        <f t="shared" si="279"/>
        <v>4.1104884831794308</v>
      </c>
      <c r="BW58" s="19">
        <f t="shared" si="279"/>
        <v>3.1490105781614375</v>
      </c>
      <c r="BX58" s="19">
        <f t="shared" si="279"/>
        <v>11.913798121756948</v>
      </c>
      <c r="BY58" s="19">
        <f t="shared" si="279"/>
        <v>-3.9568680329110761</v>
      </c>
      <c r="BZ58" s="19">
        <f t="shared" si="279"/>
        <v>-7.8626607144777649</v>
      </c>
      <c r="CA58" s="19">
        <f t="shared" si="279"/>
        <v>-14.775769115802007</v>
      </c>
      <c r="CB58" s="19">
        <f t="shared" si="279"/>
        <v>-3.1020595705802845</v>
      </c>
      <c r="CC58" s="19">
        <f t="shared" si="279"/>
        <v>-7.2915971316775741</v>
      </c>
      <c r="CD58" s="19">
        <f t="shared" si="279"/>
        <v>-0.71563884568924818</v>
      </c>
      <c r="CE58" s="19">
        <f t="shared" si="279"/>
        <v>4.4554366487208119</v>
      </c>
      <c r="CF58" s="19">
        <f t="shared" si="279"/>
        <v>8.0880942839700154</v>
      </c>
      <c r="CG58" s="19">
        <f t="shared" si="279"/>
        <v>5.4497812370538412</v>
      </c>
      <c r="CH58" s="19">
        <f t="shared" si="279"/>
        <v>5.5030116095702741</v>
      </c>
      <c r="CI58" s="19">
        <f t="shared" si="279"/>
        <v>13.331587590457627</v>
      </c>
      <c r="CJ58" s="19">
        <f t="shared" si="279"/>
        <v>3.5837341167930026</v>
      </c>
      <c r="CK58" s="19">
        <f t="shared" si="279"/>
        <v>5.6995911807693922</v>
      </c>
      <c r="CL58" s="19">
        <f t="shared" si="279"/>
        <v>7.7114316640169323</v>
      </c>
      <c r="CM58" s="19">
        <f t="shared" si="279"/>
        <v>18.467853576423622</v>
      </c>
      <c r="CN58" s="19">
        <f t="shared" ref="CN58:DS58" si="280">100*((CN26/CM26)^4-1)</f>
        <v>11.259364629831081</v>
      </c>
      <c r="CO58" s="19">
        <f t="shared" si="280"/>
        <v>4.5424989372509383</v>
      </c>
      <c r="CP58" s="19">
        <f t="shared" si="280"/>
        <v>21.064374800426002</v>
      </c>
      <c r="CQ58" s="19">
        <f t="shared" si="280"/>
        <v>-11.73604539161418</v>
      </c>
      <c r="CR58" s="19">
        <f t="shared" si="280"/>
        <v>2.5865364053355044</v>
      </c>
      <c r="CS58" s="19">
        <f t="shared" si="280"/>
        <v>4.3137370572921219</v>
      </c>
      <c r="CT58" s="19">
        <f t="shared" si="280"/>
        <v>0.58048783867759024</v>
      </c>
      <c r="CU58" s="19">
        <f t="shared" si="280"/>
        <v>15.985957572611165</v>
      </c>
      <c r="CV58" s="19">
        <f t="shared" si="280"/>
        <v>12.52167841493379</v>
      </c>
      <c r="CW58" s="19">
        <f t="shared" si="280"/>
        <v>12.71161498947313</v>
      </c>
      <c r="CX58" s="19">
        <f t="shared" si="280"/>
        <v>11.007620674204265</v>
      </c>
      <c r="CY58" s="19">
        <f t="shared" si="280"/>
        <v>4.2350902392390255</v>
      </c>
      <c r="CZ58" s="19">
        <f t="shared" si="280"/>
        <v>3.825761543327455</v>
      </c>
      <c r="DA58" s="19">
        <f t="shared" si="280"/>
        <v>3.1828198716414402</v>
      </c>
      <c r="DB58" s="19">
        <f t="shared" si="280"/>
        <v>1.2983000061016936</v>
      </c>
      <c r="DC58" s="19">
        <f t="shared" si="280"/>
        <v>11.772660417231219</v>
      </c>
      <c r="DD58" s="19">
        <f t="shared" si="280"/>
        <v>6.167726565906384</v>
      </c>
      <c r="DE58" s="19">
        <f t="shared" si="280"/>
        <v>7.3413242765253628</v>
      </c>
      <c r="DF58" s="19">
        <f t="shared" si="280"/>
        <v>11.078925793367533</v>
      </c>
      <c r="DG58" s="19">
        <f t="shared" si="280"/>
        <v>6.8131313686329964</v>
      </c>
      <c r="DH58" s="19">
        <f t="shared" si="280"/>
        <v>6.3369652441332081</v>
      </c>
      <c r="DI58" s="19">
        <f t="shared" si="280"/>
        <v>6.504726926141613</v>
      </c>
      <c r="DJ58" s="19">
        <f t="shared" si="280"/>
        <v>7.9281638985310598</v>
      </c>
      <c r="DK58" s="19">
        <f t="shared" si="280"/>
        <v>9.6517547175285934</v>
      </c>
      <c r="DL58" s="19">
        <f t="shared" si="280"/>
        <v>5.0780678060914353</v>
      </c>
      <c r="DM58" s="19">
        <f t="shared" si="280"/>
        <v>9.2610975504254789</v>
      </c>
      <c r="DN58" s="19">
        <f t="shared" si="280"/>
        <v>7.1523083609789095</v>
      </c>
      <c r="DO58" s="19">
        <f t="shared" si="280"/>
        <v>13.830621278058587</v>
      </c>
      <c r="DP58" s="19">
        <f t="shared" si="280"/>
        <v>3.5033217882755263</v>
      </c>
      <c r="DQ58" s="19">
        <f t="shared" si="280"/>
        <v>3.1433679721002417</v>
      </c>
      <c r="DR58" s="19">
        <f t="shared" si="280"/>
        <v>5.5309164315007653</v>
      </c>
      <c r="DS58" s="19">
        <f t="shared" si="280"/>
        <v>6.9406691096051798</v>
      </c>
      <c r="DT58" s="19">
        <f t="shared" ref="DT58:EY58" si="281">100*((DT26/DS26)^4-1)</f>
        <v>31.811147050226918</v>
      </c>
      <c r="DU58" s="19">
        <f t="shared" si="281"/>
        <v>-7.6327036444900127</v>
      </c>
      <c r="DV58" s="19">
        <f t="shared" si="281"/>
        <v>-2.6630402242308282</v>
      </c>
      <c r="DW58" s="19">
        <f t="shared" si="281"/>
        <v>55.861800390388304</v>
      </c>
      <c r="DX58" s="19">
        <f t="shared" si="281"/>
        <v>-11.901660822552762</v>
      </c>
      <c r="DY58" s="19">
        <f t="shared" si="281"/>
        <v>-0.68566316934521865</v>
      </c>
      <c r="DZ58" s="19">
        <f t="shared" si="281"/>
        <v>3.8347537654813024</v>
      </c>
      <c r="EA58" s="19">
        <f t="shared" si="281"/>
        <v>5.7784970496783883</v>
      </c>
      <c r="EB58" s="19">
        <f t="shared" si="281"/>
        <v>3.3413962337668357</v>
      </c>
      <c r="EC58" s="19">
        <f t="shared" si="281"/>
        <v>7.5782558099935615</v>
      </c>
      <c r="ED58" s="19">
        <f t="shared" si="281"/>
        <v>6.2372704282553038</v>
      </c>
      <c r="EE58" s="18">
        <f t="shared" si="281"/>
        <v>8.5901613930456922</v>
      </c>
      <c r="EF58" s="18">
        <f t="shared" si="281"/>
        <v>9.2274036390949341</v>
      </c>
      <c r="EG58" s="18">
        <f t="shared" si="281"/>
        <v>3.8831067573465106</v>
      </c>
      <c r="EH58" s="18">
        <f t="shared" si="281"/>
        <v>6.6146619081439484</v>
      </c>
      <c r="EI58" s="18">
        <f t="shared" si="281"/>
        <v>8.226910787808329</v>
      </c>
      <c r="EJ58" s="18">
        <f t="shared" si="281"/>
        <v>2.1898130813275518</v>
      </c>
      <c r="EK58" s="18">
        <f t="shared" si="281"/>
        <v>4.4145431830649784</v>
      </c>
      <c r="EL58" s="18">
        <f t="shared" si="281"/>
        <v>4.6353864475166873</v>
      </c>
      <c r="EM58" s="18">
        <f t="shared" si="281"/>
        <v>5.4283406909523491</v>
      </c>
      <c r="EN58" s="18">
        <f t="shared" si="281"/>
        <v>5.0694077896927148</v>
      </c>
      <c r="EO58" s="18">
        <f t="shared" si="281"/>
        <v>5.2614084318745036</v>
      </c>
      <c r="EP58" s="18">
        <f t="shared" si="281"/>
        <v>5.5392694983215307</v>
      </c>
      <c r="EQ58" s="18">
        <f t="shared" si="281"/>
        <v>6.7669647236736852</v>
      </c>
      <c r="ER58" s="18">
        <f t="shared" si="281"/>
        <v>5.1859597199392038</v>
      </c>
      <c r="ES58" s="18">
        <f t="shared" si="281"/>
        <v>4.7922051618953576</v>
      </c>
      <c r="ET58" s="18">
        <f t="shared" si="281"/>
        <v>5.2456681823136675</v>
      </c>
      <c r="EU58" s="18">
        <f t="shared" si="281"/>
        <v>6.1914292182499775</v>
      </c>
      <c r="EV58" s="18">
        <f t="shared" si="281"/>
        <v>5.4530055757508133</v>
      </c>
      <c r="EW58" s="18">
        <f t="shared" si="281"/>
        <v>5.0689285429101005</v>
      </c>
      <c r="EX58" s="18">
        <f t="shared" si="281"/>
        <v>5.0788873652568789</v>
      </c>
      <c r="EY58" s="18">
        <f t="shared" si="281"/>
        <v>5.8493266342805939</v>
      </c>
      <c r="EZ58" s="18">
        <f t="shared" ref="EZ58:FF58" si="282">100*((EZ26/EY26)^4-1)</f>
        <v>5.3821308555045411</v>
      </c>
      <c r="FA58" s="18">
        <f t="shared" si="282"/>
        <v>5.3293597639521906</v>
      </c>
      <c r="FB58" s="18">
        <f t="shared" si="282"/>
        <v>5.3259211937766837</v>
      </c>
      <c r="FC58" s="18">
        <f t="shared" si="282"/>
        <v>5.6553608599908101</v>
      </c>
      <c r="FD58" s="18">
        <f t="shared" si="282"/>
        <v>5.4376762786515043</v>
      </c>
      <c r="FE58" s="18">
        <f t="shared" si="282"/>
        <v>5.4829941981042518</v>
      </c>
      <c r="FF58" s="18">
        <f t="shared" si="282"/>
        <v>5.4884223815244493</v>
      </c>
      <c r="FG58" s="18">
        <f t="shared" si="273"/>
        <v>5.8802217681589219</v>
      </c>
      <c r="FH58" s="18">
        <f t="shared" si="274"/>
        <v>5.5101392984616471</v>
      </c>
      <c r="FI58" s="18">
        <f t="shared" si="275"/>
        <v>5.4410500099481451</v>
      </c>
      <c r="FJ58" s="18">
        <f t="shared" si="276"/>
        <v>5.447874988133794</v>
      </c>
    </row>
    <row r="59" spans="2:166" x14ac:dyDescent="0.2">
      <c r="B59" t="str">
        <f>B27</f>
        <v xml:space="preserve">  Wage and salary disbursements (mil. $)</v>
      </c>
      <c r="C59" s="19"/>
      <c r="D59" s="19">
        <f t="shared" ref="D59:AA59" si="283">100*((D27/C27)^4-1)</f>
        <v>11.034050762562387</v>
      </c>
      <c r="E59" s="19">
        <f t="shared" si="283"/>
        <v>7.4468959082407249</v>
      </c>
      <c r="F59" s="19">
        <f t="shared" si="283"/>
        <v>5.9362173891970738</v>
      </c>
      <c r="G59" s="19">
        <f t="shared" si="283"/>
        <v>3.669893818583736</v>
      </c>
      <c r="H59" s="19">
        <f t="shared" si="283"/>
        <v>5.4128888459016977</v>
      </c>
      <c r="I59" s="19">
        <f t="shared" si="283"/>
        <v>8.2230103529171039</v>
      </c>
      <c r="J59" s="19">
        <f t="shared" si="283"/>
        <v>8.3659427610160986</v>
      </c>
      <c r="K59" s="19">
        <f t="shared" si="283"/>
        <v>15.445884739989291</v>
      </c>
      <c r="L59" s="19">
        <f t="shared" si="283"/>
        <v>3.8081610428687629</v>
      </c>
      <c r="M59" s="19">
        <f t="shared" si="283"/>
        <v>5.4020836783767567</v>
      </c>
      <c r="N59" s="19">
        <f t="shared" si="283"/>
        <v>16.482592568935406</v>
      </c>
      <c r="O59" s="19">
        <f t="shared" si="283"/>
        <v>-10.210979168784572</v>
      </c>
      <c r="P59" s="19">
        <f t="shared" si="283"/>
        <v>3.5091049121017459</v>
      </c>
      <c r="Q59" s="19">
        <f t="shared" si="283"/>
        <v>-2.5474509776550303</v>
      </c>
      <c r="R59" s="19">
        <f t="shared" si="283"/>
        <v>-4.8119807410340387</v>
      </c>
      <c r="S59" s="19">
        <f t="shared" si="283"/>
        <v>9.8255827121336061</v>
      </c>
      <c r="T59" s="19">
        <f t="shared" si="283"/>
        <v>8.2788953554665099</v>
      </c>
      <c r="U59" s="19">
        <f t="shared" si="283"/>
        <v>0.58222808063914666</v>
      </c>
      <c r="V59" s="19">
        <f t="shared" si="283"/>
        <v>11.404410658054687</v>
      </c>
      <c r="W59" s="19">
        <f t="shared" si="283"/>
        <v>8.1335894118057084</v>
      </c>
      <c r="X59" s="19">
        <f t="shared" si="283"/>
        <v>3.9498038703500438</v>
      </c>
      <c r="Y59" s="19">
        <f t="shared" si="283"/>
        <v>6.4488900889539291</v>
      </c>
      <c r="Z59" s="19">
        <f t="shared" si="283"/>
        <v>-0.24289549087435081</v>
      </c>
      <c r="AA59" s="19">
        <f t="shared" si="283"/>
        <v>21.466561562266296</v>
      </c>
      <c r="AB59" s="19">
        <f t="shared" ref="AB59:BG59" si="284">100*((AB27/AA27)^4-1)</f>
        <v>9.7007510537510999</v>
      </c>
      <c r="AC59" s="19">
        <f t="shared" si="284"/>
        <v>13.01902968063111</v>
      </c>
      <c r="AD59" s="19">
        <f t="shared" si="284"/>
        <v>11.385736321054152</v>
      </c>
      <c r="AE59" s="19">
        <f t="shared" si="284"/>
        <v>22.95660439719811</v>
      </c>
      <c r="AF59" s="19">
        <f t="shared" si="284"/>
        <v>13.77465352046492</v>
      </c>
      <c r="AG59" s="19">
        <f t="shared" si="284"/>
        <v>6.409271860216581</v>
      </c>
      <c r="AH59" s="19">
        <f t="shared" si="284"/>
        <v>13.164625374000449</v>
      </c>
      <c r="AI59" s="19">
        <f t="shared" si="284"/>
        <v>26.119587948528931</v>
      </c>
      <c r="AJ59" s="19">
        <f t="shared" si="284"/>
        <v>10.922700168622445</v>
      </c>
      <c r="AK59" s="19">
        <f t="shared" si="284"/>
        <v>12.629526354105391</v>
      </c>
      <c r="AL59" s="19">
        <f t="shared" si="284"/>
        <v>9.0515721372463673</v>
      </c>
      <c r="AM59" s="19">
        <f t="shared" si="284"/>
        <v>23.723168450523136</v>
      </c>
      <c r="AN59" s="19">
        <f t="shared" si="284"/>
        <v>-2.0570881522363971</v>
      </c>
      <c r="AO59" s="19">
        <f t="shared" si="284"/>
        <v>19.531100649360724</v>
      </c>
      <c r="AP59" s="19">
        <f t="shared" si="284"/>
        <v>21.651147825347628</v>
      </c>
      <c r="AQ59" s="19">
        <f t="shared" si="284"/>
        <v>11.580601974298066</v>
      </c>
      <c r="AR59" s="19">
        <f t="shared" si="284"/>
        <v>-13.665701616894443</v>
      </c>
      <c r="AS59" s="19">
        <f t="shared" si="284"/>
        <v>-5.1593823184807537</v>
      </c>
      <c r="AT59" s="19">
        <f t="shared" si="284"/>
        <v>2.8067901919749394</v>
      </c>
      <c r="AU59" s="19">
        <f t="shared" si="284"/>
        <v>2.3433977933402295</v>
      </c>
      <c r="AV59" s="19">
        <f t="shared" si="284"/>
        <v>6.4270542649360163</v>
      </c>
      <c r="AW59" s="19">
        <f t="shared" si="284"/>
        <v>-15.456633355172688</v>
      </c>
      <c r="AX59" s="19">
        <f t="shared" si="284"/>
        <v>-0.62252079196909449</v>
      </c>
      <c r="AY59" s="19">
        <f t="shared" si="284"/>
        <v>0.92711524495716624</v>
      </c>
      <c r="AZ59" s="19">
        <f t="shared" si="284"/>
        <v>-0.98325935588208235</v>
      </c>
      <c r="BA59" s="19">
        <f t="shared" si="284"/>
        <v>0.87580404827245495</v>
      </c>
      <c r="BB59" s="19">
        <f t="shared" si="284"/>
        <v>-0.40052385177141714</v>
      </c>
      <c r="BC59" s="19">
        <f t="shared" si="284"/>
        <v>-3.5187761842693566</v>
      </c>
      <c r="BD59" s="19">
        <f t="shared" si="284"/>
        <v>6.630574019479063</v>
      </c>
      <c r="BE59" s="19">
        <f t="shared" si="284"/>
        <v>6.5957328036879925</v>
      </c>
      <c r="BF59" s="19">
        <f t="shared" si="284"/>
        <v>-4.1022358087032913</v>
      </c>
      <c r="BG59" s="19">
        <f t="shared" si="284"/>
        <v>-0.58786532777375111</v>
      </c>
      <c r="BH59" s="19">
        <f t="shared" ref="BH59:CM59" si="285">100*((BH27/BG27)^4-1)</f>
        <v>11.784204895881768</v>
      </c>
      <c r="BI59" s="19">
        <f t="shared" si="285"/>
        <v>1.4503417614144531</v>
      </c>
      <c r="BJ59" s="19">
        <f t="shared" si="285"/>
        <v>5.774393829832114</v>
      </c>
      <c r="BK59" s="19">
        <f t="shared" si="285"/>
        <v>3.0664405936073447</v>
      </c>
      <c r="BL59" s="19">
        <f t="shared" si="285"/>
        <v>4.7760202747320957</v>
      </c>
      <c r="BM59" s="19">
        <f t="shared" si="285"/>
        <v>5.8706345170836061</v>
      </c>
      <c r="BN59" s="19">
        <f t="shared" si="285"/>
        <v>13.206388957718772</v>
      </c>
      <c r="BO59" s="19">
        <f t="shared" si="285"/>
        <v>14.1810236821585</v>
      </c>
      <c r="BP59" s="19">
        <f t="shared" si="285"/>
        <v>5.928391043665715</v>
      </c>
      <c r="BQ59" s="19">
        <f t="shared" si="285"/>
        <v>6.6485188354460822</v>
      </c>
      <c r="BR59" s="19">
        <f t="shared" si="285"/>
        <v>11.619673532721464</v>
      </c>
      <c r="BS59" s="19">
        <f t="shared" si="285"/>
        <v>9.7926181080834063</v>
      </c>
      <c r="BT59" s="19">
        <f t="shared" si="285"/>
        <v>8.4599822709304551</v>
      </c>
      <c r="BU59" s="19">
        <f t="shared" si="285"/>
        <v>6.8898308530624508</v>
      </c>
      <c r="BV59" s="19">
        <f t="shared" si="285"/>
        <v>6.2430287613758795</v>
      </c>
      <c r="BW59" s="19">
        <f t="shared" si="285"/>
        <v>1.0218974906982314</v>
      </c>
      <c r="BX59" s="19">
        <f t="shared" si="285"/>
        <v>-0.34713317492603979</v>
      </c>
      <c r="BY59" s="19">
        <f t="shared" si="285"/>
        <v>4.1020303695956661</v>
      </c>
      <c r="BZ59" s="19">
        <f t="shared" si="285"/>
        <v>-6.9306416677637035</v>
      </c>
      <c r="CA59" s="19">
        <f t="shared" si="285"/>
        <v>-10.649495587094016</v>
      </c>
      <c r="CB59" s="19">
        <f t="shared" si="285"/>
        <v>1.9904713597146406</v>
      </c>
      <c r="CC59" s="19">
        <f t="shared" si="285"/>
        <v>-4.3920322183072731</v>
      </c>
      <c r="CD59" s="19">
        <f t="shared" si="285"/>
        <v>1.4273718581751416</v>
      </c>
      <c r="CE59" s="19">
        <f t="shared" si="285"/>
        <v>-3.8891501701197151</v>
      </c>
      <c r="CF59" s="19">
        <f t="shared" si="285"/>
        <v>8.0146723926497465</v>
      </c>
      <c r="CG59" s="19">
        <f t="shared" si="285"/>
        <v>5.6317485242068699</v>
      </c>
      <c r="CH59" s="19">
        <f t="shared" si="285"/>
        <v>5.4425491563277584</v>
      </c>
      <c r="CI59" s="19">
        <f t="shared" si="285"/>
        <v>8.135668184996824</v>
      </c>
      <c r="CJ59" s="19">
        <f t="shared" si="285"/>
        <v>4.9072857856048646</v>
      </c>
      <c r="CK59" s="19">
        <f t="shared" si="285"/>
        <v>7.8509282722225349</v>
      </c>
      <c r="CL59" s="19">
        <f t="shared" si="285"/>
        <v>5.4924986056688274</v>
      </c>
      <c r="CM59" s="19">
        <f t="shared" si="285"/>
        <v>13.129302222910111</v>
      </c>
      <c r="CN59" s="19">
        <f t="shared" ref="CN59:DS59" si="286">100*((CN27/CM27)^4-1)</f>
        <v>5.0638962898197137</v>
      </c>
      <c r="CO59" s="19">
        <f t="shared" si="286"/>
        <v>5.4462333550040709</v>
      </c>
      <c r="CP59" s="19">
        <f t="shared" si="286"/>
        <v>6.4272694663676244</v>
      </c>
      <c r="CQ59" s="19">
        <f t="shared" si="286"/>
        <v>4.1797254815929552</v>
      </c>
      <c r="CR59" s="19">
        <f t="shared" si="286"/>
        <v>3.8682522910108874</v>
      </c>
      <c r="CS59" s="19">
        <f t="shared" si="286"/>
        <v>4.4499403142911564</v>
      </c>
      <c r="CT59" s="19">
        <f t="shared" si="286"/>
        <v>3.0608895289315097</v>
      </c>
      <c r="CU59" s="19">
        <f t="shared" si="286"/>
        <v>15.804466640195525</v>
      </c>
      <c r="CV59" s="19">
        <f t="shared" si="286"/>
        <v>4.0232518235136849</v>
      </c>
      <c r="CW59" s="19">
        <f t="shared" si="286"/>
        <v>11.7760553568117</v>
      </c>
      <c r="CX59" s="19">
        <f t="shared" si="286"/>
        <v>8.7509242731009564</v>
      </c>
      <c r="CY59" s="19">
        <f t="shared" si="286"/>
        <v>1.5090662465356175</v>
      </c>
      <c r="CZ59" s="19">
        <f t="shared" si="286"/>
        <v>7.7837030100387006</v>
      </c>
      <c r="DA59" s="19">
        <f t="shared" si="286"/>
        <v>5.7568440540151755</v>
      </c>
      <c r="DB59" s="19">
        <f t="shared" si="286"/>
        <v>0.44113920775255</v>
      </c>
      <c r="DC59" s="19">
        <f t="shared" si="286"/>
        <v>13.083914883364244</v>
      </c>
      <c r="DD59" s="19">
        <f t="shared" si="286"/>
        <v>5.4976102427958695</v>
      </c>
      <c r="DE59" s="19">
        <f t="shared" si="286"/>
        <v>6.5600121619467044</v>
      </c>
      <c r="DF59" s="19">
        <f t="shared" si="286"/>
        <v>13.468389494124654</v>
      </c>
      <c r="DG59" s="19">
        <f t="shared" si="286"/>
        <v>6.018361982612741</v>
      </c>
      <c r="DH59" s="19">
        <f t="shared" si="286"/>
        <v>7.3976986095056096</v>
      </c>
      <c r="DI59" s="19">
        <f t="shared" si="286"/>
        <v>8.3529890941413498</v>
      </c>
      <c r="DJ59" s="19">
        <f t="shared" si="286"/>
        <v>10.321273025129752</v>
      </c>
      <c r="DK59" s="19">
        <f t="shared" si="286"/>
        <v>15.823525662160609</v>
      </c>
      <c r="DL59" s="19">
        <f t="shared" si="286"/>
        <v>5.3285153595252321</v>
      </c>
      <c r="DM59" s="19">
        <f t="shared" si="286"/>
        <v>12.341128016042369</v>
      </c>
      <c r="DN59" s="19">
        <f t="shared" si="286"/>
        <v>5.9689861691883728</v>
      </c>
      <c r="DO59" s="19">
        <f t="shared" si="286"/>
        <v>14.327678468691406</v>
      </c>
      <c r="DP59" s="19">
        <f t="shared" si="286"/>
        <v>2.2458891983943019</v>
      </c>
      <c r="DQ59" s="19">
        <f t="shared" si="286"/>
        <v>3.4586058834683131</v>
      </c>
      <c r="DR59" s="19">
        <f t="shared" si="286"/>
        <v>8.5005207642073533</v>
      </c>
      <c r="DS59" s="19">
        <f t="shared" si="286"/>
        <v>12.73503271089611</v>
      </c>
      <c r="DT59" s="19">
        <f t="shared" ref="DT59:EY59" si="287">100*((DT27/DS27)^4-1)</f>
        <v>-17.018272070559547</v>
      </c>
      <c r="DU59" s="19">
        <f t="shared" si="287"/>
        <v>24.162338779153501</v>
      </c>
      <c r="DV59" s="19">
        <f t="shared" si="287"/>
        <v>14.042547130353288</v>
      </c>
      <c r="DW59" s="19">
        <f t="shared" si="287"/>
        <v>9.312183616752435</v>
      </c>
      <c r="DX59" s="19">
        <f t="shared" si="287"/>
        <v>15.258949365429819</v>
      </c>
      <c r="DY59" s="19">
        <f t="shared" si="287"/>
        <v>8.2105623886134858</v>
      </c>
      <c r="DZ59" s="19">
        <f t="shared" si="287"/>
        <v>10.658763041020691</v>
      </c>
      <c r="EA59" s="19">
        <f t="shared" si="287"/>
        <v>2.6006051778355577</v>
      </c>
      <c r="EB59" s="19">
        <f t="shared" si="287"/>
        <v>1.3495171224178426</v>
      </c>
      <c r="EC59" s="19">
        <f t="shared" si="287"/>
        <v>8.2437332622798962</v>
      </c>
      <c r="ED59" s="19">
        <f t="shared" si="287"/>
        <v>0.28753358624895586</v>
      </c>
      <c r="EE59" s="18">
        <f t="shared" si="287"/>
        <v>10.148224933579474</v>
      </c>
      <c r="EF59" s="18">
        <f t="shared" si="287"/>
        <v>10.876633166575701</v>
      </c>
      <c r="EG59" s="18">
        <f t="shared" si="287"/>
        <v>3.3000016953367295</v>
      </c>
      <c r="EH59" s="18">
        <f t="shared" si="287"/>
        <v>9.3860291487582792</v>
      </c>
      <c r="EI59" s="18">
        <f t="shared" si="287"/>
        <v>5.563742682003614</v>
      </c>
      <c r="EJ59" s="18">
        <f t="shared" si="287"/>
        <v>3.560734792754694</v>
      </c>
      <c r="EK59" s="18">
        <f t="shared" si="287"/>
        <v>3.6794387734344403</v>
      </c>
      <c r="EL59" s="18">
        <f t="shared" si="287"/>
        <v>3.583025904795778</v>
      </c>
      <c r="EM59" s="18">
        <f t="shared" si="287"/>
        <v>3.3786456728073455</v>
      </c>
      <c r="EN59" s="18">
        <f t="shared" si="287"/>
        <v>3.3818056037165922</v>
      </c>
      <c r="EO59" s="18">
        <f t="shared" si="287"/>
        <v>3.981436897571955</v>
      </c>
      <c r="EP59" s="18">
        <f t="shared" si="287"/>
        <v>4.7132963668878647</v>
      </c>
      <c r="EQ59" s="18">
        <f t="shared" si="287"/>
        <v>6.0013034800287635</v>
      </c>
      <c r="ER59" s="18">
        <f t="shared" si="287"/>
        <v>4.4942954730234908</v>
      </c>
      <c r="ES59" s="18">
        <f t="shared" si="287"/>
        <v>3.8094118617088224</v>
      </c>
      <c r="ET59" s="18">
        <f t="shared" si="287"/>
        <v>4.5407398047678349</v>
      </c>
      <c r="EU59" s="18">
        <f t="shared" si="287"/>
        <v>4.824437212470456</v>
      </c>
      <c r="EV59" s="18">
        <f t="shared" si="287"/>
        <v>4.7902146120760714</v>
      </c>
      <c r="EW59" s="18">
        <f t="shared" si="287"/>
        <v>4.4193874452504778</v>
      </c>
      <c r="EX59" s="18">
        <f t="shared" si="287"/>
        <v>4.5240575017774232</v>
      </c>
      <c r="EY59" s="18">
        <f t="shared" si="287"/>
        <v>5.2003835153215494</v>
      </c>
      <c r="EZ59" s="18">
        <f t="shared" ref="EZ59:FF59" si="288">100*((EZ27/EY27)^4-1)</f>
        <v>5.0446131420023299</v>
      </c>
      <c r="FA59" s="18">
        <f t="shared" si="288"/>
        <v>4.9663071319777652</v>
      </c>
      <c r="FB59" s="18">
        <f t="shared" si="288"/>
        <v>5.0023714023225585</v>
      </c>
      <c r="FC59" s="18">
        <f t="shared" si="288"/>
        <v>4.9697472435913159</v>
      </c>
      <c r="FD59" s="18">
        <f t="shared" si="288"/>
        <v>5.2679669014844333</v>
      </c>
      <c r="FE59" s="18">
        <f t="shared" si="288"/>
        <v>5.438113308503123</v>
      </c>
      <c r="FF59" s="18">
        <f t="shared" si="288"/>
        <v>5.4134375698574155</v>
      </c>
      <c r="FG59" s="18">
        <f t="shared" si="273"/>
        <v>5.4459599844595363</v>
      </c>
      <c r="FH59" s="18">
        <f t="shared" si="274"/>
        <v>5.5198039356318729</v>
      </c>
      <c r="FI59" s="18">
        <f t="shared" si="275"/>
        <v>5.4800503443402038</v>
      </c>
      <c r="FJ59" s="18">
        <f t="shared" si="276"/>
        <v>5.472533689032355</v>
      </c>
    </row>
    <row r="60" spans="2:166" x14ac:dyDescent="0.2">
      <c r="B60" t="str">
        <f>B28</f>
        <v>Per capita personal income ($)</v>
      </c>
      <c r="C60" s="19"/>
      <c r="D60" s="19">
        <f t="shared" ref="D60:AA60" si="289">100*((D28/C28)^4-1)</f>
        <v>5.1247320270866537</v>
      </c>
      <c r="E60" s="19">
        <f t="shared" si="289"/>
        <v>3.551313031679082</v>
      </c>
      <c r="F60" s="19">
        <f t="shared" si="289"/>
        <v>3.0873892955997961</v>
      </c>
      <c r="G60" s="19">
        <f t="shared" si="289"/>
        <v>4.1260926841745205</v>
      </c>
      <c r="H60" s="19">
        <f t="shared" si="289"/>
        <v>2.9393561841894345</v>
      </c>
      <c r="I60" s="19">
        <f t="shared" si="289"/>
        <v>3.3393461437286165</v>
      </c>
      <c r="J60" s="19">
        <f t="shared" si="289"/>
        <v>5.4642001180308819</v>
      </c>
      <c r="K60" s="19">
        <f t="shared" si="289"/>
        <v>9.4803527795591194</v>
      </c>
      <c r="L60" s="19">
        <f t="shared" si="289"/>
        <v>4.4425202608105341</v>
      </c>
      <c r="M60" s="19">
        <f t="shared" si="289"/>
        <v>4.8736690104295377</v>
      </c>
      <c r="N60" s="19">
        <f t="shared" si="289"/>
        <v>10.791650453693503</v>
      </c>
      <c r="O60" s="19">
        <f t="shared" si="289"/>
        <v>-4.4070577951199734</v>
      </c>
      <c r="P60" s="19">
        <f t="shared" si="289"/>
        <v>3.6140632775959691</v>
      </c>
      <c r="Q60" s="19">
        <f t="shared" si="289"/>
        <v>-3.285564263119356</v>
      </c>
      <c r="R60" s="19">
        <f t="shared" si="289"/>
        <v>1.8425660265826815</v>
      </c>
      <c r="S60" s="19">
        <f t="shared" si="289"/>
        <v>4.6666519143291563</v>
      </c>
      <c r="T60" s="19">
        <f t="shared" si="289"/>
        <v>7.4444222300501961</v>
      </c>
      <c r="U60" s="19">
        <f t="shared" si="289"/>
        <v>3.0815216586478122</v>
      </c>
      <c r="V60" s="19">
        <f t="shared" si="289"/>
        <v>8.9193695184347952</v>
      </c>
      <c r="W60" s="19">
        <f t="shared" si="289"/>
        <v>3.2317288103177688</v>
      </c>
      <c r="X60" s="19">
        <f t="shared" si="289"/>
        <v>4.2393639303397679</v>
      </c>
      <c r="Y60" s="19">
        <f t="shared" si="289"/>
        <v>4.3013263068238938</v>
      </c>
      <c r="Z60" s="19">
        <f t="shared" si="289"/>
        <v>2.6510180571525543</v>
      </c>
      <c r="AA60" s="19">
        <f t="shared" si="289"/>
        <v>12.307133879457655</v>
      </c>
      <c r="AB60" s="19">
        <f t="shared" ref="AB60:BG60" si="290">100*((AB28/AA28)^4-1)</f>
        <v>8.2851441486190947</v>
      </c>
      <c r="AC60" s="19">
        <f t="shared" si="290"/>
        <v>6.1123477518650882</v>
      </c>
      <c r="AD60" s="19">
        <f t="shared" si="290"/>
        <v>5.3114707850823395</v>
      </c>
      <c r="AE60" s="19">
        <f t="shared" si="290"/>
        <v>11.054314461713076</v>
      </c>
      <c r="AF60" s="19">
        <f t="shared" si="290"/>
        <v>5.0904027304036648</v>
      </c>
      <c r="AG60" s="19">
        <f t="shared" si="290"/>
        <v>3.6433733892464071</v>
      </c>
      <c r="AH60" s="19">
        <f t="shared" si="290"/>
        <v>7.5989949089202868</v>
      </c>
      <c r="AI60" s="19">
        <f t="shared" si="290"/>
        <v>21.715038693815792</v>
      </c>
      <c r="AJ60" s="19">
        <f t="shared" si="290"/>
        <v>8.966834787722334</v>
      </c>
      <c r="AK60" s="19">
        <f t="shared" si="290"/>
        <v>8.8361368459431553</v>
      </c>
      <c r="AL60" s="19">
        <f t="shared" si="290"/>
        <v>6.0713655336817718</v>
      </c>
      <c r="AM60" s="19">
        <f t="shared" si="290"/>
        <v>9.0464774917981892</v>
      </c>
      <c r="AN60" s="19">
        <f t="shared" si="290"/>
        <v>-1.3358917470380982</v>
      </c>
      <c r="AO60" s="19">
        <f t="shared" si="290"/>
        <v>11.478736717046889</v>
      </c>
      <c r="AP60" s="19">
        <f t="shared" si="290"/>
        <v>13.416628998294765</v>
      </c>
      <c r="AQ60" s="19">
        <f t="shared" si="290"/>
        <v>8.6266481951354113</v>
      </c>
      <c r="AR60" s="19">
        <f t="shared" si="290"/>
        <v>-4.9020395093939184</v>
      </c>
      <c r="AS60" s="19">
        <f t="shared" si="290"/>
        <v>-1.7885434927179755</v>
      </c>
      <c r="AT60" s="19">
        <f t="shared" si="290"/>
        <v>2.4959887861846219</v>
      </c>
      <c r="AU60" s="19">
        <f t="shared" si="290"/>
        <v>3.4870155435953398</v>
      </c>
      <c r="AV60" s="19">
        <f t="shared" si="290"/>
        <v>5.060764549526775</v>
      </c>
      <c r="AW60" s="19">
        <f t="shared" si="290"/>
        <v>-9.6176467227711999</v>
      </c>
      <c r="AX60" s="19">
        <f t="shared" si="290"/>
        <v>-0.72236619903682797</v>
      </c>
      <c r="AY60" s="19">
        <f t="shared" si="290"/>
        <v>1.816489552713163</v>
      </c>
      <c r="AZ60" s="19">
        <f t="shared" si="290"/>
        <v>9.034268722887262E-2</v>
      </c>
      <c r="BA60" s="19">
        <f t="shared" si="290"/>
        <v>0.95119594536849927</v>
      </c>
      <c r="BB60" s="19">
        <f t="shared" si="290"/>
        <v>1.5834589941005728</v>
      </c>
      <c r="BC60" s="19">
        <f t="shared" si="290"/>
        <v>-0.37040324904593636</v>
      </c>
      <c r="BD60" s="19">
        <f t="shared" si="290"/>
        <v>5.2321999474660208</v>
      </c>
      <c r="BE60" s="19">
        <f t="shared" si="290"/>
        <v>4.8598521787491356</v>
      </c>
      <c r="BF60" s="19">
        <f t="shared" si="290"/>
        <v>-1.3877871540204922</v>
      </c>
      <c r="BG60" s="19">
        <f t="shared" si="290"/>
        <v>4.6547297490216799</v>
      </c>
      <c r="BH60" s="19">
        <f t="shared" ref="BH60:CM60" si="291">100*((BH28/BG28)^4-1)</f>
        <v>11.929132854286294</v>
      </c>
      <c r="BI60" s="19">
        <f t="shared" si="291"/>
        <v>4.0701303453491988</v>
      </c>
      <c r="BJ60" s="19">
        <f t="shared" si="291"/>
        <v>60.420565695217967</v>
      </c>
      <c r="BK60" s="19">
        <f t="shared" si="291"/>
        <v>-30.801620390363315</v>
      </c>
      <c r="BL60" s="19">
        <f t="shared" si="291"/>
        <v>0.58323191845681688</v>
      </c>
      <c r="BM60" s="19">
        <f t="shared" si="291"/>
        <v>-0.48517904310571014</v>
      </c>
      <c r="BN60" s="19">
        <f t="shared" si="291"/>
        <v>5.8686513052590872</v>
      </c>
      <c r="BO60" s="19">
        <f t="shared" si="291"/>
        <v>16.332869407169692</v>
      </c>
      <c r="BP60" s="19">
        <f t="shared" si="291"/>
        <v>10.075157070744156</v>
      </c>
      <c r="BQ60" s="19">
        <f t="shared" si="291"/>
        <v>7.5536427106345228</v>
      </c>
      <c r="BR60" s="19">
        <f t="shared" si="291"/>
        <v>10.950366567615033</v>
      </c>
      <c r="BS60" s="19">
        <f t="shared" si="291"/>
        <v>7.3351562679687676</v>
      </c>
      <c r="BT60" s="19">
        <f t="shared" si="291"/>
        <v>7.6147908477204096</v>
      </c>
      <c r="BU60" s="19">
        <f t="shared" si="291"/>
        <v>2.2617295352862277</v>
      </c>
      <c r="BV60" s="19">
        <f t="shared" si="291"/>
        <v>2.9450383519831869</v>
      </c>
      <c r="BW60" s="19">
        <f t="shared" si="291"/>
        <v>2.0872637513773107</v>
      </c>
      <c r="BX60" s="19">
        <f t="shared" si="291"/>
        <v>10.856620318792064</v>
      </c>
      <c r="BY60" s="19">
        <f t="shared" si="291"/>
        <v>-4.8270154330675723</v>
      </c>
      <c r="BZ60" s="19">
        <f t="shared" si="291"/>
        <v>-8.7132593337929336</v>
      </c>
      <c r="CA60" s="19">
        <f t="shared" si="291"/>
        <v>-15.624306943644706</v>
      </c>
      <c r="CB60" s="19">
        <f t="shared" si="291"/>
        <v>-4.1696335927602028</v>
      </c>
      <c r="CC60" s="19">
        <f t="shared" si="291"/>
        <v>-8.3646572108105879</v>
      </c>
      <c r="CD60" s="19">
        <f t="shared" si="291"/>
        <v>-1.8500360166673779</v>
      </c>
      <c r="CE60" s="19">
        <f t="shared" si="291"/>
        <v>3.350435796122575</v>
      </c>
      <c r="CF60" s="19">
        <f t="shared" si="291"/>
        <v>7.0942397379045063</v>
      </c>
      <c r="CG60" s="19">
        <f t="shared" si="291"/>
        <v>4.6166929230573084</v>
      </c>
      <c r="CH60" s="19">
        <f t="shared" si="291"/>
        <v>4.7803770263913581</v>
      </c>
      <c r="CI60" s="19">
        <f t="shared" si="291"/>
        <v>12.647034796819167</v>
      </c>
      <c r="CJ60" s="19">
        <f t="shared" si="291"/>
        <v>3.0078821274934997</v>
      </c>
      <c r="CK60" s="19">
        <f t="shared" si="291"/>
        <v>5.0911909913740283</v>
      </c>
      <c r="CL60" s="19">
        <f t="shared" si="291"/>
        <v>6.9883272897059978</v>
      </c>
      <c r="CM60" s="19">
        <f t="shared" si="291"/>
        <v>17.469910286952551</v>
      </c>
      <c r="CN60" s="19">
        <f t="shared" ref="CN60:DS60" si="292">100*((CN28/CM28)^4-1)</f>
        <v>10.069901919741419</v>
      </c>
      <c r="CO60" s="19">
        <f t="shared" si="292"/>
        <v>3.2076301071224167</v>
      </c>
      <c r="CP60" s="19">
        <f t="shared" si="292"/>
        <v>19.312003080506134</v>
      </c>
      <c r="CQ60" s="19">
        <f t="shared" si="292"/>
        <v>-13.131814666367415</v>
      </c>
      <c r="CR60" s="19">
        <f t="shared" si="292"/>
        <v>0.86334404605190596</v>
      </c>
      <c r="CS60" s="19">
        <f t="shared" si="292"/>
        <v>2.4925443942175107</v>
      </c>
      <c r="CT60" s="19">
        <f t="shared" si="292"/>
        <v>-1.2108458010230194</v>
      </c>
      <c r="CU60" s="19">
        <f t="shared" si="292"/>
        <v>13.914849400597218</v>
      </c>
      <c r="CV60" s="19">
        <f t="shared" si="292"/>
        <v>10.519006727391655</v>
      </c>
      <c r="CW60" s="19">
        <f t="shared" si="292"/>
        <v>10.636706700262287</v>
      </c>
      <c r="CX60" s="19">
        <f t="shared" si="292"/>
        <v>8.802204364591093</v>
      </c>
      <c r="CY60" s="19">
        <f t="shared" si="292"/>
        <v>1.9261887222616014</v>
      </c>
      <c r="CZ60" s="19">
        <f t="shared" si="292"/>
        <v>1.2550355711413053</v>
      </c>
      <c r="DA60" s="19">
        <f t="shared" si="292"/>
        <v>0.52018824063133628</v>
      </c>
      <c r="DB60" s="19">
        <f t="shared" si="292"/>
        <v>-1.2202108367310505</v>
      </c>
      <c r="DC60" s="19">
        <f t="shared" si="292"/>
        <v>9.3164209229072306</v>
      </c>
      <c r="DD60" s="19">
        <f t="shared" si="292"/>
        <v>4.2794880034069394</v>
      </c>
      <c r="DE60" s="19">
        <f t="shared" si="292"/>
        <v>5.7560437380584917</v>
      </c>
      <c r="DF60" s="19">
        <f t="shared" si="292"/>
        <v>9.5763321826402237</v>
      </c>
      <c r="DG60" s="19">
        <f t="shared" si="292"/>
        <v>5.3133599855496261</v>
      </c>
      <c r="DH60" s="19">
        <f t="shared" si="292"/>
        <v>4.6496869130843166</v>
      </c>
      <c r="DI60" s="19">
        <f t="shared" si="292"/>
        <v>4.6592792544950523</v>
      </c>
      <c r="DJ60" s="19">
        <f t="shared" si="292"/>
        <v>5.9836320225830075</v>
      </c>
      <c r="DK60" s="19">
        <f t="shared" si="292"/>
        <v>7.6834522139429762</v>
      </c>
      <c r="DL60" s="19">
        <f t="shared" si="292"/>
        <v>3.2538262547691543</v>
      </c>
      <c r="DM60" s="19">
        <f t="shared" si="292"/>
        <v>7.3894201639272961</v>
      </c>
      <c r="DN60" s="19">
        <f t="shared" si="292"/>
        <v>5.2803092716331212</v>
      </c>
      <c r="DO60" s="19">
        <f t="shared" si="292"/>
        <v>11.739489476701891</v>
      </c>
      <c r="DP60" s="19">
        <f t="shared" si="292"/>
        <v>1.4875881854164552</v>
      </c>
      <c r="DQ60" s="19">
        <f t="shared" si="292"/>
        <v>1.141048602018313</v>
      </c>
      <c r="DR60" s="19">
        <f t="shared" si="292"/>
        <v>3.6455143702342374</v>
      </c>
      <c r="DS60" s="19">
        <f t="shared" si="292"/>
        <v>5.3523484289564882</v>
      </c>
      <c r="DT60" s="19">
        <f t="shared" ref="DT60:EY60" si="293">100*((DT28/DS28)^4-1)</f>
        <v>30.371538900973061</v>
      </c>
      <c r="DU60" s="19">
        <f t="shared" si="293"/>
        <v>-8.3947687146093131</v>
      </c>
      <c r="DV60" s="19">
        <f t="shared" si="293"/>
        <v>-3.3810240681606096</v>
      </c>
      <c r="DW60" s="19">
        <f t="shared" si="293"/>
        <v>54.569900639379341</v>
      </c>
      <c r="DX60" s="19">
        <f t="shared" si="293"/>
        <v>-12.831070119097221</v>
      </c>
      <c r="DY60" s="19">
        <f t="shared" si="293"/>
        <v>-1.9242414162587207</v>
      </c>
      <c r="DZ60" s="19">
        <f t="shared" si="293"/>
        <v>2.4181676503399752</v>
      </c>
      <c r="EA60" s="19">
        <f t="shared" si="293"/>
        <v>4.2896592057429128</v>
      </c>
      <c r="EB60" s="19">
        <f t="shared" si="293"/>
        <v>1.9061481712745465</v>
      </c>
      <c r="EC60" s="19">
        <f t="shared" si="293"/>
        <v>6.1231090042872749</v>
      </c>
      <c r="ED60" s="19">
        <f t="shared" si="293"/>
        <v>4.8455972460618835</v>
      </c>
      <c r="EE60" s="18">
        <f t="shared" si="293"/>
        <v>7.2209609113338624</v>
      </c>
      <c r="EF60" s="18">
        <f t="shared" si="293"/>
        <v>7.9071331904993603</v>
      </c>
      <c r="EG60" s="18">
        <f t="shared" si="293"/>
        <v>2.671216515652719</v>
      </c>
      <c r="EH60" s="18">
        <f t="shared" si="293"/>
        <v>5.4018215279874049</v>
      </c>
      <c r="EI60" s="18">
        <f t="shared" si="293"/>
        <v>7.0075292063511263</v>
      </c>
      <c r="EJ60" s="18">
        <f t="shared" si="293"/>
        <v>1.0297138430916952</v>
      </c>
      <c r="EK60" s="18">
        <f t="shared" si="293"/>
        <v>3.2133439073411596</v>
      </c>
      <c r="EL60" s="18">
        <f t="shared" si="293"/>
        <v>3.4128986031431552</v>
      </c>
      <c r="EM60" s="18">
        <f t="shared" si="293"/>
        <v>5.5226452249836688</v>
      </c>
      <c r="EN60" s="18">
        <f t="shared" si="293"/>
        <v>4.1213324646548921</v>
      </c>
      <c r="EO60" s="18">
        <f t="shared" si="293"/>
        <v>4.2668657926254516</v>
      </c>
      <c r="EP60" s="18">
        <f t="shared" si="293"/>
        <v>4.5251100530254718</v>
      </c>
      <c r="EQ60" s="18">
        <f t="shared" si="293"/>
        <v>5.7555539544716039</v>
      </c>
      <c r="ER60" s="18">
        <f t="shared" si="293"/>
        <v>4.1457746592313161</v>
      </c>
      <c r="ES60" s="18">
        <f t="shared" si="293"/>
        <v>3.7298494264472515</v>
      </c>
      <c r="ET60" s="18">
        <f t="shared" si="293"/>
        <v>4.1500553243204008</v>
      </c>
      <c r="EU60" s="18">
        <f t="shared" si="293"/>
        <v>5.0406564166221024</v>
      </c>
      <c r="EV60" s="18">
        <f t="shared" si="293"/>
        <v>4.3167790247316651</v>
      </c>
      <c r="EW60" s="18">
        <f t="shared" si="293"/>
        <v>3.9349944010988125</v>
      </c>
      <c r="EX60" s="18">
        <f t="shared" si="293"/>
        <v>3.9499653127680112</v>
      </c>
      <c r="EY60" s="18">
        <f t="shared" si="293"/>
        <v>4.7416079697623292</v>
      </c>
      <c r="EZ60" s="18">
        <f t="shared" ref="EZ60:FF60" si="294">100*((EZ28/EY28)^4-1)</f>
        <v>4.2793229880929706</v>
      </c>
      <c r="FA60" s="18">
        <f t="shared" si="294"/>
        <v>4.2394965884099856</v>
      </c>
      <c r="FB60" s="18">
        <f t="shared" si="294"/>
        <v>4.2487965132627759</v>
      </c>
      <c r="FC60" s="18">
        <f t="shared" si="294"/>
        <v>4.5668979161040291</v>
      </c>
      <c r="FD60" s="18">
        <f t="shared" si="294"/>
        <v>4.3647605104069953</v>
      </c>
      <c r="FE60" s="18">
        <f t="shared" si="294"/>
        <v>4.4095279264628751</v>
      </c>
      <c r="FF60" s="18">
        <f t="shared" si="294"/>
        <v>4.4114825104710098</v>
      </c>
      <c r="FG60" s="18">
        <f t="shared" si="273"/>
        <v>4.8112374186306761</v>
      </c>
      <c r="FH60" s="18">
        <f t="shared" si="274"/>
        <v>4.4410279713485323</v>
      </c>
      <c r="FI60" s="18">
        <f t="shared" si="275"/>
        <v>4.3795835854889775</v>
      </c>
      <c r="FJ60" s="18">
        <f t="shared" si="276"/>
        <v>4.3975287284015341</v>
      </c>
    </row>
    <row r="61" spans="2:166" x14ac:dyDescent="0.2">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8"/>
      <c r="EL61" s="18"/>
      <c r="EM61" s="18"/>
      <c r="EN61" s="18"/>
      <c r="EO61" s="18"/>
      <c r="EP61" s="18"/>
      <c r="EQ61" s="18"/>
      <c r="ER61" s="18"/>
      <c r="ES61" s="18"/>
      <c r="ET61" s="18"/>
      <c r="EU61" s="18"/>
      <c r="EV61" s="18"/>
      <c r="EW61" s="18"/>
      <c r="EX61" s="18"/>
      <c r="EY61" s="18"/>
      <c r="EZ61" s="18"/>
      <c r="FA61" s="18"/>
      <c r="FB61" s="18"/>
      <c r="FC61" s="18"/>
      <c r="FD61" s="18"/>
      <c r="FE61" s="18"/>
      <c r="FF61" s="18"/>
      <c r="FG61" s="18"/>
      <c r="FH61" s="18"/>
      <c r="FI61" s="18"/>
      <c r="FJ61" s="18"/>
    </row>
    <row r="62" spans="2:166" x14ac:dyDescent="0.2">
      <c r="B62" t="str">
        <f>B30</f>
        <v>Seattle MSA CPI-U (1982-1984=100)</v>
      </c>
      <c r="C62" s="19"/>
      <c r="D62" s="19" t="e">
        <f t="shared" ref="D62:AA62" si="295">100*((D30/C30)^4-1)</f>
        <v>#DIV/0!</v>
      </c>
      <c r="E62" s="19" t="e">
        <f t="shared" si="295"/>
        <v>#DIV/0!</v>
      </c>
      <c r="F62" s="19" t="e">
        <f t="shared" si="295"/>
        <v>#DIV/0!</v>
      </c>
      <c r="G62" s="19" t="e">
        <f t="shared" si="295"/>
        <v>#DIV/0!</v>
      </c>
      <c r="H62" s="19" t="e">
        <f t="shared" si="295"/>
        <v>#DIV/0!</v>
      </c>
      <c r="I62" s="19" t="e">
        <f t="shared" si="295"/>
        <v>#DIV/0!</v>
      </c>
      <c r="J62" s="19" t="e">
        <f t="shared" si="295"/>
        <v>#DIV/0!</v>
      </c>
      <c r="K62" s="19" t="e">
        <f t="shared" si="295"/>
        <v>#DIV/0!</v>
      </c>
      <c r="L62" s="19" t="e">
        <f t="shared" si="295"/>
        <v>#DIV/0!</v>
      </c>
      <c r="M62" s="19" t="e">
        <f t="shared" si="295"/>
        <v>#DIV/0!</v>
      </c>
      <c r="N62" s="19" t="e">
        <f t="shared" si="295"/>
        <v>#DIV/0!</v>
      </c>
      <c r="O62" s="19" t="e">
        <f t="shared" si="295"/>
        <v>#DIV/0!</v>
      </c>
      <c r="P62" s="19" t="e">
        <f t="shared" si="295"/>
        <v>#DIV/0!</v>
      </c>
      <c r="Q62" s="19" t="e">
        <f t="shared" si="295"/>
        <v>#DIV/0!</v>
      </c>
      <c r="R62" s="19" t="e">
        <f t="shared" si="295"/>
        <v>#DIV/0!</v>
      </c>
      <c r="S62" s="19" t="e">
        <f t="shared" si="295"/>
        <v>#DIV/0!</v>
      </c>
      <c r="T62" s="19" t="e">
        <f t="shared" si="295"/>
        <v>#DIV/0!</v>
      </c>
      <c r="U62" s="19" t="e">
        <f t="shared" si="295"/>
        <v>#DIV/0!</v>
      </c>
      <c r="V62" s="19" t="e">
        <f t="shared" si="295"/>
        <v>#DIV/0!</v>
      </c>
      <c r="W62" s="19" t="e">
        <f t="shared" si="295"/>
        <v>#DIV/0!</v>
      </c>
      <c r="X62" s="19" t="e">
        <f t="shared" si="295"/>
        <v>#DIV/0!</v>
      </c>
      <c r="Y62" s="19" t="e">
        <f t="shared" si="295"/>
        <v>#DIV/0!</v>
      </c>
      <c r="Z62" s="19" t="e">
        <f t="shared" si="295"/>
        <v>#DIV/0!</v>
      </c>
      <c r="AA62" s="19" t="e">
        <f t="shared" si="295"/>
        <v>#DIV/0!</v>
      </c>
      <c r="AB62" s="19" t="e">
        <f t="shared" ref="AB62:BG62" si="296">100*((AB30/AA30)^4-1)</f>
        <v>#DIV/0!</v>
      </c>
      <c r="AC62" s="19" t="e">
        <f t="shared" si="296"/>
        <v>#DIV/0!</v>
      </c>
      <c r="AD62" s="19" t="e">
        <f t="shared" si="296"/>
        <v>#DIV/0!</v>
      </c>
      <c r="AE62" s="19" t="e">
        <f t="shared" si="296"/>
        <v>#DIV/0!</v>
      </c>
      <c r="AF62" s="19" t="e">
        <f t="shared" si="296"/>
        <v>#DIV/0!</v>
      </c>
      <c r="AG62" s="19" t="e">
        <f t="shared" si="296"/>
        <v>#DIV/0!</v>
      </c>
      <c r="AH62" s="19" t="e">
        <f t="shared" si="296"/>
        <v>#DIV/0!</v>
      </c>
      <c r="AI62" s="19" t="e">
        <f t="shared" si="296"/>
        <v>#DIV/0!</v>
      </c>
      <c r="AJ62" s="19">
        <f t="shared" si="296"/>
        <v>1.0854717444232165</v>
      </c>
      <c r="AK62" s="19">
        <f t="shared" si="296"/>
        <v>3.7657255923197575</v>
      </c>
      <c r="AL62" s="19">
        <f t="shared" si="296"/>
        <v>2.0331238173112443</v>
      </c>
      <c r="AM62" s="19">
        <f t="shared" si="296"/>
        <v>2.9853154030485829</v>
      </c>
      <c r="AN62" s="19">
        <f t="shared" si="296"/>
        <v>4.4086997890248281</v>
      </c>
      <c r="AO62" s="19">
        <f t="shared" si="296"/>
        <v>2.2218126324587528</v>
      </c>
      <c r="AP62" s="19">
        <f t="shared" si="296"/>
        <v>2.6793332807547809</v>
      </c>
      <c r="AQ62" s="19">
        <f t="shared" si="296"/>
        <v>3.5995839398343055</v>
      </c>
      <c r="AR62" s="19">
        <f t="shared" si="296"/>
        <v>5.5639076103945584</v>
      </c>
      <c r="AS62" s="19">
        <f t="shared" si="296"/>
        <v>4.095037288778669</v>
      </c>
      <c r="AT62" s="19">
        <f t="shared" si="296"/>
        <v>3.3695459528334304</v>
      </c>
      <c r="AU62" s="19">
        <f t="shared" si="296"/>
        <v>4.9290586017168403</v>
      </c>
      <c r="AV62" s="19">
        <f t="shared" si="296"/>
        <v>2.7452077367398076</v>
      </c>
      <c r="AW62" s="19">
        <f t="shared" si="296"/>
        <v>3.3890681360347896</v>
      </c>
      <c r="AX62" s="19">
        <f t="shared" si="296"/>
        <v>0.42895380828489316</v>
      </c>
      <c r="AY62" s="19">
        <f t="shared" si="296"/>
        <v>1.2896125826503235</v>
      </c>
      <c r="AZ62" s="19">
        <f t="shared" si="296"/>
        <v>3.2368581972116228</v>
      </c>
      <c r="BA62" s="19">
        <f t="shared" si="296"/>
        <v>2.5626037613593944</v>
      </c>
      <c r="BB62" s="19">
        <f t="shared" si="296"/>
        <v>0.31566462378198601</v>
      </c>
      <c r="BC62" s="19">
        <f t="shared" si="296"/>
        <v>1.7972327021423817</v>
      </c>
      <c r="BD62" s="19">
        <f t="shared" si="296"/>
        <v>1.471722977602119</v>
      </c>
      <c r="BE62" s="19">
        <f t="shared" si="296"/>
        <v>5.0945336914062445</v>
      </c>
      <c r="BF62" s="19">
        <f t="shared" si="296"/>
        <v>-4.1518532241689554</v>
      </c>
      <c r="BG62" s="19">
        <f t="shared" si="296"/>
        <v>2.4130062883304104</v>
      </c>
      <c r="BH62" s="19">
        <f t="shared" ref="BH62:CM62" si="297">100*((BH30/BG30)^4-1)</f>
        <v>2.7145417070310263</v>
      </c>
      <c r="BI62" s="19">
        <f t="shared" si="297"/>
        <v>-0.4100455904568423</v>
      </c>
      <c r="BJ62" s="19">
        <f t="shared" si="297"/>
        <v>2.4895074878089174</v>
      </c>
      <c r="BK62" s="19">
        <f t="shared" si="297"/>
        <v>3.7282404858548501</v>
      </c>
      <c r="BL62" s="19">
        <f t="shared" si="297"/>
        <v>6.1067235554217447</v>
      </c>
      <c r="BM62" s="19">
        <f t="shared" si="297"/>
        <v>-1.2901456248342269</v>
      </c>
      <c r="BN62" s="19">
        <f t="shared" si="297"/>
        <v>4.4754084214676748</v>
      </c>
      <c r="BO62" s="19">
        <f t="shared" si="297"/>
        <v>3.0020434193088086</v>
      </c>
      <c r="BP62" s="19">
        <f t="shared" si="297"/>
        <v>8.5103284940152299</v>
      </c>
      <c r="BQ62" s="19">
        <f t="shared" si="297"/>
        <v>3.5101505781220954</v>
      </c>
      <c r="BR62" s="19">
        <f t="shared" si="297"/>
        <v>-9.5385709205575431E-2</v>
      </c>
      <c r="BS62" s="19">
        <f t="shared" si="297"/>
        <v>4.1755002176269373</v>
      </c>
      <c r="BT62" s="19">
        <f t="shared" si="297"/>
        <v>7.6437833667263977</v>
      </c>
      <c r="BU62" s="19">
        <f t="shared" si="297"/>
        <v>0.63124646497407788</v>
      </c>
      <c r="BV62" s="19">
        <f t="shared" si="297"/>
        <v>5.1306307195331025</v>
      </c>
      <c r="BW62" s="19">
        <f t="shared" si="297"/>
        <v>5.6610270672180496</v>
      </c>
      <c r="BX62" s="19">
        <f t="shared" si="297"/>
        <v>7.2310635255684375</v>
      </c>
      <c r="BY62" s="19">
        <f t="shared" si="297"/>
        <v>3.7988716086673868</v>
      </c>
      <c r="BZ62" s="19">
        <f t="shared" si="297"/>
        <v>-6.0027742630257785</v>
      </c>
      <c r="CA62" s="19">
        <f t="shared" si="297"/>
        <v>0.87600547731794265</v>
      </c>
      <c r="CB62" s="19">
        <f t="shared" si="297"/>
        <v>3.3345313667718868</v>
      </c>
      <c r="CC62" s="19">
        <f t="shared" si="297"/>
        <v>0.97535730194113768</v>
      </c>
      <c r="CD62" s="19">
        <f t="shared" si="297"/>
        <v>-2.0991646467125813</v>
      </c>
      <c r="CE62" s="19">
        <f t="shared" si="297"/>
        <v>0.26316503936154589</v>
      </c>
      <c r="CF62" s="19">
        <f t="shared" si="297"/>
        <v>0.40843530791678795</v>
      </c>
      <c r="CG62" s="19">
        <f t="shared" si="297"/>
        <v>2.3706043199601456</v>
      </c>
      <c r="CH62" s="19">
        <f t="shared" si="297"/>
        <v>-1.0300632574525403</v>
      </c>
      <c r="CI62" s="19">
        <f t="shared" si="297"/>
        <v>4.3419019105481738</v>
      </c>
      <c r="CJ62" s="19">
        <f t="shared" si="297"/>
        <v>4.9706102753705128</v>
      </c>
      <c r="CK62" s="19">
        <f t="shared" si="297"/>
        <v>2.6573621532563152</v>
      </c>
      <c r="CL62" s="19">
        <f t="shared" si="297"/>
        <v>2.6851915184255226</v>
      </c>
      <c r="CM62" s="19">
        <f t="shared" si="297"/>
        <v>0.64737388490110348</v>
      </c>
      <c r="CN62" s="19">
        <f t="shared" ref="CN62:DS62" si="298">100*((CN30/CM30)^4-1)</f>
        <v>5.1732806803379772</v>
      </c>
      <c r="CO62" s="19">
        <f t="shared" si="298"/>
        <v>2.4986191567339722</v>
      </c>
      <c r="CP62" s="19">
        <f t="shared" si="298"/>
        <v>-0.89452038991051364</v>
      </c>
      <c r="CQ62" s="19">
        <f t="shared" si="298"/>
        <v>0.37436555030332386</v>
      </c>
      <c r="CR62" s="19">
        <f t="shared" si="298"/>
        <v>3.2459758975220465</v>
      </c>
      <c r="CS62" s="19">
        <f t="shared" si="298"/>
        <v>1.5731598661729684</v>
      </c>
      <c r="CT62" s="19">
        <f t="shared" si="298"/>
        <v>-1.3866596771561324</v>
      </c>
      <c r="CU62" s="19">
        <f t="shared" si="298"/>
        <v>1.4111709180788079</v>
      </c>
      <c r="CV62" s="19">
        <f t="shared" si="298"/>
        <v>7.3778673177079535</v>
      </c>
      <c r="CW62" s="19">
        <f t="shared" si="298"/>
        <v>9.067173414523122E-2</v>
      </c>
      <c r="CX62" s="19">
        <f t="shared" si="298"/>
        <v>-1.1808904169055667</v>
      </c>
      <c r="CY62" s="19">
        <f t="shared" si="298"/>
        <v>-1.5426156998869289</v>
      </c>
      <c r="CZ62" s="19">
        <f t="shared" si="298"/>
        <v>6.8846837153582197</v>
      </c>
      <c r="DA62" s="19">
        <f t="shared" si="298"/>
        <v>3.2444612273127893</v>
      </c>
      <c r="DB62" s="19">
        <f t="shared" si="298"/>
        <v>-1.5944025703269693</v>
      </c>
      <c r="DC62" s="19">
        <f t="shared" si="298"/>
        <v>0.53417018704573493</v>
      </c>
      <c r="DD62" s="19">
        <f t="shared" si="298"/>
        <v>6.5542887236822001</v>
      </c>
      <c r="DE62" s="19">
        <f t="shared" si="298"/>
        <v>3.0954257899598714</v>
      </c>
      <c r="DF62" s="19">
        <f t="shared" si="298"/>
        <v>-4.0475430117103972E-2</v>
      </c>
      <c r="DG62" s="19">
        <f t="shared" si="298"/>
        <v>4.1457612483685402</v>
      </c>
      <c r="DH62" s="19">
        <f t="shared" si="298"/>
        <v>4.9525513315780589</v>
      </c>
      <c r="DI62" s="19">
        <f t="shared" si="298"/>
        <v>1.0319220675258478</v>
      </c>
      <c r="DJ62" s="19">
        <f t="shared" si="298"/>
        <v>2.9461825528859231</v>
      </c>
      <c r="DK62" s="19">
        <f t="shared" si="298"/>
        <v>4.2578375051778306</v>
      </c>
      <c r="DL62" s="19">
        <f t="shared" si="298"/>
        <v>5.0490189417725206</v>
      </c>
      <c r="DM62" s="19">
        <f t="shared" si="298"/>
        <v>0.40303703441848526</v>
      </c>
      <c r="DN62" s="19">
        <f t="shared" si="298"/>
        <v>2.1135568747385314</v>
      </c>
      <c r="DO62" s="19">
        <f t="shared" si="298"/>
        <v>3.3445847480570778</v>
      </c>
      <c r="DP62" s="19">
        <f t="shared" si="298"/>
        <v>3.5239708681810145</v>
      </c>
      <c r="DQ62" s="19">
        <f t="shared" si="298"/>
        <v>3.780226730214209</v>
      </c>
      <c r="DR62" s="19">
        <f t="shared" si="298"/>
        <v>-1.7501666424837192</v>
      </c>
      <c r="DS62" s="19">
        <f t="shared" si="298"/>
        <v>4.4641481356378909</v>
      </c>
      <c r="DT62" s="19">
        <f t="shared" ref="DT62:EY62" si="299">100*((DT30/DS30)^4-1)</f>
        <v>-1.8941280900951707</v>
      </c>
      <c r="DU62" s="19">
        <f t="shared" si="299"/>
        <v>6.0231174391975673</v>
      </c>
      <c r="DV62" s="19">
        <f t="shared" si="299"/>
        <v>-1.32434164236086</v>
      </c>
      <c r="DW62" s="19">
        <f t="shared" si="299"/>
        <v>4.2832600681619537</v>
      </c>
      <c r="DX62" s="19">
        <f t="shared" si="299"/>
        <v>9.180417374683314</v>
      </c>
      <c r="DY62" s="19">
        <f t="shared" si="299"/>
        <v>8.9934728421492629</v>
      </c>
      <c r="DZ62" s="19">
        <f t="shared" si="299"/>
        <v>5.826784009047703</v>
      </c>
      <c r="EA62" s="19">
        <f t="shared" si="299"/>
        <v>8.2724741668016364</v>
      </c>
      <c r="EB62" s="19">
        <f t="shared" si="299"/>
        <v>15.698845912798532</v>
      </c>
      <c r="EC62" s="19">
        <f t="shared" si="299"/>
        <v>6.6336032723469218</v>
      </c>
      <c r="ED62" s="19">
        <f t="shared" si="299"/>
        <v>4.3975723903078467</v>
      </c>
      <c r="EE62" s="19">
        <f t="shared" si="299"/>
        <v>5.75830595341702</v>
      </c>
      <c r="EF62" s="19">
        <f t="shared" si="299"/>
        <v>6.2596412449664518</v>
      </c>
      <c r="EG62" s="19">
        <f t="shared" si="299"/>
        <v>5.2009238569838523</v>
      </c>
      <c r="EH62" s="19">
        <f t="shared" si="299"/>
        <v>1.2108631074033926</v>
      </c>
      <c r="EI62" s="19">
        <f t="shared" si="299"/>
        <v>4.4739031608892921</v>
      </c>
      <c r="EJ62" s="19">
        <f t="shared" si="299"/>
        <v>5.7013518661796381</v>
      </c>
      <c r="EK62" s="18">
        <f t="shared" si="299"/>
        <v>1.6231666262712441</v>
      </c>
      <c r="EL62" s="18">
        <f t="shared" si="299"/>
        <v>0.30710911024378618</v>
      </c>
      <c r="EM62" s="18">
        <f t="shared" si="299"/>
        <v>2.5744452545924057</v>
      </c>
      <c r="EN62" s="18">
        <f t="shared" si="299"/>
        <v>4.8803798439677415</v>
      </c>
      <c r="EO62" s="18">
        <f t="shared" si="299"/>
        <v>2.045833622639992</v>
      </c>
      <c r="EP62" s="18">
        <f t="shared" si="299"/>
        <v>1.2665936478057471</v>
      </c>
      <c r="EQ62" s="18">
        <f t="shared" si="299"/>
        <v>4.2808089909747604</v>
      </c>
      <c r="ER62" s="18">
        <f t="shared" si="299"/>
        <v>4.5681088240026702</v>
      </c>
      <c r="ES62" s="18">
        <f t="shared" si="299"/>
        <v>2.6859208207486773</v>
      </c>
      <c r="ET62" s="18">
        <f t="shared" si="299"/>
        <v>1.0457603411925254</v>
      </c>
      <c r="EU62" s="18">
        <f t="shared" si="299"/>
        <v>3.2387556574953624</v>
      </c>
      <c r="EV62" s="18">
        <f t="shared" si="299"/>
        <v>4.4134781654854294</v>
      </c>
      <c r="EW62" s="18">
        <f t="shared" si="299"/>
        <v>1.3027436162602823</v>
      </c>
      <c r="EX62" s="18">
        <f t="shared" si="299"/>
        <v>0.85275049247812706</v>
      </c>
      <c r="EY62" s="18">
        <f t="shared" si="299"/>
        <v>2.875347909532211</v>
      </c>
      <c r="EZ62" s="18">
        <f t="shared" ref="EZ62:FF62" si="300">100*((EZ30/EY30)^4-1)</f>
        <v>4.5408672663585836</v>
      </c>
      <c r="FA62" s="18">
        <f t="shared" si="300"/>
        <v>1.9503179925118852</v>
      </c>
      <c r="FB62" s="18">
        <f t="shared" si="300"/>
        <v>0.86707432867745293</v>
      </c>
      <c r="FC62" s="18">
        <f t="shared" si="300"/>
        <v>2.6711525003236813</v>
      </c>
      <c r="FD62" s="18">
        <f t="shared" si="300"/>
        <v>4.5027289332641329</v>
      </c>
      <c r="FE62" s="18">
        <f t="shared" si="300"/>
        <v>1.9614237180533012</v>
      </c>
      <c r="FF62" s="18">
        <f t="shared" si="300"/>
        <v>0.85775562454177834</v>
      </c>
      <c r="FG62" s="18">
        <f t="shared" ref="FG62:FG66" si="301">100*((FG30/FF30)^4-1)</f>
        <v>2.7773940971743905</v>
      </c>
      <c r="FH62" s="18">
        <f t="shared" ref="FH62:FH66" si="302">100*((FH30/FG30)^4-1)</f>
        <v>4.6087927795071426</v>
      </c>
      <c r="FI62" s="18">
        <f t="shared" ref="FI62:FI66" si="303">100*((FI30/FH30)^4-1)</f>
        <v>1.9384737998384027</v>
      </c>
      <c r="FJ62" s="18">
        <f t="shared" ref="FJ62:FJ66" si="304">100*((FJ30/FI30)^4-1)</f>
        <v>0.73616707543799897</v>
      </c>
    </row>
    <row r="63" spans="2:166" x14ac:dyDescent="0.2">
      <c r="B63" t="str">
        <f>B31</f>
        <v>Seattle MSA CPI-W (1982-1984=100)</v>
      </c>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f t="shared" ref="AJ63:BO63" si="305">100*((AJ31/AI31)^4-1)</f>
        <v>0.37042713874819722</v>
      </c>
      <c r="AK63" s="19">
        <f t="shared" si="305"/>
        <v>3.6206751986068264</v>
      </c>
      <c r="AL63" s="19">
        <f t="shared" si="305"/>
        <v>2.7133828503040469</v>
      </c>
      <c r="AM63" s="19">
        <f t="shared" si="305"/>
        <v>2.6951017599548655</v>
      </c>
      <c r="AN63" s="19">
        <f t="shared" si="305"/>
        <v>4.6575183264621733</v>
      </c>
      <c r="AO63" s="19">
        <f t="shared" si="305"/>
        <v>2.1614350084107059</v>
      </c>
      <c r="AP63" s="19">
        <f t="shared" si="305"/>
        <v>3.23763441443361</v>
      </c>
      <c r="AQ63" s="19">
        <f t="shared" si="305"/>
        <v>3.4525786500446465</v>
      </c>
      <c r="AR63" s="19">
        <f t="shared" si="305"/>
        <v>5.4700602154843736</v>
      </c>
      <c r="AS63" s="19">
        <f t="shared" si="305"/>
        <v>3.495157099290469</v>
      </c>
      <c r="AT63" s="19">
        <f t="shared" si="305"/>
        <v>4.2861463212144457</v>
      </c>
      <c r="AU63" s="19">
        <f t="shared" si="305"/>
        <v>4.4737168635321289</v>
      </c>
      <c r="AV63" s="19">
        <f t="shared" si="305"/>
        <v>2.5917800671866775</v>
      </c>
      <c r="AW63" s="19">
        <f t="shared" si="305"/>
        <v>2.5750957108561012</v>
      </c>
      <c r="AX63" s="19">
        <f t="shared" si="305"/>
        <v>1.3288854412334405</v>
      </c>
      <c r="AY63" s="19">
        <f t="shared" si="305"/>
        <v>0.88153737119955888</v>
      </c>
      <c r="AZ63" s="19">
        <f t="shared" si="305"/>
        <v>2.9918979943811985</v>
      </c>
      <c r="BA63" s="19">
        <f t="shared" si="305"/>
        <v>2.0829779449630381</v>
      </c>
      <c r="BB63" s="19">
        <f t="shared" si="305"/>
        <v>0.54222459496942044</v>
      </c>
      <c r="BC63" s="19">
        <f t="shared" si="305"/>
        <v>2.5090830763418781</v>
      </c>
      <c r="BD63" s="19">
        <f t="shared" si="305"/>
        <v>0.32262374667673122</v>
      </c>
      <c r="BE63" s="19">
        <f t="shared" si="305"/>
        <v>4.0305484277707526</v>
      </c>
      <c r="BF63" s="19">
        <f t="shared" si="305"/>
        <v>-3.4610575108131258</v>
      </c>
      <c r="BG63" s="19">
        <f t="shared" si="305"/>
        <v>2.707306079221361</v>
      </c>
      <c r="BH63" s="19">
        <f t="shared" si="305"/>
        <v>4.2184924178831684</v>
      </c>
      <c r="BI63" s="19">
        <f t="shared" si="305"/>
        <v>-0.31583078388541796</v>
      </c>
      <c r="BJ63" s="19">
        <f t="shared" si="305"/>
        <v>2.8786647189805281</v>
      </c>
      <c r="BK63" s="19">
        <f t="shared" si="305"/>
        <v>3.0722175934289941</v>
      </c>
      <c r="BL63" s="19">
        <f t="shared" si="305"/>
        <v>6.6023493866580685</v>
      </c>
      <c r="BM63" s="19">
        <f t="shared" si="305"/>
        <v>-0.40857964990022033</v>
      </c>
      <c r="BN63" s="19">
        <f t="shared" si="305"/>
        <v>4.2652406097428708</v>
      </c>
      <c r="BO63" s="19">
        <f t="shared" si="305"/>
        <v>1.323979441139933</v>
      </c>
      <c r="BP63" s="19">
        <f t="shared" ref="BP63:CU63" si="306">100*((BP31/BO31)^4-1)</f>
        <v>10.817039982552522</v>
      </c>
      <c r="BQ63" s="19">
        <f t="shared" si="306"/>
        <v>3.8951644466576285</v>
      </c>
      <c r="BR63" s="19">
        <f t="shared" si="306"/>
        <v>-1.9360511703141126</v>
      </c>
      <c r="BS63" s="19">
        <f t="shared" si="306"/>
        <v>3.2651032837471172</v>
      </c>
      <c r="BT63" s="19">
        <f t="shared" si="306"/>
        <v>9.5032345694867395</v>
      </c>
      <c r="BU63" s="19">
        <f t="shared" si="306"/>
        <v>-0.47238970297005523</v>
      </c>
      <c r="BV63" s="19">
        <f t="shared" si="306"/>
        <v>6.5192893231878601</v>
      </c>
      <c r="BW63" s="19">
        <f t="shared" si="306"/>
        <v>5.2831024808458915</v>
      </c>
      <c r="BX63" s="19">
        <f t="shared" si="306"/>
        <v>8.9697900742921952</v>
      </c>
      <c r="BY63" s="19">
        <f t="shared" si="306"/>
        <v>4.1251536955243306</v>
      </c>
      <c r="BZ63" s="19">
        <f t="shared" si="306"/>
        <v>-8.1874331950654859</v>
      </c>
      <c r="CA63" s="19">
        <f t="shared" si="306"/>
        <v>0.36011935498159175</v>
      </c>
      <c r="CB63" s="19">
        <f t="shared" si="306"/>
        <v>4.3640127850333776</v>
      </c>
      <c r="CC63" s="19">
        <f t="shared" si="306"/>
        <v>1.4048959256801385</v>
      </c>
      <c r="CD63" s="19">
        <f t="shared" si="306"/>
        <v>-1.3470689954150239</v>
      </c>
      <c r="CE63" s="19">
        <f t="shared" si="306"/>
        <v>0.16833908463866898</v>
      </c>
      <c r="CF63" s="19">
        <f t="shared" si="306"/>
        <v>1.578775660601317</v>
      </c>
      <c r="CG63" s="19">
        <f t="shared" si="306"/>
        <v>2.4739618929182861</v>
      </c>
      <c r="CH63" s="19">
        <f t="shared" si="306"/>
        <v>-0.82360179438145664</v>
      </c>
      <c r="CI63" s="19">
        <f t="shared" si="306"/>
        <v>5.1321855958891716</v>
      </c>
      <c r="CJ63" s="19">
        <f t="shared" si="306"/>
        <v>6.1653493366981449</v>
      </c>
      <c r="CK63" s="19">
        <f t="shared" si="306"/>
        <v>2.404532011179783</v>
      </c>
      <c r="CL63" s="19">
        <f t="shared" si="306"/>
        <v>2.5200221399195089</v>
      </c>
      <c r="CM63" s="19">
        <f t="shared" si="306"/>
        <v>0.14490813638572408</v>
      </c>
      <c r="CN63" s="19">
        <f t="shared" si="306"/>
        <v>6.0512867239369106</v>
      </c>
      <c r="CO63" s="19">
        <f t="shared" si="306"/>
        <v>2.1140873309801078</v>
      </c>
      <c r="CP63" s="19">
        <f t="shared" si="306"/>
        <v>-0.81271719509208307</v>
      </c>
      <c r="CQ63" s="19">
        <f t="shared" si="306"/>
        <v>0.46553800160267222</v>
      </c>
      <c r="CR63" s="19">
        <f t="shared" si="306"/>
        <v>2.8057201341759708</v>
      </c>
      <c r="CS63" s="19">
        <f t="shared" si="306"/>
        <v>1.960647218232392</v>
      </c>
      <c r="CT63" s="19">
        <f t="shared" si="306"/>
        <v>-1.0835475209510004</v>
      </c>
      <c r="CU63" s="19">
        <f t="shared" si="306"/>
        <v>1.5421962851123849</v>
      </c>
      <c r="CV63" s="19">
        <f t="shared" ref="CV63:EA63" si="307">100*((CV31/CU31)^4-1)</f>
        <v>7.5228535114394202</v>
      </c>
      <c r="CW63" s="19">
        <f t="shared" si="307"/>
        <v>0.78841327866852051</v>
      </c>
      <c r="CX63" s="19">
        <f t="shared" si="307"/>
        <v>-3.1741535878476057</v>
      </c>
      <c r="CY63" s="19">
        <f t="shared" si="307"/>
        <v>-2.8917234726501762</v>
      </c>
      <c r="CZ63" s="19">
        <f t="shared" si="307"/>
        <v>7.3560285686022464</v>
      </c>
      <c r="DA63" s="19">
        <f t="shared" si="307"/>
        <v>4.0680534700777704</v>
      </c>
      <c r="DB63" s="19">
        <f t="shared" si="307"/>
        <v>-2.0423508184074013</v>
      </c>
      <c r="DC63" s="19">
        <f t="shared" si="307"/>
        <v>0.38638220529518819</v>
      </c>
      <c r="DD63" s="19">
        <f t="shared" si="307"/>
        <v>6.9209466316492607</v>
      </c>
      <c r="DE63" s="19">
        <f t="shared" si="307"/>
        <v>2.8566694563703976</v>
      </c>
      <c r="DF63" s="19">
        <f t="shared" si="307"/>
        <v>0.11019118912096726</v>
      </c>
      <c r="DG63" s="19">
        <f t="shared" si="307"/>
        <v>4.8525309384001902</v>
      </c>
      <c r="DH63" s="19">
        <f t="shared" si="307"/>
        <v>4.9371617828530834</v>
      </c>
      <c r="DI63" s="19">
        <f t="shared" si="307"/>
        <v>1.4941788374687626</v>
      </c>
      <c r="DJ63" s="19">
        <f t="shared" si="307"/>
        <v>3.6294956485583008</v>
      </c>
      <c r="DK63" s="19">
        <f t="shared" si="307"/>
        <v>4.0713949222796808</v>
      </c>
      <c r="DL63" s="19">
        <f t="shared" si="307"/>
        <v>5.1817461657555297</v>
      </c>
      <c r="DM63" s="19">
        <f t="shared" si="307"/>
        <v>-0.12165959465356702</v>
      </c>
      <c r="DN63" s="19">
        <f t="shared" si="307"/>
        <v>2.7734126567646511</v>
      </c>
      <c r="DO63" s="19">
        <f t="shared" si="307"/>
        <v>2.1605056090402863</v>
      </c>
      <c r="DP63" s="19">
        <f t="shared" si="307"/>
        <v>2.8359077264316745</v>
      </c>
      <c r="DQ63" s="19">
        <f t="shared" si="307"/>
        <v>2.334961303814187</v>
      </c>
      <c r="DR63" s="19">
        <f t="shared" si="307"/>
        <v>0.19831137557571044</v>
      </c>
      <c r="DS63" s="19">
        <f t="shared" si="307"/>
        <v>5.0821385741511182</v>
      </c>
      <c r="DT63" s="19">
        <f t="shared" si="307"/>
        <v>-2.4872379567023706</v>
      </c>
      <c r="DU63" s="19">
        <f t="shared" si="307"/>
        <v>7.1243563648662578</v>
      </c>
      <c r="DV63" s="19">
        <f t="shared" si="307"/>
        <v>-1.9785253806091307</v>
      </c>
      <c r="DW63" s="19">
        <f t="shared" si="307"/>
        <v>4.4553587527872418</v>
      </c>
      <c r="DX63" s="19">
        <f t="shared" si="307"/>
        <v>10.82158269848199</v>
      </c>
      <c r="DY63" s="19">
        <f t="shared" si="307"/>
        <v>7.4458178534677621</v>
      </c>
      <c r="DZ63" s="19">
        <f t="shared" si="307"/>
        <v>5.6626108397082264</v>
      </c>
      <c r="EA63" s="19">
        <f t="shared" si="307"/>
        <v>8.5353002466257202</v>
      </c>
      <c r="EB63" s="19">
        <f t="shared" ref="EB63:FF63" si="308">100*((EB31/EA31)^4-1)</f>
        <v>14.571690916727697</v>
      </c>
      <c r="EC63" s="19">
        <f t="shared" si="308"/>
        <v>8.325726564432756</v>
      </c>
      <c r="ED63" s="19">
        <f t="shared" si="308"/>
        <v>3.4370554175227719</v>
      </c>
      <c r="EE63" s="19">
        <f t="shared" si="308"/>
        <v>4.0090983146538584</v>
      </c>
      <c r="EF63" s="19">
        <f t="shared" si="308"/>
        <v>6.8564064109698064</v>
      </c>
      <c r="EG63" s="19">
        <f t="shared" si="308"/>
        <v>6.028572877793259</v>
      </c>
      <c r="EH63" s="19">
        <f t="shared" si="308"/>
        <v>0.61906917605925038</v>
      </c>
      <c r="EI63" s="19">
        <f t="shared" si="308"/>
        <v>3.3750558409423981</v>
      </c>
      <c r="EJ63" s="19">
        <f t="shared" si="308"/>
        <v>6.3297433350748777</v>
      </c>
      <c r="EK63" s="18">
        <f t="shared" si="308"/>
        <v>1.5489491101340125</v>
      </c>
      <c r="EL63" s="18">
        <f t="shared" si="308"/>
        <v>-2.1544327088529602E-2</v>
      </c>
      <c r="EM63" s="18">
        <f t="shared" si="308"/>
        <v>2.2707696613644801</v>
      </c>
      <c r="EN63" s="18">
        <f t="shared" si="308"/>
        <v>5.2594595040865944</v>
      </c>
      <c r="EO63" s="18">
        <f t="shared" si="308"/>
        <v>2.2627148376629602</v>
      </c>
      <c r="EP63" s="18">
        <f t="shared" si="308"/>
        <v>1.1238546565065732</v>
      </c>
      <c r="EQ63" s="18">
        <f t="shared" si="308"/>
        <v>4.0620553034472984</v>
      </c>
      <c r="ER63" s="18">
        <f t="shared" si="308"/>
        <v>5.1228542998315474</v>
      </c>
      <c r="ES63" s="18">
        <f t="shared" si="308"/>
        <v>2.6459868797153785</v>
      </c>
      <c r="ET63" s="18">
        <f t="shared" si="308"/>
        <v>0.83550369227376464</v>
      </c>
      <c r="EU63" s="18">
        <f t="shared" si="308"/>
        <v>3.0390666227577023</v>
      </c>
      <c r="EV63" s="18">
        <f t="shared" si="308"/>
        <v>4.8613335621692233</v>
      </c>
      <c r="EW63" s="18">
        <f t="shared" si="308"/>
        <v>1.3182320209028209</v>
      </c>
      <c r="EX63" s="18">
        <f t="shared" si="308"/>
        <v>0.70604255411694794</v>
      </c>
      <c r="EY63" s="18">
        <f t="shared" si="308"/>
        <v>2.6829636140715651</v>
      </c>
      <c r="EZ63" s="18">
        <f t="shared" si="308"/>
        <v>5.0816167099506648</v>
      </c>
      <c r="FA63" s="18">
        <f t="shared" si="308"/>
        <v>1.963787317800314</v>
      </c>
      <c r="FB63" s="18">
        <f t="shared" si="308"/>
        <v>0.7191107701977284</v>
      </c>
      <c r="FC63" s="18">
        <f t="shared" si="308"/>
        <v>2.460629194853059</v>
      </c>
      <c r="FD63" s="18">
        <f t="shared" si="308"/>
        <v>4.9915377779695902</v>
      </c>
      <c r="FE63" s="18">
        <f t="shared" si="308"/>
        <v>1.9666883618118192</v>
      </c>
      <c r="FF63" s="18">
        <f t="shared" si="308"/>
        <v>0.73482578637953377</v>
      </c>
      <c r="FG63" s="18">
        <f t="shared" si="301"/>
        <v>2.5729104646944556</v>
      </c>
      <c r="FH63" s="18">
        <f t="shared" si="302"/>
        <v>5.0813065640539223</v>
      </c>
      <c r="FI63" s="18">
        <f t="shared" si="303"/>
        <v>1.9484047576524111</v>
      </c>
      <c r="FJ63" s="18">
        <f t="shared" si="304"/>
        <v>0.61006537083885259</v>
      </c>
    </row>
    <row r="64" spans="2:166" x14ac:dyDescent="0.2">
      <c r="B64" t="str">
        <f>B32</f>
        <v>Seattle MSA S&amp;P CoreLogic Case-Shilller Home Price Index</v>
      </c>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f t="shared" ref="AJ64" si="309">100*((AJ32/AI32)^4-1)</f>
        <v>10.572511878628532</v>
      </c>
      <c r="AK64" s="19">
        <f t="shared" ref="AK64" si="310">100*((AK32/AJ32)^4-1)</f>
        <v>10.164640582505235</v>
      </c>
      <c r="AL64" s="19">
        <f t="shared" ref="AL64" si="311">100*((AL32/AK32)^4-1)</f>
        <v>8.7171685986239709</v>
      </c>
      <c r="AM64" s="19">
        <f t="shared" ref="AM64" si="312">100*((AM32/AL32)^4-1)</f>
        <v>6.8594316056438842</v>
      </c>
      <c r="AN64" s="19">
        <f t="shared" ref="AN64" si="313">100*((AN32/AM32)^4-1)</f>
        <v>10.037823869122043</v>
      </c>
      <c r="AO64" s="19">
        <f t="shared" ref="AO64" si="314">100*((AO32/AN32)^4-1)</f>
        <v>8.5744400209742722</v>
      </c>
      <c r="AP64" s="19">
        <f t="shared" ref="AP64" si="315">100*((AP32/AO32)^4-1)</f>
        <v>10.471179569047617</v>
      </c>
      <c r="AQ64" s="19">
        <f t="shared" ref="AQ64" si="316">100*((AQ32/AP32)^4-1)</f>
        <v>8.0973539069089551</v>
      </c>
      <c r="AR64" s="19">
        <f t="shared" ref="AR64" si="317">100*((AR32/AQ32)^4-1)</f>
        <v>8.7149057521608739</v>
      </c>
      <c r="AS64" s="19">
        <f t="shared" ref="AS64" si="318">100*((AS32/AR32)^4-1)</f>
        <v>4.7573280344278324</v>
      </c>
      <c r="AT64" s="19">
        <f t="shared" ref="AT64" si="319">100*((AT32/AS32)^4-1)</f>
        <v>4.8056119308339307</v>
      </c>
      <c r="AU64" s="19">
        <f t="shared" ref="AU64" si="320">100*((AU32/AT32)^4-1)</f>
        <v>5.5153408888193534</v>
      </c>
      <c r="AV64" s="19">
        <f t="shared" ref="AV64" si="321">100*((AV32/AU32)^4-1)</f>
        <v>5.2719654472464628</v>
      </c>
      <c r="AW64" s="19">
        <f t="shared" ref="AW64" si="322">100*((AW32/AV32)^4-1)</f>
        <v>4.6469528649265124</v>
      </c>
      <c r="AX64" s="19">
        <f t="shared" ref="AX64" si="323">100*((AX32/AW32)^4-1)</f>
        <v>4.8394466930927305</v>
      </c>
      <c r="AY64" s="19">
        <f t="shared" ref="AY64" si="324">100*((AY32/AX32)^4-1)</f>
        <v>4.8195407496061327</v>
      </c>
      <c r="AZ64" s="19">
        <f t="shared" ref="AZ64" si="325">100*((AZ32/AY32)^4-1)</f>
        <v>1.9390294924276796</v>
      </c>
      <c r="BA64" s="19">
        <f t="shared" ref="BA64" si="326">100*((BA32/AZ32)^4-1)</f>
        <v>3.5012498724183327</v>
      </c>
      <c r="BB64" s="19">
        <f t="shared" ref="BB64" si="327">100*((BB32/BA32)^4-1)</f>
        <v>4.3860303572020198</v>
      </c>
      <c r="BC64" s="19">
        <f t="shared" ref="BC64" si="328">100*((BC32/BB32)^4-1)</f>
        <v>5.0987871839185628</v>
      </c>
      <c r="BD64" s="19">
        <f t="shared" ref="BD64" si="329">100*((BD32/BC32)^4-1)</f>
        <v>5.0761896942121965</v>
      </c>
      <c r="BE64" s="19">
        <f t="shared" ref="BE64" si="330">100*((BE32/BD32)^4-1)</f>
        <v>6.8622056811121102</v>
      </c>
      <c r="BF64" s="19">
        <f t="shared" ref="BF64" si="331">100*((BF32/BE32)^4-1)</f>
        <v>9.7196422084856238</v>
      </c>
      <c r="BG64" s="19">
        <f t="shared" ref="BG64" si="332">100*((BG32/BF32)^4-1)</f>
        <v>9.4814478209268582</v>
      </c>
      <c r="BH64" s="19">
        <f t="shared" ref="BH64" si="333">100*((BH32/BG32)^4-1)</f>
        <v>10.82186944317467</v>
      </c>
      <c r="BI64" s="19">
        <f t="shared" ref="BI64" si="334">100*((BI32/BH32)^4-1)</f>
        <v>10.713642192835749</v>
      </c>
      <c r="BJ64" s="19">
        <f t="shared" ref="BJ64" si="335">100*((BJ32/BI32)^4-1)</f>
        <v>12.591741180055415</v>
      </c>
      <c r="BK64" s="19">
        <f t="shared" ref="BK64" si="336">100*((BK32/BJ32)^4-1)</f>
        <v>19.066188563948174</v>
      </c>
      <c r="BL64" s="19">
        <f t="shared" ref="BL64" si="337">100*((BL32/BK32)^4-1)</f>
        <v>16.084312863592508</v>
      </c>
      <c r="BM64" s="19">
        <f t="shared" ref="BM64" si="338">100*((BM32/BL32)^4-1)</f>
        <v>18.282606014501823</v>
      </c>
      <c r="BN64" s="19">
        <f t="shared" ref="BN64" si="339">100*((BN32/BM32)^4-1)</f>
        <v>19.974158378637831</v>
      </c>
      <c r="BO64" s="19">
        <f t="shared" ref="BO64" si="340">100*((BO32/BN32)^4-1)</f>
        <v>18.902193941699629</v>
      </c>
      <c r="BP64" s="19">
        <f t="shared" ref="BP64" si="341">100*((BP32/BO32)^4-1)</f>
        <v>12.864163914174309</v>
      </c>
      <c r="BQ64" s="19">
        <f t="shared" ref="BQ64" si="342">100*((BQ32/BP32)^4-1)</f>
        <v>11.736862627027733</v>
      </c>
      <c r="BR64" s="19">
        <f t="shared" ref="BR64" si="343">100*((BR32/BQ32)^4-1)</f>
        <v>8.562217162157971</v>
      </c>
      <c r="BS64" s="19">
        <f t="shared" ref="BS64" si="344">100*((BS32/BR32)^4-1)</f>
        <v>10.333327615112719</v>
      </c>
      <c r="BT64" s="19">
        <f t="shared" ref="BT64" si="345">100*((BT32/BS32)^4-1)</f>
        <v>4.9962289255039982</v>
      </c>
      <c r="BU64" s="19">
        <f t="shared" ref="BU64" si="346">100*((BU32/BT32)^4-1)</f>
        <v>-1.353097516783619</v>
      </c>
      <c r="BV64" s="19">
        <f t="shared" ref="BV64" si="347">100*((BV32/BU32)^4-1)</f>
        <v>-6.0807189030015358</v>
      </c>
      <c r="BW64" s="19">
        <f t="shared" ref="BW64" si="348">100*((BW32/BV32)^4-1)</f>
        <v>-7.1758055520371844</v>
      </c>
      <c r="BX64" s="19">
        <f t="shared" ref="BX64" si="349">100*((BX32/BW32)^4-1)</f>
        <v>-9.768589609136324</v>
      </c>
      <c r="BY64" s="19">
        <f t="shared" ref="BY64" si="350">100*((BY32/BX32)^4-1)</f>
        <v>-13.275011288109917</v>
      </c>
      <c r="BZ64" s="19">
        <f t="shared" ref="BZ64" si="351">100*((BZ32/BY32)^4-1)</f>
        <v>-15.899834434727678</v>
      </c>
      <c r="CA64" s="19">
        <f t="shared" ref="CA64" si="352">100*((CA32/BZ32)^4-1)</f>
        <v>-22.071502826386503</v>
      </c>
      <c r="CB64" s="19">
        <f t="shared" ref="CB64" si="353">100*((CB32/CA32)^4-1)</f>
        <v>-14.862492589213616</v>
      </c>
      <c r="CC64" s="19">
        <f t="shared" ref="CC64" si="354">100*((CC32/CB32)^4-1)</f>
        <v>-5.3963723668530754</v>
      </c>
      <c r="CD64" s="19">
        <f t="shared" ref="CD64" si="355">100*((CD32/CC32)^4-1)</f>
        <v>3.1240874632654014</v>
      </c>
      <c r="CE64" s="19">
        <f t="shared" ref="CE64" si="356">100*((CE32/CD32)^4-1)</f>
        <v>-1.4567705895550009</v>
      </c>
      <c r="CF64" s="19">
        <f t="shared" ref="CF64" si="357">100*((CF32/CE32)^4-1)</f>
        <v>-4.6857084911298248</v>
      </c>
      <c r="CG64" s="19">
        <f t="shared" ref="CG64" si="358">100*((CG32/CF32)^4-1)</f>
        <v>-6.1046775640036248</v>
      </c>
      <c r="CH64" s="19">
        <f t="shared" ref="CH64" si="359">100*((CH32/CG32)^4-1)</f>
        <v>-6.8943103369605634</v>
      </c>
      <c r="CI64" s="19">
        <f t="shared" ref="CI64" si="360">100*((CI32/CH32)^4-1)</f>
        <v>-10.511221140886406</v>
      </c>
      <c r="CJ64" s="19">
        <f t="shared" ref="CJ64" si="361">100*((CJ32/CI32)^4-1)</f>
        <v>-4.0641486543309906</v>
      </c>
      <c r="CK64" s="19">
        <f t="shared" ref="CK64" si="362">100*((CK32/CJ32)^4-1)</f>
        <v>-4.0766323506432283</v>
      </c>
      <c r="CL64" s="19">
        <f t="shared" ref="CL64" si="363">100*((CL32/CK32)^4-1)</f>
        <v>-4.5589293215120508</v>
      </c>
      <c r="CM64" s="19">
        <f t="shared" ref="CM64" si="364">100*((CM32/CL32)^4-1)</f>
        <v>2.0493223589487464</v>
      </c>
      <c r="CN64" s="19">
        <f t="shared" ref="CN64" si="365">100*((CN32/CM32)^4-1)</f>
        <v>8.1076983432355032</v>
      </c>
      <c r="CO64" s="19">
        <f t="shared" ref="CO64" si="366">100*((CO32/CN32)^4-1)</f>
        <v>9.9709473554678638</v>
      </c>
      <c r="CP64" s="19">
        <f t="shared" ref="CP64" si="367">100*((CP32/CO32)^4-1)</f>
        <v>9.5427386963688132</v>
      </c>
      <c r="CQ64" s="19">
        <f t="shared" ref="CQ64" si="368">100*((CQ32/CP32)^4-1)</f>
        <v>10.28481218980164</v>
      </c>
      <c r="CR64" s="19">
        <f t="shared" ref="CR64" si="369">100*((CR32/CQ32)^4-1)</f>
        <v>16.12009031602264</v>
      </c>
      <c r="CS64" s="19">
        <f t="shared" ref="CS64" si="370">100*((CS32/CR32)^4-1)</f>
        <v>16.457284553693729</v>
      </c>
      <c r="CT64" s="19">
        <f t="shared" ref="CT64" si="371">100*((CT32/CS32)^4-1)</f>
        <v>8.9618947643217428</v>
      </c>
      <c r="CU64" s="19">
        <f t="shared" ref="CU64" si="372">100*((CU32/CT32)^4-1)</f>
        <v>6.5904721313298831</v>
      </c>
      <c r="CV64" s="19">
        <f t="shared" ref="CV64" si="373">100*((CV32/CU32)^4-1)</f>
        <v>6.0677393954328362</v>
      </c>
      <c r="CW64" s="19">
        <f t="shared" ref="CW64" si="374">100*((CW32/CV32)^4-1)</f>
        <v>5.0535384533488159</v>
      </c>
      <c r="CX64" s="19">
        <f t="shared" ref="CX64" si="375">100*((CX32/CW32)^4-1)</f>
        <v>8.2023925952632979</v>
      </c>
      <c r="CY64" s="19">
        <f t="shared" ref="CY64" si="376">100*((CY32/CX32)^4-1)</f>
        <v>8.3461622065957197</v>
      </c>
      <c r="CZ64" s="19">
        <f t="shared" ref="CZ64" si="377">100*((CZ32/CY32)^4-1)</f>
        <v>7.05105675865485</v>
      </c>
      <c r="DA64" s="19">
        <f t="shared" ref="DA64" si="378">100*((DA32/CZ32)^4-1)</f>
        <v>7.8222028238052577</v>
      </c>
      <c r="DB64" s="19">
        <f t="shared" ref="DB64" si="379">100*((DB32/DA32)^4-1)</f>
        <v>15.54661439215932</v>
      </c>
      <c r="DC64" s="19">
        <f t="shared" ref="DC64" si="380">100*((DC32/DB32)^4-1)</f>
        <v>11.565765997172717</v>
      </c>
      <c r="DD64" s="19">
        <f t="shared" ref="DD64" si="381">100*((DD32/DC32)^4-1)</f>
        <v>7.4867582880927097</v>
      </c>
      <c r="DE64" s="19">
        <f t="shared" ref="DE64" si="382">100*((DE32/DD32)^4-1)</f>
        <v>10.953653275219377</v>
      </c>
      <c r="DF64" s="19">
        <f t="shared" ref="DF64" si="383">100*((DF32/DE32)^4-1)</f>
        <v>13.377190462404309</v>
      </c>
      <c r="DG64" s="19">
        <f t="shared" ref="DG64" si="384">100*((DG32/DF32)^4-1)</f>
        <v>14.955165463007747</v>
      </c>
      <c r="DH64" s="19">
        <f t="shared" ref="DH64" si="385">100*((DH32/DG32)^4-1)</f>
        <v>12.70285764785346</v>
      </c>
      <c r="DI64" s="19">
        <f t="shared" ref="DI64" si="386">100*((DI32/DH32)^4-1)</f>
        <v>12.473075621294694</v>
      </c>
      <c r="DJ64" s="19">
        <f t="shared" ref="DJ64" si="387">100*((DJ32/DI32)^4-1)</f>
        <v>11.753689309589287</v>
      </c>
      <c r="DK64" s="19">
        <f t="shared" ref="DK64" si="388">100*((DK32/DJ32)^4-1)</f>
        <v>13.62305587920336</v>
      </c>
      <c r="DL64" s="19">
        <f t="shared" ref="DL64" si="389">100*((DL32/DK32)^4-1)</f>
        <v>13.718867645219035</v>
      </c>
      <c r="DM64" s="19">
        <f t="shared" ref="DM64" si="390">100*((DM32/DL32)^4-1)</f>
        <v>1.1438064655854507</v>
      </c>
      <c r="DN64" s="19">
        <f t="shared" ref="DN64" si="391">100*((DN32/DM32)^4-1)</f>
        <v>-1.6762212445087465</v>
      </c>
      <c r="DO64" s="19">
        <f t="shared" ref="DO64" si="392">100*((DO32/DN32)^4-1)</f>
        <v>-1.5895467239394612</v>
      </c>
      <c r="DP64" s="19">
        <f t="shared" ref="DP64" si="393">100*((DP32/DO32)^4-1)</f>
        <v>-1.9146089948133271</v>
      </c>
      <c r="DQ64" s="19">
        <f t="shared" ref="DQ64" si="394">100*((DQ32/DP32)^4-1)</f>
        <v>8.4023636081409734</v>
      </c>
      <c r="DR64" s="19">
        <f t="shared" ref="DR64" si="395">100*((DR32/DQ32)^4-1)</f>
        <v>9.514002046690063</v>
      </c>
      <c r="DS64" s="19">
        <f t="shared" ref="DS64" si="396">100*((DS32/DR32)^4-1)</f>
        <v>8.5916019333439166</v>
      </c>
      <c r="DT64" s="19">
        <f t="shared" ref="DT64" si="397">100*((DT32/DS32)^4-1)</f>
        <v>0.71698201219154711</v>
      </c>
      <c r="DU64" s="19">
        <f t="shared" ref="DU64" si="398">100*((DU32/DT32)^4-1)</f>
        <v>16.51587691678791</v>
      </c>
      <c r="DV64" s="19">
        <f t="shared" ref="DV64" si="399">100*((DV32/DU32)^4-1)</f>
        <v>27.373539553916395</v>
      </c>
      <c r="DW64" s="19">
        <f t="shared" ref="DW64" si="400">100*((DW32/DV32)^4-1)</f>
        <v>21.66785591109668</v>
      </c>
      <c r="DX64" s="19">
        <f t="shared" ref="DX64" si="401">100*((DX32/DW32)^4-1)</f>
        <v>26.212901464501282</v>
      </c>
      <c r="DY64" s="19">
        <f t="shared" ref="DY64" si="402">100*((DY32/DX32)^4-1)</f>
        <v>22.564882592062197</v>
      </c>
      <c r="DZ64" s="19">
        <f t="shared" ref="DZ64" si="403">100*((DZ32/DY32)^4-1)</f>
        <v>23.629698634376673</v>
      </c>
      <c r="EA64" s="19">
        <f t="shared" ref="EA64" si="404">100*((EA32/DZ32)^4-1)</f>
        <v>33.315547727405857</v>
      </c>
      <c r="EB64" s="19">
        <f t="shared" ref="EB64" si="405">100*((EB32/EA32)^4-1)</f>
        <v>12.048172990302319</v>
      </c>
      <c r="EC64" s="19">
        <f t="shared" ref="EC64" si="406">100*((EC32/EB32)^4-1)</f>
        <v>-20.182914671991693</v>
      </c>
      <c r="ED64" s="19">
        <f t="shared" ref="ED64" si="407">100*((ED32/EC32)^4-1)</f>
        <v>-11.245309894215548</v>
      </c>
      <c r="EE64" s="19">
        <f t="shared" ref="EE64" si="408">100*((EE32/ED32)^4-1)</f>
        <v>-11.573165732290613</v>
      </c>
      <c r="EF64" s="19">
        <f t="shared" ref="EF64" si="409">100*((EF32/EE32)^4-1)</f>
        <v>2.9396853692372771</v>
      </c>
      <c r="EG64" s="19">
        <f t="shared" ref="EG64" si="410">100*((EG32/EF32)^4-1)</f>
        <v>17.637942475746904</v>
      </c>
      <c r="EH64" s="19">
        <f t="shared" ref="EH64" si="411">100*((EH32/EG32)^4-1)</f>
        <v>4.6639664877186293</v>
      </c>
      <c r="EI64" s="19">
        <f t="shared" ref="EI64" si="412">100*((EI32/EH32)^4-1)</f>
        <v>2.1264628969441812</v>
      </c>
      <c r="EJ64" s="19">
        <f t="shared" ref="EJ64" si="413">100*((EJ32/EI32)^4-1)</f>
        <v>4.2499128360514504</v>
      </c>
      <c r="EK64" s="18">
        <f t="shared" ref="EK64" si="414">100*((EK32/EJ32)^4-1)</f>
        <v>-9.1776031062429375E-2</v>
      </c>
      <c r="EL64" s="18">
        <f t="shared" ref="EL64" si="415">100*((EL32/EK32)^4-1)</f>
        <v>0.33057425112474892</v>
      </c>
      <c r="EM64" s="18">
        <f t="shared" ref="EM64" si="416">100*((EM32/EL32)^4-1)</f>
        <v>2.0126531081051224</v>
      </c>
      <c r="EN64" s="18">
        <f t="shared" ref="EN64" si="417">100*((EN32/EM32)^4-1)</f>
        <v>2.0023661846980678</v>
      </c>
      <c r="EO64" s="18">
        <f t="shared" ref="EO64" si="418">100*((EO32/EN32)^4-1)</f>
        <v>2.548931206692906</v>
      </c>
      <c r="EP64" s="18">
        <f t="shared" ref="EP64" si="419">100*((EP32/EO32)^4-1)</f>
        <v>2.9566499679257729</v>
      </c>
      <c r="EQ64" s="18">
        <f t="shared" ref="EQ64" si="420">100*((EQ32/EP32)^4-1)</f>
        <v>3.2005879768786771</v>
      </c>
      <c r="ER64" s="18">
        <f t="shared" ref="ER64" si="421">100*((ER32/EQ32)^4-1)</f>
        <v>3.2107354279515166</v>
      </c>
      <c r="ES64" s="18">
        <f t="shared" ref="ES64" si="422">100*((ES32/ER32)^4-1)</f>
        <v>3.3077956516059048</v>
      </c>
      <c r="ET64" s="18">
        <f t="shared" ref="ET64" si="423">100*((ET32/ES32)^4-1)</f>
        <v>3.4966033520153594</v>
      </c>
      <c r="EU64" s="18">
        <f t="shared" ref="EU64" si="424">100*((EU32/ET32)^4-1)</f>
        <v>3.6442513396924614</v>
      </c>
      <c r="EV64" s="18">
        <f t="shared" ref="EV64" si="425">100*((EV32/EU32)^4-1)</f>
        <v>3.779744754932457</v>
      </c>
      <c r="EW64" s="18">
        <f t="shared" ref="EW64" si="426">100*((EW32/EV32)^4-1)</f>
        <v>3.7594220179896221</v>
      </c>
      <c r="EX64" s="18">
        <f t="shared" ref="EX64" si="427">100*((EX32/EW32)^4-1)</f>
        <v>3.7625516741631504</v>
      </c>
      <c r="EY64" s="18">
        <f t="shared" ref="EY64" si="428">100*((EY32/EX32)^4-1)</f>
        <v>3.83371583986305</v>
      </c>
      <c r="EZ64" s="18">
        <f t="shared" ref="EZ64" si="429">100*((EZ32/EY32)^4-1)</f>
        <v>3.8227405400726555</v>
      </c>
      <c r="FA64" s="18">
        <f t="shared" ref="FA64" si="430">100*((FA32/EZ32)^4-1)</f>
        <v>3.9237359131411464</v>
      </c>
      <c r="FB64" s="18">
        <f t="shared" ref="FB64" si="431">100*((FB32/FA32)^4-1)</f>
        <v>3.9191504070180905</v>
      </c>
      <c r="FC64" s="18">
        <f t="shared" ref="FC64" si="432">100*((FC32/FB32)^4-1)</f>
        <v>3.8560417453804119</v>
      </c>
      <c r="FD64" s="18">
        <f t="shared" ref="FD64" si="433">100*((FD32/FC32)^4-1)</f>
        <v>3.9376945484805859</v>
      </c>
      <c r="FE64" s="18">
        <f t="shared" ref="FE64" si="434">100*((FE32/FD32)^4-1)</f>
        <v>3.9057914506409164</v>
      </c>
      <c r="FF64" s="18">
        <f t="shared" ref="FF64" si="435">100*((FF32/FE32)^4-1)</f>
        <v>3.8736166995059662</v>
      </c>
      <c r="FG64" s="18">
        <f t="shared" si="301"/>
        <v>3.75980256741828</v>
      </c>
      <c r="FH64" s="18">
        <f t="shared" si="302"/>
        <v>3.776557019733473</v>
      </c>
      <c r="FI64" s="18">
        <f t="shared" si="303"/>
        <v>3.8661140091573731</v>
      </c>
      <c r="FJ64" s="18">
        <f t="shared" si="304"/>
        <v>3.6379251323964024</v>
      </c>
    </row>
    <row r="65" spans="2:166" x14ac:dyDescent="0.2">
      <c r="B65" t="str">
        <f>B33</f>
        <v>Housing permits (thous.)</v>
      </c>
      <c r="C65" s="19"/>
      <c r="D65" s="19">
        <f t="shared" ref="D65:AA65" si="436">100*((D33/C33)^4-1)</f>
        <v>-55.77991420377446</v>
      </c>
      <c r="E65" s="19">
        <f t="shared" si="436"/>
        <v>-57.031712043647872</v>
      </c>
      <c r="F65" s="19">
        <f t="shared" si="436"/>
        <v>-74.480126144255621</v>
      </c>
      <c r="G65" s="19">
        <f t="shared" si="436"/>
        <v>-84.653776613581869</v>
      </c>
      <c r="H65" s="19">
        <f t="shared" si="436"/>
        <v>160.8253917897832</v>
      </c>
      <c r="I65" s="19">
        <f t="shared" si="436"/>
        <v>18.887504799335318</v>
      </c>
      <c r="J65" s="19">
        <f t="shared" si="436"/>
        <v>-79.07329261504789</v>
      </c>
      <c r="K65" s="19">
        <f t="shared" si="436"/>
        <v>417.04816288745235</v>
      </c>
      <c r="L65" s="19">
        <f t="shared" si="436"/>
        <v>174.86318282692309</v>
      </c>
      <c r="M65" s="19">
        <f t="shared" si="436"/>
        <v>-61.645690146893607</v>
      </c>
      <c r="N65" s="19">
        <f t="shared" si="436"/>
        <v>-15.378339960918197</v>
      </c>
      <c r="O65" s="19">
        <f t="shared" si="436"/>
        <v>-61.937860093665108</v>
      </c>
      <c r="P65" s="19">
        <f t="shared" si="436"/>
        <v>289.42444499989631</v>
      </c>
      <c r="Q65" s="19">
        <f t="shared" si="436"/>
        <v>14.164056216828925</v>
      </c>
      <c r="R65" s="19">
        <f t="shared" si="436"/>
        <v>68.44206008203868</v>
      </c>
      <c r="S65" s="19">
        <f t="shared" si="436"/>
        <v>-70.562489587279842</v>
      </c>
      <c r="T65" s="19">
        <f t="shared" si="436"/>
        <v>241.77031424136212</v>
      </c>
      <c r="U65" s="19">
        <f t="shared" si="436"/>
        <v>58.353884382402256</v>
      </c>
      <c r="V65" s="19">
        <f t="shared" si="436"/>
        <v>-54.329099223792745</v>
      </c>
      <c r="W65" s="19">
        <f t="shared" si="436"/>
        <v>-48.702030455905479</v>
      </c>
      <c r="X65" s="19">
        <f t="shared" si="436"/>
        <v>165.75166359537343</v>
      </c>
      <c r="Y65" s="19">
        <f t="shared" si="436"/>
        <v>-39.247040054858672</v>
      </c>
      <c r="Z65" s="19">
        <f t="shared" si="436"/>
        <v>-3.7373727834823733</v>
      </c>
      <c r="AA65" s="19">
        <f t="shared" si="436"/>
        <v>3.0496350902735392</v>
      </c>
      <c r="AB65" s="19">
        <f t="shared" ref="AB65:AI65" si="437">100*((AB33/AA33)^4-1)</f>
        <v>112.58013689132559</v>
      </c>
      <c r="AC65" s="19">
        <f t="shared" si="437"/>
        <v>8.5551369312139478</v>
      </c>
      <c r="AD65" s="19">
        <f t="shared" si="437"/>
        <v>-17.89482176136098</v>
      </c>
      <c r="AE65" s="19">
        <f t="shared" si="437"/>
        <v>-8.0822712327799024</v>
      </c>
      <c r="AF65" s="19">
        <f t="shared" si="437"/>
        <v>8.2602303575268543</v>
      </c>
      <c r="AG65" s="19">
        <f t="shared" si="437"/>
        <v>345.83606793687727</v>
      </c>
      <c r="AH65" s="19">
        <f t="shared" si="437"/>
        <v>-81.20382344664273</v>
      </c>
      <c r="AI65" s="19">
        <f t="shared" si="437"/>
        <v>71.582936668901382</v>
      </c>
      <c r="AJ65" s="19">
        <f t="shared" ref="AJ65:BO65" si="438">100*((AJ33/AI33)^4-1)</f>
        <v>55.335128023218246</v>
      </c>
      <c r="AK65" s="19">
        <f t="shared" si="438"/>
        <v>94.79829373661039</v>
      </c>
      <c r="AL65" s="19">
        <f t="shared" si="438"/>
        <v>-10.070119804911492</v>
      </c>
      <c r="AM65" s="19">
        <f t="shared" si="438"/>
        <v>-82.615632476680432</v>
      </c>
      <c r="AN65" s="19">
        <f t="shared" si="438"/>
        <v>740.21658558859599</v>
      </c>
      <c r="AO65" s="19">
        <f t="shared" si="438"/>
        <v>-58.346027820615973</v>
      </c>
      <c r="AP65" s="19">
        <f t="shared" si="438"/>
        <v>-31.946782454121781</v>
      </c>
      <c r="AQ65" s="19">
        <f t="shared" si="438"/>
        <v>-10.287137096804377</v>
      </c>
      <c r="AR65" s="19">
        <f t="shared" si="438"/>
        <v>48.192349094642935</v>
      </c>
      <c r="AS65" s="19">
        <f t="shared" si="438"/>
        <v>13.440446260073458</v>
      </c>
      <c r="AT65" s="19">
        <f t="shared" si="438"/>
        <v>-52.52056057684635</v>
      </c>
      <c r="AU65" s="19">
        <f t="shared" si="438"/>
        <v>-15.145707950378839</v>
      </c>
      <c r="AV65" s="19">
        <f t="shared" si="438"/>
        <v>86.203757355787403</v>
      </c>
      <c r="AW65" s="19">
        <f t="shared" si="438"/>
        <v>-52.034731186418348</v>
      </c>
      <c r="AX65" s="19">
        <f t="shared" si="438"/>
        <v>-74.169294134049778</v>
      </c>
      <c r="AY65" s="19">
        <f t="shared" si="438"/>
        <v>19.171499412775805</v>
      </c>
      <c r="AZ65" s="19">
        <f t="shared" si="438"/>
        <v>702.96767491960281</v>
      </c>
      <c r="BA65" s="19">
        <f t="shared" si="438"/>
        <v>-73.745218867856167</v>
      </c>
      <c r="BB65" s="19">
        <f t="shared" si="438"/>
        <v>-15.009331039104467</v>
      </c>
      <c r="BC65" s="19">
        <f t="shared" si="438"/>
        <v>-9.0899223693383426</v>
      </c>
      <c r="BD65" s="19">
        <f t="shared" si="438"/>
        <v>208.12377375233223</v>
      </c>
      <c r="BE65" s="19">
        <f t="shared" si="438"/>
        <v>47.551758777645169</v>
      </c>
      <c r="BF65" s="19">
        <f t="shared" si="438"/>
        <v>-84.561537681419622</v>
      </c>
      <c r="BG65" s="19">
        <f t="shared" si="438"/>
        <v>134.19931073574281</v>
      </c>
      <c r="BH65" s="19">
        <f t="shared" si="438"/>
        <v>90.530512236011234</v>
      </c>
      <c r="BI65" s="19">
        <f t="shared" si="438"/>
        <v>96.945132649066636</v>
      </c>
      <c r="BJ65" s="19">
        <f t="shared" si="438"/>
        <v>-59.786829426447326</v>
      </c>
      <c r="BK65" s="19">
        <f t="shared" si="438"/>
        <v>2.8150204558916814</v>
      </c>
      <c r="BL65" s="19">
        <f t="shared" si="438"/>
        <v>50.347179452967936</v>
      </c>
      <c r="BM65" s="19">
        <f t="shared" si="438"/>
        <v>44.43631331389706</v>
      </c>
      <c r="BN65" s="19">
        <f t="shared" si="438"/>
        <v>-17.363857493987702</v>
      </c>
      <c r="BO65" s="19">
        <f t="shared" si="438"/>
        <v>-59.644317515165056</v>
      </c>
      <c r="BP65" s="19">
        <f t="shared" ref="BP65:CU65" si="439">100*((BP33/BO33)^4-1)</f>
        <v>390.72598585508916</v>
      </c>
      <c r="BQ65" s="19">
        <f t="shared" si="439"/>
        <v>58.93533924447334</v>
      </c>
      <c r="BR65" s="19">
        <f t="shared" si="439"/>
        <v>-90.207168178700357</v>
      </c>
      <c r="BS65" s="19">
        <f t="shared" si="439"/>
        <v>862.43477865084958</v>
      </c>
      <c r="BT65" s="19">
        <f t="shared" si="439"/>
        <v>-59.653909518846106</v>
      </c>
      <c r="BU65" s="19">
        <f t="shared" si="439"/>
        <v>59.005801017509405</v>
      </c>
      <c r="BV65" s="19">
        <f t="shared" si="439"/>
        <v>-75.941823441273257</v>
      </c>
      <c r="BW65" s="19">
        <f t="shared" si="439"/>
        <v>-39.754121333318736</v>
      </c>
      <c r="BX65" s="19">
        <f t="shared" si="439"/>
        <v>117.28113781414552</v>
      </c>
      <c r="BY65" s="19">
        <f t="shared" si="439"/>
        <v>-65.183599078336769</v>
      </c>
      <c r="BZ65" s="19">
        <f t="shared" si="439"/>
        <v>-91.896795115753221</v>
      </c>
      <c r="CA65" s="19">
        <f t="shared" si="439"/>
        <v>-67.334660070399991</v>
      </c>
      <c r="CB65" s="19">
        <f t="shared" si="439"/>
        <v>13.315998179643863</v>
      </c>
      <c r="CC65" s="19">
        <f t="shared" si="439"/>
        <v>0</v>
      </c>
      <c r="CD65" s="19">
        <f t="shared" si="439"/>
        <v>-10.139399129078619</v>
      </c>
      <c r="CE65" s="19">
        <f t="shared" si="439"/>
        <v>569.77800219684332</v>
      </c>
      <c r="CF65" s="19">
        <f t="shared" si="439"/>
        <v>-73.151274430544191</v>
      </c>
      <c r="CG65" s="19">
        <f t="shared" si="439"/>
        <v>470.02371181311389</v>
      </c>
      <c r="CH65" s="19">
        <f t="shared" si="439"/>
        <v>-53.755192759656133</v>
      </c>
      <c r="CI65" s="19">
        <f t="shared" si="439"/>
        <v>-81.677013955392226</v>
      </c>
      <c r="CJ65" s="19">
        <f t="shared" si="439"/>
        <v>3397.1297889344141</v>
      </c>
      <c r="CK65" s="19">
        <f t="shared" si="439"/>
        <v>-65.045538506681197</v>
      </c>
      <c r="CL65" s="19">
        <f t="shared" si="439"/>
        <v>-61.313135141718831</v>
      </c>
      <c r="CM65" s="19">
        <f t="shared" si="439"/>
        <v>411.98242697702608</v>
      </c>
      <c r="CN65" s="19">
        <f t="shared" si="439"/>
        <v>319.07474972554849</v>
      </c>
      <c r="CO65" s="19">
        <f t="shared" si="439"/>
        <v>24.233494990160253</v>
      </c>
      <c r="CP65" s="19">
        <f t="shared" si="439"/>
        <v>-67.974915685481776</v>
      </c>
      <c r="CQ65" s="19">
        <f t="shared" si="439"/>
        <v>-1.9643355281047326</v>
      </c>
      <c r="CR65" s="19">
        <f t="shared" si="439"/>
        <v>79.154609144262579</v>
      </c>
      <c r="CS65" s="19">
        <f t="shared" si="439"/>
        <v>86.373809765197024</v>
      </c>
      <c r="CT65" s="19">
        <f t="shared" si="439"/>
        <v>-16.439957222244715</v>
      </c>
      <c r="CU65" s="19">
        <f t="shared" si="439"/>
        <v>-69.41109022059419</v>
      </c>
      <c r="CV65" s="19">
        <f t="shared" ref="CV65:EA65" si="440">100*((CV33/CU33)^4-1)</f>
        <v>739.60269140394053</v>
      </c>
      <c r="CW65" s="19">
        <f t="shared" si="440"/>
        <v>-7.956097536094509</v>
      </c>
      <c r="CX65" s="19">
        <f t="shared" si="440"/>
        <v>-50.893422260642637</v>
      </c>
      <c r="CY65" s="19">
        <f t="shared" si="440"/>
        <v>478.46106226347513</v>
      </c>
      <c r="CZ65" s="19">
        <f t="shared" si="440"/>
        <v>-71.470212450191013</v>
      </c>
      <c r="DA65" s="19">
        <f t="shared" si="440"/>
        <v>120.13250512533963</v>
      </c>
      <c r="DB65" s="19">
        <f t="shared" si="440"/>
        <v>-65.127998631366708</v>
      </c>
      <c r="DC65" s="19">
        <f t="shared" si="440"/>
        <v>-61.615210420177746</v>
      </c>
      <c r="DD65" s="19">
        <f t="shared" si="440"/>
        <v>758.06379915205935</v>
      </c>
      <c r="DE65" s="19">
        <f t="shared" si="440"/>
        <v>-39.835836862532069</v>
      </c>
      <c r="DF65" s="19">
        <f t="shared" si="440"/>
        <v>68.051319869170541</v>
      </c>
      <c r="DG65" s="19">
        <f t="shared" si="440"/>
        <v>-77.56623509688508</v>
      </c>
      <c r="DH65" s="19">
        <f t="shared" si="440"/>
        <v>94.118670680793983</v>
      </c>
      <c r="DI65" s="19">
        <f t="shared" si="440"/>
        <v>61.174491789025879</v>
      </c>
      <c r="DJ65" s="19">
        <f t="shared" si="440"/>
        <v>111.21918614718034</v>
      </c>
      <c r="DK65" s="19">
        <f t="shared" si="440"/>
        <v>-72.340005213244282</v>
      </c>
      <c r="DL65" s="19">
        <f t="shared" si="440"/>
        <v>-11.505370047752283</v>
      </c>
      <c r="DM65" s="19">
        <f t="shared" si="440"/>
        <v>-49.751125060423604</v>
      </c>
      <c r="DN65" s="19">
        <f t="shared" si="440"/>
        <v>215.89306772294918</v>
      </c>
      <c r="DO65" s="19">
        <f t="shared" si="440"/>
        <v>-68.281032419091886</v>
      </c>
      <c r="DP65" s="19">
        <f t="shared" si="440"/>
        <v>512.69816565052406</v>
      </c>
      <c r="DQ65" s="19">
        <f t="shared" si="440"/>
        <v>-39.958472282436915</v>
      </c>
      <c r="DR65" s="19">
        <f t="shared" si="440"/>
        <v>78.03819446799973</v>
      </c>
      <c r="DS65" s="19">
        <f t="shared" si="440"/>
        <v>-85.356099776973906</v>
      </c>
      <c r="DT65" s="19">
        <f t="shared" si="440"/>
        <v>184.09821619608317</v>
      </c>
      <c r="DU65" s="19">
        <f t="shared" si="440"/>
        <v>-10.631117857218586</v>
      </c>
      <c r="DV65" s="19">
        <f t="shared" si="440"/>
        <v>-27.665335111533619</v>
      </c>
      <c r="DW65" s="19">
        <f t="shared" si="440"/>
        <v>102.07160059894113</v>
      </c>
      <c r="DX65" s="19">
        <f t="shared" si="440"/>
        <v>-61.693340822231058</v>
      </c>
      <c r="DY65" s="19">
        <f t="shared" si="440"/>
        <v>253.861670823445</v>
      </c>
      <c r="DZ65" s="19">
        <f t="shared" si="440"/>
        <v>251.392624202246</v>
      </c>
      <c r="EA65" s="19">
        <f t="shared" si="440"/>
        <v>-82.0581945281114</v>
      </c>
      <c r="EB65" s="19">
        <f t="shared" ref="EB65:FF65" si="441">100*((EB33/EA33)^4-1)</f>
        <v>122.59045093875423</v>
      </c>
      <c r="EC65" s="19">
        <f t="shared" si="441"/>
        <v>-66.906115168163723</v>
      </c>
      <c r="ED65" s="19">
        <f t="shared" si="441"/>
        <v>-40.640607025522712</v>
      </c>
      <c r="EE65" s="19">
        <f t="shared" si="441"/>
        <v>-38.428322333036178</v>
      </c>
      <c r="EF65" s="19">
        <f t="shared" si="441"/>
        <v>0.20806234843144811</v>
      </c>
      <c r="EG65" s="19">
        <f t="shared" si="441"/>
        <v>-60.560998371799023</v>
      </c>
      <c r="EH65" s="19">
        <f t="shared" si="441"/>
        <v>123.87093326013327</v>
      </c>
      <c r="EI65" s="19">
        <f t="shared" si="441"/>
        <v>55.875435404740138</v>
      </c>
      <c r="EJ65" s="19">
        <f t="shared" si="441"/>
        <v>-69.457642559425665</v>
      </c>
      <c r="EK65" s="18">
        <f t="shared" si="441"/>
        <v>80.340464712247453</v>
      </c>
      <c r="EL65" s="18">
        <f t="shared" si="441"/>
        <v>42.5640733309653</v>
      </c>
      <c r="EM65" s="18">
        <f t="shared" si="441"/>
        <v>33.322367237813147</v>
      </c>
      <c r="EN65" s="18">
        <f t="shared" si="441"/>
        <v>-14.907074193489123</v>
      </c>
      <c r="EO65" s="18">
        <f t="shared" si="441"/>
        <v>-5.4416355897923712</v>
      </c>
      <c r="EP65" s="18">
        <f t="shared" si="441"/>
        <v>58.48395492291305</v>
      </c>
      <c r="EQ65" s="18">
        <f t="shared" si="441"/>
        <v>4.0573002748406806</v>
      </c>
      <c r="ER65" s="18">
        <f t="shared" si="441"/>
        <v>-5.9670032222791214</v>
      </c>
      <c r="ES65" s="18">
        <f t="shared" si="441"/>
        <v>-4.3302147509931661</v>
      </c>
      <c r="ET65" s="18">
        <f t="shared" si="441"/>
        <v>15.911157345266268</v>
      </c>
      <c r="EU65" s="18">
        <f t="shared" si="441"/>
        <v>9.9636066083460086</v>
      </c>
      <c r="EV65" s="18">
        <f t="shared" si="441"/>
        <v>-11.505662446123798</v>
      </c>
      <c r="EW65" s="18">
        <f t="shared" si="441"/>
        <v>-1.7875152318409526</v>
      </c>
      <c r="EX65" s="18">
        <f t="shared" si="441"/>
        <v>8.7418518571532378</v>
      </c>
      <c r="EY65" s="18">
        <f t="shared" si="441"/>
        <v>7.834288689611979</v>
      </c>
      <c r="EZ65" s="18">
        <f t="shared" si="441"/>
        <v>-6.0534630580943993E-2</v>
      </c>
      <c r="FA65" s="18">
        <f t="shared" si="441"/>
        <v>2.3124743439828732</v>
      </c>
      <c r="FB65" s="18">
        <f t="shared" si="441"/>
        <v>12.776161365774641</v>
      </c>
      <c r="FC65" s="18">
        <f t="shared" si="441"/>
        <v>5.6131510640311966</v>
      </c>
      <c r="FD65" s="18">
        <f t="shared" si="441"/>
        <v>-2.8817293220573026</v>
      </c>
      <c r="FE65" s="18">
        <f t="shared" si="441"/>
        <v>-1.0585752853727648</v>
      </c>
      <c r="FF65" s="18">
        <f t="shared" si="441"/>
        <v>5.4772468197360258</v>
      </c>
      <c r="FG65" s="18">
        <f t="shared" si="301"/>
        <v>3.0466737145390832</v>
      </c>
      <c r="FH65" s="18">
        <f t="shared" si="302"/>
        <v>-2.8338979308906276</v>
      </c>
      <c r="FI65" s="18">
        <f t="shared" si="303"/>
        <v>-2.2200671229667956</v>
      </c>
      <c r="FJ65" s="18">
        <f t="shared" si="304"/>
        <v>3.4898353122011505</v>
      </c>
    </row>
    <row r="66" spans="2:166" x14ac:dyDescent="0.2">
      <c r="B66" t="str">
        <f>B34</f>
        <v>Population (thous.)</v>
      </c>
      <c r="C66" s="19"/>
      <c r="D66" s="19">
        <f t="shared" ref="D66:AA66" si="442">100*((D34/C34)^4-1)</f>
        <v>3.6826018440868413</v>
      </c>
      <c r="E66" s="19">
        <f t="shared" si="442"/>
        <v>3.5862369735374156</v>
      </c>
      <c r="F66" s="19">
        <f t="shared" si="442"/>
        <v>3.2515419966801185</v>
      </c>
      <c r="G66" s="19">
        <f t="shared" si="442"/>
        <v>2.6878681467006782</v>
      </c>
      <c r="H66" s="19">
        <f t="shared" si="442"/>
        <v>1.9833115687008629</v>
      </c>
      <c r="I66" s="19">
        <f t="shared" si="442"/>
        <v>1.4573838557761398</v>
      </c>
      <c r="J66" s="19">
        <f t="shared" si="442"/>
        <v>1.1812228018418747</v>
      </c>
      <c r="K66" s="19">
        <f t="shared" si="442"/>
        <v>1.1488882561210279</v>
      </c>
      <c r="L66" s="19">
        <f t="shared" si="442"/>
        <v>1.3075835146166392</v>
      </c>
      <c r="M66" s="19">
        <f t="shared" si="442"/>
        <v>1.4574949002875037</v>
      </c>
      <c r="N66" s="19">
        <f t="shared" si="442"/>
        <v>1.5491769092886409</v>
      </c>
      <c r="O66" s="19">
        <f t="shared" si="442"/>
        <v>1.5832595346462419</v>
      </c>
      <c r="P66" s="19">
        <f t="shared" si="442"/>
        <v>1.5678918206975201</v>
      </c>
      <c r="Q66" s="19">
        <f t="shared" si="442"/>
        <v>1.5330833823427259</v>
      </c>
      <c r="R66" s="19">
        <f t="shared" si="442"/>
        <v>1.4864211479038492</v>
      </c>
      <c r="S66" s="19">
        <f t="shared" si="442"/>
        <v>1.4280853610579403</v>
      </c>
      <c r="T66" s="19">
        <f t="shared" si="442"/>
        <v>1.3622918596296385</v>
      </c>
      <c r="U66" s="19">
        <f t="shared" si="442"/>
        <v>1.305263278182367</v>
      </c>
      <c r="V66" s="19">
        <f t="shared" si="442"/>
        <v>1.260868600403886</v>
      </c>
      <c r="W66" s="19">
        <f t="shared" si="442"/>
        <v>1.2289194063612729</v>
      </c>
      <c r="X66" s="19">
        <f t="shared" si="442"/>
        <v>1.2090880757553046</v>
      </c>
      <c r="Y66" s="19">
        <f t="shared" si="442"/>
        <v>1.2005934771794236</v>
      </c>
      <c r="Z66" s="19">
        <f t="shared" si="442"/>
        <v>1.2031413707884742</v>
      </c>
      <c r="AA66" s="19">
        <f t="shared" si="442"/>
        <v>1.2166009231085573</v>
      </c>
      <c r="AB66" s="19">
        <f t="shared" ref="AB66:AI66" si="443">100*((AB34/AA34)^4-1)</f>
        <v>1.2473316898373943</v>
      </c>
      <c r="AC66" s="19">
        <f t="shared" si="443"/>
        <v>1.3210138879149902</v>
      </c>
      <c r="AD66" s="19">
        <f t="shared" si="443"/>
        <v>1.4436032722454195</v>
      </c>
      <c r="AE66" s="19">
        <f t="shared" si="443"/>
        <v>1.614484776233116</v>
      </c>
      <c r="AF66" s="19">
        <f t="shared" si="443"/>
        <v>1.8131985576830711</v>
      </c>
      <c r="AG66" s="19">
        <f t="shared" si="443"/>
        <v>1.960413912136505</v>
      </c>
      <c r="AH66" s="19">
        <f t="shared" si="443"/>
        <v>2.0370938109682157</v>
      </c>
      <c r="AI66" s="19">
        <f t="shared" si="443"/>
        <v>2.0443987633522509</v>
      </c>
      <c r="AJ66" s="19">
        <f t="shared" ref="AJ66:BO66" si="444">100*((AJ34/AI34)^4-1)</f>
        <v>1.9983868615552458</v>
      </c>
      <c r="AK66" s="19">
        <f t="shared" si="444"/>
        <v>1.958648699102894</v>
      </c>
      <c r="AL66" s="19">
        <f t="shared" si="444"/>
        <v>1.9395988451674118</v>
      </c>
      <c r="AM66" s="19">
        <f t="shared" si="444"/>
        <v>1.9408291810976586</v>
      </c>
      <c r="AN66" s="19">
        <f t="shared" si="444"/>
        <v>1.9473188815902098</v>
      </c>
      <c r="AO66" s="19">
        <f t="shared" si="444"/>
        <v>1.9007227650710279</v>
      </c>
      <c r="AP66" s="19">
        <f t="shared" si="444"/>
        <v>1.7876197117074666</v>
      </c>
      <c r="AQ66" s="19">
        <f t="shared" si="444"/>
        <v>1.6093434684612662</v>
      </c>
      <c r="AR66" s="19">
        <f t="shared" si="444"/>
        <v>1.3952783254458812</v>
      </c>
      <c r="AS66" s="19">
        <f t="shared" si="444"/>
        <v>1.258034027869992</v>
      </c>
      <c r="AT66" s="19">
        <f t="shared" si="444"/>
        <v>1.2241129178880872</v>
      </c>
      <c r="AU66" s="19">
        <f t="shared" si="444"/>
        <v>1.292112963109715</v>
      </c>
      <c r="AV66" s="19">
        <f t="shared" si="444"/>
        <v>1.4260820248641837</v>
      </c>
      <c r="AW66" s="19">
        <f t="shared" si="444"/>
        <v>1.4863195655153705</v>
      </c>
      <c r="AX66" s="19">
        <f t="shared" si="444"/>
        <v>1.4391320066222235</v>
      </c>
      <c r="AY66" s="19">
        <f t="shared" si="444"/>
        <v>1.2861747019094372</v>
      </c>
      <c r="AZ66" s="19">
        <f t="shared" si="444"/>
        <v>1.0603283389395868</v>
      </c>
      <c r="BA66" s="19">
        <f t="shared" si="444"/>
        <v>0.88670913135251439</v>
      </c>
      <c r="BB66" s="19">
        <f t="shared" si="444"/>
        <v>0.79528920185820695</v>
      </c>
      <c r="BC66" s="19">
        <f t="shared" si="444"/>
        <v>0.78508627763771432</v>
      </c>
      <c r="BD66" s="19">
        <f t="shared" si="444"/>
        <v>0.83826349934910116</v>
      </c>
      <c r="BE66" s="19">
        <f t="shared" si="444"/>
        <v>0.88584896625274467</v>
      </c>
      <c r="BF66" s="19">
        <f t="shared" si="444"/>
        <v>0.91077018281884303</v>
      </c>
      <c r="BG66" s="19">
        <f t="shared" si="444"/>
        <v>0.91320570153137215</v>
      </c>
      <c r="BH66" s="19">
        <f t="shared" si="444"/>
        <v>0.91127630445360097</v>
      </c>
      <c r="BI66" s="19">
        <f t="shared" si="444"/>
        <v>0.97656201800806475</v>
      </c>
      <c r="BJ66" s="19">
        <f t="shared" si="444"/>
        <v>1.1263841019260479</v>
      </c>
      <c r="BK66" s="19">
        <f t="shared" si="444"/>
        <v>1.3600474672159413</v>
      </c>
      <c r="BL66" s="19">
        <f t="shared" si="444"/>
        <v>1.6427960537227504</v>
      </c>
      <c r="BM66" s="19">
        <f t="shared" si="444"/>
        <v>1.838516746807306</v>
      </c>
      <c r="BN66" s="19">
        <f t="shared" si="444"/>
        <v>1.9142388197148641</v>
      </c>
      <c r="BO66" s="19">
        <f t="shared" si="444"/>
        <v>1.8718228933072512</v>
      </c>
      <c r="BP66" s="19">
        <f t="shared" ref="BP66:CU66" si="445">100*((BP34/BO34)^4-1)</f>
        <v>1.7360869871505535</v>
      </c>
      <c r="BQ66" s="19">
        <f t="shared" si="445"/>
        <v>1.5984961036217049</v>
      </c>
      <c r="BR66" s="19">
        <f t="shared" si="445"/>
        <v>1.4812601813099846</v>
      </c>
      <c r="BS66" s="19">
        <f t="shared" si="445"/>
        <v>1.3839120388132509</v>
      </c>
      <c r="BT66" s="19">
        <f t="shared" si="445"/>
        <v>1.3020520207507547</v>
      </c>
      <c r="BU66" s="19">
        <f t="shared" si="445"/>
        <v>1.2194524160531239</v>
      </c>
      <c r="BV66" s="19">
        <f t="shared" si="445"/>
        <v>1.1321090844723436</v>
      </c>
      <c r="BW66" s="19">
        <f t="shared" si="445"/>
        <v>1.0400384805786089</v>
      </c>
      <c r="BX66" s="19">
        <f t="shared" si="445"/>
        <v>0.9536442658315547</v>
      </c>
      <c r="BY66" s="19">
        <f t="shared" si="445"/>
        <v>0.91427982858365286</v>
      </c>
      <c r="BZ66" s="19">
        <f t="shared" si="445"/>
        <v>0.93178769787098936</v>
      </c>
      <c r="CA66" s="19">
        <f t="shared" si="445"/>
        <v>1.005666202084976</v>
      </c>
      <c r="CB66" s="19">
        <f t="shared" si="445"/>
        <v>1.1140247733617104</v>
      </c>
      <c r="CC66" s="19">
        <f t="shared" si="445"/>
        <v>1.1710111475237595</v>
      </c>
      <c r="CD66" s="19">
        <f t="shared" si="445"/>
        <v>1.1557795081521549</v>
      </c>
      <c r="CE66" s="19">
        <f t="shared" si="445"/>
        <v>1.0691787064914138</v>
      </c>
      <c r="CF66" s="19">
        <f t="shared" si="445"/>
        <v>0.92801867635248225</v>
      </c>
      <c r="CG66" s="19">
        <f t="shared" si="445"/>
        <v>0.79632445905097882</v>
      </c>
      <c r="CH66" s="19">
        <f t="shared" si="445"/>
        <v>0.68966595052126767</v>
      </c>
      <c r="CI66" s="19">
        <f t="shared" si="445"/>
        <v>0.6076971265806641</v>
      </c>
      <c r="CJ66" s="19">
        <f t="shared" si="445"/>
        <v>0.5590368206841001</v>
      </c>
      <c r="CK66" s="19">
        <f t="shared" si="445"/>
        <v>0.57892596292425935</v>
      </c>
      <c r="CL66" s="19">
        <f t="shared" si="445"/>
        <v>0.67587221207128234</v>
      </c>
      <c r="CM66" s="19">
        <f t="shared" si="445"/>
        <v>0.84953098800650828</v>
      </c>
      <c r="CN66" s="19">
        <f t="shared" si="445"/>
        <v>1.0806430180676285</v>
      </c>
      <c r="CO66" s="19">
        <f t="shared" si="445"/>
        <v>1.2933819221922827</v>
      </c>
      <c r="CP66" s="19">
        <f t="shared" si="445"/>
        <v>1.4687304501438403</v>
      </c>
      <c r="CQ66" s="19">
        <f t="shared" si="445"/>
        <v>1.6067669301396803</v>
      </c>
      <c r="CR66" s="19">
        <f t="shared" si="445"/>
        <v>1.7084426216295245</v>
      </c>
      <c r="CS66" s="19">
        <f t="shared" si="445"/>
        <v>1.7769025774888147</v>
      </c>
      <c r="CT66" s="19">
        <f t="shared" si="445"/>
        <v>1.8132897828972094</v>
      </c>
      <c r="CU66" s="19">
        <f t="shared" si="445"/>
        <v>1.8181195716904019</v>
      </c>
      <c r="CV66" s="19">
        <f t="shared" ref="CV66:EA66" si="446">100*((CV34/CU34)^4-1)</f>
        <v>1.8120608815115347</v>
      </c>
      <c r="CW66" s="19">
        <f t="shared" si="446"/>
        <v>1.8754248486736236</v>
      </c>
      <c r="CX66" s="19">
        <f t="shared" si="446"/>
        <v>2.0269959809112059</v>
      </c>
      <c r="CY66" s="19">
        <f t="shared" si="446"/>
        <v>2.2652681768265293</v>
      </c>
      <c r="CZ66" s="19">
        <f t="shared" si="446"/>
        <v>2.5388623466334304</v>
      </c>
      <c r="DA66" s="19">
        <f t="shared" si="446"/>
        <v>2.6488526112148802</v>
      </c>
      <c r="DB66" s="19">
        <f t="shared" si="446"/>
        <v>2.5496216019149198</v>
      </c>
      <c r="DC66" s="19">
        <f t="shared" si="446"/>
        <v>2.2469080798538599</v>
      </c>
      <c r="DD66" s="19">
        <f t="shared" si="446"/>
        <v>1.8107478264927757</v>
      </c>
      <c r="DE66" s="19">
        <f t="shared" si="446"/>
        <v>1.4989975820136836</v>
      </c>
      <c r="DF66" s="19">
        <f t="shared" si="446"/>
        <v>1.3712756950312599</v>
      </c>
      <c r="DG66" s="19">
        <f t="shared" si="446"/>
        <v>1.4241036306212207</v>
      </c>
      <c r="DH66" s="19">
        <f t="shared" si="446"/>
        <v>1.6123109211500619</v>
      </c>
      <c r="DI66" s="19">
        <f t="shared" si="446"/>
        <v>1.7632910190017448</v>
      </c>
      <c r="DJ66" s="19">
        <f t="shared" si="446"/>
        <v>1.8347473462070329</v>
      </c>
      <c r="DK66" s="19">
        <f t="shared" si="446"/>
        <v>1.8278597715042144</v>
      </c>
      <c r="DL66" s="19">
        <f t="shared" si="446"/>
        <v>1.7667544317641282</v>
      </c>
      <c r="DM66" s="19">
        <f t="shared" si="446"/>
        <v>1.7428880644305034</v>
      </c>
      <c r="DN66" s="19">
        <f t="shared" si="446"/>
        <v>1.7781094131437358</v>
      </c>
      <c r="DO66" s="19">
        <f t="shared" si="446"/>
        <v>1.8714348983961404</v>
      </c>
      <c r="DP66" s="19">
        <f t="shared" si="446"/>
        <v>1.9861873150206044</v>
      </c>
      <c r="DQ66" s="19">
        <f t="shared" si="446"/>
        <v>1.9797296921063356</v>
      </c>
      <c r="DR66" s="19">
        <f t="shared" si="446"/>
        <v>1.8190869838627721</v>
      </c>
      <c r="DS66" s="19">
        <f t="shared" si="446"/>
        <v>1.5076272188841333</v>
      </c>
      <c r="DT66" s="19">
        <f t="shared" si="446"/>
        <v>1.1042349897758985</v>
      </c>
      <c r="DU66" s="19">
        <f t="shared" si="446"/>
        <v>0.83190125653973546</v>
      </c>
      <c r="DV66" s="19">
        <f t="shared" si="446"/>
        <v>0.74310852190802024</v>
      </c>
      <c r="DW66" s="19">
        <f t="shared" si="446"/>
        <v>0.8358029251910537</v>
      </c>
      <c r="DX66" s="19">
        <f t="shared" si="446"/>
        <v>1.0662162513802809</v>
      </c>
      <c r="DY66" s="19">
        <f t="shared" si="446"/>
        <v>1.262879089388802</v>
      </c>
      <c r="DZ66" s="19">
        <f t="shared" si="446"/>
        <v>1.3831394835901234</v>
      </c>
      <c r="EA66" s="19">
        <f t="shared" si="446"/>
        <v>1.4275987238564714</v>
      </c>
      <c r="EB66" s="19">
        <f t="shared" ref="EB66:FF66" si="447">100*((EB34/EA34)^4-1)</f>
        <v>1.4084018366390394</v>
      </c>
      <c r="EC66" s="19">
        <f t="shared" si="447"/>
        <v>1.371187500403348</v>
      </c>
      <c r="ED66" s="19">
        <f t="shared" si="447"/>
        <v>1.3273549092645442</v>
      </c>
      <c r="EE66" s="19">
        <f t="shared" si="447"/>
        <v>1.2769895644229923</v>
      </c>
      <c r="EF66" s="19">
        <f t="shared" si="447"/>
        <v>1.2235247194128718</v>
      </c>
      <c r="EG66" s="19">
        <f t="shared" si="447"/>
        <v>1.1803602633938093</v>
      </c>
      <c r="EH66" s="19">
        <f t="shared" si="447"/>
        <v>1.1506825618136984</v>
      </c>
      <c r="EI66" s="19">
        <f t="shared" si="447"/>
        <v>1.1395287700791457</v>
      </c>
      <c r="EJ66" s="19">
        <f t="shared" si="447"/>
        <v>1.1482752886320613</v>
      </c>
      <c r="EK66" s="18">
        <f t="shared" si="447"/>
        <v>1.1639760720069336</v>
      </c>
      <c r="EL66" s="18">
        <f t="shared" si="447"/>
        <v>1.1818116994099848</v>
      </c>
      <c r="EM66" s="18">
        <f t="shared" si="447"/>
        <v>-8.9274083101786861E-2</v>
      </c>
      <c r="EN66" s="18">
        <f t="shared" si="447"/>
        <v>0.91072990531795295</v>
      </c>
      <c r="EO66" s="18">
        <f t="shared" si="447"/>
        <v>0.95373132906870772</v>
      </c>
      <c r="EP66" s="18">
        <f t="shared" si="447"/>
        <v>0.97034440836727409</v>
      </c>
      <c r="EQ66" s="18">
        <f t="shared" si="447"/>
        <v>0.9562231440582547</v>
      </c>
      <c r="ER66" s="18">
        <f t="shared" si="447"/>
        <v>0.99873038483382359</v>
      </c>
      <c r="ES66" s="18">
        <f t="shared" si="447"/>
        <v>1.0243831475586829</v>
      </c>
      <c r="ET66" s="18">
        <f t="shared" si="447"/>
        <v>1.0518174704269967</v>
      </c>
      <c r="EU66" s="18">
        <f t="shared" si="447"/>
        <v>1.0956170608798832</v>
      </c>
      <c r="EV66" s="18">
        <f t="shared" si="447"/>
        <v>1.0891679708382229</v>
      </c>
      <c r="EW66" s="18">
        <f t="shared" si="447"/>
        <v>1.0908560131955625</v>
      </c>
      <c r="EX66" s="18">
        <f t="shared" si="447"/>
        <v>1.0860511525278893</v>
      </c>
      <c r="EY66" s="18">
        <f t="shared" si="447"/>
        <v>1.0575665085088115</v>
      </c>
      <c r="EZ66" s="18">
        <f t="shared" si="447"/>
        <v>1.0577890807816237</v>
      </c>
      <c r="FA66" s="18">
        <f t="shared" si="447"/>
        <v>1.0453240273470499</v>
      </c>
      <c r="FB66" s="18">
        <f t="shared" si="447"/>
        <v>1.0333653189305902</v>
      </c>
      <c r="FC66" s="18">
        <f t="shared" si="447"/>
        <v>1.0407705127641664</v>
      </c>
      <c r="FD66" s="18">
        <f t="shared" si="447"/>
        <v>1.028136472204233</v>
      </c>
      <c r="FE66" s="18">
        <f t="shared" si="447"/>
        <v>1.0282319519797189</v>
      </c>
      <c r="FF66" s="18">
        <f t="shared" si="447"/>
        <v>1.0314399384379502</v>
      </c>
      <c r="FG66" s="18">
        <f t="shared" si="301"/>
        <v>1.0198874378545497</v>
      </c>
      <c r="FH66" s="18">
        <f t="shared" si="302"/>
        <v>1.0236917460736628</v>
      </c>
      <c r="FI66" s="18">
        <f t="shared" si="303"/>
        <v>1.0169310657111907</v>
      </c>
      <c r="FJ66" s="18">
        <f t="shared" si="304"/>
        <v>1.0059249375045987</v>
      </c>
    </row>
    <row r="67" spans="2:166" x14ac:dyDescent="0.2">
      <c r="DS67" s="16"/>
      <c r="DT67" s="16"/>
      <c r="DU67" s="16"/>
      <c r="DV67" s="16"/>
      <c r="DW67" s="16"/>
      <c r="DX67" s="16"/>
      <c r="DY67" s="16"/>
      <c r="DZ67" s="16"/>
      <c r="EA67" s="16"/>
      <c r="EB67" s="16"/>
      <c r="EC67" s="16"/>
      <c r="ED67" s="16"/>
      <c r="EE67" s="16"/>
      <c r="EF67" s="16"/>
      <c r="EG67" s="16"/>
      <c r="EH67" s="16"/>
      <c r="EI67" s="16"/>
      <c r="EJ67" s="16"/>
      <c r="EK67" s="16"/>
      <c r="EL67" s="16"/>
      <c r="EM67" s="16"/>
    </row>
    <row r="68" spans="2:166" x14ac:dyDescent="0.2">
      <c r="B68" s="1" t="s">
        <v>168</v>
      </c>
      <c r="DS68" s="16"/>
      <c r="DT68" s="16"/>
      <c r="DU68" s="16"/>
      <c r="DV68" s="16"/>
      <c r="DW68" s="16"/>
      <c r="DX68" s="16"/>
      <c r="DY68" s="16"/>
      <c r="DZ68" s="16"/>
      <c r="EA68" s="16"/>
      <c r="EB68" s="16"/>
      <c r="EC68" s="16"/>
      <c r="ED68" s="16"/>
      <c r="EE68" s="16"/>
      <c r="EF68" s="16"/>
      <c r="EG68" s="16"/>
      <c r="EH68" s="16"/>
      <c r="EI68" s="16"/>
      <c r="EJ68" s="16"/>
      <c r="EK68" s="16"/>
      <c r="EL68" s="16"/>
      <c r="EM68" s="16"/>
    </row>
    <row r="69" spans="2:166" x14ac:dyDescent="0.2">
      <c r="B69" s="1"/>
      <c r="C69" s="15" t="str">
        <f t="shared" ref="C69:Z69" si="448">C4</f>
        <v>1990Q1</v>
      </c>
      <c r="D69" s="15" t="str">
        <f t="shared" si="448"/>
        <v>1990Q2</v>
      </c>
      <c r="E69" s="15" t="str">
        <f t="shared" si="448"/>
        <v>1990Q3</v>
      </c>
      <c r="F69" s="15" t="str">
        <f t="shared" si="448"/>
        <v>1990Q4</v>
      </c>
      <c r="G69" s="15" t="str">
        <f t="shared" si="448"/>
        <v>1991Q1</v>
      </c>
      <c r="H69" s="15" t="str">
        <f t="shared" si="448"/>
        <v>1991Q2</v>
      </c>
      <c r="I69" s="15" t="str">
        <f t="shared" si="448"/>
        <v>1991Q3</v>
      </c>
      <c r="J69" s="15" t="str">
        <f t="shared" si="448"/>
        <v>1991Q4</v>
      </c>
      <c r="K69" s="15" t="str">
        <f t="shared" si="448"/>
        <v>1992Q1</v>
      </c>
      <c r="L69" s="15" t="str">
        <f t="shared" si="448"/>
        <v>1992Q2</v>
      </c>
      <c r="M69" s="15" t="str">
        <f t="shared" si="448"/>
        <v>1992Q3</v>
      </c>
      <c r="N69" s="15" t="str">
        <f t="shared" si="448"/>
        <v>1992Q4</v>
      </c>
      <c r="O69" s="15" t="str">
        <f t="shared" si="448"/>
        <v>1993Q1</v>
      </c>
      <c r="P69" s="15" t="str">
        <f t="shared" si="448"/>
        <v>1993Q2</v>
      </c>
      <c r="Q69" s="15" t="str">
        <f t="shared" si="448"/>
        <v>1993Q3</v>
      </c>
      <c r="R69" s="15" t="str">
        <f t="shared" si="448"/>
        <v>1993Q4</v>
      </c>
      <c r="S69" s="15" t="str">
        <f t="shared" si="448"/>
        <v>1994Q1</v>
      </c>
      <c r="T69" s="15" t="str">
        <f t="shared" si="448"/>
        <v>1994Q2</v>
      </c>
      <c r="U69" s="15" t="str">
        <f t="shared" si="448"/>
        <v>1994Q3</v>
      </c>
      <c r="V69" s="15" t="str">
        <f t="shared" si="448"/>
        <v>1994Q4</v>
      </c>
      <c r="W69" s="15" t="str">
        <f t="shared" si="448"/>
        <v>1995Q1</v>
      </c>
      <c r="X69" s="15" t="str">
        <f t="shared" si="448"/>
        <v>1995Q2</v>
      </c>
      <c r="Y69" s="15" t="str">
        <f t="shared" si="448"/>
        <v>1995Q3</v>
      </c>
      <c r="Z69" s="15" t="str">
        <f t="shared" si="448"/>
        <v>1995Q4</v>
      </c>
      <c r="AA69" s="15" t="str">
        <f t="shared" ref="AA69:BF69" si="449">AA4</f>
        <v>1996Q1</v>
      </c>
      <c r="AB69" s="15" t="str">
        <f t="shared" si="449"/>
        <v>1996Q2</v>
      </c>
      <c r="AC69" s="15" t="str">
        <f t="shared" si="449"/>
        <v>1996Q3</v>
      </c>
      <c r="AD69" s="15" t="str">
        <f t="shared" si="449"/>
        <v>1996Q4</v>
      </c>
      <c r="AE69" s="15" t="str">
        <f t="shared" si="449"/>
        <v>1997Q1</v>
      </c>
      <c r="AF69" s="15" t="str">
        <f t="shared" si="449"/>
        <v>1997Q2</v>
      </c>
      <c r="AG69" s="15" t="str">
        <f t="shared" si="449"/>
        <v>1997Q3</v>
      </c>
      <c r="AH69" s="15" t="str">
        <f t="shared" si="449"/>
        <v>1997Q4</v>
      </c>
      <c r="AI69" s="15" t="str">
        <f t="shared" si="449"/>
        <v>1998Q1</v>
      </c>
      <c r="AJ69" s="15" t="str">
        <f t="shared" si="449"/>
        <v>1998Q2</v>
      </c>
      <c r="AK69" s="15" t="str">
        <f t="shared" si="449"/>
        <v>1998Q3</v>
      </c>
      <c r="AL69" s="15" t="str">
        <f t="shared" si="449"/>
        <v>1998Q4</v>
      </c>
      <c r="AM69" s="15" t="str">
        <f t="shared" si="449"/>
        <v>1999Q1</v>
      </c>
      <c r="AN69" s="15" t="str">
        <f t="shared" si="449"/>
        <v>1999Q2</v>
      </c>
      <c r="AO69" s="15" t="str">
        <f t="shared" si="449"/>
        <v>1999Q3</v>
      </c>
      <c r="AP69" s="15" t="str">
        <f t="shared" si="449"/>
        <v>1999Q4</v>
      </c>
      <c r="AQ69" s="15" t="str">
        <f t="shared" si="449"/>
        <v>2000Q1</v>
      </c>
      <c r="AR69" s="15" t="str">
        <f t="shared" si="449"/>
        <v>2000Q2</v>
      </c>
      <c r="AS69" s="15" t="str">
        <f t="shared" si="449"/>
        <v>2000Q3</v>
      </c>
      <c r="AT69" s="15" t="str">
        <f t="shared" si="449"/>
        <v>2000Q4</v>
      </c>
      <c r="AU69" s="15" t="str">
        <f t="shared" si="449"/>
        <v>2001Q1</v>
      </c>
      <c r="AV69" s="15" t="str">
        <f t="shared" si="449"/>
        <v>2001Q2</v>
      </c>
      <c r="AW69" s="15" t="str">
        <f t="shared" si="449"/>
        <v>2001Q3</v>
      </c>
      <c r="AX69" s="15" t="str">
        <f t="shared" si="449"/>
        <v>2001Q4</v>
      </c>
      <c r="AY69" s="15" t="str">
        <f t="shared" si="449"/>
        <v>2002Q1</v>
      </c>
      <c r="AZ69" s="15" t="str">
        <f t="shared" si="449"/>
        <v>2002Q2</v>
      </c>
      <c r="BA69" s="15" t="str">
        <f t="shared" si="449"/>
        <v>2002Q3</v>
      </c>
      <c r="BB69" s="15" t="str">
        <f t="shared" si="449"/>
        <v>2002Q4</v>
      </c>
      <c r="BC69" s="15" t="str">
        <f t="shared" si="449"/>
        <v>2003Q1</v>
      </c>
      <c r="BD69" s="15" t="str">
        <f t="shared" si="449"/>
        <v>2003Q2</v>
      </c>
      <c r="BE69" s="15" t="str">
        <f t="shared" si="449"/>
        <v>2003Q3</v>
      </c>
      <c r="BF69" s="15" t="str">
        <f t="shared" si="449"/>
        <v>2003Q4</v>
      </c>
      <c r="BG69" s="15" t="str">
        <f t="shared" ref="BG69:CL69" si="450">BG4</f>
        <v>2004Q1</v>
      </c>
      <c r="BH69" s="15" t="str">
        <f t="shared" si="450"/>
        <v>2004Q2</v>
      </c>
      <c r="BI69" s="15" t="str">
        <f t="shared" si="450"/>
        <v>2004Q3</v>
      </c>
      <c r="BJ69" s="15" t="str">
        <f t="shared" si="450"/>
        <v>2004Q4</v>
      </c>
      <c r="BK69" s="15" t="str">
        <f t="shared" si="450"/>
        <v>2005Q1</v>
      </c>
      <c r="BL69" s="15" t="str">
        <f t="shared" si="450"/>
        <v>2005Q2</v>
      </c>
      <c r="BM69" s="15" t="str">
        <f t="shared" si="450"/>
        <v>2005Q3</v>
      </c>
      <c r="BN69" s="15" t="str">
        <f t="shared" si="450"/>
        <v>2005Q4</v>
      </c>
      <c r="BO69" s="15" t="str">
        <f t="shared" si="450"/>
        <v>2006Q1</v>
      </c>
      <c r="BP69" s="15" t="str">
        <f t="shared" si="450"/>
        <v>2006Q2</v>
      </c>
      <c r="BQ69" s="15" t="str">
        <f t="shared" si="450"/>
        <v>2006Q3</v>
      </c>
      <c r="BR69" s="15" t="str">
        <f t="shared" si="450"/>
        <v>2006Q4</v>
      </c>
      <c r="BS69" s="15" t="str">
        <f t="shared" si="450"/>
        <v>2007Q1</v>
      </c>
      <c r="BT69" s="15" t="str">
        <f t="shared" si="450"/>
        <v>2007Q2</v>
      </c>
      <c r="BU69" s="15" t="str">
        <f t="shared" si="450"/>
        <v>2007Q3</v>
      </c>
      <c r="BV69" s="15" t="str">
        <f t="shared" si="450"/>
        <v>2007Q4</v>
      </c>
      <c r="BW69" s="15" t="str">
        <f t="shared" si="450"/>
        <v>2008Q1</v>
      </c>
      <c r="BX69" s="15" t="str">
        <f t="shared" si="450"/>
        <v>2008Q2</v>
      </c>
      <c r="BY69" s="15" t="str">
        <f t="shared" si="450"/>
        <v>2008Q3</v>
      </c>
      <c r="BZ69" s="15" t="str">
        <f t="shared" si="450"/>
        <v>2008Q4</v>
      </c>
      <c r="CA69" s="15" t="str">
        <f t="shared" si="450"/>
        <v>2009Q1</v>
      </c>
      <c r="CB69" s="15" t="str">
        <f t="shared" si="450"/>
        <v>2009Q2</v>
      </c>
      <c r="CC69" s="15" t="str">
        <f t="shared" si="450"/>
        <v>2009Q3</v>
      </c>
      <c r="CD69" s="15" t="str">
        <f t="shared" si="450"/>
        <v>2009Q4</v>
      </c>
      <c r="CE69" s="15" t="str">
        <f t="shared" si="450"/>
        <v>2010Q1</v>
      </c>
      <c r="CF69" s="15" t="str">
        <f t="shared" si="450"/>
        <v>2010Q2</v>
      </c>
      <c r="CG69" s="15" t="str">
        <f t="shared" si="450"/>
        <v>2010Q3</v>
      </c>
      <c r="CH69" s="15" t="str">
        <f t="shared" si="450"/>
        <v>2010Q4</v>
      </c>
      <c r="CI69" s="15" t="str">
        <f t="shared" si="450"/>
        <v>2011Q1</v>
      </c>
      <c r="CJ69" s="15" t="str">
        <f t="shared" si="450"/>
        <v>2011Q2</v>
      </c>
      <c r="CK69" s="15" t="str">
        <f t="shared" si="450"/>
        <v>2011Q3</v>
      </c>
      <c r="CL69" s="15" t="str">
        <f t="shared" si="450"/>
        <v>2011Q4</v>
      </c>
      <c r="CM69" s="15" t="str">
        <f t="shared" ref="CM69:DR69" si="451">CM4</f>
        <v>2012Q1</v>
      </c>
      <c r="CN69" s="15" t="str">
        <f t="shared" si="451"/>
        <v>2012Q2</v>
      </c>
      <c r="CO69" s="15" t="str">
        <f t="shared" si="451"/>
        <v>2012Q3</v>
      </c>
      <c r="CP69" s="15" t="str">
        <f t="shared" si="451"/>
        <v>2012Q4</v>
      </c>
      <c r="CQ69" s="15" t="str">
        <f t="shared" si="451"/>
        <v>2013Q1</v>
      </c>
      <c r="CR69" s="15" t="str">
        <f t="shared" si="451"/>
        <v>2013Q2</v>
      </c>
      <c r="CS69" s="15" t="str">
        <f t="shared" si="451"/>
        <v>2013Q3</v>
      </c>
      <c r="CT69" s="15" t="str">
        <f t="shared" si="451"/>
        <v>2013Q4</v>
      </c>
      <c r="CU69" s="15" t="str">
        <f t="shared" si="451"/>
        <v>2014Q1</v>
      </c>
      <c r="CV69" s="15" t="str">
        <f t="shared" si="451"/>
        <v>2014Q2</v>
      </c>
      <c r="CW69" s="15" t="str">
        <f t="shared" si="451"/>
        <v>2014Q3</v>
      </c>
      <c r="CX69" s="15" t="str">
        <f t="shared" si="451"/>
        <v>2014Q4</v>
      </c>
      <c r="CY69" s="15" t="str">
        <f t="shared" si="451"/>
        <v>2015Q1</v>
      </c>
      <c r="CZ69" s="15" t="str">
        <f t="shared" si="451"/>
        <v>2015Q2</v>
      </c>
      <c r="DA69" s="15" t="str">
        <f t="shared" si="451"/>
        <v>2015Q3</v>
      </c>
      <c r="DB69" s="15" t="str">
        <f t="shared" si="451"/>
        <v>2015Q4</v>
      </c>
      <c r="DC69" s="15" t="str">
        <f t="shared" si="451"/>
        <v>2016Q1</v>
      </c>
      <c r="DD69" s="15" t="str">
        <f t="shared" si="451"/>
        <v>2016Q2</v>
      </c>
      <c r="DE69" s="15" t="str">
        <f t="shared" si="451"/>
        <v>2016Q3</v>
      </c>
      <c r="DF69" s="15" t="str">
        <f t="shared" si="451"/>
        <v>2016Q4</v>
      </c>
      <c r="DG69" s="15" t="str">
        <f t="shared" si="451"/>
        <v>2017Q1</v>
      </c>
      <c r="DH69" s="15" t="str">
        <f t="shared" si="451"/>
        <v>2017Q2</v>
      </c>
      <c r="DI69" s="15" t="str">
        <f t="shared" si="451"/>
        <v>2017Q3</v>
      </c>
      <c r="DJ69" s="15" t="str">
        <f t="shared" si="451"/>
        <v>2017Q4</v>
      </c>
      <c r="DK69" s="15" t="str">
        <f t="shared" si="451"/>
        <v>2018Q1</v>
      </c>
      <c r="DL69" s="15" t="str">
        <f t="shared" si="451"/>
        <v>2018Q2</v>
      </c>
      <c r="DM69" s="15" t="str">
        <f t="shared" si="451"/>
        <v>2018Q3</v>
      </c>
      <c r="DN69" s="15" t="str">
        <f t="shared" si="451"/>
        <v>2018Q4</v>
      </c>
      <c r="DO69" s="15" t="str">
        <f t="shared" si="451"/>
        <v>2019Q1</v>
      </c>
      <c r="DP69" s="15" t="str">
        <f t="shared" si="451"/>
        <v>2019Q2</v>
      </c>
      <c r="DQ69" s="15" t="str">
        <f t="shared" si="451"/>
        <v>2019Q3</v>
      </c>
      <c r="DR69" s="15" t="str">
        <f t="shared" si="451"/>
        <v>2019Q4</v>
      </c>
      <c r="DS69" s="15" t="str">
        <f t="shared" ref="DS69:EX69" si="452">DS4</f>
        <v>2020Q1</v>
      </c>
      <c r="DT69" s="15" t="str">
        <f t="shared" si="452"/>
        <v>2020Q2</v>
      </c>
      <c r="DU69" s="15" t="str">
        <f t="shared" si="452"/>
        <v>2020Q3</v>
      </c>
      <c r="DV69" s="15" t="str">
        <f t="shared" si="452"/>
        <v>2020Q4</v>
      </c>
      <c r="DW69" s="15" t="str">
        <f t="shared" si="452"/>
        <v>2021Q1</v>
      </c>
      <c r="DX69" s="15" t="str">
        <f t="shared" si="452"/>
        <v>2021Q2</v>
      </c>
      <c r="DY69" s="15" t="str">
        <f t="shared" si="452"/>
        <v>2021Q3</v>
      </c>
      <c r="DZ69" s="15" t="str">
        <f t="shared" si="452"/>
        <v>2021Q4</v>
      </c>
      <c r="EA69" s="15" t="str">
        <f t="shared" si="452"/>
        <v>2022Q1</v>
      </c>
      <c r="EB69" s="15" t="str">
        <f t="shared" si="452"/>
        <v>2022Q2</v>
      </c>
      <c r="EC69" s="15" t="str">
        <f t="shared" si="452"/>
        <v>2022Q3</v>
      </c>
      <c r="ED69" s="15" t="str">
        <f t="shared" si="452"/>
        <v>2022Q4</v>
      </c>
      <c r="EE69" s="15" t="str">
        <f t="shared" si="452"/>
        <v>2023Q1</v>
      </c>
      <c r="EF69" s="15" t="str">
        <f t="shared" si="452"/>
        <v>2023Q2</v>
      </c>
      <c r="EG69" s="15" t="str">
        <f t="shared" si="452"/>
        <v>2023Q3</v>
      </c>
      <c r="EH69" s="15" t="str">
        <f t="shared" si="452"/>
        <v>2023Q4</v>
      </c>
      <c r="EI69" s="15" t="str">
        <f t="shared" si="452"/>
        <v>2024Q1</v>
      </c>
      <c r="EJ69" s="15" t="str">
        <f t="shared" si="452"/>
        <v>2024Q2</v>
      </c>
      <c r="EK69" s="15" t="str">
        <f t="shared" si="452"/>
        <v>2024Q3</v>
      </c>
      <c r="EL69" s="15" t="str">
        <f t="shared" si="452"/>
        <v>2024Q4</v>
      </c>
      <c r="EM69" s="15" t="str">
        <f t="shared" si="452"/>
        <v>2025Q1</v>
      </c>
      <c r="EN69" s="15" t="str">
        <f t="shared" si="452"/>
        <v>2025Q2</v>
      </c>
      <c r="EO69" s="15" t="str">
        <f t="shared" si="452"/>
        <v>2025Q3</v>
      </c>
      <c r="EP69" s="15" t="str">
        <f t="shared" si="452"/>
        <v>2025Q4</v>
      </c>
      <c r="EQ69" s="15" t="str">
        <f t="shared" si="452"/>
        <v>2026Q1</v>
      </c>
      <c r="ER69" s="15" t="str">
        <f t="shared" si="452"/>
        <v>2026Q2</v>
      </c>
      <c r="ES69" s="15" t="str">
        <f t="shared" si="452"/>
        <v>2026Q3</v>
      </c>
      <c r="ET69" s="15" t="str">
        <f t="shared" si="452"/>
        <v>2026Q4</v>
      </c>
      <c r="EU69" s="15" t="str">
        <f t="shared" si="452"/>
        <v>2027Q1</v>
      </c>
      <c r="EV69" s="15" t="str">
        <f t="shared" si="452"/>
        <v>2027Q2</v>
      </c>
      <c r="EW69" s="15" t="str">
        <f t="shared" si="452"/>
        <v>2027Q3</v>
      </c>
      <c r="EX69" s="15" t="str">
        <f t="shared" si="452"/>
        <v>2027Q4</v>
      </c>
      <c r="EY69" s="15" t="str">
        <f t="shared" ref="EY69:FF69" si="453">EY4</f>
        <v>2028Q1</v>
      </c>
      <c r="EZ69" s="15" t="str">
        <f t="shared" si="453"/>
        <v>2028Q2</v>
      </c>
      <c r="FA69" s="15" t="str">
        <f t="shared" si="453"/>
        <v>2028Q3</v>
      </c>
      <c r="FB69" s="15" t="str">
        <f t="shared" si="453"/>
        <v>2028Q4</v>
      </c>
      <c r="FC69" s="15" t="str">
        <f t="shared" si="453"/>
        <v>2029Q1</v>
      </c>
      <c r="FD69" s="15" t="str">
        <f t="shared" si="453"/>
        <v>2029Q2</v>
      </c>
      <c r="FE69" s="15" t="str">
        <f t="shared" si="453"/>
        <v>2029Q3</v>
      </c>
      <c r="FF69" s="15" t="str">
        <f t="shared" si="453"/>
        <v>2029Q4</v>
      </c>
      <c r="FG69" s="15" t="str">
        <f t="shared" ref="FG69:FJ69" si="454">FG4</f>
        <v>2030Q1</v>
      </c>
      <c r="FH69" s="15" t="str">
        <f t="shared" si="454"/>
        <v>2030Q2</v>
      </c>
      <c r="FI69" s="15" t="str">
        <f t="shared" si="454"/>
        <v>2030Q3</v>
      </c>
      <c r="FJ69" s="15" t="str">
        <f t="shared" si="454"/>
        <v>2030Q4</v>
      </c>
    </row>
    <row r="70" spans="2:166" x14ac:dyDescent="0.2">
      <c r="B70" t="str">
        <f t="shared" ref="B70:B83" si="455">B39</f>
        <v>Employment (thous.)</v>
      </c>
      <c r="C70" s="11"/>
      <c r="D70" s="11">
        <f t="shared" ref="D70:AA70" si="456">C7/C$7*D39</f>
        <v>3.4916194810620471</v>
      </c>
      <c r="E70" s="11">
        <f t="shared" si="456"/>
        <v>3.6219730703875852</v>
      </c>
      <c r="F70" s="11">
        <f t="shared" si="456"/>
        <v>-2.0591026776163313</v>
      </c>
      <c r="G70" s="11">
        <f t="shared" si="456"/>
        <v>-0.9794479504099729</v>
      </c>
      <c r="H70" s="11">
        <f t="shared" si="456"/>
        <v>1.1829905217786596</v>
      </c>
      <c r="I70" s="11">
        <f t="shared" si="456"/>
        <v>1.627526606709262</v>
      </c>
      <c r="J70" s="11">
        <f t="shared" si="456"/>
        <v>0.38245444606082035</v>
      </c>
      <c r="K70" s="11">
        <f t="shared" si="456"/>
        <v>3.3927538369392218</v>
      </c>
      <c r="L70" s="11">
        <f t="shared" si="456"/>
        <v>0.52127958812482333</v>
      </c>
      <c r="M70" s="11">
        <f t="shared" si="456"/>
        <v>-0.95308855739890674</v>
      </c>
      <c r="N70" s="11">
        <f t="shared" si="456"/>
        <v>1.499839919999979</v>
      </c>
      <c r="O70" s="11">
        <f t="shared" si="456"/>
        <v>1.1012818642381683</v>
      </c>
      <c r="P70" s="11">
        <f t="shared" si="456"/>
        <v>1.2643674040954567</v>
      </c>
      <c r="Q70" s="11">
        <f t="shared" si="456"/>
        <v>5.3445289260875439</v>
      </c>
      <c r="R70" s="11">
        <f t="shared" si="456"/>
        <v>-4.984315609606826</v>
      </c>
      <c r="S70" s="11">
        <f t="shared" si="456"/>
        <v>2.2695473748032491</v>
      </c>
      <c r="T70" s="11">
        <f t="shared" si="456"/>
        <v>1.6418092612877855</v>
      </c>
      <c r="U70" s="11">
        <f t="shared" si="456"/>
        <v>1.1658965160420198</v>
      </c>
      <c r="V70" s="11">
        <f t="shared" si="456"/>
        <v>4.3160798134064704</v>
      </c>
      <c r="W70" s="11">
        <f t="shared" si="456"/>
        <v>3.5157162691551447</v>
      </c>
      <c r="X70" s="11">
        <f t="shared" si="456"/>
        <v>-4.5410682131408198E-2</v>
      </c>
      <c r="Y70" s="11">
        <f t="shared" si="456"/>
        <v>0.76301845104540522</v>
      </c>
      <c r="Z70" s="11">
        <f t="shared" si="456"/>
        <v>-2.2810934219755552</v>
      </c>
      <c r="AA70" s="11">
        <f t="shared" si="456"/>
        <v>10.391110554124495</v>
      </c>
      <c r="AB70" s="11">
        <f t="shared" ref="AB70:BG70" si="457">AA7/AA$7*AB39</f>
        <v>2.9913310404453108</v>
      </c>
      <c r="AC70" s="11">
        <f t="shared" si="457"/>
        <v>4.5923788477328253</v>
      </c>
      <c r="AD70" s="11">
        <f t="shared" si="457"/>
        <v>7.2409122202014231</v>
      </c>
      <c r="AE70" s="11">
        <f t="shared" si="457"/>
        <v>4.7932406252591431</v>
      </c>
      <c r="AF70" s="11">
        <f t="shared" si="457"/>
        <v>7.9675868868370081</v>
      </c>
      <c r="AG70" s="11">
        <f t="shared" si="457"/>
        <v>4.4299744279772568</v>
      </c>
      <c r="AH70" s="11">
        <f t="shared" si="457"/>
        <v>6.5984164077894203</v>
      </c>
      <c r="AI70" s="11">
        <f t="shared" si="457"/>
        <v>3.4668800334623606</v>
      </c>
      <c r="AJ70" s="11">
        <f t="shared" si="457"/>
        <v>5.4285542646120399</v>
      </c>
      <c r="AK70" s="11">
        <f t="shared" si="457"/>
        <v>3.5743952504072585</v>
      </c>
      <c r="AL70" s="11">
        <f t="shared" si="457"/>
        <v>3.3311845997390455</v>
      </c>
      <c r="AM70" s="11">
        <f t="shared" si="457"/>
        <v>1.4496066188771861</v>
      </c>
      <c r="AN70" s="11">
        <f t="shared" si="457"/>
        <v>1.4149400270789592</v>
      </c>
      <c r="AO70" s="11">
        <f t="shared" si="457"/>
        <v>3.2998033706148622</v>
      </c>
      <c r="AP70" s="11">
        <f t="shared" si="457"/>
        <v>2.8998037133901811</v>
      </c>
      <c r="AQ70" s="11">
        <f t="shared" si="457"/>
        <v>1.8030092587374869</v>
      </c>
      <c r="AR70" s="11">
        <f t="shared" si="457"/>
        <v>2.2473988192494021</v>
      </c>
      <c r="AS70" s="11">
        <f t="shared" si="457"/>
        <v>1.8231417639691161</v>
      </c>
      <c r="AT70" s="11">
        <f t="shared" si="457"/>
        <v>2.1197333114381767</v>
      </c>
      <c r="AU70" s="11">
        <f t="shared" si="457"/>
        <v>-2.0941198135399963</v>
      </c>
      <c r="AV70" s="11">
        <f t="shared" si="457"/>
        <v>-2.7411858964963454</v>
      </c>
      <c r="AW70" s="11">
        <f t="shared" si="457"/>
        <v>-4.0314632979535077</v>
      </c>
      <c r="AX70" s="11">
        <f t="shared" si="457"/>
        <v>-6.4391573388594576</v>
      </c>
      <c r="AY70" s="11">
        <f t="shared" si="457"/>
        <v>-4.6187445784334642</v>
      </c>
      <c r="AZ70" s="11">
        <f t="shared" si="457"/>
        <v>-2.3476528467364588</v>
      </c>
      <c r="BA70" s="11">
        <f t="shared" si="457"/>
        <v>1.231610444149811</v>
      </c>
      <c r="BB70" s="11">
        <f t="shared" si="457"/>
        <v>-1.5190403837174959</v>
      </c>
      <c r="BC70" s="11">
        <f t="shared" si="457"/>
        <v>-0.91700675399607467</v>
      </c>
      <c r="BD70" s="11">
        <f t="shared" si="457"/>
        <v>-1.4302569912930663</v>
      </c>
      <c r="BE70" s="11">
        <f t="shared" si="457"/>
        <v>-0.18897240946562643</v>
      </c>
      <c r="BF70" s="11">
        <f t="shared" si="457"/>
        <v>0.87915950786239261</v>
      </c>
      <c r="BG70" s="11">
        <f t="shared" si="457"/>
        <v>8.945321162019404E-2</v>
      </c>
      <c r="BH70" s="11">
        <f t="shared" ref="BH70:CM70" si="458">BG7/BG$7*BH39</f>
        <v>1.8101577231977251</v>
      </c>
      <c r="BI70" s="11">
        <f t="shared" si="458"/>
        <v>1.1620711181217436</v>
      </c>
      <c r="BJ70" s="11">
        <f t="shared" si="458"/>
        <v>2.8199216480160771</v>
      </c>
      <c r="BK70" s="11">
        <f t="shared" si="458"/>
        <v>1.8835078148654594</v>
      </c>
      <c r="BL70" s="11">
        <f t="shared" si="458"/>
        <v>3.6253551880486512</v>
      </c>
      <c r="BM70" s="11">
        <f t="shared" si="458"/>
        <v>2.5748500284036968</v>
      </c>
      <c r="BN70" s="11">
        <f t="shared" si="458"/>
        <v>4.5885454757958133</v>
      </c>
      <c r="BO70" s="11">
        <f t="shared" si="458"/>
        <v>3.1596867585059529</v>
      </c>
      <c r="BP70" s="11">
        <f t="shared" si="458"/>
        <v>3.0289345205471996</v>
      </c>
      <c r="BQ70" s="11">
        <f t="shared" si="458"/>
        <v>2.6052963148935904</v>
      </c>
      <c r="BR70" s="11">
        <f t="shared" si="458"/>
        <v>2.3519312064630649</v>
      </c>
      <c r="BS70" s="11">
        <f t="shared" si="458"/>
        <v>4.47834444245514</v>
      </c>
      <c r="BT70" s="11">
        <f t="shared" si="458"/>
        <v>2.889834088331722</v>
      </c>
      <c r="BU70" s="11">
        <f t="shared" si="458"/>
        <v>2.693205327643633</v>
      </c>
      <c r="BV70" s="11">
        <f t="shared" si="458"/>
        <v>2.463996925775902</v>
      </c>
      <c r="BW70" s="11">
        <f t="shared" si="458"/>
        <v>2.6131480879363345</v>
      </c>
      <c r="BX70" s="11">
        <f t="shared" si="458"/>
        <v>-0.14227911135813454</v>
      </c>
      <c r="BY70" s="11">
        <f t="shared" si="458"/>
        <v>0.78553517005581774</v>
      </c>
      <c r="BZ70" s="11">
        <f t="shared" si="458"/>
        <v>-6.9781407096372146</v>
      </c>
      <c r="CA70" s="11">
        <f t="shared" si="458"/>
        <v>-6.0792846933879314</v>
      </c>
      <c r="CB70" s="11">
        <f t="shared" si="458"/>
        <v>-8.3868238546906504</v>
      </c>
      <c r="CC70" s="11">
        <f t="shared" si="458"/>
        <v>-4.4413329035471012</v>
      </c>
      <c r="CD70" s="11">
        <f t="shared" si="458"/>
        <v>-2.6797728430945411</v>
      </c>
      <c r="CE70" s="11">
        <f t="shared" si="458"/>
        <v>-1.6158979471976198</v>
      </c>
      <c r="CF70" s="11">
        <f t="shared" si="458"/>
        <v>1.8077873928973975</v>
      </c>
      <c r="CG70" s="11">
        <f t="shared" si="458"/>
        <v>0.69967505029477906</v>
      </c>
      <c r="CH70" s="11">
        <f t="shared" si="458"/>
        <v>2.3974382951674533</v>
      </c>
      <c r="CI70" s="11">
        <f t="shared" si="458"/>
        <v>1.1719601990306971</v>
      </c>
      <c r="CJ70" s="11">
        <f t="shared" si="458"/>
        <v>2.8100663195996356</v>
      </c>
      <c r="CK70" s="11">
        <f t="shared" si="458"/>
        <v>2.0445171788143979</v>
      </c>
      <c r="CL70" s="11">
        <f t="shared" si="458"/>
        <v>2.2715388279537674</v>
      </c>
      <c r="CM70" s="11">
        <f t="shared" si="458"/>
        <v>2.4194723945947239</v>
      </c>
      <c r="CN70" s="11">
        <f t="shared" ref="CN70:DS70" si="459">CM7/CM$7*CN39</f>
        <v>3.7374357672964154</v>
      </c>
      <c r="CO70" s="11">
        <f t="shared" si="459"/>
        <v>1.787768217542629</v>
      </c>
      <c r="CP70" s="11">
        <f t="shared" si="459"/>
        <v>3.7424501312318226</v>
      </c>
      <c r="CQ70" s="11">
        <f t="shared" si="459"/>
        <v>2.7828393441287513</v>
      </c>
      <c r="CR70" s="11">
        <f t="shared" si="459"/>
        <v>2.6355194989419184</v>
      </c>
      <c r="CS70" s="11">
        <f t="shared" si="459"/>
        <v>2.5637707297362811</v>
      </c>
      <c r="CT70" s="11">
        <f t="shared" si="459"/>
        <v>3.398230127160895</v>
      </c>
      <c r="CU70" s="11">
        <f t="shared" si="459"/>
        <v>2.6692692588320632</v>
      </c>
      <c r="CV70" s="11">
        <f t="shared" si="459"/>
        <v>1.25323011969245</v>
      </c>
      <c r="CW70" s="11">
        <f t="shared" si="459"/>
        <v>4.6530682490151909</v>
      </c>
      <c r="CX70" s="11">
        <f t="shared" si="459"/>
        <v>2.490416549051333</v>
      </c>
      <c r="CY70" s="11">
        <f t="shared" si="459"/>
        <v>3.0156567704248349</v>
      </c>
      <c r="CZ70" s="11">
        <f t="shared" si="459"/>
        <v>3.3751595021213721</v>
      </c>
      <c r="DA70" s="11">
        <f t="shared" si="459"/>
        <v>4.0037345374629218</v>
      </c>
      <c r="DB70" s="11">
        <f t="shared" si="459"/>
        <v>2.632683364601407</v>
      </c>
      <c r="DC70" s="11">
        <f t="shared" si="459"/>
        <v>3.3769287780717194</v>
      </c>
      <c r="DD70" s="11">
        <f t="shared" si="459"/>
        <v>4.0232856190302924</v>
      </c>
      <c r="DE70" s="11">
        <f t="shared" si="459"/>
        <v>2.6839464411227087</v>
      </c>
      <c r="DF70" s="11">
        <f t="shared" si="459"/>
        <v>1.8206104209448126</v>
      </c>
      <c r="DG70" s="11">
        <f t="shared" si="459"/>
        <v>2.3919236135892863</v>
      </c>
      <c r="DH70" s="11">
        <f t="shared" si="459"/>
        <v>3.4880344191375867</v>
      </c>
      <c r="DI70" s="11">
        <f t="shared" si="459"/>
        <v>1.6176743112240155</v>
      </c>
      <c r="DJ70" s="11">
        <f t="shared" si="459"/>
        <v>1.7229859958520999</v>
      </c>
      <c r="DK70" s="11">
        <f t="shared" si="459"/>
        <v>3.1312214571185271</v>
      </c>
      <c r="DL70" s="11">
        <f t="shared" si="459"/>
        <v>1.7576133619501055</v>
      </c>
      <c r="DM70" s="11">
        <f t="shared" si="459"/>
        <v>1.9702686273044057</v>
      </c>
      <c r="DN70" s="11">
        <f t="shared" si="459"/>
        <v>2.5024371800880685</v>
      </c>
      <c r="DO70" s="11">
        <f t="shared" si="459"/>
        <v>1.5596053896933082</v>
      </c>
      <c r="DP70" s="11">
        <f t="shared" si="459"/>
        <v>3.4227979051029145</v>
      </c>
      <c r="DQ70" s="11">
        <f t="shared" si="459"/>
        <v>3.3548927890776348</v>
      </c>
      <c r="DR70" s="11">
        <f t="shared" si="459"/>
        <v>1.147959473724125</v>
      </c>
      <c r="DS70" s="11">
        <f t="shared" si="459"/>
        <v>0.98594646872587344</v>
      </c>
      <c r="DT70" s="42">
        <f t="shared" ref="DT70:EY70" si="460">DS7/DS$7*DT39</f>
        <v>-37.887440037304209</v>
      </c>
      <c r="DU70" s="42">
        <f t="shared" si="460"/>
        <v>13.741851502680147</v>
      </c>
      <c r="DV70" s="42">
        <f t="shared" si="460"/>
        <v>3.0699075492653272</v>
      </c>
      <c r="DW70" s="11">
        <f t="shared" si="460"/>
        <v>-0.34774488687531191</v>
      </c>
      <c r="DX70" s="11">
        <f t="shared" si="460"/>
        <v>6.0659459746881916</v>
      </c>
      <c r="DY70" s="11">
        <f t="shared" si="460"/>
        <v>8.7464942757617727</v>
      </c>
      <c r="DZ70" s="11">
        <f t="shared" si="460"/>
        <v>7.3584163496699384</v>
      </c>
      <c r="EA70" s="11">
        <f t="shared" si="460"/>
        <v>1.6232179945100622</v>
      </c>
      <c r="EB70" s="11">
        <f t="shared" si="460"/>
        <v>3.7632563483636305</v>
      </c>
      <c r="EC70" s="11">
        <f t="shared" si="460"/>
        <v>5.2167636598450917</v>
      </c>
      <c r="ED70" s="11">
        <f t="shared" si="460"/>
        <v>-0.97706686180347724</v>
      </c>
      <c r="EE70" s="11">
        <f t="shared" si="460"/>
        <v>0.9262422319112007</v>
      </c>
      <c r="EF70" s="11">
        <f t="shared" si="460"/>
        <v>1.907742403341306</v>
      </c>
      <c r="EG70" s="11">
        <f t="shared" si="460"/>
        <v>-1.1278780157356283</v>
      </c>
      <c r="EH70" s="11">
        <f t="shared" si="460"/>
        <v>2.2420896187291817E-2</v>
      </c>
      <c r="EI70" s="11">
        <f t="shared" si="460"/>
        <v>1.0578048399228601</v>
      </c>
      <c r="EJ70" s="11">
        <f t="shared" si="460"/>
        <v>3.182435887860291</v>
      </c>
      <c r="EK70" s="12">
        <f t="shared" si="460"/>
        <v>-0.15534830070258465</v>
      </c>
      <c r="EL70" s="12">
        <f t="shared" si="460"/>
        <v>-2.012192936022239</v>
      </c>
      <c r="EM70" s="12">
        <f t="shared" si="460"/>
        <v>3.0199532645031502</v>
      </c>
      <c r="EN70" s="12">
        <f t="shared" si="460"/>
        <v>0.20606865562600163</v>
      </c>
      <c r="EO70" s="12">
        <f t="shared" si="460"/>
        <v>0.27934421243973606</v>
      </c>
      <c r="EP70" s="12">
        <f t="shared" si="460"/>
        <v>0.89796154456698307</v>
      </c>
      <c r="EQ70" s="12">
        <f t="shared" si="460"/>
        <v>1.0410775927126803</v>
      </c>
      <c r="ER70" s="12">
        <f t="shared" si="460"/>
        <v>0.68707911522658538</v>
      </c>
      <c r="ES70" s="12">
        <f t="shared" si="460"/>
        <v>0.45687651379586747</v>
      </c>
      <c r="ET70" s="12">
        <f t="shared" si="460"/>
        <v>0.5420403814823116</v>
      </c>
      <c r="EU70" s="12">
        <f t="shared" si="460"/>
        <v>0.43045162472701293</v>
      </c>
      <c r="EV70" s="12">
        <f t="shared" si="460"/>
        <v>0.19059433208006293</v>
      </c>
      <c r="EW70" s="12">
        <f t="shared" si="460"/>
        <v>0.25757291962127393</v>
      </c>
      <c r="EX70" s="12">
        <f t="shared" si="460"/>
        <v>0.53309303103210581</v>
      </c>
      <c r="EY70" s="12">
        <f t="shared" si="460"/>
        <v>0.79816271311152764</v>
      </c>
      <c r="EZ70" s="12">
        <f t="shared" ref="EZ70:FF70" si="461">EY7/EY$7*EZ39</f>
        <v>0.73212936291175978</v>
      </c>
      <c r="FA70" s="12">
        <f t="shared" si="461"/>
        <v>1.0718064168152575</v>
      </c>
      <c r="FB70" s="12">
        <f t="shared" si="461"/>
        <v>1.2133678734774112</v>
      </c>
      <c r="FC70" s="12">
        <f t="shared" si="461"/>
        <v>1.2396059130534098</v>
      </c>
      <c r="FD70" s="12">
        <f t="shared" si="461"/>
        <v>1.4191617418995994</v>
      </c>
      <c r="FE70" s="12">
        <f t="shared" si="461"/>
        <v>1.2444236284797627</v>
      </c>
      <c r="FF70" s="12">
        <f t="shared" si="461"/>
        <v>1.2234837182252711</v>
      </c>
      <c r="FG70" s="12">
        <f t="shared" ref="FG70:FG86" si="462">FF7/FF$7*FG39</f>
        <v>1.213933631550157</v>
      </c>
      <c r="FH70" s="12">
        <f t="shared" ref="FH70:FH86" si="463">FG7/FG$7*FH39</f>
        <v>1.0105809317815906</v>
      </c>
      <c r="FI70" s="12">
        <f t="shared" ref="FI70:FI86" si="464">FH7/FH$7*FI39</f>
        <v>1.8902671640166568</v>
      </c>
      <c r="FJ70" s="12">
        <f t="shared" ref="FJ70:FJ86" si="465">FI7/FI$7*FJ39</f>
        <v>0.63702029960677198</v>
      </c>
    </row>
    <row r="71" spans="2:166" x14ac:dyDescent="0.2">
      <c r="B71" t="str">
        <f t="shared" si="455"/>
        <v xml:space="preserve"> Goods producing</v>
      </c>
      <c r="C71" s="11"/>
      <c r="D71" s="11">
        <f t="shared" ref="D71:AA71" si="466">C8/C$7*D40</f>
        <v>0.19474700771705736</v>
      </c>
      <c r="E71" s="11">
        <f t="shared" si="466"/>
        <v>0.48479178845693555</v>
      </c>
      <c r="F71" s="11">
        <f t="shared" si="466"/>
        <v>-2.0450464469768188</v>
      </c>
      <c r="G71" s="11">
        <f t="shared" si="466"/>
        <v>-0.86355813053425823</v>
      </c>
      <c r="H71" s="11">
        <f t="shared" si="466"/>
        <v>-0.53634410029214052</v>
      </c>
      <c r="I71" s="11">
        <f t="shared" si="466"/>
        <v>0.77605529044400257</v>
      </c>
      <c r="J71" s="11">
        <f t="shared" si="466"/>
        <v>-0.54436165302436001</v>
      </c>
      <c r="K71" s="11">
        <f t="shared" si="466"/>
        <v>0</v>
      </c>
      <c r="L71" s="11">
        <f t="shared" si="466"/>
        <v>2.3657103734272857E-2</v>
      </c>
      <c r="M71" s="11">
        <f t="shared" si="466"/>
        <v>-0.80446470436240092</v>
      </c>
      <c r="N71" s="11">
        <f t="shared" si="466"/>
        <v>-1.3436671327735805</v>
      </c>
      <c r="O71" s="11">
        <f t="shared" si="466"/>
        <v>-1.6970809198075445</v>
      </c>
      <c r="P71" s="11">
        <f t="shared" si="466"/>
        <v>-1.3677386719424396</v>
      </c>
      <c r="Q71" s="11">
        <f t="shared" si="466"/>
        <v>0.48456029397486883</v>
      </c>
      <c r="R71" s="11">
        <f t="shared" si="466"/>
        <v>-2.6816874974413092</v>
      </c>
      <c r="S71" s="11">
        <f t="shared" si="466"/>
        <v>-1.1712491043578335</v>
      </c>
      <c r="T71" s="11">
        <f t="shared" si="466"/>
        <v>-0.50826418490390357</v>
      </c>
      <c r="U71" s="11">
        <f t="shared" si="466"/>
        <v>-0.2312152381411243</v>
      </c>
      <c r="V71" s="11">
        <f t="shared" si="466"/>
        <v>0.15087481187017093</v>
      </c>
      <c r="W71" s="11">
        <f t="shared" si="466"/>
        <v>1.1213784452668984</v>
      </c>
      <c r="X71" s="11">
        <f t="shared" si="466"/>
        <v>-0.87174681860913539</v>
      </c>
      <c r="Y71" s="11">
        <f t="shared" si="466"/>
        <v>-1.469656433833181</v>
      </c>
      <c r="Z71" s="11">
        <f t="shared" si="466"/>
        <v>-5.1572716749878298</v>
      </c>
      <c r="AA71" s="11">
        <f t="shared" si="466"/>
        <v>7.0011972290826598</v>
      </c>
      <c r="AB71" s="11">
        <f t="shared" ref="AB71:BG71" si="467">AA8/AA$7*AB40</f>
        <v>1.4735824482669475</v>
      </c>
      <c r="AC71" s="11">
        <f t="shared" si="467"/>
        <v>1.836676886732888</v>
      </c>
      <c r="AD71" s="11">
        <f t="shared" si="467"/>
        <v>2.7482539525126852</v>
      </c>
      <c r="AE71" s="11">
        <f t="shared" si="467"/>
        <v>2.8498474851713222</v>
      </c>
      <c r="AF71" s="11">
        <f t="shared" si="467"/>
        <v>2.0873808348972274</v>
      </c>
      <c r="AG71" s="11">
        <f t="shared" si="467"/>
        <v>2.2024502503105059</v>
      </c>
      <c r="AH71" s="11">
        <f t="shared" si="467"/>
        <v>2.8810503483921681</v>
      </c>
      <c r="AI71" s="11">
        <f t="shared" si="467"/>
        <v>0.15228967124260154</v>
      </c>
      <c r="AJ71" s="11">
        <f t="shared" si="467"/>
        <v>1.2509922648718446</v>
      </c>
      <c r="AK71" s="11">
        <f t="shared" si="467"/>
        <v>0.47951623857888059</v>
      </c>
      <c r="AL71" s="11">
        <f t="shared" si="467"/>
        <v>-0.11762426794285766</v>
      </c>
      <c r="AM71" s="11">
        <f t="shared" si="467"/>
        <v>-1.6548630562508264</v>
      </c>
      <c r="AN71" s="11">
        <f t="shared" si="467"/>
        <v>-0.80359550832256399</v>
      </c>
      <c r="AO71" s="11">
        <f t="shared" si="467"/>
        <v>-1.0157932434022814</v>
      </c>
      <c r="AP71" s="11">
        <f t="shared" si="467"/>
        <v>-0.52258912688660775</v>
      </c>
      <c r="AQ71" s="11">
        <f t="shared" si="467"/>
        <v>-1.6515924833930793</v>
      </c>
      <c r="AR71" s="11">
        <f t="shared" si="467"/>
        <v>0.68210579659228909</v>
      </c>
      <c r="AS71" s="11">
        <f t="shared" si="467"/>
        <v>-0.43025090757533596</v>
      </c>
      <c r="AT71" s="11">
        <f t="shared" si="467"/>
        <v>-1.8770764851121061E-2</v>
      </c>
      <c r="AU71" s="11">
        <f t="shared" si="467"/>
        <v>-0.71824500315298323</v>
      </c>
      <c r="AV71" s="11">
        <f t="shared" si="467"/>
        <v>-0.99414274017515125</v>
      </c>
      <c r="AW71" s="11">
        <f t="shared" si="467"/>
        <v>-0.77272667496387581</v>
      </c>
      <c r="AX71" s="11">
        <f t="shared" si="467"/>
        <v>-2.4772507604709557</v>
      </c>
      <c r="AY71" s="11">
        <f t="shared" si="467"/>
        <v>-2.4443727198676712</v>
      </c>
      <c r="AZ71" s="11">
        <f t="shared" si="467"/>
        <v>-1.5594286298386484</v>
      </c>
      <c r="BA71" s="11">
        <f t="shared" si="467"/>
        <v>-1.1386281062425596</v>
      </c>
      <c r="BB71" s="11">
        <f t="shared" si="467"/>
        <v>-1.4789671933987736</v>
      </c>
      <c r="BC71" s="11">
        <f t="shared" si="467"/>
        <v>-1.5759023229465892</v>
      </c>
      <c r="BD71" s="11">
        <f t="shared" si="467"/>
        <v>-0.97971298766229187</v>
      </c>
      <c r="BE71" s="11">
        <f t="shared" si="467"/>
        <v>-0.67630103044632606</v>
      </c>
      <c r="BF71" s="11">
        <f t="shared" si="467"/>
        <v>-0.30654719222738686</v>
      </c>
      <c r="BG71" s="11">
        <f t="shared" si="467"/>
        <v>-9.9336734104401893E-3</v>
      </c>
      <c r="BH71" s="11">
        <f t="shared" ref="BH71:CM71" si="468">BG8/BG$7*BH40</f>
        <v>2.9821243947372594E-2</v>
      </c>
      <c r="BI71" s="11">
        <f t="shared" si="468"/>
        <v>0.35891184793376629</v>
      </c>
      <c r="BJ71" s="11">
        <f t="shared" si="468"/>
        <v>1.0496730973527628</v>
      </c>
      <c r="BK71" s="11">
        <f t="shared" si="468"/>
        <v>0.80748030448237651</v>
      </c>
      <c r="BL71" s="11">
        <f t="shared" si="468"/>
        <v>1.4171557436222988</v>
      </c>
      <c r="BM71" s="11">
        <f t="shared" si="468"/>
        <v>8.7111335576656776E-2</v>
      </c>
      <c r="BN71" s="11">
        <f t="shared" si="468"/>
        <v>2.7450557031895255</v>
      </c>
      <c r="BO71" s="11">
        <f t="shared" si="468"/>
        <v>1.4179414286508591</v>
      </c>
      <c r="BP71" s="11">
        <f t="shared" si="468"/>
        <v>1.1282445857209302</v>
      </c>
      <c r="BQ71" s="11">
        <f t="shared" si="468"/>
        <v>0.6635519942352196</v>
      </c>
      <c r="BR71" s="11">
        <f t="shared" si="468"/>
        <v>0.73570869027218522</v>
      </c>
      <c r="BS71" s="11">
        <f t="shared" si="468"/>
        <v>1.4947916650659263</v>
      </c>
      <c r="BT71" s="11">
        <f t="shared" si="468"/>
        <v>1.2364301202417964</v>
      </c>
      <c r="BU71" s="11">
        <f t="shared" si="468"/>
        <v>0.86768382389773935</v>
      </c>
      <c r="BV71" s="11">
        <f t="shared" si="468"/>
        <v>0.29001656644131013</v>
      </c>
      <c r="BW71" s="11">
        <f t="shared" si="468"/>
        <v>4.4815147449671001E-2</v>
      </c>
      <c r="BX71" s="11">
        <f t="shared" si="468"/>
        <v>-0.45823201585154349</v>
      </c>
      <c r="BY71" s="11">
        <f t="shared" si="468"/>
        <v>-0.52809838269045817</v>
      </c>
      <c r="BZ71" s="11">
        <f t="shared" si="468"/>
        <v>-3.8514814277750427</v>
      </c>
      <c r="CA71" s="11">
        <f t="shared" si="468"/>
        <v>-1.5875516844765323</v>
      </c>
      <c r="CB71" s="11">
        <f t="shared" si="468"/>
        <v>-2.9617624062310517</v>
      </c>
      <c r="CC71" s="11">
        <f t="shared" si="468"/>
        <v>-2.0984979414006832</v>
      </c>
      <c r="CD71" s="11">
        <f t="shared" si="468"/>
        <v>-1.5638296213616489</v>
      </c>
      <c r="CE71" s="11">
        <f t="shared" si="468"/>
        <v>-0.73283958250577175</v>
      </c>
      <c r="CF71" s="11">
        <f t="shared" si="468"/>
        <v>-0.4088438689197097</v>
      </c>
      <c r="CG71" s="11">
        <f t="shared" si="468"/>
        <v>6.702523246883231E-2</v>
      </c>
      <c r="CH71" s="11">
        <f t="shared" si="468"/>
        <v>0.18211254140495675</v>
      </c>
      <c r="CI71" s="11">
        <f t="shared" si="468"/>
        <v>0.11415359096562699</v>
      </c>
      <c r="CJ71" s="11">
        <f t="shared" si="468"/>
        <v>0.9480769582065548</v>
      </c>
      <c r="CK71" s="11">
        <f t="shared" si="468"/>
        <v>0.98052084623549285</v>
      </c>
      <c r="CL71" s="11">
        <f t="shared" si="468"/>
        <v>0.76115047814119885</v>
      </c>
      <c r="CM71" s="11">
        <f t="shared" si="468"/>
        <v>0.52691988228397946</v>
      </c>
      <c r="CN71" s="11">
        <f t="shared" ref="CN71:DS71" si="469">CM8/CM$7*CN40</f>
        <v>1.0506379357264326</v>
      </c>
      <c r="CO71" s="11">
        <f t="shared" si="469"/>
        <v>0.88758660787051025</v>
      </c>
      <c r="CP71" s="11">
        <f t="shared" si="469"/>
        <v>0.90240156876038291</v>
      </c>
      <c r="CQ71" s="11">
        <f t="shared" si="469"/>
        <v>0.66005666677423847</v>
      </c>
      <c r="CR71" s="11">
        <f t="shared" si="469"/>
        <v>0.33439315716017459</v>
      </c>
      <c r="CS71" s="11">
        <f t="shared" si="469"/>
        <v>0.4592376842854155</v>
      </c>
      <c r="CT71" s="11">
        <f t="shared" si="469"/>
        <v>0.13322256904847629</v>
      </c>
      <c r="CU71" s="11">
        <f t="shared" si="469"/>
        <v>0.22063938118781726</v>
      </c>
      <c r="CV71" s="11">
        <f t="shared" si="469"/>
        <v>0.29864148498297088</v>
      </c>
      <c r="CW71" s="11">
        <f t="shared" si="469"/>
        <v>0.96900693752489686</v>
      </c>
      <c r="CX71" s="11">
        <f t="shared" si="469"/>
        <v>0.82347825981981049</v>
      </c>
      <c r="CY71" s="11">
        <f t="shared" si="469"/>
        <v>0.75626347504034586</v>
      </c>
      <c r="CZ71" s="11">
        <f t="shared" si="469"/>
        <v>0.23878524544334265</v>
      </c>
      <c r="DA71" s="11">
        <f t="shared" si="469"/>
        <v>0.51060825910577179</v>
      </c>
      <c r="DB71" s="11">
        <f t="shared" si="469"/>
        <v>0.12530220782464152</v>
      </c>
      <c r="DC71" s="11">
        <f t="shared" si="469"/>
        <v>0.45154055905037527</v>
      </c>
      <c r="DD71" s="11">
        <f t="shared" si="469"/>
        <v>0.30581382678992974</v>
      </c>
      <c r="DE71" s="11">
        <f t="shared" si="469"/>
        <v>-0.10538267698393725</v>
      </c>
      <c r="DF71" s="11">
        <f t="shared" si="469"/>
        <v>-0.37603572434220667</v>
      </c>
      <c r="DG71" s="11">
        <f t="shared" si="469"/>
        <v>-8.8214992377141518E-2</v>
      </c>
      <c r="DH71" s="11">
        <f t="shared" si="469"/>
        <v>-3.990732522285876E-2</v>
      </c>
      <c r="DI71" s="11">
        <f t="shared" si="469"/>
        <v>-0.52390820480511813</v>
      </c>
      <c r="DJ71" s="11">
        <f t="shared" si="469"/>
        <v>8.6966833242147726E-2</v>
      </c>
      <c r="DK71" s="11">
        <f t="shared" si="469"/>
        <v>0.61395917743678574</v>
      </c>
      <c r="DL71" s="11">
        <f t="shared" si="469"/>
        <v>0.43328274834938529</v>
      </c>
      <c r="DM71" s="11">
        <f t="shared" si="469"/>
        <v>0.51076844279657718</v>
      </c>
      <c r="DN71" s="11">
        <f t="shared" si="469"/>
        <v>0.90769108788829245</v>
      </c>
      <c r="DO71" s="11">
        <f t="shared" si="469"/>
        <v>5.3802528403183558E-2</v>
      </c>
      <c r="DP71" s="11">
        <f t="shared" si="469"/>
        <v>0.58939261839025081</v>
      </c>
      <c r="DQ71" s="11">
        <f t="shared" si="469"/>
        <v>6.835448904709189E-2</v>
      </c>
      <c r="DR71" s="11">
        <f t="shared" si="469"/>
        <v>0</v>
      </c>
      <c r="DS71" s="11">
        <f t="shared" si="469"/>
        <v>-0.11216954336717221</v>
      </c>
      <c r="DT71" s="42">
        <f t="shared" ref="DT71:EY71" si="470">DS8/DS$7*DT40</f>
        <v>-4.9258156424931814</v>
      </c>
      <c r="DU71" s="42">
        <f t="shared" si="470"/>
        <v>0.42560244802074676</v>
      </c>
      <c r="DV71" s="42">
        <f t="shared" si="470"/>
        <v>-0.45176935676105912</v>
      </c>
      <c r="DW71" s="11">
        <f t="shared" si="470"/>
        <v>-0.59812023182196594</v>
      </c>
      <c r="DX71" s="11">
        <f t="shared" si="470"/>
        <v>-5.6651417806580888E-2</v>
      </c>
      <c r="DY71" s="11">
        <f t="shared" si="470"/>
        <v>2.3973582285066779E-2</v>
      </c>
      <c r="DZ71" s="11">
        <f t="shared" si="470"/>
        <v>0.70076750923467723</v>
      </c>
      <c r="EA71" s="11">
        <f t="shared" si="470"/>
        <v>-0.15303665113179263</v>
      </c>
      <c r="EB71" s="11">
        <f t="shared" si="470"/>
        <v>0.55121166320314174</v>
      </c>
      <c r="EC71" s="11">
        <f t="shared" si="470"/>
        <v>0.90029053481755761</v>
      </c>
      <c r="ED71" s="11">
        <f t="shared" si="470"/>
        <v>0.28662354359151815</v>
      </c>
      <c r="EE71" s="11">
        <f t="shared" si="470"/>
        <v>-6.7419597207226067E-2</v>
      </c>
      <c r="EF71" s="11">
        <f t="shared" si="470"/>
        <v>0.1352493000173684</v>
      </c>
      <c r="EG71" s="11">
        <f t="shared" si="470"/>
        <v>-3.7222440159502615E-2</v>
      </c>
      <c r="EH71" s="11">
        <f t="shared" si="470"/>
        <v>0.44607424526573852</v>
      </c>
      <c r="EI71" s="11">
        <f t="shared" si="470"/>
        <v>-0.47956248985790484</v>
      </c>
      <c r="EJ71" s="11">
        <f t="shared" si="470"/>
        <v>0.26266443483351753</v>
      </c>
      <c r="EK71" s="12">
        <f t="shared" si="470"/>
        <v>0.1031066121065382</v>
      </c>
      <c r="EL71" s="12">
        <f t="shared" si="470"/>
        <v>-2.1190482544792357</v>
      </c>
      <c r="EM71" s="12">
        <f t="shared" si="470"/>
        <v>1.1795450023488336</v>
      </c>
      <c r="EN71" s="12">
        <f t="shared" si="470"/>
        <v>-0.68740475888394725</v>
      </c>
      <c r="EO71" s="12">
        <f t="shared" si="470"/>
        <v>-0.30036992582565408</v>
      </c>
      <c r="EP71" s="12">
        <f t="shared" si="470"/>
        <v>-4.0224702260995525E-2</v>
      </c>
      <c r="EQ71" s="12">
        <f t="shared" si="470"/>
        <v>6.6492874974317384E-2</v>
      </c>
      <c r="ER71" s="12">
        <f t="shared" si="470"/>
        <v>0.20855441193331078</v>
      </c>
      <c r="ES71" s="12">
        <f t="shared" si="470"/>
        <v>0.1618717174481521</v>
      </c>
      <c r="ET71" s="12">
        <f t="shared" si="470"/>
        <v>0.26377468661823311</v>
      </c>
      <c r="EU71" s="12">
        <f t="shared" si="470"/>
        <v>0.22514106137014031</v>
      </c>
      <c r="EV71" s="12">
        <f t="shared" si="470"/>
        <v>0.17012361945698129</v>
      </c>
      <c r="EW71" s="12">
        <f t="shared" si="470"/>
        <v>0.18263312695631381</v>
      </c>
      <c r="EX71" s="12">
        <f t="shared" si="470"/>
        <v>0.18381578363318565</v>
      </c>
      <c r="EY71" s="12">
        <f t="shared" si="470"/>
        <v>0.22229681755235756</v>
      </c>
      <c r="EZ71" s="12">
        <f t="shared" ref="EZ71:FF71" si="471">EY8/EY$7*EZ40</f>
        <v>0.19522300821323826</v>
      </c>
      <c r="FA71" s="12">
        <f t="shared" si="471"/>
        <v>0.19873354608434471</v>
      </c>
      <c r="FB71" s="12">
        <f t="shared" si="471"/>
        <v>0.20296034687098913</v>
      </c>
      <c r="FC71" s="12">
        <f t="shared" si="471"/>
        <v>0.20582282643078759</v>
      </c>
      <c r="FD71" s="12">
        <f t="shared" si="471"/>
        <v>0.23200367273327044</v>
      </c>
      <c r="FE71" s="12">
        <f t="shared" si="471"/>
        <v>0.18484956392437388</v>
      </c>
      <c r="FF71" s="12">
        <f t="shared" si="471"/>
        <v>0.19022703270740771</v>
      </c>
      <c r="FG71" s="12">
        <f t="shared" si="462"/>
        <v>0.16144408300061774</v>
      </c>
      <c r="FH71" s="12">
        <f t="shared" si="463"/>
        <v>0.13524099265213219</v>
      </c>
      <c r="FI71" s="12">
        <f t="shared" si="464"/>
        <v>0.13624823460194238</v>
      </c>
      <c r="FJ71" s="12">
        <f t="shared" si="465"/>
        <v>8.6968393321975451E-2</v>
      </c>
    </row>
    <row r="72" spans="2:166" x14ac:dyDescent="0.2">
      <c r="B72" t="str">
        <f t="shared" si="455"/>
        <v xml:space="preserve">   Natural resources</v>
      </c>
      <c r="C72" s="11"/>
      <c r="D72" s="11">
        <f t="shared" ref="D72:AA72" si="472">C9/C$7*D41</f>
        <v>3.9386633897157082E-2</v>
      </c>
      <c r="E72" s="11">
        <f t="shared" si="472"/>
        <v>0</v>
      </c>
      <c r="F72" s="11">
        <f t="shared" si="472"/>
        <v>1.2227901072604229E-2</v>
      </c>
      <c r="G72" s="11">
        <f t="shared" si="472"/>
        <v>-5.2967488543793087E-2</v>
      </c>
      <c r="H72" s="11">
        <f t="shared" si="472"/>
        <v>-1.1700047948860523E-2</v>
      </c>
      <c r="I72" s="11">
        <f t="shared" si="472"/>
        <v>-2.2689909552555468E-2</v>
      </c>
      <c r="J72" s="11">
        <f t="shared" si="472"/>
        <v>1.2276638794689409E-2</v>
      </c>
      <c r="K72" s="11">
        <f t="shared" si="472"/>
        <v>-4.2650494661355405E-2</v>
      </c>
      <c r="L72" s="11">
        <f t="shared" si="472"/>
        <v>-4.1917739217830846E-2</v>
      </c>
      <c r="M72" s="11">
        <f t="shared" si="472"/>
        <v>-1.1429295612636725E-2</v>
      </c>
      <c r="N72" s="11">
        <f t="shared" si="472"/>
        <v>3.9222958754208753E-2</v>
      </c>
      <c r="O72" s="11">
        <f t="shared" si="472"/>
        <v>1.2166829274593019E-2</v>
      </c>
      <c r="P72" s="11">
        <f t="shared" si="472"/>
        <v>0</v>
      </c>
      <c r="Q72" s="11">
        <f t="shared" si="472"/>
        <v>-1.1369976238524674E-2</v>
      </c>
      <c r="R72" s="11">
        <f t="shared" si="472"/>
        <v>1.193908622408928E-2</v>
      </c>
      <c r="S72" s="11">
        <f t="shared" si="472"/>
        <v>-1.1367310827696913E-2</v>
      </c>
      <c r="T72" s="11">
        <f t="shared" si="472"/>
        <v>-1.1296483095943022E-2</v>
      </c>
      <c r="U72" s="11">
        <f t="shared" si="472"/>
        <v>-2.1776347398399742E-2</v>
      </c>
      <c r="V72" s="11">
        <f t="shared" si="472"/>
        <v>3.8353556983107308E-2</v>
      </c>
      <c r="W72" s="11">
        <f t="shared" si="472"/>
        <v>1.1816020482051425E-2</v>
      </c>
      <c r="X72" s="11">
        <f t="shared" si="472"/>
        <v>-1.1011719351254253E-2</v>
      </c>
      <c r="Y72" s="11">
        <f t="shared" si="472"/>
        <v>0</v>
      </c>
      <c r="Z72" s="11">
        <f t="shared" si="472"/>
        <v>0</v>
      </c>
      <c r="AA72" s="11">
        <f t="shared" si="472"/>
        <v>2.4264801541309951E-2</v>
      </c>
      <c r="AB72" s="11">
        <f t="shared" ref="AB72:BG72" si="473">AA9/AA$7*AB41</f>
        <v>-3.0480320302507885E-2</v>
      </c>
      <c r="AC72" s="11">
        <f t="shared" si="473"/>
        <v>1.1397328274318726E-2</v>
      </c>
      <c r="AD72" s="11">
        <f t="shared" si="473"/>
        <v>3.5950458289552685E-2</v>
      </c>
      <c r="AE72" s="11">
        <f t="shared" si="473"/>
        <v>3.51354537657469E-2</v>
      </c>
      <c r="AF72" s="11">
        <f t="shared" si="473"/>
        <v>0</v>
      </c>
      <c r="AG72" s="11">
        <f t="shared" si="473"/>
        <v>2.198751818148309E-2</v>
      </c>
      <c r="AH72" s="11">
        <f t="shared" si="473"/>
        <v>3.3438419867257776E-2</v>
      </c>
      <c r="AI72" s="11">
        <f t="shared" si="473"/>
        <v>-5.9237483065727618E-2</v>
      </c>
      <c r="AJ72" s="11">
        <f t="shared" si="473"/>
        <v>1.0333770971400636E-2</v>
      </c>
      <c r="AK72" s="11">
        <f t="shared" si="473"/>
        <v>4.4351299092041142E-2</v>
      </c>
      <c r="AL72" s="11">
        <f t="shared" si="473"/>
        <v>0.14353482680820914</v>
      </c>
      <c r="AM72" s="11">
        <f t="shared" si="473"/>
        <v>-4.3595376092970414E-2</v>
      </c>
      <c r="AN72" s="11">
        <f t="shared" si="473"/>
        <v>0</v>
      </c>
      <c r="AO72" s="11">
        <f t="shared" si="473"/>
        <v>9.9055688946819848E-3</v>
      </c>
      <c r="AP72" s="11">
        <f t="shared" si="473"/>
        <v>-9.3720862264397558E-3</v>
      </c>
      <c r="AQ72" s="11">
        <f t="shared" si="473"/>
        <v>0</v>
      </c>
      <c r="AR72" s="11">
        <f t="shared" si="473"/>
        <v>9.7120466249800644E-3</v>
      </c>
      <c r="AS72" s="11">
        <f t="shared" si="473"/>
        <v>0</v>
      </c>
      <c r="AT72" s="11">
        <f t="shared" si="473"/>
        <v>-9.1710232555692762E-3</v>
      </c>
      <c r="AU72" s="11">
        <f t="shared" si="473"/>
        <v>3.0084705521145175E-2</v>
      </c>
      <c r="AV72" s="11">
        <f t="shared" si="473"/>
        <v>-4.187569360517443E-2</v>
      </c>
      <c r="AW72" s="11">
        <f t="shared" si="473"/>
        <v>-3.4258870566373396E-2</v>
      </c>
      <c r="AX72" s="11">
        <f t="shared" si="473"/>
        <v>-4.183727301128292E-2</v>
      </c>
      <c r="AY72" s="11">
        <f t="shared" si="473"/>
        <v>-9.4361449204413209E-3</v>
      </c>
      <c r="AZ72" s="11">
        <f t="shared" si="473"/>
        <v>-2.6983681016892112E-2</v>
      </c>
      <c r="BA72" s="11">
        <f t="shared" si="473"/>
        <v>0</v>
      </c>
      <c r="BB72" s="11">
        <f t="shared" si="473"/>
        <v>-2.6911297072901783E-2</v>
      </c>
      <c r="BC72" s="11">
        <f t="shared" si="473"/>
        <v>1.0229103361397649E-2</v>
      </c>
      <c r="BD72" s="11">
        <f t="shared" si="473"/>
        <v>-4.8840558096693833E-2</v>
      </c>
      <c r="BE72" s="11">
        <f t="shared" si="473"/>
        <v>-2.6664595722710176E-2</v>
      </c>
      <c r="BF72" s="11">
        <f t="shared" si="473"/>
        <v>2.1589094472000935E-2</v>
      </c>
      <c r="BG72" s="11">
        <f t="shared" si="473"/>
        <v>-1.8394814563079554E-2</v>
      </c>
      <c r="BH72" s="11">
        <f t="shared" ref="BH72:CM72" si="474">BG9/BG$7*BH41</f>
        <v>1.0343715064666166E-2</v>
      </c>
      <c r="BI72" s="11">
        <f t="shared" si="474"/>
        <v>-1.8271089126178107E-2</v>
      </c>
      <c r="BJ72" s="11">
        <f t="shared" si="474"/>
        <v>0</v>
      </c>
      <c r="BK72" s="11">
        <f t="shared" si="474"/>
        <v>-1.8012342723829573E-2</v>
      </c>
      <c r="BL72" s="11">
        <f t="shared" si="474"/>
        <v>-9.3251886660837766E-3</v>
      </c>
      <c r="BM72" s="11">
        <f t="shared" si="474"/>
        <v>0</v>
      </c>
      <c r="BN72" s="11">
        <f t="shared" si="474"/>
        <v>0</v>
      </c>
      <c r="BO72" s="11">
        <f t="shared" si="474"/>
        <v>0</v>
      </c>
      <c r="BP72" s="11">
        <f t="shared" si="474"/>
        <v>0</v>
      </c>
      <c r="BQ72" s="11">
        <f t="shared" si="474"/>
        <v>0</v>
      </c>
      <c r="BR72" s="11">
        <f t="shared" si="474"/>
        <v>0</v>
      </c>
      <c r="BS72" s="11">
        <f t="shared" si="474"/>
        <v>-8.8235376236087057E-3</v>
      </c>
      <c r="BT72" s="11">
        <f t="shared" si="474"/>
        <v>9.5714570746913696E-3</v>
      </c>
      <c r="BU72" s="11">
        <f t="shared" si="474"/>
        <v>9.4901122412354225E-3</v>
      </c>
      <c r="BV72" s="11">
        <f t="shared" si="474"/>
        <v>-8.6196769599399085E-3</v>
      </c>
      <c r="BW72" s="11">
        <f t="shared" si="474"/>
        <v>-2.3417931838529346E-2</v>
      </c>
      <c r="BX72" s="11">
        <f t="shared" si="474"/>
        <v>0</v>
      </c>
      <c r="BY72" s="11">
        <f t="shared" si="474"/>
        <v>0</v>
      </c>
      <c r="BZ72" s="11">
        <f t="shared" si="474"/>
        <v>-1.6066984150484062E-2</v>
      </c>
      <c r="CA72" s="11">
        <f t="shared" si="474"/>
        <v>-1.6242553889184313E-2</v>
      </c>
      <c r="CB72" s="11">
        <f t="shared" si="474"/>
        <v>-1.6362352182745607E-2</v>
      </c>
      <c r="CC72" s="11">
        <f t="shared" si="474"/>
        <v>0</v>
      </c>
      <c r="CD72" s="11">
        <f t="shared" si="474"/>
        <v>-1.6751913153684697E-2</v>
      </c>
      <c r="CE72" s="11">
        <f t="shared" si="474"/>
        <v>2.1896732709296238E-2</v>
      </c>
      <c r="CF72" s="11">
        <f t="shared" si="474"/>
        <v>-9.018801868833963E-3</v>
      </c>
      <c r="CG72" s="11">
        <f t="shared" si="474"/>
        <v>1.020125992739386E-2</v>
      </c>
      <c r="CH72" s="11">
        <f t="shared" si="474"/>
        <v>-1.6829845758536507E-2</v>
      </c>
      <c r="CI72" s="11">
        <f t="shared" si="474"/>
        <v>-8.859108919085798E-3</v>
      </c>
      <c r="CJ72" s="11">
        <f t="shared" si="474"/>
        <v>0</v>
      </c>
      <c r="CK72" s="11">
        <f t="shared" si="474"/>
        <v>0</v>
      </c>
      <c r="CL72" s="11">
        <f t="shared" si="474"/>
        <v>2.1536396972594175E-2</v>
      </c>
      <c r="CM72" s="11">
        <f t="shared" si="474"/>
        <v>-8.7051504029520416E-3</v>
      </c>
      <c r="CN72" s="11">
        <f t="shared" ref="CN72:DS72" si="475">CM9/CM$7*CN41</f>
        <v>-8.6274875296961165E-3</v>
      </c>
      <c r="CO72" s="11">
        <f t="shared" si="475"/>
        <v>0</v>
      </c>
      <c r="CP72" s="11">
        <f t="shared" si="475"/>
        <v>0</v>
      </c>
      <c r="CQ72" s="11">
        <f t="shared" si="475"/>
        <v>9.6961114351477237E-3</v>
      </c>
      <c r="CR72" s="11">
        <f t="shared" si="475"/>
        <v>9.5988467486262732E-3</v>
      </c>
      <c r="CS72" s="11">
        <f t="shared" si="475"/>
        <v>0</v>
      </c>
      <c r="CT72" s="11">
        <f t="shared" si="475"/>
        <v>-1.552970205429725E-2</v>
      </c>
      <c r="CU72" s="11">
        <f t="shared" si="475"/>
        <v>0</v>
      </c>
      <c r="CV72" s="11">
        <f t="shared" si="475"/>
        <v>0</v>
      </c>
      <c r="CW72" s="11">
        <f t="shared" si="475"/>
        <v>0</v>
      </c>
      <c r="CX72" s="11">
        <f t="shared" si="475"/>
        <v>1.9811170717530049E-2</v>
      </c>
      <c r="CY72" s="11">
        <f t="shared" si="475"/>
        <v>9.1184166269747367E-3</v>
      </c>
      <c r="CZ72" s="11">
        <f t="shared" si="475"/>
        <v>0</v>
      </c>
      <c r="DA72" s="11">
        <f t="shared" si="475"/>
        <v>0</v>
      </c>
      <c r="DB72" s="11">
        <f t="shared" si="475"/>
        <v>0</v>
      </c>
      <c r="DC72" s="11">
        <f t="shared" si="475"/>
        <v>-1.459450129954519E-2</v>
      </c>
      <c r="DD72" s="11">
        <f t="shared" si="475"/>
        <v>1.8790962931102904E-2</v>
      </c>
      <c r="DE72" s="11">
        <f t="shared" si="475"/>
        <v>0</v>
      </c>
      <c r="DF72" s="11">
        <f t="shared" si="475"/>
        <v>0</v>
      </c>
      <c r="DG72" s="11">
        <f t="shared" si="475"/>
        <v>0</v>
      </c>
      <c r="DH72" s="11">
        <f t="shared" si="475"/>
        <v>0</v>
      </c>
      <c r="DI72" s="11">
        <f t="shared" si="475"/>
        <v>0</v>
      </c>
      <c r="DJ72" s="11">
        <f t="shared" si="475"/>
        <v>0</v>
      </c>
      <c r="DK72" s="11">
        <f t="shared" si="475"/>
        <v>0</v>
      </c>
      <c r="DL72" s="11">
        <f t="shared" si="475"/>
        <v>0</v>
      </c>
      <c r="DM72" s="11">
        <f t="shared" si="475"/>
        <v>0</v>
      </c>
      <c r="DN72" s="11">
        <f t="shared" si="475"/>
        <v>0</v>
      </c>
      <c r="DO72" s="11">
        <f t="shared" si="475"/>
        <v>0</v>
      </c>
      <c r="DP72" s="11">
        <f t="shared" si="475"/>
        <v>0</v>
      </c>
      <c r="DQ72" s="11">
        <f t="shared" si="475"/>
        <v>0</v>
      </c>
      <c r="DR72" s="11">
        <f t="shared" si="475"/>
        <v>0</v>
      </c>
      <c r="DS72" s="11">
        <f t="shared" si="475"/>
        <v>0</v>
      </c>
      <c r="DT72" s="42">
        <f t="shared" ref="DT72:EY72" si="476">DS9/DS$7*DT41</f>
        <v>-1.8572840305569077E-2</v>
      </c>
      <c r="DU72" s="42">
        <f t="shared" si="476"/>
        <v>1.9415965571981074E-2</v>
      </c>
      <c r="DV72" s="42">
        <f t="shared" si="476"/>
        <v>0</v>
      </c>
      <c r="DW72" s="11">
        <f t="shared" si="476"/>
        <v>-1.4202680729698818E-2</v>
      </c>
      <c r="DX72" s="11">
        <f t="shared" si="476"/>
        <v>1.8675582883516745E-2</v>
      </c>
      <c r="DY72" s="11">
        <f t="shared" si="476"/>
        <v>-1.4007303837498153E-2</v>
      </c>
      <c r="DZ72" s="11">
        <f t="shared" si="476"/>
        <v>1.8020895020882662E-2</v>
      </c>
      <c r="EA72" s="11">
        <f t="shared" si="476"/>
        <v>-7.1963000248286306E-3</v>
      </c>
      <c r="EB72" s="11">
        <f t="shared" si="476"/>
        <v>-7.1460281134285899E-3</v>
      </c>
      <c r="EC72" s="11">
        <f t="shared" si="476"/>
        <v>0</v>
      </c>
      <c r="ED72" s="11">
        <f t="shared" si="476"/>
        <v>0</v>
      </c>
      <c r="EE72" s="11">
        <f t="shared" si="476"/>
        <v>0</v>
      </c>
      <c r="EF72" s="11">
        <f t="shared" si="476"/>
        <v>0</v>
      </c>
      <c r="EG72" s="11">
        <f t="shared" si="476"/>
        <v>0</v>
      </c>
      <c r="EH72" s="11">
        <f t="shared" si="476"/>
        <v>0</v>
      </c>
      <c r="EI72" s="11">
        <f t="shared" si="476"/>
        <v>-1.2942475182092766E-2</v>
      </c>
      <c r="EJ72" s="11">
        <f t="shared" si="476"/>
        <v>-6.8849358391620255E-3</v>
      </c>
      <c r="EK72" s="12">
        <f t="shared" si="476"/>
        <v>6.6593255892957457E-3</v>
      </c>
      <c r="EL72" s="12">
        <f t="shared" si="476"/>
        <v>5.3204296369707554E-3</v>
      </c>
      <c r="EM72" s="12">
        <f t="shared" si="476"/>
        <v>4.2476531182644673E-3</v>
      </c>
      <c r="EN72" s="12">
        <f t="shared" si="476"/>
        <v>3.3347824185143422E-3</v>
      </c>
      <c r="EO72" s="12">
        <f t="shared" si="476"/>
        <v>2.6275379452374145E-3</v>
      </c>
      <c r="EP72" s="12">
        <f t="shared" si="476"/>
        <v>2.0644937121727784E-3</v>
      </c>
      <c r="EQ72" s="12">
        <f t="shared" si="476"/>
        <v>1.6162984147779131E-3</v>
      </c>
      <c r="ER72" s="12">
        <f t="shared" si="476"/>
        <v>1.2629604451367068E-3</v>
      </c>
      <c r="ES72" s="12">
        <f t="shared" si="476"/>
        <v>9.8648607103723638E-4</v>
      </c>
      <c r="ET72" s="12">
        <f t="shared" si="476"/>
        <v>7.7024922201917819E-4</v>
      </c>
      <c r="EU72" s="12">
        <f t="shared" si="476"/>
        <v>6.0080996002463347E-4</v>
      </c>
      <c r="EV72" s="12">
        <f t="shared" si="476"/>
        <v>4.6847781695696748E-4</v>
      </c>
      <c r="EW72" s="12">
        <f t="shared" si="476"/>
        <v>3.6537437181729084E-4</v>
      </c>
      <c r="EX72" s="12">
        <f t="shared" si="476"/>
        <v>2.848132288376175E-4</v>
      </c>
      <c r="EY72" s="12">
        <f t="shared" si="476"/>
        <v>2.217679643228829E-4</v>
      </c>
      <c r="EZ72" s="12">
        <f t="shared" ref="EZ72:FF72" si="477">EY9/EY$7*EZ41</f>
        <v>1.7256693223593518E-4</v>
      </c>
      <c r="FA72" s="12">
        <f t="shared" si="477"/>
        <v>1.3424579237675385E-4</v>
      </c>
      <c r="FB72" s="12">
        <f t="shared" si="477"/>
        <v>1.043574959937875E-4</v>
      </c>
      <c r="FC72" s="12">
        <f t="shared" si="477"/>
        <v>8.1073420511392161E-5</v>
      </c>
      <c r="FD72" s="12">
        <f t="shared" si="477"/>
        <v>6.2986851971225417E-5</v>
      </c>
      <c r="FE72" s="12">
        <f t="shared" si="477"/>
        <v>4.8889895945248566E-5</v>
      </c>
      <c r="FF72" s="12">
        <f t="shared" si="477"/>
        <v>3.7975643528166656E-5</v>
      </c>
      <c r="FG72" s="12">
        <f t="shared" si="462"/>
        <v>2.9503951153070898E-5</v>
      </c>
      <c r="FH72" s="12">
        <f t="shared" si="463"/>
        <v>2.2917208532706376E-5</v>
      </c>
      <c r="FI72" s="12">
        <f t="shared" si="464"/>
        <v>1.7802487926161812E-5</v>
      </c>
      <c r="FJ72" s="12">
        <f t="shared" si="465"/>
        <v>1.3807032005018371E-5</v>
      </c>
    </row>
    <row r="73" spans="2:166" x14ac:dyDescent="0.2">
      <c r="B73" t="str">
        <f t="shared" si="455"/>
        <v xml:space="preserve">   Construction</v>
      </c>
      <c r="C73" s="11"/>
      <c r="D73" s="11">
        <f t="shared" ref="D73:AA73" si="478">C10/C$7*D42</f>
        <v>0.69779477463002071</v>
      </c>
      <c r="E73" s="11">
        <f t="shared" si="478"/>
        <v>0</v>
      </c>
      <c r="F73" s="11">
        <f t="shared" si="478"/>
        <v>-1.0614720291617563</v>
      </c>
      <c r="G73" s="11">
        <f t="shared" si="478"/>
        <v>-9.5276291963537971E-2</v>
      </c>
      <c r="H73" s="11">
        <f t="shared" si="478"/>
        <v>-0.27118168060604464</v>
      </c>
      <c r="I73" s="11">
        <f t="shared" si="478"/>
        <v>0.29344764512531957</v>
      </c>
      <c r="J73" s="11">
        <f t="shared" si="478"/>
        <v>0.15683210195672612</v>
      </c>
      <c r="K73" s="11">
        <f t="shared" si="478"/>
        <v>0.25475456613121045</v>
      </c>
      <c r="L73" s="11">
        <f t="shared" si="478"/>
        <v>0.47600421848421043</v>
      </c>
      <c r="M73" s="11">
        <f t="shared" si="478"/>
        <v>-0.22098903341839823</v>
      </c>
      <c r="N73" s="11">
        <f t="shared" si="478"/>
        <v>-0.25583513940225461</v>
      </c>
      <c r="O73" s="11">
        <f t="shared" si="478"/>
        <v>-0.43443985202310859</v>
      </c>
      <c r="P73" s="11">
        <f t="shared" si="478"/>
        <v>-0.63921256603222165</v>
      </c>
      <c r="Q73" s="11">
        <f t="shared" si="478"/>
        <v>5.8872658663350792E-2</v>
      </c>
      <c r="R73" s="11">
        <f t="shared" si="478"/>
        <v>-1.1562478737731825E-2</v>
      </c>
      <c r="S73" s="11">
        <f t="shared" si="478"/>
        <v>-8.155733562837543E-2</v>
      </c>
      <c r="T73" s="11">
        <f t="shared" si="478"/>
        <v>-0.11555652498095528</v>
      </c>
      <c r="U73" s="11">
        <f t="shared" si="478"/>
        <v>-3.473457596944015E-2</v>
      </c>
      <c r="V73" s="11">
        <f t="shared" si="478"/>
        <v>0.22357395028703761</v>
      </c>
      <c r="W73" s="11">
        <f t="shared" si="478"/>
        <v>0.12717914593695065</v>
      </c>
      <c r="X73" s="11">
        <f t="shared" si="478"/>
        <v>-4.5263640505073671E-2</v>
      </c>
      <c r="Y73" s="11">
        <f t="shared" si="478"/>
        <v>4.5579194014019227E-2</v>
      </c>
      <c r="Z73" s="11">
        <f t="shared" si="478"/>
        <v>-0.32065152139340714</v>
      </c>
      <c r="AA73" s="11">
        <f t="shared" si="478"/>
        <v>0.43553027085665708</v>
      </c>
      <c r="AB73" s="11">
        <f t="shared" ref="AB73:BG73" si="479">AA10/AA$7*AB42</f>
        <v>0.28400031633584882</v>
      </c>
      <c r="AC73" s="11">
        <f t="shared" si="479"/>
        <v>0.32801931109953647</v>
      </c>
      <c r="AD73" s="11">
        <f t="shared" si="479"/>
        <v>0.65210113272483727</v>
      </c>
      <c r="AE73" s="11">
        <f t="shared" si="479"/>
        <v>0.8059758368453509</v>
      </c>
      <c r="AF73" s="11">
        <f t="shared" si="479"/>
        <v>0.20441912038692786</v>
      </c>
      <c r="AG73" s="11">
        <f t="shared" si="479"/>
        <v>0.23270074629639487</v>
      </c>
      <c r="AH73" s="11">
        <f t="shared" si="479"/>
        <v>0.85102883782677685</v>
      </c>
      <c r="AI73" s="11">
        <f t="shared" si="479"/>
        <v>6.1023016240361293E-2</v>
      </c>
      <c r="AJ73" s="11">
        <f t="shared" si="479"/>
        <v>0.58545964922767846</v>
      </c>
      <c r="AK73" s="11">
        <f t="shared" si="479"/>
        <v>0.51315742260068453</v>
      </c>
      <c r="AL73" s="11">
        <f t="shared" si="479"/>
        <v>0.55043056872907703</v>
      </c>
      <c r="AM73" s="11">
        <f t="shared" si="479"/>
        <v>0.29819776796349212</v>
      </c>
      <c r="AN73" s="11">
        <f t="shared" si="479"/>
        <v>0.50166604221087363</v>
      </c>
      <c r="AO73" s="11">
        <f t="shared" si="479"/>
        <v>0.54091026105693252</v>
      </c>
      <c r="AP73" s="11">
        <f t="shared" si="479"/>
        <v>0.43408149906454974</v>
      </c>
      <c r="AQ73" s="11">
        <f t="shared" si="479"/>
        <v>0.47110005007637884</v>
      </c>
      <c r="AR73" s="11">
        <f t="shared" si="479"/>
        <v>0.32920015425235766</v>
      </c>
      <c r="AS73" s="11">
        <f t="shared" si="479"/>
        <v>4.7298521555098144E-2</v>
      </c>
      <c r="AT73" s="11">
        <f t="shared" si="479"/>
        <v>0.41426236561013347</v>
      </c>
      <c r="AU73" s="11">
        <f t="shared" si="479"/>
        <v>-2.7969471481570012E-2</v>
      </c>
      <c r="AV73" s="11">
        <f t="shared" si="479"/>
        <v>-0.65640515817505718</v>
      </c>
      <c r="AW73" s="11">
        <f t="shared" si="479"/>
        <v>-0.37807809275381393</v>
      </c>
      <c r="AX73" s="11">
        <f t="shared" si="479"/>
        <v>-0.91455880525919364</v>
      </c>
      <c r="AY73" s="11">
        <f t="shared" si="479"/>
        <v>-4.8407093223605417E-2</v>
      </c>
      <c r="AZ73" s="11">
        <f t="shared" si="479"/>
        <v>-0.46652171507300427</v>
      </c>
      <c r="BA73" s="11">
        <f t="shared" si="479"/>
        <v>2.9719290441455059E-2</v>
      </c>
      <c r="BB73" s="11">
        <f t="shared" si="479"/>
        <v>-0.2614193399993795</v>
      </c>
      <c r="BC73" s="11">
        <f t="shared" si="479"/>
        <v>-0.27190028096803442</v>
      </c>
      <c r="BD73" s="11">
        <f t="shared" si="479"/>
        <v>5.974524963353451E-2</v>
      </c>
      <c r="BE73" s="11">
        <f t="shared" si="479"/>
        <v>3.9919520749799334E-2</v>
      </c>
      <c r="BF73" s="11">
        <f t="shared" si="479"/>
        <v>0.26347107825493243</v>
      </c>
      <c r="BG73" s="11">
        <f t="shared" si="479"/>
        <v>0.27313290390794986</v>
      </c>
      <c r="BH73" s="11">
        <f t="shared" ref="BH73:CM73" si="480">BG10/BG$7*BH42</f>
        <v>0</v>
      </c>
      <c r="BI73" s="11">
        <f t="shared" si="480"/>
        <v>0.13973035085572311</v>
      </c>
      <c r="BJ73" s="11">
        <f t="shared" si="480"/>
        <v>0.56216621803644984</v>
      </c>
      <c r="BK73" s="11">
        <f t="shared" si="480"/>
        <v>0.30962934051043722</v>
      </c>
      <c r="BL73" s="11">
        <f t="shared" si="480"/>
        <v>0.54452172599661353</v>
      </c>
      <c r="BM73" s="11">
        <f t="shared" si="480"/>
        <v>0.72704028243984153</v>
      </c>
      <c r="BN73" s="11">
        <f t="shared" si="480"/>
        <v>0.78444279327581656</v>
      </c>
      <c r="BO73" s="11">
        <f t="shared" si="480"/>
        <v>0.67140662329289669</v>
      </c>
      <c r="BP73" s="11">
        <f t="shared" si="480"/>
        <v>0.75744853418254687</v>
      </c>
      <c r="BQ73" s="11">
        <f t="shared" si="480"/>
        <v>0.24656150927023324</v>
      </c>
      <c r="BR73" s="11">
        <f t="shared" si="480"/>
        <v>0.26407743933346656</v>
      </c>
      <c r="BS73" s="11">
        <f t="shared" si="480"/>
        <v>1.046616640425839</v>
      </c>
      <c r="BT73" s="11">
        <f t="shared" si="480"/>
        <v>0.96195983713720312</v>
      </c>
      <c r="BU73" s="11">
        <f t="shared" si="480"/>
        <v>0.21101793832617047</v>
      </c>
      <c r="BV73" s="11">
        <f t="shared" si="480"/>
        <v>-9.0049290711353668E-3</v>
      </c>
      <c r="BW73" s="11">
        <f t="shared" si="480"/>
        <v>-0.18609169903552231</v>
      </c>
      <c r="BX73" s="11">
        <f t="shared" si="480"/>
        <v>-0.39992265881171235</v>
      </c>
      <c r="BY73" s="11">
        <f t="shared" si="480"/>
        <v>-0.48437844194198398</v>
      </c>
      <c r="BZ73" s="11">
        <f t="shared" si="480"/>
        <v>-1.3670971035324944</v>
      </c>
      <c r="CA73" s="11">
        <f t="shared" si="480"/>
        <v>-1.9613976148234016</v>
      </c>
      <c r="CB73" s="11">
        <f t="shared" si="480"/>
        <v>-1.4817466951878089</v>
      </c>
      <c r="CC73" s="11">
        <f t="shared" si="480"/>
        <v>-1.1679390193404995</v>
      </c>
      <c r="CD73" s="11">
        <f t="shared" si="480"/>
        <v>-0.8857759309811355</v>
      </c>
      <c r="CE73" s="11">
        <f t="shared" si="480"/>
        <v>-0.52285196981918736</v>
      </c>
      <c r="CF73" s="11">
        <f t="shared" si="480"/>
        <v>-0.37271702137874285</v>
      </c>
      <c r="CG73" s="11">
        <f t="shared" si="480"/>
        <v>-6.6558813506232731E-2</v>
      </c>
      <c r="CH73" s="11">
        <f t="shared" si="480"/>
        <v>-0.16940953905852657</v>
      </c>
      <c r="CI73" s="11">
        <f t="shared" si="480"/>
        <v>-0.4298678286272154</v>
      </c>
      <c r="CJ73" s="11">
        <f t="shared" si="480"/>
        <v>2.8444623534395849E-2</v>
      </c>
      <c r="CK73" s="11">
        <f t="shared" si="480"/>
        <v>7.5627863197910677E-2</v>
      </c>
      <c r="CL73" s="11">
        <f t="shared" si="480"/>
        <v>0</v>
      </c>
      <c r="CM73" s="11">
        <f t="shared" si="480"/>
        <v>5.6028495732703201E-2</v>
      </c>
      <c r="CN73" s="11">
        <f t="shared" ref="CN73:DS73" si="481">CM10/CM$7*CN42</f>
        <v>0.51047908220149441</v>
      </c>
      <c r="CO73" s="11">
        <f t="shared" si="481"/>
        <v>0.33875975653643509</v>
      </c>
      <c r="CP73" s="11">
        <f t="shared" si="481"/>
        <v>0.54220588635423561</v>
      </c>
      <c r="CQ73" s="11">
        <f t="shared" si="481"/>
        <v>0.42959577831604423</v>
      </c>
      <c r="CR73" s="11">
        <f t="shared" si="481"/>
        <v>0.29363828366612821</v>
      </c>
      <c r="CS73" s="11">
        <f t="shared" si="481"/>
        <v>0.54799917291944877</v>
      </c>
      <c r="CT73" s="11">
        <f t="shared" si="481"/>
        <v>0.19775409354641077</v>
      </c>
      <c r="CU73" s="11">
        <f t="shared" si="481"/>
        <v>0.36088370953962756</v>
      </c>
      <c r="CV73" s="11">
        <f t="shared" si="481"/>
        <v>0.27605680474354949</v>
      </c>
      <c r="CW73" s="11">
        <f t="shared" si="481"/>
        <v>0.83999177846121642</v>
      </c>
      <c r="CX73" s="11">
        <f t="shared" si="481"/>
        <v>0.82860043801478023</v>
      </c>
      <c r="CY73" s="11">
        <f t="shared" si="481"/>
        <v>0.63344486766735975</v>
      </c>
      <c r="CZ73" s="11">
        <f t="shared" si="481"/>
        <v>0.35628292011464746</v>
      </c>
      <c r="DA73" s="11">
        <f t="shared" si="481"/>
        <v>0.23071010807468018</v>
      </c>
      <c r="DB73" s="11">
        <f t="shared" si="481"/>
        <v>0.29746658534164389</v>
      </c>
      <c r="DC73" s="11">
        <f t="shared" si="481"/>
        <v>0.61173067648128576</v>
      </c>
      <c r="DD73" s="11">
        <f t="shared" si="481"/>
        <v>0.44791667059137286</v>
      </c>
      <c r="DE73" s="11">
        <f t="shared" si="481"/>
        <v>0.33219551056722996</v>
      </c>
      <c r="DF73" s="11">
        <f t="shared" si="481"/>
        <v>0.22945334163892475</v>
      </c>
      <c r="DG73" s="11">
        <f t="shared" si="481"/>
        <v>0.3535335349414217</v>
      </c>
      <c r="DH73" s="11">
        <f t="shared" si="481"/>
        <v>0.20235324866006127</v>
      </c>
      <c r="DI73" s="11">
        <f t="shared" si="481"/>
        <v>0.11170028876791817</v>
      </c>
      <c r="DJ73" s="11">
        <f t="shared" si="481"/>
        <v>0.24850349836249164</v>
      </c>
      <c r="DK73" s="11">
        <f t="shared" si="481"/>
        <v>0.56984558805377739</v>
      </c>
      <c r="DL73" s="11">
        <f t="shared" si="481"/>
        <v>0.26150619464137859</v>
      </c>
      <c r="DM73" s="11">
        <f t="shared" si="481"/>
        <v>0.26032324158857961</v>
      </c>
      <c r="DN73" s="11">
        <f t="shared" si="481"/>
        <v>0.29097265681616385</v>
      </c>
      <c r="DO73" s="11">
        <f t="shared" si="481"/>
        <v>-0.32329483676411025</v>
      </c>
      <c r="DP73" s="11">
        <f t="shared" si="481"/>
        <v>0.35172899257293155</v>
      </c>
      <c r="DQ73" s="11">
        <f t="shared" si="481"/>
        <v>4.562579326591254E-2</v>
      </c>
      <c r="DR73" s="11">
        <f t="shared" si="481"/>
        <v>3.0138154315690436E-2</v>
      </c>
      <c r="DS73" s="11">
        <f t="shared" si="481"/>
        <v>9.8092309819625204E-2</v>
      </c>
      <c r="DT73" s="42">
        <f t="shared" ref="DT73:EY73" si="482">DS10/DS$7*DT42</f>
        <v>-2.3257940088460742</v>
      </c>
      <c r="DU73" s="42">
        <f t="shared" si="482"/>
        <v>2.2578242718796426</v>
      </c>
      <c r="DV73" s="42">
        <f t="shared" si="482"/>
        <v>0.58268700376923588</v>
      </c>
      <c r="DW73" s="11">
        <f t="shared" si="482"/>
        <v>0.10593987167229835</v>
      </c>
      <c r="DX73" s="11">
        <f t="shared" si="482"/>
        <v>0.29691834468573991</v>
      </c>
      <c r="DY73" s="11">
        <f t="shared" si="482"/>
        <v>7.2187974689550585E-2</v>
      </c>
      <c r="DZ73" s="11">
        <f t="shared" si="482"/>
        <v>0.18986483059551174</v>
      </c>
      <c r="EA73" s="11">
        <f t="shared" si="482"/>
        <v>-0.34575875329475253</v>
      </c>
      <c r="EB73" s="11">
        <f t="shared" si="482"/>
        <v>0.3120471402135202</v>
      </c>
      <c r="EC73" s="11">
        <f t="shared" si="482"/>
        <v>0.4280580932750877</v>
      </c>
      <c r="ED73" s="11">
        <f t="shared" si="482"/>
        <v>-1.4957999373380135E-2</v>
      </c>
      <c r="EE73" s="11">
        <f t="shared" si="482"/>
        <v>-9.6964433476261006E-2</v>
      </c>
      <c r="EF73" s="11">
        <f t="shared" si="482"/>
        <v>-0.14098841582078461</v>
      </c>
      <c r="EG73" s="11">
        <f t="shared" si="482"/>
        <v>-0.29964541879428558</v>
      </c>
      <c r="EH73" s="11">
        <f t="shared" si="482"/>
        <v>0.18142749053595983</v>
      </c>
      <c r="EI73" s="11">
        <f t="shared" si="482"/>
        <v>-0.77993467722363108</v>
      </c>
      <c r="EJ73" s="11">
        <f t="shared" si="482"/>
        <v>0.47640760068608751</v>
      </c>
      <c r="EK73" s="12">
        <f t="shared" si="482"/>
        <v>-9.1585828510529294E-2</v>
      </c>
      <c r="EL73" s="12">
        <f t="shared" si="482"/>
        <v>4.3466437453053418E-2</v>
      </c>
      <c r="EM73" s="12">
        <f t="shared" si="482"/>
        <v>4.1287695276660048E-2</v>
      </c>
      <c r="EN73" s="12">
        <f t="shared" si="482"/>
        <v>3.3211949426295524E-4</v>
      </c>
      <c r="EO73" s="12">
        <f t="shared" si="482"/>
        <v>1.9255030760724813E-3</v>
      </c>
      <c r="EP73" s="12">
        <f t="shared" si="482"/>
        <v>6.5382162708807812E-2</v>
      </c>
      <c r="EQ73" s="12">
        <f t="shared" si="482"/>
        <v>7.3362066125696498E-2</v>
      </c>
      <c r="ER73" s="12">
        <f t="shared" si="482"/>
        <v>7.9194735964264226E-2</v>
      </c>
      <c r="ES73" s="12">
        <f t="shared" si="482"/>
        <v>7.8991295885834797E-2</v>
      </c>
      <c r="ET73" s="12">
        <f t="shared" si="482"/>
        <v>9.9545886824701418E-2</v>
      </c>
      <c r="EU73" s="12">
        <f t="shared" si="482"/>
        <v>0.12241757211195288</v>
      </c>
      <c r="EV73" s="12">
        <f t="shared" si="482"/>
        <v>0.10963801585257102</v>
      </c>
      <c r="EW73" s="12">
        <f t="shared" si="482"/>
        <v>0.1289333944748724</v>
      </c>
      <c r="EX73" s="12">
        <f t="shared" si="482"/>
        <v>0.14470910244463536</v>
      </c>
      <c r="EY73" s="12">
        <f t="shared" si="482"/>
        <v>0.16015896282424485</v>
      </c>
      <c r="EZ73" s="12">
        <f t="shared" ref="EZ73:FF73" si="483">EY10/EY$7*EZ42</f>
        <v>0.14676565891526688</v>
      </c>
      <c r="FA73" s="12">
        <f t="shared" si="483"/>
        <v>0.17254474061694267</v>
      </c>
      <c r="FB73" s="12">
        <f t="shared" si="483"/>
        <v>0.18698151690852408</v>
      </c>
      <c r="FC73" s="12">
        <f t="shared" si="483"/>
        <v>0.17523081683378625</v>
      </c>
      <c r="FD73" s="12">
        <f t="shared" si="483"/>
        <v>0.19879717114457884</v>
      </c>
      <c r="FE73" s="12">
        <f t="shared" si="483"/>
        <v>0.15435831731370644</v>
      </c>
      <c r="FF73" s="12">
        <f t="shared" si="483"/>
        <v>0.16326509817075574</v>
      </c>
      <c r="FG73" s="12">
        <f t="shared" si="462"/>
        <v>0.15154636223704079</v>
      </c>
      <c r="FH73" s="12">
        <f t="shared" si="463"/>
        <v>0.1356531779809407</v>
      </c>
      <c r="FI73" s="12">
        <f t="shared" si="464"/>
        <v>0.14470440429926837</v>
      </c>
      <c r="FJ73" s="12">
        <f t="shared" si="465"/>
        <v>9.6419032502827073E-2</v>
      </c>
    </row>
    <row r="74" spans="2:166" x14ac:dyDescent="0.2">
      <c r="B74" t="str">
        <f t="shared" si="455"/>
        <v xml:space="preserve">   Manufacturing</v>
      </c>
      <c r="C74" s="11"/>
      <c r="D74" s="11">
        <f t="shared" ref="D74:AA74" si="484">C11/C$7*D43</f>
        <v>-0.50475469232152992</v>
      </c>
      <c r="E74" s="11">
        <f t="shared" si="484"/>
        <v>0.48587000264882368</v>
      </c>
      <c r="F74" s="11">
        <f t="shared" si="484"/>
        <v>-0.9593652735251379</v>
      </c>
      <c r="G74" s="11">
        <f t="shared" si="484"/>
        <v>-0.70915387228015214</v>
      </c>
      <c r="H74" s="11">
        <f t="shared" si="484"/>
        <v>-0.25111598091442183</v>
      </c>
      <c r="I74" s="11">
        <f t="shared" si="484"/>
        <v>0.50837695930285876</v>
      </c>
      <c r="J74" s="11">
        <f t="shared" si="484"/>
        <v>-0.70589659443088071</v>
      </c>
      <c r="K74" s="11">
        <f t="shared" si="484"/>
        <v>-0.20186663833715504</v>
      </c>
      <c r="L74" s="11">
        <f t="shared" si="484"/>
        <v>-0.38710047931637265</v>
      </c>
      <c r="M74" s="11">
        <f t="shared" si="484"/>
        <v>-0.57178756677240405</v>
      </c>
      <c r="N74" s="11">
        <f t="shared" si="484"/>
        <v>-1.1212424458882559</v>
      </c>
      <c r="O74" s="11">
        <f t="shared" si="484"/>
        <v>-1.2733650762416189</v>
      </c>
      <c r="P74" s="11">
        <f t="shared" si="484"/>
        <v>-0.71780829231624144</v>
      </c>
      <c r="Q74" s="11">
        <f t="shared" si="484"/>
        <v>0.43791293092144368</v>
      </c>
      <c r="R74" s="11">
        <f t="shared" si="484"/>
        <v>-2.6430562383829006</v>
      </c>
      <c r="S74" s="11">
        <f t="shared" si="484"/>
        <v>-1.074635216820522</v>
      </c>
      <c r="T74" s="11">
        <f t="shared" si="484"/>
        <v>-0.38122816736083337</v>
      </c>
      <c r="U74" s="11">
        <f t="shared" si="484"/>
        <v>-0.17341770907590376</v>
      </c>
      <c r="V74" s="11">
        <f t="shared" si="484"/>
        <v>-0.10391792518910349</v>
      </c>
      <c r="W74" s="11">
        <f t="shared" si="484"/>
        <v>0.98430635196994809</v>
      </c>
      <c r="X74" s="11">
        <f t="shared" si="484"/>
        <v>-0.81278747604539614</v>
      </c>
      <c r="Y74" s="11">
        <f t="shared" si="484"/>
        <v>-1.4987510330990339</v>
      </c>
      <c r="Z74" s="11">
        <f t="shared" si="484"/>
        <v>-4.7288956056640741</v>
      </c>
      <c r="AA74" s="11">
        <f t="shared" si="484"/>
        <v>6.7092407615424348</v>
      </c>
      <c r="AB74" s="11">
        <f t="shared" ref="AB74:BG74" si="485">AA11/AA$7*AB43</f>
        <v>1.225805151604006</v>
      </c>
      <c r="AC74" s="11">
        <f t="shared" si="485"/>
        <v>1.4985953728435755</v>
      </c>
      <c r="AD74" s="11">
        <f t="shared" si="485"/>
        <v>2.0610121341638505</v>
      </c>
      <c r="AE74" s="11">
        <f t="shared" si="485"/>
        <v>2.0105798931979431</v>
      </c>
      <c r="AF74" s="11">
        <f t="shared" si="485"/>
        <v>1.8920116326919703</v>
      </c>
      <c r="AG74" s="11">
        <f t="shared" si="485"/>
        <v>1.9557365079063147</v>
      </c>
      <c r="AH74" s="11">
        <f t="shared" si="485"/>
        <v>1.9994994546111409</v>
      </c>
      <c r="AI74" s="11">
        <f t="shared" si="485"/>
        <v>0.16261666705682462</v>
      </c>
      <c r="AJ74" s="11">
        <f t="shared" si="485"/>
        <v>0.66239541792950329</v>
      </c>
      <c r="AK74" s="11">
        <f t="shared" si="485"/>
        <v>-5.9370807189739978E-2</v>
      </c>
      <c r="AL74" s="11">
        <f t="shared" si="485"/>
        <v>-0.743191242180542</v>
      </c>
      <c r="AM74" s="11">
        <f t="shared" si="485"/>
        <v>-1.860788618058681</v>
      </c>
      <c r="AN74" s="11">
        <f t="shared" si="485"/>
        <v>-1.2600526806983094</v>
      </c>
      <c r="AO74" s="11">
        <f t="shared" si="485"/>
        <v>-1.506690825235276</v>
      </c>
      <c r="AP74" s="11">
        <f t="shared" si="485"/>
        <v>-0.91764695334035407</v>
      </c>
      <c r="AQ74" s="11">
        <f t="shared" si="485"/>
        <v>-2.0417382618146624</v>
      </c>
      <c r="AR74" s="11">
        <f t="shared" si="485"/>
        <v>0.34465617036774399</v>
      </c>
      <c r="AS74" s="11">
        <f t="shared" si="485"/>
        <v>-0.47463875905136688</v>
      </c>
      <c r="AT74" s="11">
        <f t="shared" si="485"/>
        <v>-0.40835046814621612</v>
      </c>
      <c r="AU74" s="11">
        <f t="shared" si="485"/>
        <v>-0.71357163567508197</v>
      </c>
      <c r="AV74" s="11">
        <f t="shared" si="485"/>
        <v>-0.27941386359908826</v>
      </c>
      <c r="AW74" s="11">
        <f t="shared" si="485"/>
        <v>-0.35560619056400683</v>
      </c>
      <c r="AX74" s="11">
        <f t="shared" si="485"/>
        <v>-1.5155162620782261</v>
      </c>
      <c r="AY74" s="11">
        <f t="shared" si="485"/>
        <v>-2.3386544682260926</v>
      </c>
      <c r="AZ74" s="11">
        <f t="shared" si="485"/>
        <v>-1.064948604554468</v>
      </c>
      <c r="BA74" s="11">
        <f t="shared" si="485"/>
        <v>-1.1533701910251917</v>
      </c>
      <c r="BB74" s="11">
        <f t="shared" si="485"/>
        <v>-1.1853021585113028</v>
      </c>
      <c r="BC74" s="11">
        <f t="shared" si="485"/>
        <v>-1.3068225344675586</v>
      </c>
      <c r="BD74" s="11">
        <f t="shared" si="485"/>
        <v>-0.96907208724844951</v>
      </c>
      <c r="BE74" s="11">
        <f t="shared" si="485"/>
        <v>-0.68058755793077119</v>
      </c>
      <c r="BF74" s="11">
        <f t="shared" si="485"/>
        <v>-0.57584670338948218</v>
      </c>
      <c r="BG74" s="11">
        <f t="shared" si="485"/>
        <v>-0.2560331878185414</v>
      </c>
      <c r="BH74" s="11">
        <f t="shared" ref="BH74:CM74" si="486">BG11/BG$7*BH43</f>
        <v>1.9881135315754712E-2</v>
      </c>
      <c r="BI74" s="11">
        <f t="shared" si="486"/>
        <v>0.23931868816062543</v>
      </c>
      <c r="BJ74" s="11">
        <f t="shared" si="486"/>
        <v>0.49137782804192975</v>
      </c>
      <c r="BK74" s="11">
        <f t="shared" si="486"/>
        <v>0.5182801342843546</v>
      </c>
      <c r="BL74" s="11">
        <f t="shared" si="486"/>
        <v>0.88342421093856238</v>
      </c>
      <c r="BM74" s="11">
        <f t="shared" si="486"/>
        <v>-0.59608614201070942</v>
      </c>
      <c r="BN74" s="11">
        <f t="shared" si="486"/>
        <v>1.9647325252961381</v>
      </c>
      <c r="BO74" s="11">
        <f t="shared" si="486"/>
        <v>0.74913384167706121</v>
      </c>
      <c r="BP74" s="11">
        <f t="shared" si="486"/>
        <v>0.38152397112035769</v>
      </c>
      <c r="BQ74" s="11">
        <f t="shared" si="486"/>
        <v>0.41703404022968732</v>
      </c>
      <c r="BR74" s="11">
        <f t="shared" si="486"/>
        <v>0.47168084853456826</v>
      </c>
      <c r="BS74" s="11">
        <f t="shared" si="486"/>
        <v>0.47839727814243549</v>
      </c>
      <c r="BT74" s="11">
        <f t="shared" si="486"/>
        <v>0.28583869029173309</v>
      </c>
      <c r="BU74" s="11">
        <f t="shared" si="486"/>
        <v>0.64839379003498232</v>
      </c>
      <c r="BV74" s="11">
        <f t="shared" si="486"/>
        <v>0.30943187548297885</v>
      </c>
      <c r="BW74" s="11">
        <f t="shared" si="486"/>
        <v>0.26192143143575963</v>
      </c>
      <c r="BX74" s="11">
        <f t="shared" si="486"/>
        <v>-5.3289136432888677E-2</v>
      </c>
      <c r="BY74" s="11">
        <f t="shared" si="486"/>
        <v>-3.5559579705011314E-2</v>
      </c>
      <c r="BZ74" s="11">
        <f t="shared" si="486"/>
        <v>-2.4682495339035455</v>
      </c>
      <c r="CA74" s="11">
        <f t="shared" si="486"/>
        <v>0.63771931957794814</v>
      </c>
      <c r="CB74" s="11">
        <f t="shared" si="486"/>
        <v>-1.4322781316244491</v>
      </c>
      <c r="CC74" s="11">
        <f t="shared" si="486"/>
        <v>-0.90076796210654397</v>
      </c>
      <c r="CD74" s="11">
        <f t="shared" si="486"/>
        <v>-0.64080458711927579</v>
      </c>
      <c r="CE74" s="11">
        <f t="shared" si="486"/>
        <v>-0.21828898940508878</v>
      </c>
      <c r="CF74" s="11">
        <f t="shared" si="486"/>
        <v>-1.919213401232675E-2</v>
      </c>
      <c r="CG74" s="11">
        <f t="shared" si="486"/>
        <v>0.12481315090299275</v>
      </c>
      <c r="CH74" s="11">
        <f t="shared" si="486"/>
        <v>0.37702076033990622</v>
      </c>
      <c r="CI74" s="11">
        <f t="shared" si="486"/>
        <v>0.58053542549390647</v>
      </c>
      <c r="CJ74" s="11">
        <f t="shared" si="486"/>
        <v>0.92672322420286668</v>
      </c>
      <c r="CK74" s="11">
        <f t="shared" si="486"/>
        <v>0.90978372751721659</v>
      </c>
      <c r="CL74" s="11">
        <f t="shared" si="486"/>
        <v>0.7469499419389225</v>
      </c>
      <c r="CM74" s="11">
        <f t="shared" si="486"/>
        <v>0.48146633893857416</v>
      </c>
      <c r="CN74" s="11">
        <f t="shared" ref="CN74:DS74" si="487">CM11/CM$7*CN43</f>
        <v>0.55492741561250447</v>
      </c>
      <c r="CO74" s="11">
        <f t="shared" si="487"/>
        <v>0.54974392729160337</v>
      </c>
      <c r="CP74" s="11">
        <f t="shared" si="487"/>
        <v>0.36890017696279481</v>
      </c>
      <c r="CQ74" s="11">
        <f t="shared" si="487"/>
        <v>0.22742716507337674</v>
      </c>
      <c r="CR74" s="11">
        <f t="shared" si="487"/>
        <v>3.5916526394088072E-2</v>
      </c>
      <c r="CS74" s="11">
        <f t="shared" si="487"/>
        <v>-7.1116911428950103E-2</v>
      </c>
      <c r="CT74" s="11">
        <f t="shared" si="487"/>
        <v>-4.4206397505127511E-2</v>
      </c>
      <c r="CU74" s="11">
        <f t="shared" si="487"/>
        <v>-0.13112989950395543</v>
      </c>
      <c r="CV74" s="11">
        <f t="shared" si="487"/>
        <v>2.6192007485222019E-2</v>
      </c>
      <c r="CW74" s="11">
        <f t="shared" si="487"/>
        <v>0.15735640938884438</v>
      </c>
      <c r="CX74" s="11">
        <f t="shared" si="487"/>
        <v>8.6000503016824461E-3</v>
      </c>
      <c r="CY74" s="11">
        <f t="shared" si="487"/>
        <v>0.12873717420425351</v>
      </c>
      <c r="CZ74" s="11">
        <f t="shared" si="487"/>
        <v>-0.10984218506740917</v>
      </c>
      <c r="DA74" s="11">
        <f t="shared" si="487"/>
        <v>0.28027593662870737</v>
      </c>
      <c r="DB74" s="11">
        <f t="shared" si="487"/>
        <v>-0.16561894495118229</v>
      </c>
      <c r="DC74" s="11">
        <f t="shared" si="487"/>
        <v>-0.12358770835118808</v>
      </c>
      <c r="DD74" s="11">
        <f t="shared" si="487"/>
        <v>-0.1469476850114794</v>
      </c>
      <c r="DE74" s="11">
        <f t="shared" si="487"/>
        <v>-0.42403033551697561</v>
      </c>
      <c r="DF74" s="11">
        <f t="shared" si="487"/>
        <v>-0.59209058261722569</v>
      </c>
      <c r="DG74" s="11">
        <f t="shared" si="487"/>
        <v>-0.42694715987425952</v>
      </c>
      <c r="DH74" s="11">
        <f t="shared" si="487"/>
        <v>-0.23748858826462516</v>
      </c>
      <c r="DI74" s="11">
        <f t="shared" si="487"/>
        <v>-0.62581469994801542</v>
      </c>
      <c r="DJ74" s="11">
        <f t="shared" si="487"/>
        <v>-0.15680210140339917</v>
      </c>
      <c r="DK74" s="11">
        <f t="shared" si="487"/>
        <v>5.511010589175671E-2</v>
      </c>
      <c r="DL74" s="11">
        <f t="shared" si="487"/>
        <v>0.17268137547805784</v>
      </c>
      <c r="DM74" s="11">
        <f t="shared" si="487"/>
        <v>0.25085319343488283</v>
      </c>
      <c r="DN74" s="11">
        <f t="shared" si="487"/>
        <v>0.61714950080888498</v>
      </c>
      <c r="DO74" s="11">
        <f t="shared" si="487"/>
        <v>0.38969028117192644</v>
      </c>
      <c r="DP74" s="11">
        <f t="shared" si="487"/>
        <v>0.23926496226084509</v>
      </c>
      <c r="DQ74" s="11">
        <f t="shared" si="487"/>
        <v>2.2767554461554991E-2</v>
      </c>
      <c r="DR74" s="11">
        <f t="shared" si="487"/>
        <v>-3.004425006442682E-2</v>
      </c>
      <c r="DS74" s="11">
        <f t="shared" si="487"/>
        <v>-0.20820588894909775</v>
      </c>
      <c r="DT74" s="42">
        <f t="shared" ref="DT74:EY74" si="488">DS11/DS$7*DT43</f>
        <v>-2.5507603048237311</v>
      </c>
      <c r="DU74" s="42">
        <f t="shared" si="488"/>
        <v>-1.4894387772312954</v>
      </c>
      <c r="DV74" s="42">
        <f t="shared" si="488"/>
        <v>-0.97728196091848329</v>
      </c>
      <c r="DW74" s="11">
        <f t="shared" si="488"/>
        <v>-0.67568396538922071</v>
      </c>
      <c r="DX74" s="11">
        <f t="shared" si="488"/>
        <v>-0.35888274520641905</v>
      </c>
      <c r="DY74" s="11">
        <f t="shared" si="488"/>
        <v>-3.1898876315390297E-2</v>
      </c>
      <c r="DZ74" s="11">
        <f t="shared" si="488"/>
        <v>0.49586751483953151</v>
      </c>
      <c r="EA74" s="11">
        <f t="shared" si="488"/>
        <v>0.20944701730884543</v>
      </c>
      <c r="EB74" s="11">
        <f t="shared" si="488"/>
        <v>0.24765898586103149</v>
      </c>
      <c r="EC74" s="11">
        <f t="shared" si="488"/>
        <v>0.47250614554278519</v>
      </c>
      <c r="ED74" s="11">
        <f t="shared" si="488"/>
        <v>0.3036192074204801</v>
      </c>
      <c r="EE74" s="11">
        <f t="shared" si="488"/>
        <v>3.0058912466236647E-2</v>
      </c>
      <c r="EF74" s="11">
        <f t="shared" si="488"/>
        <v>0.28056203276544295</v>
      </c>
      <c r="EG74" s="11">
        <f t="shared" si="488"/>
        <v>0.27157139669391217</v>
      </c>
      <c r="EH74" s="11">
        <f t="shared" si="488"/>
        <v>0.26466201955478602</v>
      </c>
      <c r="EI74" s="11">
        <f t="shared" si="488"/>
        <v>0.35677962987968453</v>
      </c>
      <c r="EJ74" s="11">
        <f t="shared" si="488"/>
        <v>-0.19211305202656376</v>
      </c>
      <c r="EK74" s="12">
        <f t="shared" si="488"/>
        <v>0.19036490612076773</v>
      </c>
      <c r="EL74" s="12">
        <f t="shared" si="488"/>
        <v>-2.0722755925536527</v>
      </c>
      <c r="EM74" s="12">
        <f t="shared" si="488"/>
        <v>1.1569016441418685</v>
      </c>
      <c r="EN74" s="12">
        <f t="shared" si="488"/>
        <v>-0.68143661853569981</v>
      </c>
      <c r="EO74" s="12">
        <f t="shared" si="488"/>
        <v>-0.30288190581190705</v>
      </c>
      <c r="EP74" s="12">
        <f t="shared" si="488"/>
        <v>-0.10683136993058027</v>
      </c>
      <c r="EQ74" s="12">
        <f t="shared" si="488"/>
        <v>-8.2488738126212865E-3</v>
      </c>
      <c r="ER74" s="12">
        <f t="shared" si="488"/>
        <v>0.1281034728055335</v>
      </c>
      <c r="ES74" s="12">
        <f t="shared" si="488"/>
        <v>8.1919595108001259E-2</v>
      </c>
      <c r="ET74" s="12">
        <f t="shared" si="488"/>
        <v>0.16345012779768503</v>
      </c>
      <c r="EU74" s="12">
        <f t="shared" si="488"/>
        <v>0.1022307033900957</v>
      </c>
      <c r="EV74" s="12">
        <f t="shared" si="488"/>
        <v>6.0156701374399636E-2</v>
      </c>
      <c r="EW74" s="12">
        <f t="shared" si="488"/>
        <v>5.3637503790500238E-2</v>
      </c>
      <c r="EX74" s="12">
        <f t="shared" si="488"/>
        <v>3.9303783425279432E-2</v>
      </c>
      <c r="EY74" s="12">
        <f t="shared" si="488"/>
        <v>6.2359151183365241E-2</v>
      </c>
      <c r="EZ74" s="12">
        <f t="shared" ref="EZ74:FF74" si="489">EY11/EY$7*EZ43</f>
        <v>4.8737906302727146E-2</v>
      </c>
      <c r="FA74" s="12">
        <f t="shared" si="489"/>
        <v>2.6880468768767523E-2</v>
      </c>
      <c r="FB74" s="12">
        <f t="shared" si="489"/>
        <v>1.6937628698247578E-2</v>
      </c>
      <c r="FC74" s="12">
        <f t="shared" si="489"/>
        <v>3.1326956448246457E-2</v>
      </c>
      <c r="FD74" s="12">
        <f t="shared" si="489"/>
        <v>3.415109044428026E-2</v>
      </c>
      <c r="FE74" s="12">
        <f t="shared" si="489"/>
        <v>3.1034472853457229E-2</v>
      </c>
      <c r="FF74" s="12">
        <f t="shared" si="489"/>
        <v>2.7608592424183769E-2</v>
      </c>
      <c r="FG74" s="12">
        <f t="shared" si="462"/>
        <v>1.0577739837107667E-2</v>
      </c>
      <c r="FH74" s="12">
        <f t="shared" si="463"/>
        <v>1.9164650700714787E-4</v>
      </c>
      <c r="FI74" s="12">
        <f t="shared" si="464"/>
        <v>-7.7073586595005576E-3</v>
      </c>
      <c r="FJ74" s="12">
        <f t="shared" si="465"/>
        <v>-9.0866534328025994E-3</v>
      </c>
    </row>
    <row r="75" spans="2:166" x14ac:dyDescent="0.2">
      <c r="B75" t="str">
        <f t="shared" si="455"/>
        <v xml:space="preserve">      Aerospace</v>
      </c>
      <c r="C75" s="11"/>
      <c r="D75" s="11">
        <f t="shared" ref="D75:AA75" si="490">C12/C$7*D44</f>
        <v>-0.70927593349196194</v>
      </c>
      <c r="E75" s="11">
        <f t="shared" si="490"/>
        <v>-0.17929055120105952</v>
      </c>
      <c r="F75" s="11">
        <f t="shared" si="490"/>
        <v>-2.3831463059771508E-2</v>
      </c>
      <c r="G75" s="11">
        <f t="shared" si="490"/>
        <v>0.35221580071087277</v>
      </c>
      <c r="H75" s="11">
        <f t="shared" si="490"/>
        <v>-5.9957333879300787E-2</v>
      </c>
      <c r="I75" s="11">
        <f t="shared" si="490"/>
        <v>0.33972497362141374</v>
      </c>
      <c r="J75" s="11">
        <f t="shared" si="490"/>
        <v>-0.20137068772060798</v>
      </c>
      <c r="K75" s="11">
        <f t="shared" si="490"/>
        <v>-0.16589106087249061</v>
      </c>
      <c r="L75" s="11">
        <f t="shared" si="490"/>
        <v>-0.757747915327456</v>
      </c>
      <c r="M75" s="11">
        <f t="shared" si="490"/>
        <v>-0.61095476013636985</v>
      </c>
      <c r="N75" s="11">
        <f t="shared" si="490"/>
        <v>-0.54438493899681417</v>
      </c>
      <c r="O75" s="11">
        <f t="shared" si="490"/>
        <v>-0.67679394604402399</v>
      </c>
      <c r="P75" s="11">
        <f t="shared" si="490"/>
        <v>-1.1637342042893335</v>
      </c>
      <c r="Q75" s="11">
        <f t="shared" si="490"/>
        <v>-0.74893280513191118</v>
      </c>
      <c r="R75" s="11">
        <f t="shared" si="490"/>
        <v>-1.5690970654720056</v>
      </c>
      <c r="S75" s="11">
        <f t="shared" si="490"/>
        <v>-1.0374391895288557</v>
      </c>
      <c r="T75" s="11">
        <f t="shared" si="490"/>
        <v>-0.77429501867554118</v>
      </c>
      <c r="U75" s="11">
        <f t="shared" si="490"/>
        <v>-0.2748577303658622</v>
      </c>
      <c r="V75" s="11">
        <f t="shared" si="490"/>
        <v>0.1515867624452806</v>
      </c>
      <c r="W75" s="11">
        <f t="shared" si="490"/>
        <v>-0.26001580011285808</v>
      </c>
      <c r="X75" s="11">
        <f t="shared" si="490"/>
        <v>-0.6900447990516404</v>
      </c>
      <c r="Y75" s="11">
        <f t="shared" si="490"/>
        <v>-2.1165218114725159</v>
      </c>
      <c r="Z75" s="11">
        <f t="shared" si="490"/>
        <v>-3.9111633189684154</v>
      </c>
      <c r="AA75" s="11">
        <f t="shared" si="490"/>
        <v>7.6420396698514992</v>
      </c>
      <c r="AB75" s="11">
        <f t="shared" ref="AB75:BG75" si="491">AA12/AA$7*AB44</f>
        <v>0.65730086956606726</v>
      </c>
      <c r="AC75" s="11">
        <f t="shared" si="491"/>
        <v>1.4524629336821224</v>
      </c>
      <c r="AD75" s="11">
        <f t="shared" si="491"/>
        <v>2.1708929104891559</v>
      </c>
      <c r="AE75" s="11">
        <f t="shared" si="491"/>
        <v>1.7474736477782944</v>
      </c>
      <c r="AF75" s="11">
        <f t="shared" si="491"/>
        <v>1.058479032295387</v>
      </c>
      <c r="AG75" s="11">
        <f t="shared" si="491"/>
        <v>1.6227041300082008</v>
      </c>
      <c r="AH75" s="11">
        <f t="shared" si="491"/>
        <v>1.4940093569777471</v>
      </c>
      <c r="AI75" s="11">
        <f t="shared" si="491"/>
        <v>0</v>
      </c>
      <c r="AJ75" s="11">
        <f t="shared" si="491"/>
        <v>0.17203467306102158</v>
      </c>
      <c r="AK75" s="11">
        <f t="shared" si="491"/>
        <v>-0.14760560264724043</v>
      </c>
      <c r="AL75" s="11">
        <f t="shared" si="491"/>
        <v>-0.47047856065339688</v>
      </c>
      <c r="AM75" s="11">
        <f t="shared" si="491"/>
        <v>-1.2682577459087381</v>
      </c>
      <c r="AN75" s="11">
        <f t="shared" si="491"/>
        <v>-1.4352899171644935</v>
      </c>
      <c r="AO75" s="11">
        <f t="shared" si="491"/>
        <v>-1.3666982493148367</v>
      </c>
      <c r="AP75" s="11">
        <f t="shared" si="491"/>
        <v>-0.85656825411035387</v>
      </c>
      <c r="AQ75" s="11">
        <f t="shared" si="491"/>
        <v>-1.8340652642957551</v>
      </c>
      <c r="AR75" s="11">
        <f t="shared" si="491"/>
        <v>0.79700347181389208</v>
      </c>
      <c r="AS75" s="11">
        <f t="shared" si="491"/>
        <v>-0.29607877410693845</v>
      </c>
      <c r="AT75" s="11">
        <f t="shared" si="491"/>
        <v>2.8217560231597005E-2</v>
      </c>
      <c r="AU75" s="11">
        <f t="shared" si="491"/>
        <v>0.18906453972069584</v>
      </c>
      <c r="AV75" s="11">
        <f t="shared" si="491"/>
        <v>7.5475015878149809E-2</v>
      </c>
      <c r="AW75" s="11">
        <f t="shared" si="491"/>
        <v>0.17202477859111004</v>
      </c>
      <c r="AX75" s="11">
        <f t="shared" si="491"/>
        <v>-0.40039023038639637</v>
      </c>
      <c r="AY75" s="11">
        <f t="shared" si="491"/>
        <v>-1.5517548282751088</v>
      </c>
      <c r="AZ75" s="11">
        <f t="shared" si="491"/>
        <v>-0.84280904607863039</v>
      </c>
      <c r="BA75" s="11">
        <f t="shared" si="491"/>
        <v>-0.86316787504686487</v>
      </c>
      <c r="BB75" s="11">
        <f t="shared" si="491"/>
        <v>-0.47568277273478021</v>
      </c>
      <c r="BC75" s="11">
        <f t="shared" si="491"/>
        <v>-0.88586219633296504</v>
      </c>
      <c r="BD75" s="11">
        <f t="shared" si="491"/>
        <v>-0.67595080081368797</v>
      </c>
      <c r="BE75" s="11">
        <f t="shared" si="491"/>
        <v>-0.65031734028832588</v>
      </c>
      <c r="BF75" s="11">
        <f t="shared" si="491"/>
        <v>-0.41336350068681765</v>
      </c>
      <c r="BG75" s="11">
        <f t="shared" si="491"/>
        <v>-0.28122213769472326</v>
      </c>
      <c r="BH75" s="11">
        <f t="shared" ref="BH75:CM75" si="492">BG12/BG$7*BH44</f>
        <v>-0.12771665679544966</v>
      </c>
      <c r="BI75" s="11">
        <f t="shared" si="492"/>
        <v>3.969279267815852E-2</v>
      </c>
      <c r="BJ75" s="11">
        <f t="shared" si="492"/>
        <v>0.38706100370004576</v>
      </c>
      <c r="BK75" s="11">
        <f t="shared" si="492"/>
        <v>0.46809352408927535</v>
      </c>
      <c r="BL75" s="11">
        <f t="shared" si="492"/>
        <v>0.43405199744195044</v>
      </c>
      <c r="BM75" s="11">
        <f t="shared" si="492"/>
        <v>-0.75871953883354348</v>
      </c>
      <c r="BN75" s="11">
        <f t="shared" si="492"/>
        <v>2.1470284256644838</v>
      </c>
      <c r="BO75" s="11">
        <f t="shared" si="492"/>
        <v>0.49281580617358117</v>
      </c>
      <c r="BP75" s="11">
        <f t="shared" si="492"/>
        <v>0.21058939154502168</v>
      </c>
      <c r="BQ75" s="11">
        <f t="shared" si="492"/>
        <v>0.47468800991143312</v>
      </c>
      <c r="BR75" s="11">
        <f t="shared" si="492"/>
        <v>0.54125524125289748</v>
      </c>
      <c r="BS75" s="11">
        <f t="shared" si="492"/>
        <v>0.44837932686284254</v>
      </c>
      <c r="BT75" s="11">
        <f t="shared" si="492"/>
        <v>0.28917158858976677</v>
      </c>
      <c r="BU75" s="11">
        <f t="shared" si="492"/>
        <v>0.55658443497268861</v>
      </c>
      <c r="BV75" s="11">
        <f t="shared" si="492"/>
        <v>0.45575772354169641</v>
      </c>
      <c r="BW75" s="11">
        <f t="shared" si="492"/>
        <v>0.35802202704235836</v>
      </c>
      <c r="BX75" s="11">
        <f t="shared" si="492"/>
        <v>9.8546863337641996E-2</v>
      </c>
      <c r="BY75" s="11">
        <f t="shared" si="492"/>
        <v>0.32769156897197188</v>
      </c>
      <c r="BZ75" s="11">
        <f t="shared" si="492"/>
        <v>-1.8044942377607371</v>
      </c>
      <c r="CA75" s="11">
        <f t="shared" si="492"/>
        <v>2.3446651480615164</v>
      </c>
      <c r="CB75" s="11">
        <f t="shared" si="492"/>
        <v>-0.47982465913902339</v>
      </c>
      <c r="CC75" s="11">
        <f t="shared" si="492"/>
        <v>-0.25833865635987985</v>
      </c>
      <c r="CD75" s="11">
        <f t="shared" si="492"/>
        <v>-0.21527432300274557</v>
      </c>
      <c r="CE75" s="11">
        <f t="shared" si="492"/>
        <v>-0.1326809630632555</v>
      </c>
      <c r="CF75" s="11">
        <f t="shared" si="492"/>
        <v>-0.17083099706564997</v>
      </c>
      <c r="CG75" s="11">
        <f t="shared" si="492"/>
        <v>9.6223986552532947E-2</v>
      </c>
      <c r="CH75" s="11">
        <f t="shared" si="492"/>
        <v>0.19336401205029766</v>
      </c>
      <c r="CI75" s="11">
        <f t="shared" si="492"/>
        <v>0.34955409408491833</v>
      </c>
      <c r="CJ75" s="11">
        <f t="shared" si="492"/>
        <v>0.62026603705547989</v>
      </c>
      <c r="CK75" s="11">
        <f t="shared" si="492"/>
        <v>0.93586226186385624</v>
      </c>
      <c r="CL75" s="11">
        <f t="shared" si="492"/>
        <v>0.55115097659044776</v>
      </c>
      <c r="CM75" s="11">
        <f t="shared" si="492"/>
        <v>0.33199712859309816</v>
      </c>
      <c r="CN75" s="11">
        <f t="shared" ref="CN75:DS75" si="493">CM12/CM$7*CN44</f>
        <v>0.36848073764485573</v>
      </c>
      <c r="CO75" s="11">
        <f t="shared" si="493"/>
        <v>0.666710436466462</v>
      </c>
      <c r="CP75" s="11">
        <f t="shared" si="493"/>
        <v>0.27798103224242388</v>
      </c>
      <c r="CQ75" s="11">
        <f t="shared" si="493"/>
        <v>6.3455025634227211E-2</v>
      </c>
      <c r="CR75" s="11">
        <f t="shared" si="493"/>
        <v>-9.8064142987863284E-2</v>
      </c>
      <c r="CS75" s="11">
        <f t="shared" si="493"/>
        <v>-8.8617751950106932E-2</v>
      </c>
      <c r="CT75" s="11">
        <f t="shared" si="493"/>
        <v>-0.35492228430614875</v>
      </c>
      <c r="CU75" s="11">
        <f t="shared" si="493"/>
        <v>-0.20792766738401422</v>
      </c>
      <c r="CV75" s="11">
        <f t="shared" si="493"/>
        <v>-3.4813299279247228E-2</v>
      </c>
      <c r="CW75" s="11">
        <f t="shared" si="493"/>
        <v>0.14925304642140219</v>
      </c>
      <c r="CX75" s="11">
        <f t="shared" si="493"/>
        <v>-0.14477110778585331</v>
      </c>
      <c r="CY75" s="11">
        <f t="shared" si="493"/>
        <v>-7.6513792621706628E-2</v>
      </c>
      <c r="CZ75" s="11">
        <f t="shared" si="493"/>
        <v>-4.2288050279986424E-2</v>
      </c>
      <c r="DA75" s="11">
        <f t="shared" si="493"/>
        <v>8.4593126537924612E-2</v>
      </c>
      <c r="DB75" s="11">
        <f t="shared" si="493"/>
        <v>-0.22148487845584744</v>
      </c>
      <c r="DC75" s="11">
        <f t="shared" si="493"/>
        <v>-0.13932270674018973</v>
      </c>
      <c r="DD75" s="11">
        <f t="shared" si="493"/>
        <v>-0.23406651225691402</v>
      </c>
      <c r="DE75" s="11">
        <f t="shared" si="493"/>
        <v>-0.33307286111801904</v>
      </c>
      <c r="DF75" s="11">
        <f t="shared" si="493"/>
        <v>-0.60861124992745741</v>
      </c>
      <c r="DG75" s="11">
        <f t="shared" si="493"/>
        <v>-0.30605101773219295</v>
      </c>
      <c r="DH75" s="11">
        <f t="shared" si="493"/>
        <v>-0.40224648036035071</v>
      </c>
      <c r="DI75" s="11">
        <f t="shared" si="493"/>
        <v>-0.42072034393298868</v>
      </c>
      <c r="DJ75" s="11">
        <f t="shared" si="493"/>
        <v>-0.30748430734205912</v>
      </c>
      <c r="DK75" s="11">
        <f t="shared" si="493"/>
        <v>8.7040497241898371E-2</v>
      </c>
      <c r="DL75" s="11">
        <f t="shared" si="493"/>
        <v>0.14198130395247568</v>
      </c>
      <c r="DM75" s="11">
        <f t="shared" si="493"/>
        <v>0.35962985297341343</v>
      </c>
      <c r="DN75" s="11">
        <f t="shared" si="493"/>
        <v>0.33319758163776253</v>
      </c>
      <c r="DO75" s="11">
        <f t="shared" si="493"/>
        <v>0.26660617226480871</v>
      </c>
      <c r="DP75" s="11">
        <f t="shared" si="493"/>
        <v>0.25752974554858094</v>
      </c>
      <c r="DQ75" s="11">
        <f t="shared" si="493"/>
        <v>0.19247071607548269</v>
      </c>
      <c r="DR75" s="11">
        <f t="shared" si="493"/>
        <v>-0.11916310400846923</v>
      </c>
      <c r="DS75" s="11">
        <f t="shared" si="493"/>
        <v>7.5032014717451856E-3</v>
      </c>
      <c r="DT75" s="42">
        <f t="shared" ref="DT75:EY75" si="494">DS12/DS$7*DT44</f>
        <v>-1.0238294074114767</v>
      </c>
      <c r="DU75" s="42">
        <f t="shared" si="494"/>
        <v>-1.3489887138679015</v>
      </c>
      <c r="DV75" s="42">
        <f t="shared" si="494"/>
        <v>-1.0878473839152543</v>
      </c>
      <c r="DW75" s="11">
        <f t="shared" si="494"/>
        <v>-0.60261954908372073</v>
      </c>
      <c r="DX75" s="11">
        <f t="shared" si="494"/>
        <v>-0.29127717962490518</v>
      </c>
      <c r="DY75" s="11">
        <f t="shared" si="494"/>
        <v>-3.977179169757427E-2</v>
      </c>
      <c r="DZ75" s="11">
        <f t="shared" si="494"/>
        <v>0.18322132203200286</v>
      </c>
      <c r="EA75" s="11">
        <f t="shared" si="494"/>
        <v>0.23603021848210137</v>
      </c>
      <c r="EB75" s="11">
        <f t="shared" si="494"/>
        <v>0.32391996861832095</v>
      </c>
      <c r="EC75" s="11">
        <f t="shared" si="494"/>
        <v>0.67033694459332127</v>
      </c>
      <c r="ED75" s="11">
        <f t="shared" si="494"/>
        <v>0.27669298799845921</v>
      </c>
      <c r="EE75" s="11">
        <f t="shared" si="494"/>
        <v>0.12914599058652079</v>
      </c>
      <c r="EF75" s="11">
        <f t="shared" si="494"/>
        <v>0.37991708826940729</v>
      </c>
      <c r="EG75" s="11">
        <f t="shared" si="494"/>
        <v>0.67200574504686938</v>
      </c>
      <c r="EH75" s="11">
        <f t="shared" si="494"/>
        <v>0</v>
      </c>
      <c r="EI75" s="11">
        <f t="shared" si="494"/>
        <v>0.55639822361401181</v>
      </c>
      <c r="EJ75" s="11">
        <f t="shared" si="494"/>
        <v>0.12810939638808436</v>
      </c>
      <c r="EK75" s="12">
        <f t="shared" si="494"/>
        <v>0.20881975697179903</v>
      </c>
      <c r="EL75" s="12">
        <f t="shared" si="494"/>
        <v>-1.8406728396748546</v>
      </c>
      <c r="EM75" s="12">
        <f t="shared" si="494"/>
        <v>1.4218935552632921</v>
      </c>
      <c r="EN75" s="12">
        <f t="shared" si="494"/>
        <v>-0.54336229229295452</v>
      </c>
      <c r="EO75" s="12">
        <f t="shared" si="494"/>
        <v>-0.2021289943512371</v>
      </c>
      <c r="EP75" s="12">
        <f t="shared" si="494"/>
        <v>8.7889089411665629E-3</v>
      </c>
      <c r="EQ75" s="12">
        <f t="shared" si="494"/>
        <v>7.1429882872913367E-2</v>
      </c>
      <c r="ER75" s="12">
        <f t="shared" si="494"/>
        <v>0.1701037220203625</v>
      </c>
      <c r="ES75" s="12">
        <f t="shared" si="494"/>
        <v>0.11579771588354831</v>
      </c>
      <c r="ET75" s="12">
        <f t="shared" si="494"/>
        <v>0.19602135110163765</v>
      </c>
      <c r="EU75" s="12">
        <f t="shared" si="494"/>
        <v>0.13656266532523059</v>
      </c>
      <c r="EV75" s="12">
        <f t="shared" si="494"/>
        <v>0.10334507123736757</v>
      </c>
      <c r="EW75" s="12">
        <f t="shared" si="494"/>
        <v>0.10151716086847547</v>
      </c>
      <c r="EX75" s="12">
        <f t="shared" si="494"/>
        <v>8.2919631950769096E-2</v>
      </c>
      <c r="EY75" s="12">
        <f t="shared" si="494"/>
        <v>8.1837600824093595E-2</v>
      </c>
      <c r="EZ75" s="12">
        <f t="shared" ref="EZ75:FF75" si="495">EY12/EY$7*EZ44</f>
        <v>6.2919348828440094E-2</v>
      </c>
      <c r="FA75" s="12">
        <f t="shared" si="495"/>
        <v>4.3703395410923128E-2</v>
      </c>
      <c r="FB75" s="12">
        <f t="shared" si="495"/>
        <v>4.2545701195848364E-2</v>
      </c>
      <c r="FC75" s="12">
        <f t="shared" si="495"/>
        <v>4.1632461629956805E-2</v>
      </c>
      <c r="FD75" s="12">
        <f t="shared" si="495"/>
        <v>4.0689258525180828E-2</v>
      </c>
      <c r="FE75" s="12">
        <f t="shared" si="495"/>
        <v>2.1784321271959735E-2</v>
      </c>
      <c r="FF75" s="12">
        <f t="shared" si="495"/>
        <v>2.0611586223227934E-2</v>
      </c>
      <c r="FG75" s="12">
        <f t="shared" si="462"/>
        <v>1.0201680495959408E-2</v>
      </c>
      <c r="FH75" s="12">
        <f t="shared" si="463"/>
        <v>5.9527661028970684E-3</v>
      </c>
      <c r="FI75" s="12">
        <f t="shared" si="464"/>
        <v>6.5608815720181188E-3</v>
      </c>
      <c r="FJ75" s="12">
        <f t="shared" si="465"/>
        <v>9.0814374239101252E-3</v>
      </c>
    </row>
    <row r="76" spans="2:166" x14ac:dyDescent="0.2">
      <c r="B76" t="str">
        <f t="shared" si="455"/>
        <v xml:space="preserve"> Services providing</v>
      </c>
      <c r="C76" s="11"/>
      <c r="D76" s="11">
        <f t="shared" ref="D76:AA76" si="496">C13/C$7*D45</f>
        <v>3.306094231591028</v>
      </c>
      <c r="E76" s="11">
        <f t="shared" si="496"/>
        <v>3.1406811142504938</v>
      </c>
      <c r="F76" s="11">
        <f t="shared" si="496"/>
        <v>3.5785642656367744E-2</v>
      </c>
      <c r="G76" s="11">
        <f t="shared" si="496"/>
        <v>-0.10783961705635424</v>
      </c>
      <c r="H76" s="11">
        <f t="shared" si="496"/>
        <v>1.733307731458118</v>
      </c>
      <c r="I76" s="11">
        <f t="shared" si="496"/>
        <v>0.85437229835985717</v>
      </c>
      <c r="J76" s="11">
        <f t="shared" si="496"/>
        <v>0.93520139949469527</v>
      </c>
      <c r="K76" s="11">
        <f t="shared" si="496"/>
        <v>3.4063376702193628</v>
      </c>
      <c r="L76" s="11">
        <f t="shared" si="496"/>
        <v>0.49783290252868323</v>
      </c>
      <c r="M76" s="11">
        <f t="shared" si="496"/>
        <v>-0.1416068191418115</v>
      </c>
      <c r="N76" s="11">
        <f t="shared" si="496"/>
        <v>2.9052128684952274</v>
      </c>
      <c r="O76" s="11">
        <f t="shared" si="496"/>
        <v>2.881916425309841</v>
      </c>
      <c r="P76" s="11">
        <f t="shared" si="496"/>
        <v>2.6925039477841524</v>
      </c>
      <c r="Q76" s="11">
        <f t="shared" si="496"/>
        <v>4.8706174674567189</v>
      </c>
      <c r="R76" s="11">
        <f t="shared" si="496"/>
        <v>-2.243492352188829</v>
      </c>
      <c r="S76" s="11">
        <f t="shared" si="496"/>
        <v>3.5034482551178452</v>
      </c>
      <c r="T76" s="11">
        <f t="shared" si="496"/>
        <v>2.1666970263785714</v>
      </c>
      <c r="U76" s="11">
        <f t="shared" si="496"/>
        <v>1.4022624351569908</v>
      </c>
      <c r="V76" s="11">
        <f t="shared" si="496"/>
        <v>4.1779345996560915</v>
      </c>
      <c r="W76" s="11">
        <f t="shared" si="496"/>
        <v>2.3975752268189225</v>
      </c>
      <c r="X76" s="11">
        <f t="shared" si="496"/>
        <v>0.84359772208547001</v>
      </c>
      <c r="Y76" s="11">
        <f t="shared" si="496"/>
        <v>2.295711635251847</v>
      </c>
      <c r="Z76" s="11">
        <f t="shared" si="496"/>
        <v>3.4902394396500367</v>
      </c>
      <c r="AA76" s="11">
        <f t="shared" si="496"/>
        <v>3.8752448461110758</v>
      </c>
      <c r="AB76" s="11">
        <f t="shared" ref="AB76:BG76" si="497">AA13/AA$7*AB45</f>
        <v>1.5345894098027479</v>
      </c>
      <c r="AC76" s="11">
        <f t="shared" si="497"/>
        <v>2.773380292124092</v>
      </c>
      <c r="AD76" s="11">
        <f t="shared" si="497"/>
        <v>4.525724586009229</v>
      </c>
      <c r="AE76" s="11">
        <f t="shared" si="497"/>
        <v>2.0142621544337982</v>
      </c>
      <c r="AF76" s="11">
        <f t="shared" si="497"/>
        <v>5.8834378841891981</v>
      </c>
      <c r="AG76" s="11">
        <f t="shared" si="497"/>
        <v>2.2602690269160104</v>
      </c>
      <c r="AH76" s="11">
        <f t="shared" si="497"/>
        <v>3.7596766594432278</v>
      </c>
      <c r="AI76" s="11">
        <f t="shared" si="497"/>
        <v>3.3225578326419867</v>
      </c>
      <c r="AJ76" s="11">
        <f t="shared" si="497"/>
        <v>4.1776582162886751</v>
      </c>
      <c r="AK76" s="11">
        <f t="shared" si="497"/>
        <v>3.0968062399841245</v>
      </c>
      <c r="AL76" s="11">
        <f t="shared" si="497"/>
        <v>3.4642887842567189</v>
      </c>
      <c r="AM76" s="11">
        <f t="shared" si="497"/>
        <v>3.1942481416906405</v>
      </c>
      <c r="AN76" s="11">
        <f t="shared" si="497"/>
        <v>2.2464425853513972</v>
      </c>
      <c r="AO76" s="11">
        <f t="shared" si="497"/>
        <v>4.382800200897818</v>
      </c>
      <c r="AP76" s="11">
        <f t="shared" si="497"/>
        <v>3.4511821112865455</v>
      </c>
      <c r="AQ76" s="11">
        <f t="shared" si="497"/>
        <v>3.5539046687632196</v>
      </c>
      <c r="AR76" s="11">
        <f t="shared" si="497"/>
        <v>1.566660743983338</v>
      </c>
      <c r="AS76" s="11">
        <f t="shared" si="497"/>
        <v>2.2682562646049518</v>
      </c>
      <c r="AT76" s="11">
        <f t="shared" si="497"/>
        <v>2.1429059511568509</v>
      </c>
      <c r="AU76" s="11">
        <f t="shared" si="497"/>
        <v>-1.3734206926542265</v>
      </c>
      <c r="AV76" s="11">
        <f t="shared" si="497"/>
        <v>-1.7415281454181093</v>
      </c>
      <c r="AW76" s="11">
        <f t="shared" si="497"/>
        <v>-3.2587363855114084</v>
      </c>
      <c r="AX76" s="11">
        <f t="shared" si="497"/>
        <v>-3.9196419405751284</v>
      </c>
      <c r="AY76" s="11">
        <f t="shared" si="497"/>
        <v>-2.1063003569384864</v>
      </c>
      <c r="AZ76" s="11">
        <f t="shared" si="497"/>
        <v>-0.7541500564654019</v>
      </c>
      <c r="BA76" s="11">
        <f t="shared" si="497"/>
        <v>2.4189192162821058</v>
      </c>
      <c r="BB76" s="11">
        <f t="shared" si="497"/>
        <v>0</v>
      </c>
      <c r="BC76" s="11">
        <f t="shared" si="497"/>
        <v>0.71470149379555825</v>
      </c>
      <c r="BD76" s="11">
        <f t="shared" si="497"/>
        <v>-0.43549697643815449</v>
      </c>
      <c r="BE76" s="11">
        <f t="shared" si="497"/>
        <v>0.49876599483368345</v>
      </c>
      <c r="BF76" s="11">
        <f t="shared" si="497"/>
        <v>1.1912954334553227</v>
      </c>
      <c r="BG76" s="11">
        <f t="shared" si="497"/>
        <v>9.9403492543637312E-2</v>
      </c>
      <c r="BH76" s="11">
        <f t="shared" ref="BH76:CM76" si="498">BG13/BG$7*BH45</f>
        <v>1.7822915120449572</v>
      </c>
      <c r="BI76" s="11">
        <f t="shared" si="498"/>
        <v>0.8039131191160761</v>
      </c>
      <c r="BJ76" s="11">
        <f t="shared" si="498"/>
        <v>1.7791084580226928</v>
      </c>
      <c r="BK76" s="11">
        <f t="shared" si="498"/>
        <v>1.0823946476462836</v>
      </c>
      <c r="BL76" s="11">
        <f t="shared" si="498"/>
        <v>2.2247375266436054</v>
      </c>
      <c r="BM76" s="11">
        <f t="shared" si="498"/>
        <v>2.4909466885915523</v>
      </c>
      <c r="BN76" s="11">
        <f t="shared" si="498"/>
        <v>1.9365354141237208</v>
      </c>
      <c r="BO76" s="11">
        <f t="shared" si="498"/>
        <v>1.7604423852836351</v>
      </c>
      <c r="BP76" s="11">
        <f t="shared" si="498"/>
        <v>1.9095030758583902</v>
      </c>
      <c r="BQ76" s="11">
        <f t="shared" si="498"/>
        <v>1.9427762419735723</v>
      </c>
      <c r="BR76" s="11">
        <f t="shared" si="498"/>
        <v>1.61875441989543</v>
      </c>
      <c r="BS76" s="11">
        <f t="shared" si="498"/>
        <v>2.9952397760759926</v>
      </c>
      <c r="BT76" s="11">
        <f t="shared" si="498"/>
        <v>1.6658434544172973</v>
      </c>
      <c r="BU76" s="11">
        <f t="shared" si="498"/>
        <v>1.829020313149877</v>
      </c>
      <c r="BV76" s="11">
        <f t="shared" si="498"/>
        <v>2.1746038941274826</v>
      </c>
      <c r="BW76" s="11">
        <f t="shared" si="498"/>
        <v>2.5729473126772162</v>
      </c>
      <c r="BX76" s="11">
        <f t="shared" si="498"/>
        <v>0.32076884729312782</v>
      </c>
      <c r="BY76" s="11">
        <f t="shared" si="498"/>
        <v>1.3252064146935074</v>
      </c>
      <c r="BZ76" s="11">
        <f t="shared" si="498"/>
        <v>-2.9183507193981582</v>
      </c>
      <c r="CA76" s="11">
        <f t="shared" si="498"/>
        <v>-4.482974095310456</v>
      </c>
      <c r="CB76" s="11">
        <f t="shared" si="498"/>
        <v>-5.350951537308144</v>
      </c>
      <c r="CC76" s="11">
        <f t="shared" si="498"/>
        <v>-2.2864432244737221</v>
      </c>
      <c r="CD76" s="11">
        <f t="shared" si="498"/>
        <v>-1.077623225651174</v>
      </c>
      <c r="CE76" s="11">
        <f t="shared" si="498"/>
        <v>-0.87639411213640728</v>
      </c>
      <c r="CF76" s="11">
        <f t="shared" si="498"/>
        <v>2.2303510460671112</v>
      </c>
      <c r="CG76" s="11">
        <f t="shared" si="498"/>
        <v>0.63269866491036153</v>
      </c>
      <c r="CH76" s="11">
        <f t="shared" si="498"/>
        <v>2.2163347496655925</v>
      </c>
      <c r="CI76" s="11">
        <f t="shared" si="498"/>
        <v>1.0579336765152183</v>
      </c>
      <c r="CJ76" s="11">
        <f t="shared" si="498"/>
        <v>1.8692497030853024</v>
      </c>
      <c r="CK76" s="11">
        <f t="shared" si="498"/>
        <v>1.0759779607976356</v>
      </c>
      <c r="CL76" s="11">
        <f t="shared" si="498"/>
        <v>1.5148465496941639</v>
      </c>
      <c r="CM76" s="11">
        <f t="shared" si="498"/>
        <v>1.8931237229275637</v>
      </c>
      <c r="CN76" s="11">
        <f t="shared" ref="CN76:DS76" si="499">CM13/CM$7*CN45</f>
        <v>2.6924034877950165</v>
      </c>
      <c r="CO76" s="11">
        <f t="shared" si="499"/>
        <v>0.90993246157950824</v>
      </c>
      <c r="CP76" s="11">
        <f t="shared" si="499"/>
        <v>2.842430668527316</v>
      </c>
      <c r="CQ76" s="11">
        <f t="shared" si="499"/>
        <v>2.1239617160979956</v>
      </c>
      <c r="CR76" s="11">
        <f t="shared" si="499"/>
        <v>2.3013601009338953</v>
      </c>
      <c r="CS76" s="11">
        <f t="shared" si="499"/>
        <v>2.1045850707792586</v>
      </c>
      <c r="CT76" s="11">
        <f t="shared" si="499"/>
        <v>3.269736282056249</v>
      </c>
      <c r="CU76" s="11">
        <f t="shared" si="499"/>
        <v>2.4498229893389847</v>
      </c>
      <c r="CV76" s="11">
        <f t="shared" si="499"/>
        <v>0.95484859418352386</v>
      </c>
      <c r="CW76" s="11">
        <f t="shared" si="499"/>
        <v>3.6853462914213657</v>
      </c>
      <c r="CX76" s="11">
        <f t="shared" si="499"/>
        <v>1.6716745582480856</v>
      </c>
      <c r="CY76" s="11">
        <f t="shared" si="499"/>
        <v>2.2612794033731856</v>
      </c>
      <c r="CZ76" s="11">
        <f t="shared" si="499"/>
        <v>3.1389805908831669</v>
      </c>
      <c r="DA76" s="11">
        <f t="shared" si="499"/>
        <v>3.4936404627252107</v>
      </c>
      <c r="DB76" s="11">
        <f t="shared" si="499"/>
        <v>2.5098466487515494</v>
      </c>
      <c r="DC76" s="11">
        <f t="shared" si="499"/>
        <v>2.9256192530996441</v>
      </c>
      <c r="DD76" s="11">
        <f t="shared" si="499"/>
        <v>3.720627101877604</v>
      </c>
      <c r="DE76" s="11">
        <f t="shared" si="499"/>
        <v>2.7972640299314739</v>
      </c>
      <c r="DF76" s="11">
        <f t="shared" si="499"/>
        <v>2.2091616577108728</v>
      </c>
      <c r="DG76" s="11">
        <f t="shared" si="499"/>
        <v>2.4862009393342492</v>
      </c>
      <c r="DH76" s="11">
        <f t="shared" si="499"/>
        <v>3.5375414539510825</v>
      </c>
      <c r="DI76" s="11">
        <f t="shared" si="499"/>
        <v>2.1590289293271785</v>
      </c>
      <c r="DJ76" s="11">
        <f t="shared" si="499"/>
        <v>1.6369079935534945</v>
      </c>
      <c r="DK76" s="11">
        <f t="shared" si="499"/>
        <v>2.5177923262710031</v>
      </c>
      <c r="DL76" s="11">
        <f t="shared" si="499"/>
        <v>1.3251042702475395</v>
      </c>
      <c r="DM76" s="11">
        <f t="shared" si="499"/>
        <v>1.4607363704896741</v>
      </c>
      <c r="DN76" s="11">
        <f t="shared" si="499"/>
        <v>1.6023200459136691</v>
      </c>
      <c r="DO76" s="11">
        <f t="shared" si="499"/>
        <v>1.5068022333603843</v>
      </c>
      <c r="DP76" s="11">
        <f t="shared" si="499"/>
        <v>2.8335104063665093</v>
      </c>
      <c r="DQ76" s="11">
        <f t="shared" si="499"/>
        <v>3.292253613320884</v>
      </c>
      <c r="DR76" s="11">
        <f t="shared" si="499"/>
        <v>1.1488499870063196</v>
      </c>
      <c r="DS76" s="11">
        <f t="shared" si="499"/>
        <v>1.1001185189055489</v>
      </c>
      <c r="DT76" s="42">
        <f t="shared" ref="DT76:EY76" si="500">DS13/DS$7*DT45</f>
        <v>-32.930340418225214</v>
      </c>
      <c r="DU76" s="42">
        <f t="shared" si="500"/>
        <v>13.394408122787102</v>
      </c>
      <c r="DV76" s="42">
        <f t="shared" si="500"/>
        <v>3.5463641619967112</v>
      </c>
      <c r="DW76" s="11">
        <f t="shared" si="500"/>
        <v>0.25942117214277405</v>
      </c>
      <c r="DX76" s="11">
        <f t="shared" si="500"/>
        <v>6.1491067194484419</v>
      </c>
      <c r="DY76" s="11">
        <f t="shared" si="500"/>
        <v>8.7680012730414951</v>
      </c>
      <c r="DZ76" s="11">
        <f t="shared" si="500"/>
        <v>6.6611696089632391</v>
      </c>
      <c r="EA76" s="11">
        <f t="shared" si="500"/>
        <v>1.780781168890696</v>
      </c>
      <c r="EB76" s="11">
        <f t="shared" si="500"/>
        <v>3.2120581017743159</v>
      </c>
      <c r="EC76" s="11">
        <f t="shared" si="500"/>
        <v>4.3172723422121004</v>
      </c>
      <c r="ED76" s="11">
        <f t="shared" si="500"/>
        <v>-1.2581633002456702</v>
      </c>
      <c r="EE76" s="11">
        <f t="shared" si="500"/>
        <v>0.99488062284801537</v>
      </c>
      <c r="EF76" s="11">
        <f t="shared" si="500"/>
        <v>1.7730501226076514</v>
      </c>
      <c r="EG76" s="11">
        <f t="shared" si="500"/>
        <v>-1.0901904483910434</v>
      </c>
      <c r="EH76" s="11">
        <f t="shared" si="500"/>
        <v>-0.41772355588619808</v>
      </c>
      <c r="EI76" s="11">
        <f t="shared" si="500"/>
        <v>1.5497512745144273</v>
      </c>
      <c r="EJ76" s="11">
        <f t="shared" si="500"/>
        <v>2.9208281122108128</v>
      </c>
      <c r="EK76" s="12">
        <f t="shared" si="500"/>
        <v>-0.25808337838065498</v>
      </c>
      <c r="EL76" s="12">
        <f t="shared" si="500"/>
        <v>0.2228127467645199</v>
      </c>
      <c r="EM76" s="12">
        <f t="shared" si="500"/>
        <v>1.8581828222192112</v>
      </c>
      <c r="EN76" s="12">
        <f t="shared" si="500"/>
        <v>0.91002609429198578</v>
      </c>
      <c r="EO76" s="12">
        <f t="shared" si="500"/>
        <v>0.58325375372933974</v>
      </c>
      <c r="EP76" s="12">
        <f t="shared" si="500"/>
        <v>0.93922417722496332</v>
      </c>
      <c r="EQ76" s="12">
        <f t="shared" si="500"/>
        <v>0.97471507782502076</v>
      </c>
      <c r="ER76" s="12">
        <f t="shared" si="500"/>
        <v>0.47899578668178816</v>
      </c>
      <c r="ES76" s="12">
        <f t="shared" si="500"/>
        <v>0.29499337171160023</v>
      </c>
      <c r="ET76" s="12">
        <f t="shared" si="500"/>
        <v>0.27947739397765203</v>
      </c>
      <c r="EU76" s="12">
        <f t="shared" si="500"/>
        <v>0.20618780566480804</v>
      </c>
      <c r="EV76" s="12">
        <f t="shared" si="500"/>
        <v>2.1236959167160462E-2</v>
      </c>
      <c r="EW76" s="12">
        <f t="shared" si="500"/>
        <v>7.5734319097108968E-2</v>
      </c>
      <c r="EX76" s="12">
        <f t="shared" si="500"/>
        <v>0.34953119482528633</v>
      </c>
      <c r="EY76" s="12">
        <f t="shared" si="500"/>
        <v>0.57621954976913536</v>
      </c>
      <c r="EZ76" s="12">
        <f t="shared" ref="EZ76:FF76" si="501">EY13/EY$7*EZ45</f>
        <v>0.53740473250294096</v>
      </c>
      <c r="FA76" s="12">
        <f t="shared" si="501"/>
        <v>0.87306655971057057</v>
      </c>
      <c r="FB76" s="12">
        <f t="shared" si="501"/>
        <v>1.0102939076979744</v>
      </c>
      <c r="FC76" s="12">
        <f t="shared" si="501"/>
        <v>1.0338644120398635</v>
      </c>
      <c r="FD76" s="12">
        <f t="shared" si="501"/>
        <v>1.187220272600007</v>
      </c>
      <c r="FE76" s="12">
        <f t="shared" si="501"/>
        <v>1.059557591697593</v>
      </c>
      <c r="FF76" s="12">
        <f t="shared" si="501"/>
        <v>1.0333570925141762</v>
      </c>
      <c r="FG76" s="12">
        <f t="shared" si="462"/>
        <v>1.0526201226976462</v>
      </c>
      <c r="FH76" s="12">
        <f t="shared" si="463"/>
        <v>0.87529763677525096</v>
      </c>
      <c r="FI76" s="12">
        <f t="shared" si="464"/>
        <v>1.7543101484848318</v>
      </c>
      <c r="FJ76" s="12">
        <f t="shared" si="465"/>
        <v>0.55013689935745391</v>
      </c>
    </row>
    <row r="77" spans="2:166" x14ac:dyDescent="0.2">
      <c r="B77" t="str">
        <f t="shared" si="455"/>
        <v xml:space="preserve">   Wholesale and retail trade</v>
      </c>
      <c r="C77" s="11"/>
      <c r="D77" s="11">
        <f t="shared" ref="D77:AA77" si="502">C14/C$7*D46</f>
        <v>0.12171096579910197</v>
      </c>
      <c r="E77" s="11">
        <f t="shared" si="502"/>
        <v>0.22985808475743943</v>
      </c>
      <c r="F77" s="11">
        <f t="shared" si="502"/>
        <v>0.69080512988051357</v>
      </c>
      <c r="G77" s="11">
        <f t="shared" si="502"/>
        <v>-1.3013667757137732</v>
      </c>
      <c r="H77" s="11">
        <f t="shared" si="502"/>
        <v>2.4049988965099391E-2</v>
      </c>
      <c r="I77" s="11">
        <f t="shared" si="502"/>
        <v>-0.16709266599625056</v>
      </c>
      <c r="J77" s="11">
        <f t="shared" si="502"/>
        <v>-0.24912823620591945</v>
      </c>
      <c r="K77" s="11">
        <f t="shared" si="502"/>
        <v>0.65388640167053369</v>
      </c>
      <c r="L77" s="11">
        <f t="shared" si="502"/>
        <v>5.9204776957587697E-2</v>
      </c>
      <c r="M77" s="11">
        <f t="shared" si="502"/>
        <v>-0.37446902558644379</v>
      </c>
      <c r="N77" s="11">
        <f t="shared" si="502"/>
        <v>0.10680777484006759</v>
      </c>
      <c r="O77" s="11">
        <f t="shared" si="502"/>
        <v>0.28497488280176775</v>
      </c>
      <c r="P77" s="11">
        <f t="shared" si="502"/>
        <v>0.20090042154021592</v>
      </c>
      <c r="Q77" s="11">
        <f t="shared" si="502"/>
        <v>1.2307431014248784</v>
      </c>
      <c r="R77" s="11">
        <f t="shared" si="502"/>
        <v>-1.0158273432988425</v>
      </c>
      <c r="S77" s="11">
        <f t="shared" si="502"/>
        <v>0.23574987985833626</v>
      </c>
      <c r="T77" s="11">
        <f t="shared" si="502"/>
        <v>0.29344380434391326</v>
      </c>
      <c r="U77" s="11">
        <f t="shared" si="502"/>
        <v>0.66031011007551554</v>
      </c>
      <c r="V77" s="11">
        <f t="shared" si="502"/>
        <v>0.20938480431019038</v>
      </c>
      <c r="W77" s="11">
        <f t="shared" si="502"/>
        <v>0.45149601511206006</v>
      </c>
      <c r="X77" s="11">
        <f t="shared" si="502"/>
        <v>0.36654176435630809</v>
      </c>
      <c r="Y77" s="11">
        <f t="shared" si="502"/>
        <v>0.66910887593632662</v>
      </c>
      <c r="Z77" s="11">
        <f t="shared" si="502"/>
        <v>0.57439194485488243</v>
      </c>
      <c r="AA77" s="11">
        <f t="shared" si="502"/>
        <v>1.0628566474146057</v>
      </c>
      <c r="AB77" s="11">
        <f t="shared" ref="AB77:BG77" si="503">AA14/AA$7*AB46</f>
        <v>0.47228504954186629</v>
      </c>
      <c r="AC77" s="11">
        <f t="shared" si="503"/>
        <v>0.31138268271675162</v>
      </c>
      <c r="AD77" s="11">
        <f t="shared" si="503"/>
        <v>0.50819423373854411</v>
      </c>
      <c r="AE77" s="11">
        <f t="shared" si="503"/>
        <v>-0.30878603387242243</v>
      </c>
      <c r="AF77" s="11">
        <f t="shared" si="503"/>
        <v>1.6646437569104187</v>
      </c>
      <c r="AG77" s="11">
        <f t="shared" si="503"/>
        <v>0.5266672596487505</v>
      </c>
      <c r="AH77" s="11">
        <f t="shared" si="503"/>
        <v>1.0657645264308868</v>
      </c>
      <c r="AI77" s="11">
        <f t="shared" si="503"/>
        <v>-0.19150328535106367</v>
      </c>
      <c r="AJ77" s="11">
        <f t="shared" si="503"/>
        <v>0.76707478010017305</v>
      </c>
      <c r="AK77" s="11">
        <f t="shared" si="503"/>
        <v>0.56249747667584815</v>
      </c>
      <c r="AL77" s="11">
        <f t="shared" si="503"/>
        <v>1.1405314634584101</v>
      </c>
      <c r="AM77" s="11">
        <f t="shared" si="503"/>
        <v>0.28446200932533372</v>
      </c>
      <c r="AN77" s="11">
        <f t="shared" si="503"/>
        <v>0.33269103599796918</v>
      </c>
      <c r="AO77" s="11">
        <f t="shared" si="503"/>
        <v>0.89921145108773315</v>
      </c>
      <c r="AP77" s="11">
        <f t="shared" si="503"/>
        <v>0.88167350820576851</v>
      </c>
      <c r="AQ77" s="11">
        <f t="shared" si="503"/>
        <v>0.29741215436481194</v>
      </c>
      <c r="AR77" s="11">
        <f t="shared" si="503"/>
        <v>0.3153215096997849</v>
      </c>
      <c r="AS77" s="11">
        <f t="shared" si="503"/>
        <v>9.4334257347032449E-3</v>
      </c>
      <c r="AT77" s="11">
        <f t="shared" si="503"/>
        <v>0.46517210290179367</v>
      </c>
      <c r="AU77" s="11">
        <f t="shared" si="503"/>
        <v>-0.52559080188384011</v>
      </c>
      <c r="AV77" s="11">
        <f t="shared" si="503"/>
        <v>-0.6287077026140061</v>
      </c>
      <c r="AW77" s="11">
        <f t="shared" si="503"/>
        <v>-1.1038059731015948</v>
      </c>
      <c r="AX77" s="11">
        <f t="shared" si="503"/>
        <v>-1.6047583287577607</v>
      </c>
      <c r="AY77" s="11">
        <f t="shared" si="503"/>
        <v>-1.2147683694596665</v>
      </c>
      <c r="AZ77" s="11">
        <f t="shared" si="503"/>
        <v>-0.94033504664916379</v>
      </c>
      <c r="BA77" s="11">
        <f t="shared" si="503"/>
        <v>1.9473585781729206</v>
      </c>
      <c r="BB77" s="11">
        <f t="shared" si="503"/>
        <v>-0.42911328522738207</v>
      </c>
      <c r="BC77" s="11">
        <f t="shared" si="503"/>
        <v>6.9378388306904834E-2</v>
      </c>
      <c r="BD77" s="11">
        <f t="shared" si="503"/>
        <v>-0.38312936211824078</v>
      </c>
      <c r="BE77" s="11">
        <f t="shared" si="503"/>
        <v>0.15987018915377643</v>
      </c>
      <c r="BF77" s="11">
        <f t="shared" si="503"/>
        <v>3.9869500903180879E-2</v>
      </c>
      <c r="BG77" s="11">
        <f t="shared" si="503"/>
        <v>-9.9117801599896971E-2</v>
      </c>
      <c r="BH77" s="11">
        <f t="shared" ref="BH77:CM77" si="504">BG14/BG$7*BH46</f>
        <v>0.34055257929195704</v>
      </c>
      <c r="BI77" s="11">
        <f t="shared" si="504"/>
        <v>-3.9518654324565368E-2</v>
      </c>
      <c r="BJ77" s="11">
        <f t="shared" si="504"/>
        <v>4.9363366461014697E-2</v>
      </c>
      <c r="BK77" s="11">
        <f t="shared" si="504"/>
        <v>0.2264828170139199</v>
      </c>
      <c r="BL77" s="11">
        <f t="shared" si="504"/>
        <v>0.43343467573038147</v>
      </c>
      <c r="BM77" s="11">
        <f t="shared" si="504"/>
        <v>0.44930140932495161</v>
      </c>
      <c r="BN77" s="11">
        <f t="shared" si="504"/>
        <v>0.3876375429883514</v>
      </c>
      <c r="BO77" s="11">
        <f t="shared" si="504"/>
        <v>9.5146255774272909E-2</v>
      </c>
      <c r="BP77" s="11">
        <f t="shared" si="504"/>
        <v>2.8275912420196881E-2</v>
      </c>
      <c r="BQ77" s="11">
        <f t="shared" si="504"/>
        <v>8.4316468108437501E-2</v>
      </c>
      <c r="BR77" s="11">
        <f t="shared" si="504"/>
        <v>9.2909043999064005E-3</v>
      </c>
      <c r="BS77" s="11">
        <f t="shared" si="504"/>
        <v>0.66672109530008461</v>
      </c>
      <c r="BT77" s="11">
        <f t="shared" si="504"/>
        <v>0.14669422359846543</v>
      </c>
      <c r="BU77" s="11">
        <f t="shared" si="504"/>
        <v>0.28318484928475607</v>
      </c>
      <c r="BV77" s="11">
        <f t="shared" si="504"/>
        <v>0.36372301843973925</v>
      </c>
      <c r="BW77" s="11">
        <f t="shared" si="504"/>
        <v>0.58158761582256002</v>
      </c>
      <c r="BX77" s="11">
        <f t="shared" si="504"/>
        <v>-0.51792890473653797</v>
      </c>
      <c r="BY77" s="11">
        <f t="shared" si="504"/>
        <v>8.9024042275182482E-3</v>
      </c>
      <c r="BZ77" s="11">
        <f t="shared" si="504"/>
        <v>-1.0117236028753356</v>
      </c>
      <c r="CA77" s="11">
        <f t="shared" si="504"/>
        <v>-1.5193048448703028</v>
      </c>
      <c r="CB77" s="11">
        <f t="shared" si="504"/>
        <v>-1.3634457307097305</v>
      </c>
      <c r="CC77" s="11">
        <f t="shared" si="504"/>
        <v>-0.43631225003189045</v>
      </c>
      <c r="CD77" s="11">
        <f t="shared" si="504"/>
        <v>-0.66261149745100967</v>
      </c>
      <c r="CE77" s="11">
        <f t="shared" si="504"/>
        <v>-0.64852445276256898</v>
      </c>
      <c r="CF77" s="11">
        <f t="shared" si="504"/>
        <v>0.18332976032876833</v>
      </c>
      <c r="CG77" s="11">
        <f t="shared" si="504"/>
        <v>-0.1523337421293624</v>
      </c>
      <c r="CH77" s="11">
        <f t="shared" si="504"/>
        <v>0.38561258933698078</v>
      </c>
      <c r="CI77" s="11">
        <f t="shared" si="504"/>
        <v>0.20986544887162153</v>
      </c>
      <c r="CJ77" s="11">
        <f t="shared" si="504"/>
        <v>0.21881711930005418</v>
      </c>
      <c r="CK77" s="11">
        <f t="shared" si="504"/>
        <v>3.7612222360761539E-2</v>
      </c>
      <c r="CL77" s="11">
        <f t="shared" si="504"/>
        <v>3.7422369777534999E-2</v>
      </c>
      <c r="CM77" s="11">
        <f t="shared" si="504"/>
        <v>0.25263495047527257</v>
      </c>
      <c r="CN77" s="11">
        <f t="shared" ref="CN77:DS77" si="505">CM14/CM$7*CN46</f>
        <v>0.47718153726454643</v>
      </c>
      <c r="CO77" s="11">
        <f t="shared" si="505"/>
        <v>0.33249053524730959</v>
      </c>
      <c r="CP77" s="11">
        <f t="shared" si="505"/>
        <v>0.3495640414266063</v>
      </c>
      <c r="CQ77" s="11">
        <f t="shared" si="505"/>
        <v>0.37396448837104168</v>
      </c>
      <c r="CR77" s="11">
        <f t="shared" si="505"/>
        <v>0.35309532680598671</v>
      </c>
      <c r="CS77" s="11">
        <f t="shared" si="505"/>
        <v>0.42355597523492</v>
      </c>
      <c r="CT77" s="11">
        <f t="shared" si="505"/>
        <v>0.64856126312792139</v>
      </c>
      <c r="CU77" s="11">
        <f t="shared" si="505"/>
        <v>0.12333558934376894</v>
      </c>
      <c r="CV77" s="11">
        <f t="shared" si="505"/>
        <v>-8.7024138219799804E-2</v>
      </c>
      <c r="CW77" s="11">
        <f t="shared" si="505"/>
        <v>0.48451900585623348</v>
      </c>
      <c r="CX77" s="11">
        <f t="shared" si="505"/>
        <v>0.25974306759133803</v>
      </c>
      <c r="CY77" s="11">
        <f t="shared" si="505"/>
        <v>0.32758966419916635</v>
      </c>
      <c r="CZ77" s="11">
        <f t="shared" si="505"/>
        <v>0.2906531916463147</v>
      </c>
      <c r="DA77" s="11">
        <f t="shared" si="505"/>
        <v>0.37387530384887163</v>
      </c>
      <c r="DB77" s="11">
        <f t="shared" si="505"/>
        <v>-8.3274357744795614E-3</v>
      </c>
      <c r="DC77" s="11">
        <f t="shared" si="505"/>
        <v>-2.4809170715964831E-2</v>
      </c>
      <c r="DD77" s="11">
        <f t="shared" si="505"/>
        <v>0.33965924681292908</v>
      </c>
      <c r="DE77" s="11">
        <f t="shared" si="505"/>
        <v>4.8825315578874991E-2</v>
      </c>
      <c r="DF77" s="11">
        <f t="shared" si="505"/>
        <v>0.20297072450326023</v>
      </c>
      <c r="DG77" s="11">
        <f t="shared" si="505"/>
        <v>0.1533517513895418</v>
      </c>
      <c r="DH77" s="11">
        <f t="shared" si="505"/>
        <v>0.16856941527193631</v>
      </c>
      <c r="DI77" s="11">
        <f t="shared" si="505"/>
        <v>7.9388040856480116E-2</v>
      </c>
      <c r="DJ77" s="11">
        <f t="shared" si="505"/>
        <v>-3.9401849727398228E-2</v>
      </c>
      <c r="DK77" s="11">
        <f t="shared" si="505"/>
        <v>0.21339370222326157</v>
      </c>
      <c r="DL77" s="11">
        <f t="shared" si="505"/>
        <v>-0.26302730016463588</v>
      </c>
      <c r="DM77" s="11">
        <f t="shared" si="505"/>
        <v>-7.7596659759200642E-3</v>
      </c>
      <c r="DN77" s="11">
        <f t="shared" si="505"/>
        <v>-0.2453805897205602</v>
      </c>
      <c r="DO77" s="11">
        <f t="shared" si="505"/>
        <v>0.51424049062017207</v>
      </c>
      <c r="DP77" s="11">
        <f t="shared" si="505"/>
        <v>-0.60820610621453186</v>
      </c>
      <c r="DQ77" s="11">
        <f t="shared" si="505"/>
        <v>-0.31543731628249383</v>
      </c>
      <c r="DR77" s="11">
        <f t="shared" si="505"/>
        <v>-0.11988222426314166</v>
      </c>
      <c r="DS77" s="11">
        <f t="shared" si="505"/>
        <v>3.7536137684688442E-2</v>
      </c>
      <c r="DT77" s="42">
        <f t="shared" ref="DT77:EY77" si="506">DS14/DS$7*DT46</f>
        <v>-4.7502015626968568</v>
      </c>
      <c r="DU77" s="42">
        <f t="shared" si="506"/>
        <v>3.4896767179710468</v>
      </c>
      <c r="DV77" s="42">
        <f t="shared" si="506"/>
        <v>0.93897090894294155</v>
      </c>
      <c r="DW77" s="11">
        <f t="shared" si="506"/>
        <v>0.74458067676989592</v>
      </c>
      <c r="DX77" s="11">
        <f t="shared" si="506"/>
        <v>0.84671764635461744</v>
      </c>
      <c r="DY77" s="11">
        <f t="shared" si="506"/>
        <v>0.34684161342476311</v>
      </c>
      <c r="DZ77" s="11">
        <f t="shared" si="506"/>
        <v>0.34760249174675401</v>
      </c>
      <c r="EA77" s="11">
        <f t="shared" si="506"/>
        <v>-1.5307264760375678</v>
      </c>
      <c r="EB77" s="11">
        <f t="shared" si="506"/>
        <v>-5.3476570111385735E-2</v>
      </c>
      <c r="EC77" s="11">
        <f t="shared" si="506"/>
        <v>0.24445648767720843</v>
      </c>
      <c r="ED77" s="11">
        <f t="shared" si="506"/>
        <v>-0.45741603653994967</v>
      </c>
      <c r="EE77" s="11">
        <f t="shared" si="506"/>
        <v>0.91061848797040468</v>
      </c>
      <c r="EF77" s="11">
        <f t="shared" si="506"/>
        <v>-2.2445706713366188E-2</v>
      </c>
      <c r="EG77" s="11">
        <f t="shared" si="506"/>
        <v>-0.38282630677922158</v>
      </c>
      <c r="EH77" s="11">
        <f t="shared" si="506"/>
        <v>-0.78684015911733718</v>
      </c>
      <c r="EI77" s="11">
        <f t="shared" si="506"/>
        <v>0.64818622237462709</v>
      </c>
      <c r="EJ77" s="11">
        <f t="shared" si="506"/>
        <v>0.2781738626237274</v>
      </c>
      <c r="EK77" s="12">
        <f t="shared" si="506"/>
        <v>3.9063282481893703E-2</v>
      </c>
      <c r="EL77" s="12">
        <f t="shared" si="506"/>
        <v>-7.8390310014263692E-2</v>
      </c>
      <c r="EM77" s="12">
        <f t="shared" si="506"/>
        <v>-0.15645758000406523</v>
      </c>
      <c r="EN77" s="12">
        <f t="shared" si="506"/>
        <v>-0.25436736060441173</v>
      </c>
      <c r="EO77" s="12">
        <f t="shared" si="506"/>
        <v>-1.1370375178384236E-2</v>
      </c>
      <c r="EP77" s="12">
        <f t="shared" si="506"/>
        <v>4.4335202812750892E-2</v>
      </c>
      <c r="EQ77" s="12">
        <f t="shared" si="506"/>
        <v>-8.1820173775550259E-2</v>
      </c>
      <c r="ER77" s="12">
        <f t="shared" si="506"/>
        <v>7.8279979040910441E-2</v>
      </c>
      <c r="ES77" s="12">
        <f t="shared" si="506"/>
        <v>3.9310075850081817E-2</v>
      </c>
      <c r="ET77" s="12">
        <f t="shared" si="506"/>
        <v>-3.8355980744653059E-2</v>
      </c>
      <c r="EU77" s="12">
        <f t="shared" si="506"/>
        <v>-6.3860154229881672E-2</v>
      </c>
      <c r="EV77" s="12">
        <f t="shared" si="506"/>
        <v>4.5973369355133391E-4</v>
      </c>
      <c r="EW77" s="12">
        <f t="shared" si="506"/>
        <v>-1.2511038547079236E-2</v>
      </c>
      <c r="EX77" s="12">
        <f t="shared" si="506"/>
        <v>-3.1456657602008532E-2</v>
      </c>
      <c r="EY77" s="12">
        <f t="shared" si="506"/>
        <v>-0.1180377615733562</v>
      </c>
      <c r="EZ77" s="12">
        <f t="shared" ref="EZ77:FF77" si="507">EY14/EY$7*EZ46</f>
        <v>-7.96263282903584E-2</v>
      </c>
      <c r="FA77" s="12">
        <f t="shared" si="507"/>
        <v>-7.5216906559078631E-2</v>
      </c>
      <c r="FB77" s="12">
        <f t="shared" si="507"/>
        <v>-6.9315601277703698E-2</v>
      </c>
      <c r="FC77" s="12">
        <f t="shared" si="507"/>
        <v>-0.10586116539401486</v>
      </c>
      <c r="FD77" s="12">
        <f t="shared" si="507"/>
        <v>-2.9106600334535059E-2</v>
      </c>
      <c r="FE77" s="12">
        <f t="shared" si="507"/>
        <v>-3.222105304555957E-2</v>
      </c>
      <c r="FF77" s="12">
        <f t="shared" si="507"/>
        <v>-2.057349034887964E-2</v>
      </c>
      <c r="FG77" s="12">
        <f t="shared" si="462"/>
        <v>-1.2638663256836666E-2</v>
      </c>
      <c r="FH77" s="12">
        <f t="shared" si="463"/>
        <v>1.3847483249097516E-2</v>
      </c>
      <c r="FI77" s="12">
        <f t="shared" si="464"/>
        <v>3.7004581645191645E-2</v>
      </c>
      <c r="FJ77" s="12">
        <f t="shared" si="465"/>
        <v>2.1988482340168326E-3</v>
      </c>
    </row>
    <row r="78" spans="2:166" x14ac:dyDescent="0.2">
      <c r="B78" t="str">
        <f t="shared" si="455"/>
        <v xml:space="preserve">   Transportation and public utilities</v>
      </c>
      <c r="C78" s="11"/>
      <c r="D78" s="11">
        <f t="shared" ref="D78:AA78" si="508">C15/C$7*D47</f>
        <v>0.73217478639631361</v>
      </c>
      <c r="E78" s="11">
        <f t="shared" si="508"/>
        <v>8.4799794102649179E-2</v>
      </c>
      <c r="F78" s="11">
        <f t="shared" si="508"/>
        <v>-0.45908779216245449</v>
      </c>
      <c r="G78" s="11">
        <f t="shared" si="508"/>
        <v>0.60317829164359482</v>
      </c>
      <c r="H78" s="11">
        <f t="shared" si="508"/>
        <v>-0.11904100463560707</v>
      </c>
      <c r="I78" s="11">
        <f t="shared" si="508"/>
        <v>0.26923774291229691</v>
      </c>
      <c r="J78" s="11">
        <f t="shared" si="508"/>
        <v>-0.24569259491350509</v>
      </c>
      <c r="K78" s="11">
        <f t="shared" si="508"/>
        <v>-0.30236345558349437</v>
      </c>
      <c r="L78" s="11">
        <f t="shared" si="508"/>
        <v>5.9409610572597055E-2</v>
      </c>
      <c r="M78" s="11">
        <f t="shared" si="508"/>
        <v>-0.23162688738884663</v>
      </c>
      <c r="N78" s="11">
        <f t="shared" si="508"/>
        <v>-0.16345011064966755</v>
      </c>
      <c r="O78" s="11">
        <f t="shared" si="508"/>
        <v>0.20389465047949121</v>
      </c>
      <c r="P78" s="11">
        <f t="shared" si="508"/>
        <v>-0.33147252704549607</v>
      </c>
      <c r="Q78" s="11">
        <f t="shared" si="508"/>
        <v>0.30051968459146533</v>
      </c>
      <c r="R78" s="11">
        <f t="shared" si="508"/>
        <v>-0.93345872123339835</v>
      </c>
      <c r="S78" s="11">
        <f t="shared" si="508"/>
        <v>0.90959790743605085</v>
      </c>
      <c r="T78" s="11">
        <f t="shared" si="508"/>
        <v>5.8569135282327531E-2</v>
      </c>
      <c r="U78" s="11">
        <f t="shared" si="508"/>
        <v>-1.1596823656082984E-2</v>
      </c>
      <c r="V78" s="11">
        <f t="shared" si="508"/>
        <v>3.482778299975206E-2</v>
      </c>
      <c r="W78" s="11">
        <f t="shared" si="508"/>
        <v>-6.8311261645431332E-2</v>
      </c>
      <c r="X78" s="11">
        <f t="shared" si="508"/>
        <v>-2.2664071044891491E-2</v>
      </c>
      <c r="Y78" s="11">
        <f t="shared" si="508"/>
        <v>0.33895587697622448</v>
      </c>
      <c r="Z78" s="11">
        <f t="shared" si="508"/>
        <v>-3.3903450342976038E-2</v>
      </c>
      <c r="AA78" s="11">
        <f t="shared" si="508"/>
        <v>0.46186348323990645</v>
      </c>
      <c r="AB78" s="11">
        <f t="shared" ref="AB78:BG78" si="509">AA15/AA$7*AB47</f>
        <v>-0.63003260956023166</v>
      </c>
      <c r="AC78" s="11">
        <f t="shared" si="509"/>
        <v>0.94297127465107999</v>
      </c>
      <c r="AD78" s="11">
        <f t="shared" si="509"/>
        <v>0.42994567475298856</v>
      </c>
      <c r="AE78" s="11">
        <f t="shared" si="509"/>
        <v>7.5578909265641994E-2</v>
      </c>
      <c r="AF78" s="11">
        <f t="shared" si="509"/>
        <v>0.16124357137280931</v>
      </c>
      <c r="AG78" s="11">
        <f t="shared" si="509"/>
        <v>-0.28391202098066198</v>
      </c>
      <c r="AH78" s="11">
        <f t="shared" si="509"/>
        <v>-0.74651392088040147</v>
      </c>
      <c r="AI78" s="11">
        <f t="shared" si="509"/>
        <v>1.6619456506646013</v>
      </c>
      <c r="AJ78" s="11">
        <f t="shared" si="509"/>
        <v>0.1423252594693889</v>
      </c>
      <c r="AK78" s="11">
        <f t="shared" si="509"/>
        <v>0.12016728084757948</v>
      </c>
      <c r="AL78" s="11">
        <f t="shared" si="509"/>
        <v>-0.10700550910568603</v>
      </c>
      <c r="AM78" s="11">
        <f t="shared" si="509"/>
        <v>0.28981628817528882</v>
      </c>
      <c r="AN78" s="11">
        <f t="shared" si="509"/>
        <v>-0.20016435962203974</v>
      </c>
      <c r="AO78" s="11">
        <f t="shared" si="509"/>
        <v>-4.8152374844735377E-2</v>
      </c>
      <c r="AP78" s="11">
        <f t="shared" si="509"/>
        <v>0.20524031739162504</v>
      </c>
      <c r="AQ78" s="11">
        <f t="shared" si="509"/>
        <v>-0.22390668851055875</v>
      </c>
      <c r="AR78" s="11">
        <f t="shared" si="509"/>
        <v>-9.4005861878239214E-2</v>
      </c>
      <c r="AS78" s="11">
        <f t="shared" si="509"/>
        <v>-3.7591605629165629E-2</v>
      </c>
      <c r="AT78" s="11">
        <f t="shared" si="509"/>
        <v>0.19113948190128568</v>
      </c>
      <c r="AU78" s="11">
        <f t="shared" si="509"/>
        <v>3.7490179074032105E-2</v>
      </c>
      <c r="AV78" s="11">
        <f t="shared" si="509"/>
        <v>-0.345086435471544</v>
      </c>
      <c r="AW78" s="11">
        <f t="shared" si="509"/>
        <v>-0.37363246417848961</v>
      </c>
      <c r="AX78" s="11">
        <f t="shared" si="509"/>
        <v>-0.59326069669040604</v>
      </c>
      <c r="AY78" s="11">
        <f t="shared" si="509"/>
        <v>-5.7942618351736593E-2</v>
      </c>
      <c r="AZ78" s="11">
        <f t="shared" si="509"/>
        <v>-0.15485078732941129</v>
      </c>
      <c r="BA78" s="11">
        <f t="shared" si="509"/>
        <v>0.17087000243758996</v>
      </c>
      <c r="BB78" s="11">
        <f t="shared" si="509"/>
        <v>-0.24994338404645122</v>
      </c>
      <c r="BC78" s="11">
        <f t="shared" si="509"/>
        <v>3.9732378305553054E-2</v>
      </c>
      <c r="BD78" s="11">
        <f t="shared" si="509"/>
        <v>-0.22303616200938145</v>
      </c>
      <c r="BE78" s="11">
        <f t="shared" si="509"/>
        <v>-9.9431350946379265E-3</v>
      </c>
      <c r="BF78" s="11">
        <f t="shared" si="509"/>
        <v>-0.10834807198507122</v>
      </c>
      <c r="BG78" s="11">
        <f t="shared" si="509"/>
        <v>-1.9832250184640233E-2</v>
      </c>
      <c r="BH78" s="11">
        <f t="shared" ref="BH78:CM78" si="510">BG15/BG$7*BH47</f>
        <v>0.19234932151872325</v>
      </c>
      <c r="BI78" s="11">
        <f t="shared" si="510"/>
        <v>9.8989910709513136E-3</v>
      </c>
      <c r="BJ78" s="11">
        <f t="shared" si="510"/>
        <v>0.12983998024569157</v>
      </c>
      <c r="BK78" s="11">
        <f t="shared" si="510"/>
        <v>-0.17318897798534846</v>
      </c>
      <c r="BL78" s="11">
        <f t="shared" si="510"/>
        <v>-0.11558230875433036</v>
      </c>
      <c r="BM78" s="11">
        <f t="shared" si="510"/>
        <v>-0.11454701328438656</v>
      </c>
      <c r="BN78" s="11">
        <f t="shared" si="510"/>
        <v>8.717688889579378E-2</v>
      </c>
      <c r="BO78" s="11">
        <f t="shared" si="510"/>
        <v>0.13475867397236055</v>
      </c>
      <c r="BP78" s="11">
        <f t="shared" si="510"/>
        <v>1.8874554636511991E-2</v>
      </c>
      <c r="BQ78" s="11">
        <f t="shared" si="510"/>
        <v>3.754250238539876E-2</v>
      </c>
      <c r="BR78" s="11">
        <f t="shared" si="510"/>
        <v>0</v>
      </c>
      <c r="BS78" s="11">
        <f t="shared" si="510"/>
        <v>0.2172625610896467</v>
      </c>
      <c r="BT78" s="11">
        <f t="shared" si="510"/>
        <v>0.10155472684861074</v>
      </c>
      <c r="BU78" s="11">
        <f t="shared" si="510"/>
        <v>0</v>
      </c>
      <c r="BV78" s="11">
        <f t="shared" si="510"/>
        <v>4.526452887225571E-2</v>
      </c>
      <c r="BW78" s="11">
        <f t="shared" si="510"/>
        <v>-2.6786973474066611E-2</v>
      </c>
      <c r="BX78" s="11">
        <f t="shared" si="510"/>
        <v>0</v>
      </c>
      <c r="BY78" s="11">
        <f t="shared" si="510"/>
        <v>-0.17461099979450537</v>
      </c>
      <c r="BZ78" s="11">
        <f t="shared" si="510"/>
        <v>-0.25879769916298434</v>
      </c>
      <c r="CA78" s="11">
        <f t="shared" si="510"/>
        <v>-0.19468191482632444</v>
      </c>
      <c r="CB78" s="11">
        <f t="shared" si="510"/>
        <v>-0.4201260501630405</v>
      </c>
      <c r="CC78" s="11">
        <f t="shared" si="510"/>
        <v>-0.17493424540600283</v>
      </c>
      <c r="CD78" s="11">
        <f t="shared" si="510"/>
        <v>-0.14942986949427425</v>
      </c>
      <c r="CE78" s="11">
        <f t="shared" si="510"/>
        <v>-9.4617403442122369E-2</v>
      </c>
      <c r="CF78" s="11">
        <f t="shared" si="510"/>
        <v>-4.7754592507267581E-2</v>
      </c>
      <c r="CG78" s="11">
        <f t="shared" si="510"/>
        <v>9.6632752055572341E-2</v>
      </c>
      <c r="CH78" s="11">
        <f t="shared" si="510"/>
        <v>0.13561938750715688</v>
      </c>
      <c r="CI78" s="11">
        <f t="shared" si="510"/>
        <v>8.6198059707645922E-2</v>
      </c>
      <c r="CJ78" s="11">
        <f t="shared" si="510"/>
        <v>0.13439378935619009</v>
      </c>
      <c r="CK78" s="11">
        <f t="shared" si="510"/>
        <v>0.15282890735215887</v>
      </c>
      <c r="CL78" s="11">
        <f t="shared" si="510"/>
        <v>-6.4952031956822379E-2</v>
      </c>
      <c r="CM78" s="11">
        <f t="shared" si="510"/>
        <v>8.4429775063245407E-2</v>
      </c>
      <c r="CN78" s="11">
        <f t="shared" ref="CN78:DS78" si="511">CM15/CM$7*CN47</f>
        <v>0.12172102600983856</v>
      </c>
      <c r="CO78" s="11">
        <f t="shared" si="511"/>
        <v>9.1635203188529489E-3</v>
      </c>
      <c r="CP78" s="11">
        <f t="shared" si="511"/>
        <v>-4.5336185878113187E-2</v>
      </c>
      <c r="CQ78" s="11">
        <f t="shared" si="511"/>
        <v>-9.0211100722900287E-3</v>
      </c>
      <c r="CR78" s="11">
        <f t="shared" si="511"/>
        <v>0.19243776398346329</v>
      </c>
      <c r="CS78" s="11">
        <f t="shared" si="511"/>
        <v>0.1541026324655132</v>
      </c>
      <c r="CT78" s="11">
        <f t="shared" si="511"/>
        <v>0.18065846827879609</v>
      </c>
      <c r="CU78" s="11">
        <f t="shared" si="511"/>
        <v>0.35584964379062062</v>
      </c>
      <c r="CV78" s="11">
        <f t="shared" si="511"/>
        <v>0.29712710441595847</v>
      </c>
      <c r="CW78" s="11">
        <f t="shared" si="511"/>
        <v>0.17722168587703624</v>
      </c>
      <c r="CX78" s="11">
        <f t="shared" si="511"/>
        <v>0.18410691307826765</v>
      </c>
      <c r="CY78" s="11">
        <f t="shared" si="511"/>
        <v>0.26349543487178412</v>
      </c>
      <c r="CZ78" s="11">
        <f t="shared" si="511"/>
        <v>5.9747006124026926E-2</v>
      </c>
      <c r="DA78" s="11">
        <f t="shared" si="511"/>
        <v>0.18000116825256021</v>
      </c>
      <c r="DB78" s="11">
        <f t="shared" si="511"/>
        <v>0.33625609345068241</v>
      </c>
      <c r="DC78" s="11">
        <f t="shared" si="511"/>
        <v>5.8280372969435487E-2</v>
      </c>
      <c r="DD78" s="11">
        <f t="shared" si="511"/>
        <v>0.25266164260742913</v>
      </c>
      <c r="DE78" s="11">
        <f t="shared" si="511"/>
        <v>0.26719606946910429</v>
      </c>
      <c r="DF78" s="11">
        <f t="shared" si="511"/>
        <v>0.15583059582323061</v>
      </c>
      <c r="DG78" s="11">
        <f t="shared" si="511"/>
        <v>0.23027369914036036</v>
      </c>
      <c r="DH78" s="11">
        <f t="shared" si="511"/>
        <v>0.20382244569665486</v>
      </c>
      <c r="DI78" s="11">
        <f t="shared" si="511"/>
        <v>0.19379193090143768</v>
      </c>
      <c r="DJ78" s="11">
        <f t="shared" si="511"/>
        <v>0.20116830445503336</v>
      </c>
      <c r="DK78" s="11">
        <f t="shared" si="511"/>
        <v>0.167694183517723</v>
      </c>
      <c r="DL78" s="11">
        <f t="shared" si="511"/>
        <v>1.561470437580934E-2</v>
      </c>
      <c r="DM78" s="11">
        <f t="shared" si="511"/>
        <v>2.3338224368008906E-2</v>
      </c>
      <c r="DN78" s="11">
        <f t="shared" si="511"/>
        <v>0.18081818073140243</v>
      </c>
      <c r="DO78" s="11">
        <f t="shared" si="511"/>
        <v>0.1007815250235215</v>
      </c>
      <c r="DP78" s="11">
        <f t="shared" si="511"/>
        <v>0.18687454519681845</v>
      </c>
      <c r="DQ78" s="11">
        <f t="shared" si="511"/>
        <v>0.19313222103730029</v>
      </c>
      <c r="DR78" s="11">
        <f t="shared" si="511"/>
        <v>0.11405684419258004</v>
      </c>
      <c r="DS78" s="11">
        <f t="shared" si="511"/>
        <v>9.8415356894860612E-2</v>
      </c>
      <c r="DT78" s="42">
        <f t="shared" ref="DT78:EY78" si="512">DS15/DS$7*DT47</f>
        <v>-1.1742624907809507</v>
      </c>
      <c r="DU78" s="42">
        <f t="shared" si="512"/>
        <v>0.136547157737713</v>
      </c>
      <c r="DV78" s="42">
        <f t="shared" si="512"/>
        <v>0.38043901172069911</v>
      </c>
      <c r="DW78" s="11">
        <f t="shared" si="512"/>
        <v>1.6220364103813532E-2</v>
      </c>
      <c r="DX78" s="11">
        <f t="shared" si="512"/>
        <v>-0.20653050711806034</v>
      </c>
      <c r="DY78" s="11">
        <f t="shared" si="512"/>
        <v>0.33809201231551017</v>
      </c>
      <c r="DZ78" s="11">
        <f t="shared" si="512"/>
        <v>0.76284293466144248</v>
      </c>
      <c r="EA78" s="11">
        <f t="shared" si="512"/>
        <v>0.64297010115073128</v>
      </c>
      <c r="EB78" s="11">
        <f t="shared" si="512"/>
        <v>0.12382191452544104</v>
      </c>
      <c r="EC78" s="11">
        <f t="shared" si="512"/>
        <v>0.25603504058817589</v>
      </c>
      <c r="ED78" s="11">
        <f t="shared" si="512"/>
        <v>0.13642861971087272</v>
      </c>
      <c r="EE78" s="11">
        <f t="shared" si="512"/>
        <v>-0.11141751345624125</v>
      </c>
      <c r="EF78" s="11">
        <f t="shared" si="512"/>
        <v>-8.1737185474859517E-2</v>
      </c>
      <c r="EG78" s="11">
        <f t="shared" si="512"/>
        <v>0</v>
      </c>
      <c r="EH78" s="11">
        <f t="shared" si="512"/>
        <v>-2.2372541723548991E-2</v>
      </c>
      <c r="EI78" s="11">
        <f t="shared" si="512"/>
        <v>0.23667085209446515</v>
      </c>
      <c r="EJ78" s="11">
        <f t="shared" si="512"/>
        <v>-0.18316757717302246</v>
      </c>
      <c r="EK78" s="12">
        <f t="shared" si="512"/>
        <v>-4.3883919127495501E-2</v>
      </c>
      <c r="EL78" s="12">
        <f t="shared" si="512"/>
        <v>-6.5442011939016873E-2</v>
      </c>
      <c r="EM78" s="12">
        <f t="shared" si="512"/>
        <v>0.11577475243777383</v>
      </c>
      <c r="EN78" s="12">
        <f t="shared" si="512"/>
        <v>2.370320207779417E-2</v>
      </c>
      <c r="EO78" s="12">
        <f t="shared" si="512"/>
        <v>3.8364043554900201E-3</v>
      </c>
      <c r="EP78" s="12">
        <f t="shared" si="512"/>
        <v>1.203690505585883E-2</v>
      </c>
      <c r="EQ78" s="12">
        <f t="shared" si="512"/>
        <v>3.4529712006180865E-2</v>
      </c>
      <c r="ER78" s="12">
        <f t="shared" si="512"/>
        <v>-1.6473593604017241E-2</v>
      </c>
      <c r="ES78" s="12">
        <f t="shared" si="512"/>
        <v>-3.0085901795834678E-2</v>
      </c>
      <c r="ET78" s="12">
        <f t="shared" si="512"/>
        <v>-4.6563291734603114E-2</v>
      </c>
      <c r="EU78" s="12">
        <f t="shared" si="512"/>
        <v>-3.4094798397558919E-2</v>
      </c>
      <c r="EV78" s="12">
        <f t="shared" si="512"/>
        <v>-5.5229883782933274E-2</v>
      </c>
      <c r="EW78" s="12">
        <f t="shared" si="512"/>
        <v>-5.4704583021422712E-2</v>
      </c>
      <c r="EX78" s="12">
        <f t="shared" si="512"/>
        <v>-9.8812059959964421E-3</v>
      </c>
      <c r="EY78" s="12">
        <f t="shared" si="512"/>
        <v>1.625982753947107E-2</v>
      </c>
      <c r="EZ78" s="12">
        <f t="shared" ref="EZ78:FF78" si="513">EY15/EY$7*EZ47</f>
        <v>1.7432292316671365E-2</v>
      </c>
      <c r="FA78" s="12">
        <f t="shared" si="513"/>
        <v>3.5389126847666832E-2</v>
      </c>
      <c r="FB78" s="12">
        <f t="shared" si="513"/>
        <v>5.2580017846103187E-2</v>
      </c>
      <c r="FC78" s="12">
        <f t="shared" si="513"/>
        <v>6.6300348240871027E-2</v>
      </c>
      <c r="FD78" s="12">
        <f t="shared" si="513"/>
        <v>6.8729067025449952E-2</v>
      </c>
      <c r="FE78" s="12">
        <f t="shared" si="513"/>
        <v>6.662865704016302E-2</v>
      </c>
      <c r="FF78" s="12">
        <f t="shared" si="513"/>
        <v>6.4852861208152937E-2</v>
      </c>
      <c r="FG78" s="12">
        <f t="shared" si="462"/>
        <v>6.9906748537291646E-2</v>
      </c>
      <c r="FH78" s="12">
        <f t="shared" si="463"/>
        <v>5.8417125110115743E-2</v>
      </c>
      <c r="FI78" s="12">
        <f t="shared" si="464"/>
        <v>7.9653000918850539E-2</v>
      </c>
      <c r="FJ78" s="12">
        <f t="shared" si="465"/>
        <v>5.085262108253881E-2</v>
      </c>
    </row>
    <row r="79" spans="2:166" x14ac:dyDescent="0.2">
      <c r="B79" t="str">
        <f t="shared" si="455"/>
        <v xml:space="preserve">   Information</v>
      </c>
      <c r="C79" s="11"/>
      <c r="D79" s="11">
        <f t="shared" ref="D79:AA79" si="514">C16/C$7*D48</f>
        <v>-3.62380514214879E-2</v>
      </c>
      <c r="E79" s="11">
        <f t="shared" si="514"/>
        <v>0.14716054334593626</v>
      </c>
      <c r="F79" s="11">
        <f t="shared" si="514"/>
        <v>-0.12895289174180211</v>
      </c>
      <c r="G79" s="11">
        <f t="shared" si="514"/>
        <v>0.22201258086295117</v>
      </c>
      <c r="H79" s="11">
        <f t="shared" si="514"/>
        <v>0.23516330233492855</v>
      </c>
      <c r="I79" s="11">
        <f t="shared" si="514"/>
        <v>0.20903784143678714</v>
      </c>
      <c r="J79" s="11">
        <f t="shared" si="514"/>
        <v>0.29687599215256416</v>
      </c>
      <c r="K79" s="11">
        <f t="shared" si="514"/>
        <v>0.17036939518005331</v>
      </c>
      <c r="L79" s="11">
        <f t="shared" si="514"/>
        <v>4.7570000529074445E-2</v>
      </c>
      <c r="M79" s="11">
        <f t="shared" si="514"/>
        <v>0.16867547476582739</v>
      </c>
      <c r="N79" s="11">
        <f t="shared" si="514"/>
        <v>0.30657296186120936</v>
      </c>
      <c r="O79" s="11">
        <f t="shared" si="514"/>
        <v>0.25494615660754477</v>
      </c>
      <c r="P79" s="11">
        <f t="shared" si="514"/>
        <v>0.29159135059767433</v>
      </c>
      <c r="Q79" s="11">
        <f t="shared" si="514"/>
        <v>0.48147903849702434</v>
      </c>
      <c r="R79" s="11">
        <f t="shared" si="514"/>
        <v>-0.10295396346276207</v>
      </c>
      <c r="S79" s="11">
        <f t="shared" si="514"/>
        <v>0.2159489594017843</v>
      </c>
      <c r="T79" s="11">
        <f t="shared" si="514"/>
        <v>0.23912314163534965</v>
      </c>
      <c r="U79" s="11">
        <f t="shared" si="514"/>
        <v>7.0175445164435066E-2</v>
      </c>
      <c r="V79" s="11">
        <f t="shared" si="514"/>
        <v>1.0506570904246177</v>
      </c>
      <c r="W79" s="11">
        <f t="shared" si="514"/>
        <v>0.23446573869295859</v>
      </c>
      <c r="X79" s="11">
        <f t="shared" si="514"/>
        <v>0.60119978513848515</v>
      </c>
      <c r="Y79" s="11">
        <f t="shared" si="514"/>
        <v>0.49958474464230679</v>
      </c>
      <c r="Z79" s="11">
        <f t="shared" si="514"/>
        <v>0.66117843918330299</v>
      </c>
      <c r="AA79" s="11">
        <f t="shared" si="514"/>
        <v>0.23275228826058456</v>
      </c>
      <c r="AB79" s="11">
        <f t="shared" ref="AB79:BG79" si="515">AA16/AA$7*AB48</f>
        <v>0.43926992154350736</v>
      </c>
      <c r="AC79" s="11">
        <f t="shared" si="515"/>
        <v>-0.1524232576701956</v>
      </c>
      <c r="AD79" s="11">
        <f t="shared" si="515"/>
        <v>0.30282780190241299</v>
      </c>
      <c r="AE79" s="11">
        <f t="shared" si="515"/>
        <v>0.35425469463132764</v>
      </c>
      <c r="AF79" s="11">
        <f t="shared" si="515"/>
        <v>0.38381490975549015</v>
      </c>
      <c r="AG79" s="11">
        <f t="shared" si="515"/>
        <v>0.54512506267252236</v>
      </c>
      <c r="AH79" s="11">
        <f t="shared" si="515"/>
        <v>0.13536094291527823</v>
      </c>
      <c r="AI79" s="11">
        <f t="shared" si="515"/>
        <v>0.25895942536849387</v>
      </c>
      <c r="AJ79" s="11">
        <f t="shared" si="515"/>
        <v>0.12178357363054705</v>
      </c>
      <c r="AK79" s="11">
        <f t="shared" si="515"/>
        <v>0.48549386850563842</v>
      </c>
      <c r="AL79" s="11">
        <f t="shared" si="515"/>
        <v>0.31272974321945923</v>
      </c>
      <c r="AM79" s="11">
        <f t="shared" si="515"/>
        <v>0.88970908216416866</v>
      </c>
      <c r="AN79" s="11">
        <f t="shared" si="515"/>
        <v>0.2375297032903611</v>
      </c>
      <c r="AO79" s="11">
        <f t="shared" si="515"/>
        <v>1.2072896897822267</v>
      </c>
      <c r="AP79" s="11">
        <f t="shared" si="515"/>
        <v>0.16520961198302497</v>
      </c>
      <c r="AQ79" s="11">
        <f t="shared" si="515"/>
        <v>1.4100840195307078</v>
      </c>
      <c r="AR79" s="11">
        <f t="shared" si="515"/>
        <v>0.87673755473544979</v>
      </c>
      <c r="AS79" s="11">
        <f t="shared" si="515"/>
        <v>1.0841658012907172</v>
      </c>
      <c r="AT79" s="11">
        <f t="shared" si="515"/>
        <v>0.35572609069645528</v>
      </c>
      <c r="AU79" s="11">
        <f t="shared" si="515"/>
        <v>-1.8655767025016971E-2</v>
      </c>
      <c r="AV79" s="11">
        <f t="shared" si="515"/>
        <v>-0.42834482257078976</v>
      </c>
      <c r="AW79" s="11">
        <f t="shared" si="515"/>
        <v>-0.42217301193363876</v>
      </c>
      <c r="AX79" s="11">
        <f t="shared" si="515"/>
        <v>-0.21640165115521737</v>
      </c>
      <c r="AY79" s="11">
        <f t="shared" si="515"/>
        <v>-0.43330019934832503</v>
      </c>
      <c r="AZ79" s="11">
        <f t="shared" si="515"/>
        <v>-0.16516142654410068</v>
      </c>
      <c r="BA79" s="11">
        <f t="shared" si="515"/>
        <v>-0.1176708586423669</v>
      </c>
      <c r="BB79" s="11">
        <f t="shared" si="515"/>
        <v>-3.9317966452027293E-2</v>
      </c>
      <c r="BC79" s="11">
        <f t="shared" si="515"/>
        <v>-0.19517599998152141</v>
      </c>
      <c r="BD79" s="11">
        <f t="shared" si="515"/>
        <v>-0.19560097108397329</v>
      </c>
      <c r="BE79" s="11">
        <f t="shared" si="515"/>
        <v>0.13057465518049133</v>
      </c>
      <c r="BF79" s="11">
        <f t="shared" si="515"/>
        <v>0.14077573269658369</v>
      </c>
      <c r="BG79" s="11">
        <f t="shared" si="515"/>
        <v>8.9982889982768946E-2</v>
      </c>
      <c r="BH79" s="11">
        <f t="shared" ref="BH79:CM79" si="516">BG16/BG$7*BH48</f>
        <v>8.9960453123869563E-2</v>
      </c>
      <c r="BI79" s="11">
        <f t="shared" si="516"/>
        <v>-3.9448272565438626E-2</v>
      </c>
      <c r="BJ79" s="11">
        <f t="shared" si="516"/>
        <v>0.17970640791349837</v>
      </c>
      <c r="BK79" s="11">
        <f t="shared" si="516"/>
        <v>0.19854105692387639</v>
      </c>
      <c r="BL79" s="11">
        <f t="shared" si="516"/>
        <v>4.8899393404208139E-2</v>
      </c>
      <c r="BM79" s="11">
        <f t="shared" si="516"/>
        <v>0.1266930940001153</v>
      </c>
      <c r="BN79" s="11">
        <f t="shared" si="516"/>
        <v>8.6916798218011362E-2</v>
      </c>
      <c r="BO79" s="11">
        <f t="shared" si="516"/>
        <v>0.15350822943831677</v>
      </c>
      <c r="BP79" s="11">
        <f t="shared" si="516"/>
        <v>0.53726108123441185</v>
      </c>
      <c r="BQ79" s="11">
        <f t="shared" si="516"/>
        <v>0.52278173336497835</v>
      </c>
      <c r="BR79" s="11">
        <f t="shared" si="516"/>
        <v>0.26473549114521383</v>
      </c>
      <c r="BS79" s="11">
        <f t="shared" si="516"/>
        <v>0.23451236663869957</v>
      </c>
      <c r="BT79" s="11">
        <f t="shared" si="516"/>
        <v>0.25078422339851547</v>
      </c>
      <c r="BU79" s="11">
        <f t="shared" si="516"/>
        <v>7.2912364313962294E-2</v>
      </c>
      <c r="BV79" s="11">
        <f t="shared" si="516"/>
        <v>0.15475827725834992</v>
      </c>
      <c r="BW79" s="11">
        <f t="shared" si="516"/>
        <v>0.32948192788092279</v>
      </c>
      <c r="BX79" s="11">
        <f t="shared" si="516"/>
        <v>0.3087117516108408</v>
      </c>
      <c r="BY79" s="11">
        <f t="shared" si="516"/>
        <v>0.39253639164155429</v>
      </c>
      <c r="BZ79" s="11">
        <f t="shared" si="516"/>
        <v>0.1979342477053404</v>
      </c>
      <c r="CA79" s="11">
        <f t="shared" si="516"/>
        <v>-9.8867787149832145E-2</v>
      </c>
      <c r="CB79" s="11">
        <f t="shared" si="516"/>
        <v>-0.30630860083209394</v>
      </c>
      <c r="CC79" s="11">
        <f t="shared" si="516"/>
        <v>-0.26776217491221949</v>
      </c>
      <c r="CD79" s="11">
        <f t="shared" si="516"/>
        <v>-3.7904918335583085E-2</v>
      </c>
      <c r="CE79" s="11">
        <f t="shared" si="516"/>
        <v>4.7959140715014101E-2</v>
      </c>
      <c r="CF79" s="11">
        <f t="shared" si="516"/>
        <v>0</v>
      </c>
      <c r="CG79" s="11">
        <f t="shared" si="516"/>
        <v>5.7561301438676632E-2</v>
      </c>
      <c r="CH79" s="11">
        <f t="shared" si="516"/>
        <v>0.22248584533649726</v>
      </c>
      <c r="CI79" s="11">
        <f t="shared" si="516"/>
        <v>-3.7857424047853749E-2</v>
      </c>
      <c r="CJ79" s="11">
        <f t="shared" si="516"/>
        <v>9.5145379336780397E-2</v>
      </c>
      <c r="CK79" s="11">
        <f t="shared" si="516"/>
        <v>0.19007814040064963</v>
      </c>
      <c r="CL79" s="11">
        <f t="shared" si="516"/>
        <v>3.7471653256477493E-2</v>
      </c>
      <c r="CM79" s="11">
        <f t="shared" si="516"/>
        <v>0.14062279145445236</v>
      </c>
      <c r="CN79" s="11">
        <f t="shared" ref="CN79:DS79" si="517">CM16/CM$7*CN48</f>
        <v>8.357802799671836E-2</v>
      </c>
      <c r="CO79" s="11">
        <f t="shared" si="517"/>
        <v>-0.20778618508622596</v>
      </c>
      <c r="CP79" s="11">
        <f t="shared" si="517"/>
        <v>6.4054551172297372E-2</v>
      </c>
      <c r="CQ79" s="11">
        <f t="shared" si="517"/>
        <v>0.14582451208707325</v>
      </c>
      <c r="CR79" s="11">
        <f t="shared" si="517"/>
        <v>0.1448191200454377</v>
      </c>
      <c r="CS79" s="11">
        <f t="shared" si="517"/>
        <v>0.15295137920139218</v>
      </c>
      <c r="CT79" s="11">
        <f t="shared" si="517"/>
        <v>0.26101930420670882</v>
      </c>
      <c r="CU79" s="11">
        <f t="shared" si="517"/>
        <v>0.2226067493715968</v>
      </c>
      <c r="CV79" s="11">
        <f t="shared" si="517"/>
        <v>0.26607609343693767</v>
      </c>
      <c r="CW79" s="11">
        <f t="shared" si="517"/>
        <v>0.42852185717211355</v>
      </c>
      <c r="CX79" s="11">
        <f t="shared" si="517"/>
        <v>-5.1418526792902021E-2</v>
      </c>
      <c r="CY79" s="11">
        <f t="shared" si="517"/>
        <v>-5.110292715331801E-2</v>
      </c>
      <c r="CZ79" s="11">
        <f t="shared" si="517"/>
        <v>0.29372685856874309</v>
      </c>
      <c r="DA79" s="11">
        <f t="shared" si="517"/>
        <v>0.51216234362156843</v>
      </c>
      <c r="DB79" s="11">
        <f t="shared" si="517"/>
        <v>0.49798147540232846</v>
      </c>
      <c r="DC79" s="11">
        <f t="shared" si="517"/>
        <v>0.39843254761784014</v>
      </c>
      <c r="DD79" s="11">
        <f t="shared" si="517"/>
        <v>0.59513393399116232</v>
      </c>
      <c r="DE79" s="11">
        <f t="shared" si="517"/>
        <v>0.53675946321409773</v>
      </c>
      <c r="DF79" s="11">
        <f t="shared" si="517"/>
        <v>0.43046049223105221</v>
      </c>
      <c r="DG79" s="11">
        <f t="shared" si="517"/>
        <v>0.35270029351430982</v>
      </c>
      <c r="DH79" s="11">
        <f t="shared" si="517"/>
        <v>0.35052598188319845</v>
      </c>
      <c r="DI79" s="11">
        <f t="shared" si="517"/>
        <v>0.32275376691907715</v>
      </c>
      <c r="DJ79" s="11">
        <f t="shared" si="517"/>
        <v>0.26430016221148633</v>
      </c>
      <c r="DK79" s="11">
        <f t="shared" si="517"/>
        <v>0.2955632180829677</v>
      </c>
      <c r="DL79" s="11">
        <f t="shared" si="517"/>
        <v>0.85779843389120358</v>
      </c>
      <c r="DM79" s="11">
        <f t="shared" si="517"/>
        <v>0.75989082177182021</v>
      </c>
      <c r="DN79" s="11">
        <f t="shared" si="517"/>
        <v>0.37832439685206959</v>
      </c>
      <c r="DO79" s="11">
        <f t="shared" si="517"/>
        <v>0.57764335398763367</v>
      </c>
      <c r="DP79" s="11">
        <f t="shared" si="517"/>
        <v>0.64016885026906611</v>
      </c>
      <c r="DQ79" s="11">
        <f t="shared" si="517"/>
        <v>0.83844598825252192</v>
      </c>
      <c r="DR79" s="11">
        <f t="shared" si="517"/>
        <v>5.2783962161886008E-2</v>
      </c>
      <c r="DS79" s="11">
        <f t="shared" si="517"/>
        <v>0.42914118932916873</v>
      </c>
      <c r="DT79" s="42">
        <f t="shared" ref="DT79:EY79" si="518">DS16/DS$7*DT48</f>
        <v>7.4831336211445007E-3</v>
      </c>
      <c r="DU79" s="42">
        <f t="shared" si="518"/>
        <v>0.15271593986861332</v>
      </c>
      <c r="DV79" s="42">
        <f t="shared" si="518"/>
        <v>0.56076622828589706</v>
      </c>
      <c r="DW79" s="11">
        <f t="shared" si="518"/>
        <v>0.13034080372696982</v>
      </c>
      <c r="DX79" s="11">
        <f t="shared" si="518"/>
        <v>0.42126892258639581</v>
      </c>
      <c r="DY79" s="11">
        <f t="shared" si="518"/>
        <v>0.55681791047742446</v>
      </c>
      <c r="DZ79" s="11">
        <f t="shared" si="518"/>
        <v>1.0569851886003441</v>
      </c>
      <c r="EA79" s="11">
        <f t="shared" si="518"/>
        <v>3.0775207881675735E-2</v>
      </c>
      <c r="EB79" s="11">
        <f t="shared" si="518"/>
        <v>0.86653602030120735</v>
      </c>
      <c r="EC79" s="11">
        <f t="shared" si="518"/>
        <v>-5.2945513563388127E-2</v>
      </c>
      <c r="ED79" s="11">
        <f t="shared" si="518"/>
        <v>-0.23693749230413366</v>
      </c>
      <c r="EE79" s="11">
        <f t="shared" si="518"/>
        <v>-0.37603747411333083</v>
      </c>
      <c r="EF79" s="11">
        <f t="shared" si="518"/>
        <v>-0.54699022609174464</v>
      </c>
      <c r="EG79" s="11">
        <f t="shared" si="518"/>
        <v>-0.70522173807689048</v>
      </c>
      <c r="EH79" s="11">
        <f t="shared" si="518"/>
        <v>0.3186982686819112</v>
      </c>
      <c r="EI79" s="11">
        <f t="shared" si="518"/>
        <v>-1.0951392868405951</v>
      </c>
      <c r="EJ79" s="11">
        <f t="shared" si="518"/>
        <v>-0.15528593208062769</v>
      </c>
      <c r="EK79" s="12">
        <f t="shared" si="518"/>
        <v>-0.49357963882198169</v>
      </c>
      <c r="EL79" s="12">
        <f t="shared" si="518"/>
        <v>-0.17081982097945467</v>
      </c>
      <c r="EM79" s="12">
        <f t="shared" si="518"/>
        <v>0.3364196215494305</v>
      </c>
      <c r="EN79" s="12">
        <f t="shared" si="518"/>
        <v>3.6179021462107518E-2</v>
      </c>
      <c r="EO79" s="12">
        <f t="shared" si="518"/>
        <v>0.15394444964169934</v>
      </c>
      <c r="EP79" s="12">
        <f t="shared" si="518"/>
        <v>0.33991750993236375</v>
      </c>
      <c r="EQ79" s="12">
        <f t="shared" si="518"/>
        <v>0.34548504603261843</v>
      </c>
      <c r="ER79" s="12">
        <f t="shared" si="518"/>
        <v>0.20358008804053912</v>
      </c>
      <c r="ES79" s="12">
        <f t="shared" si="518"/>
        <v>6.741081513618713E-2</v>
      </c>
      <c r="ET79" s="12">
        <f t="shared" si="518"/>
        <v>5.2740759757490263E-2</v>
      </c>
      <c r="EU79" s="12">
        <f t="shared" si="518"/>
        <v>1.8623414466651528E-2</v>
      </c>
      <c r="EV79" s="12">
        <f t="shared" si="518"/>
        <v>-6.5372452322997987E-2</v>
      </c>
      <c r="EW79" s="12">
        <f t="shared" si="518"/>
        <v>-6.9839506492015174E-2</v>
      </c>
      <c r="EX79" s="12">
        <f t="shared" si="518"/>
        <v>-4.0154262872780087E-2</v>
      </c>
      <c r="EY79" s="12">
        <f t="shared" si="518"/>
        <v>5.2901969606607625E-2</v>
      </c>
      <c r="EZ79" s="12">
        <f t="shared" ref="EZ79:FF79" si="519">EY16/EY$7*EZ48</f>
        <v>4.9751509155100904E-2</v>
      </c>
      <c r="FA79" s="12">
        <f t="shared" si="519"/>
        <v>9.9899823639486685E-2</v>
      </c>
      <c r="FB79" s="12">
        <f t="shared" si="519"/>
        <v>0.10563883188006001</v>
      </c>
      <c r="FC79" s="12">
        <f t="shared" si="519"/>
        <v>0.16823575302858826</v>
      </c>
      <c r="FD79" s="12">
        <f t="shared" si="519"/>
        <v>0.19601593195398437</v>
      </c>
      <c r="FE79" s="12">
        <f t="shared" si="519"/>
        <v>0.19529233105612878</v>
      </c>
      <c r="FF79" s="12">
        <f t="shared" si="519"/>
        <v>0.15565944217186692</v>
      </c>
      <c r="FG79" s="12">
        <f t="shared" si="462"/>
        <v>0.17515357010653726</v>
      </c>
      <c r="FH79" s="12">
        <f t="shared" si="463"/>
        <v>0.10247382244436448</v>
      </c>
      <c r="FI79" s="12">
        <f t="shared" si="464"/>
        <v>0.2040571400121293</v>
      </c>
      <c r="FJ79" s="12">
        <f t="shared" si="465"/>
        <v>0.10500172141054488</v>
      </c>
    </row>
    <row r="80" spans="2:166" x14ac:dyDescent="0.2">
      <c r="B80" t="str">
        <f t="shared" si="455"/>
        <v xml:space="preserve">   Financial activities</v>
      </c>
      <c r="C80" s="11"/>
      <c r="D80" s="11">
        <f t="shared" ref="D80:AA80" si="520">C17/C$7*D49</f>
        <v>0.15923651855517981</v>
      </c>
      <c r="E80" s="11">
        <f t="shared" si="520"/>
        <v>1.2041450896782815E-2</v>
      </c>
      <c r="F80" s="11">
        <f t="shared" si="520"/>
        <v>-0.15362973765434837</v>
      </c>
      <c r="G80" s="11">
        <f t="shared" si="520"/>
        <v>2.4011221157522619E-2</v>
      </c>
      <c r="H80" s="11">
        <f t="shared" si="520"/>
        <v>0.19447924158471089</v>
      </c>
      <c r="I80" s="11">
        <f t="shared" si="520"/>
        <v>-0.16611720540203326</v>
      </c>
      <c r="J80" s="11">
        <f t="shared" si="520"/>
        <v>-4.7603518350106101E-2</v>
      </c>
      <c r="K80" s="11">
        <f t="shared" si="520"/>
        <v>0.27873548421364974</v>
      </c>
      <c r="L80" s="11">
        <f t="shared" si="520"/>
        <v>4.7429470984316803E-2</v>
      </c>
      <c r="M80" s="11">
        <f t="shared" si="520"/>
        <v>0.23950161096205683</v>
      </c>
      <c r="N80" s="11">
        <f t="shared" si="520"/>
        <v>0.49928966193949853</v>
      </c>
      <c r="O80" s="11">
        <f t="shared" si="520"/>
        <v>9.4859871648074981E-2</v>
      </c>
      <c r="P80" s="11">
        <f t="shared" si="520"/>
        <v>4.7171304353584909E-2</v>
      </c>
      <c r="Q80" s="11">
        <f t="shared" si="520"/>
        <v>0.7452264428749531</v>
      </c>
      <c r="R80" s="11">
        <f t="shared" si="520"/>
        <v>-0.14915829240316436</v>
      </c>
      <c r="S80" s="11">
        <f t="shared" si="520"/>
        <v>0.88503130129049778</v>
      </c>
      <c r="T80" s="11">
        <f t="shared" si="520"/>
        <v>-0.54247131129462656</v>
      </c>
      <c r="U80" s="11">
        <f t="shared" si="520"/>
        <v>-0.30792299071365709</v>
      </c>
      <c r="V80" s="11">
        <f t="shared" si="520"/>
        <v>-0.51641580725671188</v>
      </c>
      <c r="W80" s="11">
        <f t="shared" si="520"/>
        <v>-0.10245176557864044</v>
      </c>
      <c r="X80" s="11">
        <f t="shared" si="520"/>
        <v>-0.16859054389802691</v>
      </c>
      <c r="Y80" s="11">
        <f t="shared" si="520"/>
        <v>0.34773466323890639</v>
      </c>
      <c r="Z80" s="11">
        <f t="shared" si="520"/>
        <v>0.27646307970172795</v>
      </c>
      <c r="AA80" s="11">
        <f t="shared" si="520"/>
        <v>0.2193622645969685</v>
      </c>
      <c r="AB80" s="11">
        <f t="shared" ref="AB80:BG80" si="521">AA17/AA$7*AB49</f>
        <v>0.12323185461980952</v>
      </c>
      <c r="AC80" s="11">
        <f t="shared" si="521"/>
        <v>7.7637003336732124E-2</v>
      </c>
      <c r="AD80" s="11">
        <f t="shared" si="521"/>
        <v>5.4763240647607778E-2</v>
      </c>
      <c r="AE80" s="11">
        <f t="shared" si="521"/>
        <v>3.2246150229186296E-2</v>
      </c>
      <c r="AF80" s="11">
        <f t="shared" si="521"/>
        <v>0.34646360046711577</v>
      </c>
      <c r="AG80" s="11">
        <f t="shared" si="521"/>
        <v>0.2428109467466486</v>
      </c>
      <c r="AH80" s="11">
        <f t="shared" si="521"/>
        <v>0.66367989423753304</v>
      </c>
      <c r="AI80" s="11">
        <f t="shared" si="521"/>
        <v>-0.18024026390721148</v>
      </c>
      <c r="AJ80" s="11">
        <f t="shared" si="521"/>
        <v>1.1257746815845207</v>
      </c>
      <c r="AK80" s="11">
        <f t="shared" si="521"/>
        <v>0.46855609603268406</v>
      </c>
      <c r="AL80" s="11">
        <f t="shared" si="521"/>
        <v>0.84523400684049832</v>
      </c>
      <c r="AM80" s="11">
        <f t="shared" si="521"/>
        <v>0.12758855123204704</v>
      </c>
      <c r="AN80" s="11">
        <f t="shared" si="521"/>
        <v>0.17652117073495491</v>
      </c>
      <c r="AO80" s="11">
        <f t="shared" si="521"/>
        <v>0.1758900122851064</v>
      </c>
      <c r="AP80" s="11">
        <f t="shared" si="521"/>
        <v>-0.10489095310005662</v>
      </c>
      <c r="AQ80" s="11">
        <f t="shared" si="521"/>
        <v>0.12475244075651799</v>
      </c>
      <c r="AR80" s="11">
        <f t="shared" si="521"/>
        <v>-0.15038496718206887</v>
      </c>
      <c r="AS80" s="11">
        <f t="shared" si="521"/>
        <v>-0.14027635448619324</v>
      </c>
      <c r="AT80" s="11">
        <f t="shared" si="521"/>
        <v>9.4422091626320107E-2</v>
      </c>
      <c r="AU80" s="11">
        <f t="shared" si="521"/>
        <v>0.45076846630733419</v>
      </c>
      <c r="AV80" s="11">
        <f t="shared" si="521"/>
        <v>-1.8757606450102715E-2</v>
      </c>
      <c r="AW80" s="11">
        <f t="shared" si="521"/>
        <v>0.47605468045299282</v>
      </c>
      <c r="AX80" s="11">
        <f t="shared" si="521"/>
        <v>-0.18897299650129032</v>
      </c>
      <c r="AY80" s="11">
        <f t="shared" si="521"/>
        <v>-0.34279563802214025</v>
      </c>
      <c r="AZ80" s="11">
        <f t="shared" si="521"/>
        <v>4.9278386296495301E-2</v>
      </c>
      <c r="BA80" s="11">
        <f t="shared" si="521"/>
        <v>2.9709932612911522E-2</v>
      </c>
      <c r="BB80" s="11">
        <f t="shared" si="521"/>
        <v>0.17920130717170032</v>
      </c>
      <c r="BC80" s="11">
        <f t="shared" si="521"/>
        <v>0.41494463706051882</v>
      </c>
      <c r="BD80" s="11">
        <f t="shared" si="521"/>
        <v>0.16006119492550747</v>
      </c>
      <c r="BE80" s="11">
        <f t="shared" si="521"/>
        <v>0.22158403960515322</v>
      </c>
      <c r="BF80" s="11">
        <f t="shared" si="521"/>
        <v>-0.14816751788662658</v>
      </c>
      <c r="BG80" s="11">
        <f t="shared" si="521"/>
        <v>-6.9289234238927078E-2</v>
      </c>
      <c r="BH80" s="11">
        <f t="shared" ref="BH80:CM80" si="522">BG17/BG$7*BH49</f>
        <v>-0.20625064601500342</v>
      </c>
      <c r="BI80" s="11">
        <f t="shared" si="522"/>
        <v>-6.8961106411526835E-2</v>
      </c>
      <c r="BJ80" s="11">
        <f t="shared" si="522"/>
        <v>-2.9533709728799987E-2</v>
      </c>
      <c r="BK80" s="11">
        <f t="shared" si="522"/>
        <v>-9.7389817216884791E-2</v>
      </c>
      <c r="BL80" s="11">
        <f t="shared" si="522"/>
        <v>0.13750765794342332</v>
      </c>
      <c r="BM80" s="11">
        <f t="shared" si="522"/>
        <v>0.47599690345645607</v>
      </c>
      <c r="BN80" s="11">
        <f t="shared" si="522"/>
        <v>0.20386714985864202</v>
      </c>
      <c r="BO80" s="11">
        <f t="shared" si="522"/>
        <v>9.5428507480811872E-2</v>
      </c>
      <c r="BP80" s="11">
        <f t="shared" si="522"/>
        <v>-2.8210942662544963E-2</v>
      </c>
      <c r="BQ80" s="11">
        <f t="shared" si="522"/>
        <v>-8.3736201022979073E-2</v>
      </c>
      <c r="BR80" s="11">
        <f t="shared" si="522"/>
        <v>-6.4778802088445622E-2</v>
      </c>
      <c r="BS80" s="11">
        <f t="shared" si="522"/>
        <v>4.6297966754557711E-2</v>
      </c>
      <c r="BT80" s="11">
        <f t="shared" si="522"/>
        <v>0</v>
      </c>
      <c r="BU80" s="11">
        <f t="shared" si="522"/>
        <v>-0.16168969378263734</v>
      </c>
      <c r="BV80" s="11">
        <f t="shared" si="522"/>
        <v>9.014252829597242E-3</v>
      </c>
      <c r="BW80" s="11">
        <f t="shared" si="522"/>
        <v>2.6907551194827534E-2</v>
      </c>
      <c r="BX80" s="11">
        <f t="shared" si="522"/>
        <v>-0.21080092536271633</v>
      </c>
      <c r="BY80" s="11">
        <f t="shared" si="522"/>
        <v>-0.29709404929456018</v>
      </c>
      <c r="BZ80" s="11">
        <f t="shared" si="522"/>
        <v>-0.50740885585202389</v>
      </c>
      <c r="CA80" s="11">
        <f t="shared" si="522"/>
        <v>-0.59205728890515241</v>
      </c>
      <c r="CB80" s="11">
        <f t="shared" si="522"/>
        <v>-0.50682786717872297</v>
      </c>
      <c r="CC80" s="11">
        <f t="shared" si="522"/>
        <v>-0.54395372031963807</v>
      </c>
      <c r="CD80" s="11">
        <f t="shared" si="522"/>
        <v>-0.46085402698805134</v>
      </c>
      <c r="CE80" s="11">
        <f t="shared" si="522"/>
        <v>-0.32760401769433517</v>
      </c>
      <c r="CF80" s="11">
        <f t="shared" si="522"/>
        <v>-4.7863143657743655E-2</v>
      </c>
      <c r="CG80" s="11">
        <f t="shared" si="522"/>
        <v>-6.6625343120284466E-2</v>
      </c>
      <c r="CH80" s="11">
        <f t="shared" si="522"/>
        <v>-3.8076218602317621E-2</v>
      </c>
      <c r="CI80" s="11">
        <f t="shared" si="522"/>
        <v>-0.12232455341275063</v>
      </c>
      <c r="CJ80" s="11">
        <f t="shared" si="522"/>
        <v>-0.15908886134770683</v>
      </c>
      <c r="CK80" s="11">
        <f t="shared" si="522"/>
        <v>-0.22203877314987475</v>
      </c>
      <c r="CL80" s="11">
        <f t="shared" si="522"/>
        <v>-6.5130760337274204E-2</v>
      </c>
      <c r="CM80" s="11">
        <f t="shared" si="522"/>
        <v>-0.119814967014573</v>
      </c>
      <c r="CN80" s="11">
        <f t="shared" ref="CN80:DS80" si="523">CM17/CM$7*CN49</f>
        <v>7.4291120464867771E-2</v>
      </c>
      <c r="CO80" s="11">
        <f t="shared" si="523"/>
        <v>6.4368563630652617E-2</v>
      </c>
      <c r="CP80" s="11">
        <f t="shared" si="523"/>
        <v>0.16595232393198742</v>
      </c>
      <c r="CQ80" s="11">
        <f t="shared" si="523"/>
        <v>0.30432719941299613</v>
      </c>
      <c r="CR80" s="11">
        <f t="shared" si="523"/>
        <v>0.18163917974045837</v>
      </c>
      <c r="CS80" s="11">
        <f t="shared" si="523"/>
        <v>8.0645151306212345E-2</v>
      </c>
      <c r="CT80" s="11">
        <f t="shared" si="523"/>
        <v>4.4408915788595585E-2</v>
      </c>
      <c r="CU80" s="11">
        <f t="shared" si="523"/>
        <v>-4.3767154853414959E-2</v>
      </c>
      <c r="CV80" s="11">
        <f t="shared" si="523"/>
        <v>2.6217658543262082E-2</v>
      </c>
      <c r="CW80" s="11">
        <f t="shared" si="523"/>
        <v>0.14051996281644116</v>
      </c>
      <c r="CX80" s="11">
        <f t="shared" si="523"/>
        <v>0.11266611764172001</v>
      </c>
      <c r="CY80" s="11">
        <f t="shared" si="523"/>
        <v>3.4263134286799758E-2</v>
      </c>
      <c r="CZ80" s="11">
        <f t="shared" si="523"/>
        <v>4.2537812507318536E-2</v>
      </c>
      <c r="DA80" s="11">
        <f t="shared" si="523"/>
        <v>7.612038035410465E-2</v>
      </c>
      <c r="DB80" s="11">
        <f t="shared" si="523"/>
        <v>4.1773544996139556E-2</v>
      </c>
      <c r="DC80" s="11">
        <f t="shared" si="523"/>
        <v>0.1590555077602149</v>
      </c>
      <c r="DD80" s="11">
        <f t="shared" si="523"/>
        <v>1.643374652015659E-2</v>
      </c>
      <c r="DE80" s="11">
        <f t="shared" si="523"/>
        <v>0.12300172831111085</v>
      </c>
      <c r="DF80" s="11">
        <f t="shared" si="523"/>
        <v>-5.6273479795842726E-2</v>
      </c>
      <c r="DG80" s="11">
        <f t="shared" si="523"/>
        <v>4.0303136318887156E-2</v>
      </c>
      <c r="DH80" s="11">
        <f t="shared" si="523"/>
        <v>0.14536185223547168</v>
      </c>
      <c r="DI80" s="11">
        <f t="shared" si="523"/>
        <v>0.11181971613471471</v>
      </c>
      <c r="DJ80" s="11">
        <f t="shared" si="523"/>
        <v>0.11136690322994018</v>
      </c>
      <c r="DK80" s="11">
        <f t="shared" si="523"/>
        <v>0.27247819689170666</v>
      </c>
      <c r="DL80" s="11">
        <f t="shared" si="523"/>
        <v>0.14178771086819633</v>
      </c>
      <c r="DM80" s="11">
        <f t="shared" si="523"/>
        <v>2.3324526530476595E-2</v>
      </c>
      <c r="DN80" s="11">
        <f t="shared" si="523"/>
        <v>-1.542952208876896E-2</v>
      </c>
      <c r="DO80" s="11">
        <f t="shared" si="523"/>
        <v>0.16315794109730045</v>
      </c>
      <c r="DP80" s="11">
        <f t="shared" si="523"/>
        <v>0.14686712743489319</v>
      </c>
      <c r="DQ80" s="11">
        <f t="shared" si="523"/>
        <v>0.15337661926178703</v>
      </c>
      <c r="DR80" s="11">
        <f t="shared" si="523"/>
        <v>5.2848327369875901E-2</v>
      </c>
      <c r="DS80" s="11">
        <f t="shared" si="523"/>
        <v>-0.19941401680632315</v>
      </c>
      <c r="DT80" s="42">
        <f t="shared" ref="DT80:EY80" si="524">DS17/DS$7*DT49</f>
        <v>-0.67323528877912653</v>
      </c>
      <c r="DU80" s="42">
        <f t="shared" si="524"/>
        <v>3.3783496048185299E-2</v>
      </c>
      <c r="DV80" s="42">
        <f t="shared" si="524"/>
        <v>0.31703713401930855</v>
      </c>
      <c r="DW80" s="11">
        <f t="shared" si="524"/>
        <v>3.2465715488018368E-2</v>
      </c>
      <c r="DX80" s="11">
        <f t="shared" si="524"/>
        <v>4.8797190444617035E-2</v>
      </c>
      <c r="DY80" s="11">
        <f t="shared" si="524"/>
        <v>8.8407761080159575E-2</v>
      </c>
      <c r="DZ80" s="11">
        <f t="shared" si="524"/>
        <v>0.35289913368863174</v>
      </c>
      <c r="EA80" s="11">
        <f t="shared" si="524"/>
        <v>0.29827953324765805</v>
      </c>
      <c r="EB80" s="11">
        <f t="shared" si="524"/>
        <v>-7.6096327899631319E-2</v>
      </c>
      <c r="EC80" s="11">
        <f t="shared" si="524"/>
        <v>-3.0259426081555435E-2</v>
      </c>
      <c r="ED80" s="11">
        <f t="shared" si="524"/>
        <v>-8.1840519853644281E-2</v>
      </c>
      <c r="EE80" s="11">
        <f t="shared" si="524"/>
        <v>-5.2324563540641147E-2</v>
      </c>
      <c r="EF80" s="11">
        <f t="shared" si="524"/>
        <v>-4.4771136844488586E-2</v>
      </c>
      <c r="EG80" s="11">
        <f t="shared" si="524"/>
        <v>-0.1909214822562485</v>
      </c>
      <c r="EH80" s="11">
        <f t="shared" si="524"/>
        <v>5.2520243543296291E-2</v>
      </c>
      <c r="EI80" s="11">
        <f t="shared" si="524"/>
        <v>-0.30642977805068911</v>
      </c>
      <c r="EJ80" s="11">
        <f t="shared" si="524"/>
        <v>0.35992074601581397</v>
      </c>
      <c r="EK80" s="12">
        <f t="shared" si="524"/>
        <v>-1.002776542280585E-2</v>
      </c>
      <c r="EL80" s="12">
        <f t="shared" si="524"/>
        <v>-7.3620574661809782E-2</v>
      </c>
      <c r="EM80" s="12">
        <f t="shared" si="524"/>
        <v>0.10170557504783279</v>
      </c>
      <c r="EN80" s="12">
        <f t="shared" si="524"/>
        <v>0.13887074608554201</v>
      </c>
      <c r="EO80" s="12">
        <f t="shared" si="524"/>
        <v>0.11135827657785689</v>
      </c>
      <c r="EP80" s="12">
        <f t="shared" si="524"/>
        <v>7.8396925469701492E-2</v>
      </c>
      <c r="EQ80" s="12">
        <f t="shared" si="524"/>
        <v>0.14199210386864261</v>
      </c>
      <c r="ER80" s="12">
        <f t="shared" si="524"/>
        <v>5.6854792298196614E-2</v>
      </c>
      <c r="ES80" s="12">
        <f t="shared" si="524"/>
        <v>1.2182523424568293E-2</v>
      </c>
      <c r="ET80" s="12">
        <f t="shared" si="524"/>
        <v>-1.8321467140231147E-3</v>
      </c>
      <c r="EU80" s="12">
        <f t="shared" si="524"/>
        <v>5.8123093582765621E-2</v>
      </c>
      <c r="EV80" s="12">
        <f t="shared" si="524"/>
        <v>1.2305817766593305E-2</v>
      </c>
      <c r="EW80" s="12">
        <f t="shared" si="524"/>
        <v>1.3064444538765422E-3</v>
      </c>
      <c r="EX80" s="12">
        <f t="shared" si="524"/>
        <v>-4.1734951849527455E-2</v>
      </c>
      <c r="EY80" s="12">
        <f t="shared" si="524"/>
        <v>1.4779152232380303E-2</v>
      </c>
      <c r="EZ80" s="12">
        <f t="shared" ref="EZ80:FF80" si="525">EY17/EY$7*EZ49</f>
        <v>-5.4087341039440302E-2</v>
      </c>
      <c r="FA80" s="12">
        <f t="shared" si="525"/>
        <v>-5.9034991233219071E-2</v>
      </c>
      <c r="FB80" s="12">
        <f t="shared" si="525"/>
        <v>-2.2993178654480952E-2</v>
      </c>
      <c r="FC80" s="12">
        <f t="shared" si="525"/>
        <v>2.8863392820537392E-3</v>
      </c>
      <c r="FD80" s="12">
        <f t="shared" si="525"/>
        <v>-1.7687471367564364E-2</v>
      </c>
      <c r="FE80" s="12">
        <f t="shared" si="525"/>
        <v>1.6914500384908138E-3</v>
      </c>
      <c r="FF80" s="12">
        <f t="shared" si="525"/>
        <v>-2.8666573022391846E-2</v>
      </c>
      <c r="FG80" s="12">
        <f t="shared" si="462"/>
        <v>-2.2882738965714185E-2</v>
      </c>
      <c r="FH80" s="12">
        <f t="shared" si="463"/>
        <v>-5.3994656596708164E-2</v>
      </c>
      <c r="FI80" s="12">
        <f t="shared" si="464"/>
        <v>-1.7986293753562716E-2</v>
      </c>
      <c r="FJ80" s="12">
        <f t="shared" si="465"/>
        <v>-5.5377647895721784E-2</v>
      </c>
    </row>
    <row r="81" spans="2:166" x14ac:dyDescent="0.2">
      <c r="B81" t="str">
        <f t="shared" si="455"/>
        <v xml:space="preserve">   Professional and business services</v>
      </c>
      <c r="C81" s="11"/>
      <c r="D81" s="11">
        <f t="shared" ref="D81:AA81" si="526">C18/C$7*D50</f>
        <v>0.86141653632178417</v>
      </c>
      <c r="E81" s="11">
        <f t="shared" si="526"/>
        <v>0.70177059644792716</v>
      </c>
      <c r="F81" s="11">
        <f t="shared" si="526"/>
        <v>-0.20138717921052113</v>
      </c>
      <c r="G81" s="11">
        <f t="shared" si="526"/>
        <v>-0.28498933321556869</v>
      </c>
      <c r="H81" s="11">
        <f t="shared" si="526"/>
        <v>-0.40308453595042504</v>
      </c>
      <c r="I81" s="11">
        <f t="shared" si="526"/>
        <v>0.1444935342831363</v>
      </c>
      <c r="J81" s="11">
        <f t="shared" si="526"/>
        <v>0.26489827167313246</v>
      </c>
      <c r="K81" s="11">
        <f t="shared" si="526"/>
        <v>1.344504493446145</v>
      </c>
      <c r="L81" s="11">
        <f t="shared" si="526"/>
        <v>-0.68176131619125124</v>
      </c>
      <c r="M81" s="11">
        <f t="shared" si="526"/>
        <v>-0.80401441972996512</v>
      </c>
      <c r="N81" s="11">
        <f t="shared" si="526"/>
        <v>0.16665680313952855</v>
      </c>
      <c r="O81" s="11">
        <f t="shared" si="526"/>
        <v>1.8783584688164376</v>
      </c>
      <c r="P81" s="11">
        <f t="shared" si="526"/>
        <v>0.4293107970003136</v>
      </c>
      <c r="Q81" s="11">
        <f t="shared" si="526"/>
        <v>1.1801078516978905</v>
      </c>
      <c r="R81" s="11">
        <f t="shared" si="526"/>
        <v>-0.17261684854786732</v>
      </c>
      <c r="S81" s="11">
        <f t="shared" si="526"/>
        <v>0.92890110961256289</v>
      </c>
      <c r="T81" s="11">
        <f t="shared" si="526"/>
        <v>1.0966661301814382</v>
      </c>
      <c r="U81" s="11">
        <f t="shared" si="526"/>
        <v>0.94343022830215828</v>
      </c>
      <c r="V81" s="11">
        <f t="shared" si="526"/>
        <v>1.2611119991837085</v>
      </c>
      <c r="W81" s="11">
        <f t="shared" si="526"/>
        <v>0</v>
      </c>
      <c r="X81" s="11">
        <f t="shared" si="526"/>
        <v>-0.32601054308886557</v>
      </c>
      <c r="Y81" s="11">
        <f t="shared" si="526"/>
        <v>0.46057180597535718</v>
      </c>
      <c r="Z81" s="11">
        <f t="shared" si="526"/>
        <v>1.136598154386701</v>
      </c>
      <c r="AA81" s="11">
        <f t="shared" si="526"/>
        <v>1.5231428439854009</v>
      </c>
      <c r="AB81" s="11">
        <f t="shared" ref="AB81:BG81" si="527">AA18/AA$7*AB50</f>
        <v>7.8029459802529816E-2</v>
      </c>
      <c r="AC81" s="11">
        <f t="shared" si="527"/>
        <v>1.02313893417847</v>
      </c>
      <c r="AD81" s="11">
        <f t="shared" si="527"/>
        <v>1.4792793947205596</v>
      </c>
      <c r="AE81" s="11">
        <f t="shared" si="527"/>
        <v>1.3246432566010071</v>
      </c>
      <c r="AF81" s="11">
        <f t="shared" si="527"/>
        <v>1.5256560467053173</v>
      </c>
      <c r="AG81" s="11">
        <f t="shared" si="527"/>
        <v>0.28308870121623847</v>
      </c>
      <c r="AH81" s="11">
        <f t="shared" si="527"/>
        <v>1.1470251980931698</v>
      </c>
      <c r="AI81" s="11">
        <f t="shared" si="527"/>
        <v>1.236101534096308</v>
      </c>
      <c r="AJ81" s="11">
        <f t="shared" si="527"/>
        <v>9.0592847902717724E-2</v>
      </c>
      <c r="AK81" s="11">
        <f t="shared" si="527"/>
        <v>0.52282333076896559</v>
      </c>
      <c r="AL81" s="11">
        <f t="shared" si="527"/>
        <v>0.41736891075515703</v>
      </c>
      <c r="AM81" s="11">
        <f t="shared" si="527"/>
        <v>0.71547920431635326</v>
      </c>
      <c r="AN81" s="11">
        <f t="shared" si="527"/>
        <v>1.328130778704</v>
      </c>
      <c r="AO81" s="11">
        <f t="shared" si="527"/>
        <v>1.1160726346307892</v>
      </c>
      <c r="AP81" s="11">
        <f t="shared" si="527"/>
        <v>1.2697398473242738</v>
      </c>
      <c r="AQ81" s="11">
        <f t="shared" si="527"/>
        <v>0.86729555598727526</v>
      </c>
      <c r="AR81" s="11">
        <f t="shared" si="527"/>
        <v>0.47046478384708978</v>
      </c>
      <c r="AS81" s="11">
        <f t="shared" si="527"/>
        <v>1.1961191564224014</v>
      </c>
      <c r="AT81" s="11">
        <f t="shared" si="527"/>
        <v>0.18869556122224626</v>
      </c>
      <c r="AU81" s="11">
        <f t="shared" si="527"/>
        <v>-1.8042482996333313</v>
      </c>
      <c r="AV81" s="11">
        <f t="shared" si="527"/>
        <v>-1.1107631075927122</v>
      </c>
      <c r="AW81" s="11">
        <f t="shared" si="527"/>
        <v>-1.8977456095272358</v>
      </c>
      <c r="AX81" s="11">
        <f t="shared" si="527"/>
        <v>-1.4205074474666421</v>
      </c>
      <c r="AY81" s="11">
        <f t="shared" si="527"/>
        <v>-0.47901430158253205</v>
      </c>
      <c r="AZ81" s="11">
        <f t="shared" si="527"/>
        <v>-0.21490764261964015</v>
      </c>
      <c r="BA81" s="11">
        <f t="shared" si="527"/>
        <v>1.978459263470712E-2</v>
      </c>
      <c r="BB81" s="11">
        <f t="shared" si="527"/>
        <v>-9.8292207967482878E-2</v>
      </c>
      <c r="BC81" s="11">
        <f t="shared" si="527"/>
        <v>-0.23588255490544185</v>
      </c>
      <c r="BD81" s="11">
        <f t="shared" si="527"/>
        <v>-0.45035389409846516</v>
      </c>
      <c r="BE81" s="11">
        <f t="shared" si="527"/>
        <v>-9.9249234018796234E-2</v>
      </c>
      <c r="BF81" s="11">
        <f t="shared" si="527"/>
        <v>0.36214127646756583</v>
      </c>
      <c r="BG81" s="11">
        <f t="shared" si="527"/>
        <v>0.72997921528703047</v>
      </c>
      <c r="BH81" s="11">
        <f t="shared" ref="BH81:CM81" si="528">BG18/BG$7*BH50</f>
        <v>0.58547895226131308</v>
      </c>
      <c r="BI81" s="11">
        <f t="shared" si="528"/>
        <v>0.56235689458978311</v>
      </c>
      <c r="BJ81" s="11">
        <f t="shared" si="528"/>
        <v>0.84737173143910283</v>
      </c>
      <c r="BK81" s="11">
        <f t="shared" si="528"/>
        <v>0.76967562177649185</v>
      </c>
      <c r="BL81" s="11">
        <f t="shared" si="528"/>
        <v>0.67476243806036751</v>
      </c>
      <c r="BM81" s="11">
        <f t="shared" si="528"/>
        <v>1.0220481823252383</v>
      </c>
      <c r="BN81" s="11">
        <f t="shared" si="528"/>
        <v>0.75383729723845394</v>
      </c>
      <c r="BO81" s="11">
        <f t="shared" si="528"/>
        <v>0.64682216910060852</v>
      </c>
      <c r="BP81" s="11">
        <f t="shared" si="528"/>
        <v>1.1445947285062879</v>
      </c>
      <c r="BQ81" s="11">
        <f t="shared" si="528"/>
        <v>0.95801968195032483</v>
      </c>
      <c r="BR81" s="11">
        <f t="shared" si="528"/>
        <v>0.72861800342771976</v>
      </c>
      <c r="BS81" s="11">
        <f t="shared" si="528"/>
        <v>0.8973619687043336</v>
      </c>
      <c r="BT81" s="11">
        <f t="shared" si="528"/>
        <v>0.47145242191954045</v>
      </c>
      <c r="BU81" s="11">
        <f t="shared" si="528"/>
        <v>0.52385847838021349</v>
      </c>
      <c r="BV81" s="11">
        <f t="shared" si="528"/>
        <v>0.53883444901822541</v>
      </c>
      <c r="BW81" s="11">
        <f t="shared" si="528"/>
        <v>0.70174972773695732</v>
      </c>
      <c r="BX81" s="11">
        <f t="shared" si="528"/>
        <v>0.25971436708305262</v>
      </c>
      <c r="BY81" s="11">
        <f t="shared" si="528"/>
        <v>-0.33533308692684105</v>
      </c>
      <c r="BZ81" s="11">
        <f t="shared" si="528"/>
        <v>-1.2961894523469586</v>
      </c>
      <c r="CA81" s="11">
        <f t="shared" si="528"/>
        <v>-1.5864191192290267</v>
      </c>
      <c r="CB81" s="11">
        <f t="shared" si="528"/>
        <v>-2.4220535958921414</v>
      </c>
      <c r="CC81" s="11">
        <f t="shared" si="528"/>
        <v>-0.88021556525841727</v>
      </c>
      <c r="CD81" s="11">
        <f t="shared" si="528"/>
        <v>2.8517796612657634E-2</v>
      </c>
      <c r="CE81" s="11">
        <f t="shared" si="528"/>
        <v>0.36692436844698612</v>
      </c>
      <c r="CF81" s="11">
        <f t="shared" si="528"/>
        <v>0.53549336277092496</v>
      </c>
      <c r="CG81" s="11">
        <f t="shared" si="528"/>
        <v>0.56252745887279421</v>
      </c>
      <c r="CH81" s="11">
        <f t="shared" si="528"/>
        <v>0.77865469382274588</v>
      </c>
      <c r="CI81" s="11">
        <f t="shared" si="528"/>
        <v>0.793590465872411</v>
      </c>
      <c r="CJ81" s="11">
        <f t="shared" si="528"/>
        <v>0.73213539982385289</v>
      </c>
      <c r="CK81" s="11">
        <f t="shared" si="528"/>
        <v>0.93241331954180051</v>
      </c>
      <c r="CL81" s="11">
        <f t="shared" si="528"/>
        <v>0.79094420987133995</v>
      </c>
      <c r="CM81" s="11">
        <f t="shared" si="528"/>
        <v>0.72846882600553631</v>
      </c>
      <c r="CN81" s="11">
        <f t="shared" ref="CN81:DS81" si="529">CM18/CM$7*CN50</f>
        <v>1.2763760596878351</v>
      </c>
      <c r="CO81" s="11">
        <f t="shared" si="529"/>
        <v>0.40676797480507765</v>
      </c>
      <c r="CP81" s="11">
        <f t="shared" si="529"/>
        <v>1.1712777728572754</v>
      </c>
      <c r="CQ81" s="11">
        <f t="shared" si="529"/>
        <v>0.85703405001672728</v>
      </c>
      <c r="CR81" s="11">
        <f t="shared" si="529"/>
        <v>0.57273823075998731</v>
      </c>
      <c r="CS81" s="11">
        <f t="shared" si="529"/>
        <v>0.64229926570620988</v>
      </c>
      <c r="CT81" s="11">
        <f t="shared" si="529"/>
        <v>0.83057102567208219</v>
      </c>
      <c r="CU81" s="11">
        <f t="shared" si="529"/>
        <v>0.6689234367271325</v>
      </c>
      <c r="CV81" s="11">
        <f t="shared" si="529"/>
        <v>0.30751751908319974</v>
      </c>
      <c r="CW81" s="11">
        <f t="shared" si="529"/>
        <v>1.3821467520365143</v>
      </c>
      <c r="CX81" s="11">
        <f t="shared" si="529"/>
        <v>0.77899741511528697</v>
      </c>
      <c r="CY81" s="11">
        <f t="shared" si="529"/>
        <v>0.58895423106829858</v>
      </c>
      <c r="CZ81" s="11">
        <f t="shared" si="529"/>
        <v>0.97998117788100103</v>
      </c>
      <c r="DA81" s="11">
        <f t="shared" si="529"/>
        <v>1.0155393790717675</v>
      </c>
      <c r="DB81" s="11">
        <f t="shared" si="529"/>
        <v>0.68520468819408509</v>
      </c>
      <c r="DC81" s="11">
        <f t="shared" si="529"/>
        <v>0.800420146648676</v>
      </c>
      <c r="DD81" s="11">
        <f t="shared" si="529"/>
        <v>0.9985942317931098</v>
      </c>
      <c r="DE81" s="11">
        <f t="shared" si="529"/>
        <v>0.85305547243025481</v>
      </c>
      <c r="DF81" s="11">
        <f t="shared" si="529"/>
        <v>0.49793845897210193</v>
      </c>
      <c r="DG81" s="11">
        <f t="shared" si="529"/>
        <v>1.0443018167459903</v>
      </c>
      <c r="DH81" s="11">
        <f t="shared" si="529"/>
        <v>1.3913299317291221</v>
      </c>
      <c r="DI81" s="11">
        <f t="shared" si="529"/>
        <v>0.95409679229774746</v>
      </c>
      <c r="DJ81" s="11">
        <f t="shared" si="529"/>
        <v>0.38984576362507645</v>
      </c>
      <c r="DK81" s="11">
        <f t="shared" si="529"/>
        <v>0.73417901886667525</v>
      </c>
      <c r="DL81" s="11">
        <f t="shared" si="529"/>
        <v>0.1564349625913414</v>
      </c>
      <c r="DM81" s="11">
        <f t="shared" si="529"/>
        <v>0.54181614373250575</v>
      </c>
      <c r="DN81" s="11">
        <f t="shared" si="529"/>
        <v>0.84938646358231062</v>
      </c>
      <c r="DO81" s="11">
        <f t="shared" si="529"/>
        <v>7.6888005869943321E-2</v>
      </c>
      <c r="DP81" s="11">
        <f t="shared" si="529"/>
        <v>1.4991599803472213</v>
      </c>
      <c r="DQ81" s="11">
        <f t="shared" si="529"/>
        <v>1.2769671428650191</v>
      </c>
      <c r="DR81" s="11">
        <f t="shared" si="529"/>
        <v>1.0294071906296987</v>
      </c>
      <c r="DS81" s="11">
        <f t="shared" si="529"/>
        <v>0.81594160914755642</v>
      </c>
      <c r="DT81" s="42">
        <f t="shared" ref="DT81:EY81" si="530">DS18/DS$7*DT50</f>
        <v>-3.3508125959694071</v>
      </c>
      <c r="DU81" s="42">
        <f t="shared" si="530"/>
        <v>1.446040670074815</v>
      </c>
      <c r="DV81" s="42">
        <f t="shared" si="530"/>
        <v>2.3448077215099854</v>
      </c>
      <c r="DW81" s="11">
        <f t="shared" si="530"/>
        <v>-0.40173560944779929</v>
      </c>
      <c r="DX81" s="11">
        <f t="shared" si="530"/>
        <v>0.13814787217857022</v>
      </c>
      <c r="DY81" s="11">
        <f t="shared" si="530"/>
        <v>1.7415832867997671</v>
      </c>
      <c r="DZ81" s="11">
        <f t="shared" si="530"/>
        <v>2.731482912189009</v>
      </c>
      <c r="EA81" s="11">
        <f t="shared" si="530"/>
        <v>3.5811577773322654</v>
      </c>
      <c r="EB81" s="11">
        <f t="shared" si="530"/>
        <v>1.1645224985603129</v>
      </c>
      <c r="EC81" s="11">
        <f t="shared" si="530"/>
        <v>-0.23401704547159594</v>
      </c>
      <c r="ED81" s="11">
        <f t="shared" si="530"/>
        <v>-0.23105787870386618</v>
      </c>
      <c r="EE81" s="11">
        <f t="shared" si="530"/>
        <v>-0.72534221973032564</v>
      </c>
      <c r="EF81" s="11">
        <f t="shared" si="530"/>
        <v>-0.62144827995566709</v>
      </c>
      <c r="EG81" s="11">
        <f t="shared" si="530"/>
        <v>-0.32581939202624471</v>
      </c>
      <c r="EH81" s="11">
        <f t="shared" si="530"/>
        <v>5.2363747489713348E-2</v>
      </c>
      <c r="EI81" s="11">
        <f t="shared" si="530"/>
        <v>-0.78734655121229946</v>
      </c>
      <c r="EJ81" s="11">
        <f t="shared" si="530"/>
        <v>-0.38463505694959277</v>
      </c>
      <c r="EK81" s="12">
        <f t="shared" si="530"/>
        <v>-0.37673229110156908</v>
      </c>
      <c r="EL81" s="12">
        <f t="shared" si="530"/>
        <v>-0.34305264241402539</v>
      </c>
      <c r="EM81" s="12">
        <f t="shared" si="530"/>
        <v>0.96392104974416126</v>
      </c>
      <c r="EN81" s="12">
        <f t="shared" si="530"/>
        <v>0.54475571150882762</v>
      </c>
      <c r="EO81" s="12">
        <f t="shared" si="530"/>
        <v>0.26244460991976387</v>
      </c>
      <c r="EP81" s="12">
        <f t="shared" si="530"/>
        <v>0.29825005339915445</v>
      </c>
      <c r="EQ81" s="12">
        <f t="shared" si="530"/>
        <v>0.48313841976282634</v>
      </c>
      <c r="ER81" s="12">
        <f t="shared" si="530"/>
        <v>0.13893351730759687</v>
      </c>
      <c r="ES81" s="12">
        <f t="shared" si="530"/>
        <v>-3.8572207886943807E-2</v>
      </c>
      <c r="ET81" s="12">
        <f t="shared" si="530"/>
        <v>-0.1797107667227639</v>
      </c>
      <c r="EU81" s="12">
        <f t="shared" si="530"/>
        <v>-0.10571922524465295</v>
      </c>
      <c r="EV81" s="12">
        <f t="shared" si="530"/>
        <v>-0.23963180627197248</v>
      </c>
      <c r="EW81" s="12">
        <f t="shared" si="530"/>
        <v>-0.26505581921845334</v>
      </c>
      <c r="EX81" s="12">
        <f t="shared" si="530"/>
        <v>6.5007219990387985E-2</v>
      </c>
      <c r="EY81" s="12">
        <f t="shared" si="530"/>
        <v>0.31645207177760093</v>
      </c>
      <c r="EZ81" s="12">
        <f t="shared" ref="EZ81:FF81" si="531">EY18/EY$7*EZ50</f>
        <v>0.3515648723169113</v>
      </c>
      <c r="FA81" s="12">
        <f t="shared" si="531"/>
        <v>0.47334059259041383</v>
      </c>
      <c r="FB81" s="12">
        <f t="shared" si="531"/>
        <v>0.61117253497602841</v>
      </c>
      <c r="FC81" s="12">
        <f t="shared" si="531"/>
        <v>0.72196242021628432</v>
      </c>
      <c r="FD81" s="12">
        <f t="shared" si="531"/>
        <v>0.74036012677742602</v>
      </c>
      <c r="FE81" s="12">
        <f t="shared" si="531"/>
        <v>0.71239128121869344</v>
      </c>
      <c r="FF81" s="12">
        <f t="shared" si="531"/>
        <v>0.68461619088611303</v>
      </c>
      <c r="FG81" s="12">
        <f t="shared" si="462"/>
        <v>0.70826419795075835</v>
      </c>
      <c r="FH81" s="12">
        <f t="shared" si="463"/>
        <v>0.62018296919294968</v>
      </c>
      <c r="FI81" s="12">
        <f t="shared" si="464"/>
        <v>0.75815076375642088</v>
      </c>
      <c r="FJ81" s="12">
        <f t="shared" si="465"/>
        <v>0.55870808661895466</v>
      </c>
    </row>
    <row r="82" spans="2:166" x14ac:dyDescent="0.2">
      <c r="B82" t="str">
        <f t="shared" si="455"/>
        <v xml:space="preserve">   Other services</v>
      </c>
      <c r="C82" s="11"/>
      <c r="D82" s="11">
        <f t="shared" ref="D82:AA82" si="532">C19/C$7*D51</f>
        <v>0.88789538581276584</v>
      </c>
      <c r="E82" s="11">
        <f t="shared" si="532"/>
        <v>0.94231590759040051</v>
      </c>
      <c r="F82" s="11">
        <f t="shared" si="532"/>
        <v>0.55411680928507723</v>
      </c>
      <c r="G82" s="11">
        <f t="shared" si="532"/>
        <v>0.50809973817794862</v>
      </c>
      <c r="H82" s="11">
        <f t="shared" si="532"/>
        <v>0.4238009055629729</v>
      </c>
      <c r="I82" s="11">
        <f t="shared" si="532"/>
        <v>5.997823642299991E-2</v>
      </c>
      <c r="J82" s="11">
        <f t="shared" si="532"/>
        <v>0.87256539882751627</v>
      </c>
      <c r="K82" s="11">
        <f t="shared" si="532"/>
        <v>0.40830601842688169</v>
      </c>
      <c r="L82" s="11">
        <f t="shared" si="532"/>
        <v>0.52508923400098284</v>
      </c>
      <c r="M82" s="11">
        <f t="shared" si="532"/>
        <v>1.1319903603716284</v>
      </c>
      <c r="N82" s="11">
        <f t="shared" si="532"/>
        <v>0.90159202067483757</v>
      </c>
      <c r="O82" s="11">
        <f t="shared" si="532"/>
        <v>0.53557994795965524</v>
      </c>
      <c r="P82" s="11">
        <f t="shared" si="532"/>
        <v>1.6316821981469565</v>
      </c>
      <c r="Q82" s="11">
        <f t="shared" si="532"/>
        <v>0.74792435810030267</v>
      </c>
      <c r="R82" s="11">
        <f t="shared" si="532"/>
        <v>-0.23053610756144513</v>
      </c>
      <c r="S82" s="11">
        <f t="shared" si="532"/>
        <v>0.47257452955729523</v>
      </c>
      <c r="T82" s="11">
        <f t="shared" si="532"/>
        <v>0.600433923437664</v>
      </c>
      <c r="U82" s="11">
        <f t="shared" si="532"/>
        <v>0.60979823116296306</v>
      </c>
      <c r="V82" s="11">
        <f t="shared" si="532"/>
        <v>0.91659802652821976</v>
      </c>
      <c r="W82" s="11">
        <f t="shared" si="532"/>
        <v>1.6954725905338637</v>
      </c>
      <c r="X82" s="11">
        <f t="shared" si="532"/>
        <v>0.23939362106464473</v>
      </c>
      <c r="Y82" s="11">
        <f t="shared" si="532"/>
        <v>0.42310412981491446</v>
      </c>
      <c r="Z82" s="11">
        <f t="shared" si="532"/>
        <v>0.26181551088808547</v>
      </c>
      <c r="AA82" s="11">
        <f t="shared" si="532"/>
        <v>-0.30624803343714052</v>
      </c>
      <c r="AB82" s="11">
        <f t="shared" ref="AB82:BG82" si="533">AA19/AA$7*AB51</f>
        <v>1.2256770219665634</v>
      </c>
      <c r="AC82" s="11">
        <f t="shared" si="533"/>
        <v>0.83955697807632046</v>
      </c>
      <c r="AD82" s="11">
        <f t="shared" si="533"/>
        <v>1.5221000016187949</v>
      </c>
      <c r="AE82" s="11">
        <f t="shared" si="533"/>
        <v>0.58495522131926247</v>
      </c>
      <c r="AF82" s="11">
        <f t="shared" si="533"/>
        <v>0.65387107542286249</v>
      </c>
      <c r="AG82" s="11">
        <f t="shared" si="533"/>
        <v>1.0157224172278705</v>
      </c>
      <c r="AH82" s="11">
        <f t="shared" si="533"/>
        <v>1.3900526468153473</v>
      </c>
      <c r="AI82" s="11">
        <f t="shared" si="533"/>
        <v>0.2951415046647522</v>
      </c>
      <c r="AJ82" s="11">
        <f t="shared" si="533"/>
        <v>1.5243712329499124</v>
      </c>
      <c r="AK82" s="11">
        <f t="shared" si="533"/>
        <v>0.69174035871381689</v>
      </c>
      <c r="AL82" s="11">
        <f t="shared" si="533"/>
        <v>0.52522903116210518</v>
      </c>
      <c r="AM82" s="11">
        <f t="shared" si="533"/>
        <v>0.78984607271534157</v>
      </c>
      <c r="AN82" s="11">
        <f t="shared" si="533"/>
        <v>-2.9106068070615811E-2</v>
      </c>
      <c r="AO82" s="11">
        <f t="shared" si="533"/>
        <v>0.65532086969990633</v>
      </c>
      <c r="AP82" s="11">
        <f t="shared" si="533"/>
        <v>0.97538538887761994</v>
      </c>
      <c r="AQ82" s="11">
        <f t="shared" si="533"/>
        <v>0.89946332606706336</v>
      </c>
      <c r="AR82" s="11">
        <f t="shared" si="533"/>
        <v>-0.27374737462732901</v>
      </c>
      <c r="AS82" s="11">
        <f t="shared" si="533"/>
        <v>0.571395881528315</v>
      </c>
      <c r="AT82" s="11">
        <f t="shared" si="533"/>
        <v>0.79937425966863618</v>
      </c>
      <c r="AU82" s="11">
        <f t="shared" si="533"/>
        <v>-0.49083825769472805</v>
      </c>
      <c r="AV82" s="11">
        <f t="shared" si="533"/>
        <v>0.37798358340384552</v>
      </c>
      <c r="AW82" s="11">
        <f t="shared" si="533"/>
        <v>-6.6109010160854811E-2</v>
      </c>
      <c r="AX82" s="11">
        <f t="shared" si="533"/>
        <v>-0.32302468853641131</v>
      </c>
      <c r="AY82" s="11">
        <f t="shared" si="533"/>
        <v>0.2535856611530225</v>
      </c>
      <c r="AZ82" s="11">
        <f t="shared" si="533"/>
        <v>0.47538764509779874</v>
      </c>
      <c r="BA82" s="11">
        <f t="shared" si="533"/>
        <v>0.37797455840441091</v>
      </c>
      <c r="BB82" s="11">
        <f t="shared" si="533"/>
        <v>0.27721071827500277</v>
      </c>
      <c r="BC82" s="11">
        <f t="shared" si="533"/>
        <v>0.46849856037909021</v>
      </c>
      <c r="BD82" s="11">
        <f t="shared" si="533"/>
        <v>0.34901532140308378</v>
      </c>
      <c r="BE82" s="11">
        <f t="shared" si="533"/>
        <v>0.51166895601990503</v>
      </c>
      <c r="BF82" s="11">
        <f t="shared" si="533"/>
        <v>0.67415806296591096</v>
      </c>
      <c r="BG82" s="11">
        <f t="shared" si="533"/>
        <v>-0.30653974728189559</v>
      </c>
      <c r="BH82" s="11">
        <f t="shared" ref="BH82:CM82" si="534">BG19/BG$7*BH51</f>
        <v>0.69279752483521051</v>
      </c>
      <c r="BI82" s="11">
        <f t="shared" si="534"/>
        <v>0.26812214531930839</v>
      </c>
      <c r="BJ82" s="11">
        <f t="shared" si="534"/>
        <v>0.54693913408702555</v>
      </c>
      <c r="BK82" s="11">
        <f t="shared" si="534"/>
        <v>0.51326416975196365</v>
      </c>
      <c r="BL82" s="11">
        <f t="shared" si="534"/>
        <v>0.97954965768648539</v>
      </c>
      <c r="BM82" s="11">
        <f t="shared" si="534"/>
        <v>0.45726119653783331</v>
      </c>
      <c r="BN82" s="11">
        <f t="shared" si="534"/>
        <v>0.33773809286628143</v>
      </c>
      <c r="BO82" s="11">
        <f t="shared" si="534"/>
        <v>0.51672233288708902</v>
      </c>
      <c r="BP82" s="11">
        <f t="shared" si="534"/>
        <v>0.35040799204117234</v>
      </c>
      <c r="BQ82" s="11">
        <f t="shared" si="534"/>
        <v>0.46141320864258889</v>
      </c>
      <c r="BR82" s="11">
        <f t="shared" si="534"/>
        <v>0.55281140263919615</v>
      </c>
      <c r="BS82" s="11">
        <f t="shared" si="534"/>
        <v>0.89908104053531868</v>
      </c>
      <c r="BT82" s="11">
        <f t="shared" si="534"/>
        <v>0.56213884099375588</v>
      </c>
      <c r="BU82" s="11">
        <f t="shared" si="534"/>
        <v>0.71541097845290191</v>
      </c>
      <c r="BV82" s="11">
        <f t="shared" si="534"/>
        <v>0.95101095791621082</v>
      </c>
      <c r="BW82" s="11">
        <f t="shared" si="534"/>
        <v>0.68792273466632947</v>
      </c>
      <c r="BX82" s="11">
        <f t="shared" si="534"/>
        <v>0.45702171719656193</v>
      </c>
      <c r="BY82" s="11">
        <f t="shared" si="534"/>
        <v>0.76557875859599289</v>
      </c>
      <c r="BZ82" s="11">
        <f t="shared" si="534"/>
        <v>-0.15949418869603907</v>
      </c>
      <c r="CA82" s="11">
        <f t="shared" si="534"/>
        <v>-0.18939229559085763</v>
      </c>
      <c r="CB82" s="11">
        <f t="shared" si="534"/>
        <v>-0.50148019924073273</v>
      </c>
      <c r="CC82" s="11">
        <f t="shared" si="534"/>
        <v>0.35877871574149117</v>
      </c>
      <c r="CD82" s="11">
        <f t="shared" si="534"/>
        <v>0.3724710950842039</v>
      </c>
      <c r="CE82" s="11">
        <f t="shared" si="534"/>
        <v>-1.9121539143505003E-2</v>
      </c>
      <c r="CF82" s="11">
        <f t="shared" si="534"/>
        <v>0.66895642730893123</v>
      </c>
      <c r="CG82" s="11">
        <f t="shared" si="534"/>
        <v>0.74395631140779384</v>
      </c>
      <c r="CH82" s="11">
        <f t="shared" si="534"/>
        <v>1.3321655841083635</v>
      </c>
      <c r="CI82" s="11">
        <f t="shared" si="534"/>
        <v>0.43910940539614579</v>
      </c>
      <c r="CJ82" s="11">
        <f t="shared" si="534"/>
        <v>0.96845807700964104</v>
      </c>
      <c r="CK82" s="11">
        <f t="shared" si="534"/>
        <v>0.46331432464378913</v>
      </c>
      <c r="CL82" s="11">
        <f t="shared" si="534"/>
        <v>0.55577606614728869</v>
      </c>
      <c r="CM82" s="11">
        <f t="shared" si="534"/>
        <v>0.6850448883696707</v>
      </c>
      <c r="CN82" s="11">
        <f t="shared" ref="CN82:DS82" si="535">CM19/CM$7*CN51</f>
        <v>0.69033911965954908</v>
      </c>
      <c r="CO82" s="11">
        <f t="shared" si="535"/>
        <v>0.29416136255813718</v>
      </c>
      <c r="CP82" s="11">
        <f t="shared" si="535"/>
        <v>0.83924210331706928</v>
      </c>
      <c r="CQ82" s="11">
        <f t="shared" si="535"/>
        <v>0.29017054452179675</v>
      </c>
      <c r="CR82" s="11">
        <f t="shared" si="535"/>
        <v>0.83496046999203588</v>
      </c>
      <c r="CS82" s="11">
        <f t="shared" si="535"/>
        <v>0.58401886280759141</v>
      </c>
      <c r="CT82" s="11">
        <f t="shared" si="535"/>
        <v>0.86045602134607269</v>
      </c>
      <c r="CU82" s="11">
        <f t="shared" si="535"/>
        <v>0.99742602633767496</v>
      </c>
      <c r="CV82" s="11">
        <f t="shared" si="535"/>
        <v>8.7338795117908763E-2</v>
      </c>
      <c r="CW82" s="11">
        <f t="shared" si="535"/>
        <v>0.81816477506350238</v>
      </c>
      <c r="CX82" s="11">
        <f t="shared" si="535"/>
        <v>0.12920310729417006</v>
      </c>
      <c r="CY82" s="11">
        <f t="shared" si="535"/>
        <v>0.68167703929054113</v>
      </c>
      <c r="CZ82" s="11">
        <f t="shared" si="535"/>
        <v>1.0766239889589997</v>
      </c>
      <c r="DA82" s="11">
        <f t="shared" si="535"/>
        <v>0.92046612013548623</v>
      </c>
      <c r="DB82" s="11">
        <f t="shared" si="535"/>
        <v>0.78337429409199166</v>
      </c>
      <c r="DC82" s="11">
        <f t="shared" si="535"/>
        <v>1.3754819179294686</v>
      </c>
      <c r="DD82" s="11">
        <f t="shared" si="535"/>
        <v>1.0326981449669763</v>
      </c>
      <c r="DE82" s="11">
        <f t="shared" si="535"/>
        <v>0.73083335797175497</v>
      </c>
      <c r="DF82" s="11">
        <f t="shared" si="535"/>
        <v>0.60255367434840379</v>
      </c>
      <c r="DG82" s="11">
        <f t="shared" si="535"/>
        <v>0.60798831829416611</v>
      </c>
      <c r="DH82" s="11">
        <f t="shared" si="535"/>
        <v>1.0213197016970974</v>
      </c>
      <c r="DI82" s="11">
        <f t="shared" si="535"/>
        <v>0.47048770933436679</v>
      </c>
      <c r="DJ82" s="11">
        <f t="shared" si="535"/>
        <v>0.67707970242692783</v>
      </c>
      <c r="DK82" s="11">
        <f t="shared" si="535"/>
        <v>1.2390617164016575</v>
      </c>
      <c r="DL82" s="11">
        <f t="shared" si="535"/>
        <v>0.68479392449300258</v>
      </c>
      <c r="DM82" s="11">
        <f t="shared" si="535"/>
        <v>0.4452003881780619</v>
      </c>
      <c r="DN82" s="11">
        <f t="shared" si="535"/>
        <v>0.70993522156622957</v>
      </c>
      <c r="DO82" s="11">
        <f t="shared" si="535"/>
        <v>0.7368490186941159</v>
      </c>
      <c r="DP82" s="11">
        <f t="shared" si="535"/>
        <v>0.71834346636597501</v>
      </c>
      <c r="DQ82" s="11">
        <f t="shared" si="535"/>
        <v>0.58100851521102903</v>
      </c>
      <c r="DR82" s="11">
        <f t="shared" si="535"/>
        <v>0.44650476907987741</v>
      </c>
      <c r="DS82" s="11">
        <f t="shared" si="535"/>
        <v>-0.69781443045736036</v>
      </c>
      <c r="DT82" s="42">
        <f t="shared" ref="DT82:EY82" si="536">DS19/DS$7*DT51</f>
        <v>-17.323360297719677</v>
      </c>
      <c r="DU82" s="42">
        <f t="shared" si="536"/>
        <v>7.1784628416808198</v>
      </c>
      <c r="DV82" s="42">
        <f t="shared" si="536"/>
        <v>1.222876183266461</v>
      </c>
      <c r="DW82" s="11">
        <f t="shared" si="536"/>
        <v>-0.3222208643235896</v>
      </c>
      <c r="DX82" s="11">
        <f t="shared" si="536"/>
        <v>4.1414827470317856</v>
      </c>
      <c r="DY82" s="11">
        <f t="shared" si="536"/>
        <v>4.3685410943900864</v>
      </c>
      <c r="DZ82" s="11">
        <f t="shared" si="536"/>
        <v>2.4743229752008524</v>
      </c>
      <c r="EA82" s="11">
        <f t="shared" si="536"/>
        <v>0.71451601400829712</v>
      </c>
      <c r="EB82" s="11">
        <f t="shared" si="536"/>
        <v>1.3109819359759931</v>
      </c>
      <c r="EC82" s="11">
        <f t="shared" si="536"/>
        <v>1.7665938013217461</v>
      </c>
      <c r="ED82" s="11">
        <f t="shared" si="536"/>
        <v>0.61195024002623877</v>
      </c>
      <c r="EE82" s="11">
        <f t="shared" si="536"/>
        <v>1.4331314151932264</v>
      </c>
      <c r="EF82" s="11">
        <f t="shared" si="536"/>
        <v>1.1341643818483347</v>
      </c>
      <c r="EG82" s="11">
        <f t="shared" si="536"/>
        <v>0.76102092840250091</v>
      </c>
      <c r="EH82" s="11">
        <f t="shared" si="536"/>
        <v>1.1780247051044803</v>
      </c>
      <c r="EI82" s="11">
        <f t="shared" si="536"/>
        <v>-6.7188077985431083E-2</v>
      </c>
      <c r="EJ82" s="11">
        <f t="shared" si="536"/>
        <v>2.111133328407965</v>
      </c>
      <c r="EK82" s="12">
        <f t="shared" si="536"/>
        <v>1.0984805423757258</v>
      </c>
      <c r="EL82" s="12">
        <f t="shared" si="536"/>
        <v>1.0641647077836651</v>
      </c>
      <c r="EM82" s="12">
        <f t="shared" si="536"/>
        <v>0.32620499719238311</v>
      </c>
      <c r="EN82" s="12">
        <f t="shared" si="536"/>
        <v>0.44890891792291399</v>
      </c>
      <c r="EO82" s="12">
        <f t="shared" si="536"/>
        <v>7.0108081265545921E-2</v>
      </c>
      <c r="EP82" s="12">
        <f t="shared" si="536"/>
        <v>0.13224167584554231</v>
      </c>
      <c r="EQ82" s="12">
        <f t="shared" si="536"/>
        <v>8.6283102263745026E-3</v>
      </c>
      <c r="ER82" s="12">
        <f t="shared" si="536"/>
        <v>-1.50940065294732E-2</v>
      </c>
      <c r="ES82" s="12">
        <f t="shared" si="536"/>
        <v>0.21869713126534349</v>
      </c>
      <c r="ET82" s="12">
        <f t="shared" si="536"/>
        <v>0.45920368294936492</v>
      </c>
      <c r="EU82" s="12">
        <f t="shared" si="536"/>
        <v>0.29953406621722473</v>
      </c>
      <c r="EV82" s="12">
        <f t="shared" si="536"/>
        <v>0.3466776384019451</v>
      </c>
      <c r="EW82" s="12">
        <f t="shared" si="536"/>
        <v>0.45135143135463124</v>
      </c>
      <c r="EX82" s="12">
        <f t="shared" si="536"/>
        <v>0.36624057419651684</v>
      </c>
      <c r="EY82" s="12">
        <f t="shared" si="536"/>
        <v>0.239590838277527</v>
      </c>
      <c r="EZ82" s="12">
        <f t="shared" ref="EZ82:FF82" si="537">EY19/EY$7*EZ51</f>
        <v>0.20299802915592111</v>
      </c>
      <c r="FA82" s="12">
        <f t="shared" si="537"/>
        <v>0.33243489574067564</v>
      </c>
      <c r="FB82" s="12">
        <f t="shared" si="537"/>
        <v>0.26298825191450353</v>
      </c>
      <c r="FC82" s="12">
        <f t="shared" si="537"/>
        <v>0.11170636512968581</v>
      </c>
      <c r="FD82" s="12">
        <f t="shared" si="537"/>
        <v>0.15064590641760636</v>
      </c>
      <c r="FE82" s="12">
        <f t="shared" si="537"/>
        <v>4.5608217397745204E-2</v>
      </c>
      <c r="FF82" s="12">
        <f t="shared" si="537"/>
        <v>0.10422493335173734</v>
      </c>
      <c r="FG82" s="12">
        <f t="shared" si="462"/>
        <v>6.2313231892891841E-2</v>
      </c>
      <c r="FH82" s="12">
        <f t="shared" si="463"/>
        <v>8.5319659156481903E-2</v>
      </c>
      <c r="FI82" s="12">
        <f t="shared" si="464"/>
        <v>0.11624640814293814</v>
      </c>
      <c r="FJ82" s="12">
        <f t="shared" si="465"/>
        <v>0.21976211062003301</v>
      </c>
    </row>
    <row r="83" spans="2:166" x14ac:dyDescent="0.2">
      <c r="B83" t="str">
        <f t="shared" si="455"/>
        <v xml:space="preserve">      Leisure and Hospitality</v>
      </c>
      <c r="C83" s="11"/>
      <c r="D83" s="11">
        <f t="shared" ref="D83" si="538">C20/C$7*D52</f>
        <v>0.34515523792258879</v>
      </c>
      <c r="E83" s="11">
        <f t="shared" ref="E83" si="539">D20/D$7*E52</f>
        <v>0.2310287094606884</v>
      </c>
      <c r="F83" s="11">
        <f t="shared" ref="F83" si="540">E20/E$7*F52</f>
        <v>-8.3165983608320559E-2</v>
      </c>
      <c r="G83" s="11">
        <f t="shared" ref="G83" si="541">F20/F$7*G52</f>
        <v>0.55293878094254967</v>
      </c>
      <c r="H83" s="11">
        <f t="shared" ref="H83" si="542">G20/G$7*H52</f>
        <v>-0.1551442122481527</v>
      </c>
      <c r="I83" s="11">
        <f t="shared" ref="I83" si="543">H20/H$7*I52</f>
        <v>-0.52622593802884532</v>
      </c>
      <c r="J83" s="11">
        <f t="shared" ref="J83" si="544">I20/I$7*J52</f>
        <v>0.26575913268395229</v>
      </c>
      <c r="K83" s="11">
        <f t="shared" ref="K83" si="545">J20/J$7*K52</f>
        <v>0.28993056847067689</v>
      </c>
      <c r="L83" s="11">
        <f t="shared" ref="L83" si="546">K20/K$7*L52</f>
        <v>0.17880849697572068</v>
      </c>
      <c r="M83" s="11">
        <f t="shared" ref="M83" si="547">L20/L$7*M52</f>
        <v>0.4457106866758383</v>
      </c>
      <c r="N83" s="11">
        <f t="shared" ref="N83" si="548">M20/M$7*N52</f>
        <v>0.20305672718359163</v>
      </c>
      <c r="O83" s="11">
        <f t="shared" ref="O83" si="549">N20/N$7*O52</f>
        <v>0.25041754493303608</v>
      </c>
      <c r="P83" s="11">
        <f t="shared" ref="P83" si="550">O20/O$7*P52</f>
        <v>0.3220693856582858</v>
      </c>
      <c r="Q83" s="11">
        <f t="shared" ref="Q83" si="551">P20/P$7*Q52</f>
        <v>0.55233174254732831</v>
      </c>
      <c r="R83" s="11">
        <f t="shared" ref="R83" si="552">Q20/Q$7*R52</f>
        <v>-0.29690516414912044</v>
      </c>
      <c r="S83" s="11">
        <f t="shared" ref="S83" si="553">R20/R$7*S52</f>
        <v>0.27280553754000514</v>
      </c>
      <c r="T83" s="11">
        <f t="shared" ref="T83" si="554">S20/S$7*T52</f>
        <v>0.47586214839409147</v>
      </c>
      <c r="U83" s="11">
        <f t="shared" ref="U83" si="555">T20/T$7*U52</f>
        <v>-0.12698403437003772</v>
      </c>
      <c r="V83" s="11">
        <f t="shared" ref="V83" si="556">U20/U$7*V52</f>
        <v>0.69133282124409667</v>
      </c>
      <c r="W83" s="11">
        <f t="shared" ref="W83" si="557">V20/V$7*W52</f>
        <v>0.59908726677404645</v>
      </c>
      <c r="X83" s="11">
        <f t="shared" ref="X83" si="558">W20/W$7*X52</f>
        <v>0.1715722211670854</v>
      </c>
      <c r="Y83" s="11">
        <f t="shared" ref="Y83" si="559">X20/X$7*Y52</f>
        <v>-0.11300762224812255</v>
      </c>
      <c r="Z83" s="11">
        <f t="shared" ref="Z83" si="560">Y20/Y$7*Z52</f>
        <v>0.78459895284951597</v>
      </c>
      <c r="AA83" s="11">
        <f t="shared" ref="AA83" si="561">Z20/Z$7*AA52</f>
        <v>-0.38134685679580532</v>
      </c>
      <c r="AB83" s="11">
        <f t="shared" ref="AB83" si="562">AA20/AA$7*AB52</f>
        <v>0.82903247932956425</v>
      </c>
      <c r="AC83" s="11">
        <f t="shared" ref="AC83" si="563">AB20/AB$7*AC52</f>
        <v>0.58832251441686878</v>
      </c>
      <c r="AD83" s="11">
        <f t="shared" ref="AD83" si="564">AC20/AC$7*AD52</f>
        <v>0.24263300845741168</v>
      </c>
      <c r="AE83" s="11">
        <f t="shared" ref="AE83" si="565">AD20/AD$7*AE52</f>
        <v>-2.1435414357811766E-2</v>
      </c>
      <c r="AF83" s="11">
        <f t="shared" ref="AF83" si="566">AE20/AE$7*AF52</f>
        <v>-3.1764286799229373E-2</v>
      </c>
      <c r="AG83" s="11">
        <f t="shared" ref="AG83" si="567">AF20/AF$7*AG52</f>
        <v>0.54310590782095991</v>
      </c>
      <c r="AH83" s="11">
        <f t="shared" ref="AH83" si="568">AG20/AG$7*AH52</f>
        <v>0.74351460567762129</v>
      </c>
      <c r="AI83" s="11">
        <f t="shared" ref="AI83" si="569">AH20/AH$7*AI52</f>
        <v>-0.10081315687465664</v>
      </c>
      <c r="AJ83" s="11">
        <f t="shared" ref="AJ83" si="570">AI20/AI$7*AJ52</f>
        <v>0.52384508446656697</v>
      </c>
      <c r="AK83" s="11">
        <f t="shared" ref="AK83" si="571">AJ20/AJ$7*AK52</f>
        <v>0.35217828725631523</v>
      </c>
      <c r="AL83" s="11">
        <f t="shared" ref="AL83" si="572">AK20/AK$7*AL52</f>
        <v>-0.26209107418026162</v>
      </c>
      <c r="AM83" s="11">
        <f t="shared" ref="AM83" si="573">AL20/AL$7*AM52</f>
        <v>1.3623741017647797</v>
      </c>
      <c r="AN83" s="11">
        <f t="shared" ref="AN83" si="574">AM20/AM$7*AN52</f>
        <v>7.7917788253440465E-2</v>
      </c>
      <c r="AO83" s="11">
        <f t="shared" ref="AO83" si="575">AN20/AN$7*AO52</f>
        <v>0.14601262651674038</v>
      </c>
      <c r="AP83" s="11">
        <f t="shared" ref="AP83" si="576">AO20/AO$7*AP52</f>
        <v>0.47989936225846846</v>
      </c>
      <c r="AQ83" s="11">
        <f t="shared" ref="AQ83" si="577">AP20/AP$7*AQ52</f>
        <v>0.192110420064214</v>
      </c>
      <c r="AR83" s="11">
        <f t="shared" ref="AR83" si="578">AQ20/AQ$7*AR52</f>
        <v>-0.17878743237663131</v>
      </c>
      <c r="AS83" s="11">
        <f t="shared" ref="AS83" si="579">AR20/AR$7*AS52</f>
        <v>-0.51602947070322658</v>
      </c>
      <c r="AT83" s="11">
        <f t="shared" ref="AT83" si="580">AS20/AS$7*AT52</f>
        <v>0.77675881047103446</v>
      </c>
      <c r="AU83" s="11">
        <f t="shared" ref="AU83" si="581">AT20/AT$7*AU52</f>
        <v>-5.589992986433294E-2</v>
      </c>
      <c r="AV83" s="11">
        <f t="shared" ref="AV83" si="582">AU20/AU$7*AV52</f>
        <v>-0.1399702800997889</v>
      </c>
      <c r="AW83" s="11">
        <f t="shared" ref="AW83" si="583">AV20/AV$7*AW52</f>
        <v>-0.28013933063170648</v>
      </c>
      <c r="AX83" s="11">
        <f t="shared" ref="AX83" si="584">AW20/AW$7*AX52</f>
        <v>-0.74799003309267864</v>
      </c>
      <c r="AY83" s="11">
        <f t="shared" ref="AY83" si="585">AX20/AX$7*AY52</f>
        <v>-0.17349069046688537</v>
      </c>
      <c r="AZ83" s="11">
        <f t="shared" ref="AZ83" si="586">AY20/AY$7*AZ52</f>
        <v>0.2483544493156776</v>
      </c>
      <c r="BA83" s="11">
        <f t="shared" ref="BA83" si="587">AZ20/AZ$7*BA52</f>
        <v>0.17933165247834887</v>
      </c>
      <c r="BB83" s="11">
        <f t="shared" ref="BB83" si="588">BA20/BA$7*BB52</f>
        <v>-9.8524097510547717E-3</v>
      </c>
      <c r="BC83" s="11">
        <f t="shared" ref="BC83" si="589">BB20/BB$7*BC52</f>
        <v>8.9389761412945454E-2</v>
      </c>
      <c r="BD83" s="11">
        <f t="shared" ref="BD83" si="590">BC20/BC$7*BD52</f>
        <v>9.9592093996802397E-2</v>
      </c>
      <c r="BE83" s="11">
        <f t="shared" ref="BE83" si="591">BD20/BD$7*BE52</f>
        <v>0.39459665648239101</v>
      </c>
      <c r="BF83" s="11">
        <f t="shared" ref="BF83" si="592">BE20/BE$7*BF52</f>
        <v>0.6125809505854416</v>
      </c>
      <c r="BG83" s="11">
        <f t="shared" ref="BG83" si="593">BF20/BF$7*BG52</f>
        <v>-4.9577745909461263E-2</v>
      </c>
      <c r="BH83" s="11">
        <f t="shared" ref="BH83" si="594">BG20/BG$7*BH52</f>
        <v>0.43475438504404412</v>
      </c>
      <c r="BI83" s="11">
        <f t="shared" ref="BI83" si="595">BH20/BH$7*BI52</f>
        <v>-9.8491562946676617E-2</v>
      </c>
      <c r="BJ83" s="11">
        <f t="shared" ref="BJ83" si="596">BI20/BI$7*BJ52</f>
        <v>0.38054481825562025</v>
      </c>
      <c r="BK83" s="11">
        <f t="shared" ref="BK83" si="597">BJ20/BJ$7*BK52</f>
        <v>0.15769160131459686</v>
      </c>
      <c r="BL83" s="11">
        <f t="shared" ref="BL83" si="598">BK20/BK$7*BL52</f>
        <v>0.53784404699541022</v>
      </c>
      <c r="BM83" s="11">
        <f t="shared" ref="BM83" si="599">BL20/BL$7*BM52</f>
        <v>0.20456060616001048</v>
      </c>
      <c r="BN83" s="11">
        <f t="shared" ref="BN83" si="600">BM20/BM$7*BN52</f>
        <v>0.31106398799160512</v>
      </c>
      <c r="BO83" s="11">
        <f t="shared" ref="BO83" si="601">BN20/BN$7*BO52</f>
        <v>0.28811518926965213</v>
      </c>
      <c r="BP83" s="11">
        <f t="shared" ref="BP83" si="602">BO20/BO$7*BP52</f>
        <v>0.18983608915199082</v>
      </c>
      <c r="BQ83" s="11">
        <f t="shared" ref="BQ83" si="603">BP20/BP$7*BQ52</f>
        <v>0.42803533616092526</v>
      </c>
      <c r="BR83" s="11">
        <f t="shared" ref="BR83" si="604">BQ20/BQ$7*BR52</f>
        <v>0.34855410464921943</v>
      </c>
      <c r="BS83" s="11">
        <f t="shared" ref="BS83" si="605">BR20/BR$7*BS52</f>
        <v>0.36549321938875801</v>
      </c>
      <c r="BT83" s="11">
        <f t="shared" ref="BT83" si="606">BS20/BS$7*BT52</f>
        <v>0.24912432520415437</v>
      </c>
      <c r="BU83" s="11">
        <f t="shared" ref="BU83" si="607">BT20/BT$7*BU52</f>
        <v>0.31227370776936064</v>
      </c>
      <c r="BV83" s="11">
        <f t="shared" ref="BV83" si="608">BU20/BU$7*BV52</f>
        <v>0.23649507971170244</v>
      </c>
      <c r="BW83" s="11">
        <f t="shared" ref="BW83" si="609">BV20/BV$7*BW52</f>
        <v>0.26245413382179145</v>
      </c>
      <c r="BX83" s="11">
        <f t="shared" ref="BX83" si="610">BW20/BW$7*BX52</f>
        <v>-8.8649463963774475E-2</v>
      </c>
      <c r="BY83" s="11">
        <f t="shared" ref="BY83" si="611">BX20/BX$7*BY52</f>
        <v>3.5653296995615737E-2</v>
      </c>
      <c r="BZ83" s="11">
        <f t="shared" ref="BZ83" si="612">BY20/BY$7*BZ52</f>
        <v>-0.55541856843760773</v>
      </c>
      <c r="CA83" s="11">
        <f t="shared" ref="CA83" si="613">BZ20/BZ$7*CA52</f>
        <v>-0.75351901282762768</v>
      </c>
      <c r="CB83" s="11">
        <f t="shared" ref="CB83" si="614">CA20/CA$7*CB52</f>
        <v>-0.63508215016920422</v>
      </c>
      <c r="CC83" s="11">
        <f t="shared" ref="CC83" si="615">CB20/CB$7*CC52</f>
        <v>-9.3878281616738436E-3</v>
      </c>
      <c r="CD83" s="11">
        <f t="shared" ref="CD83" si="616">CC20/CC$7*CD52</f>
        <v>-0.19786910985916181</v>
      </c>
      <c r="CE83" s="11">
        <f t="shared" ref="CE83" si="617">CD20/CD$7*CE52</f>
        <v>-7.6271322027129246E-2</v>
      </c>
      <c r="CF83" s="11">
        <f t="shared" ref="CF83" si="618">CE20/CE$7*CF52</f>
        <v>0.26198873311238263</v>
      </c>
      <c r="CG83" s="11">
        <f t="shared" ref="CG83" si="619">CF20/CF$7*CG52</f>
        <v>0.15389604347249364</v>
      </c>
      <c r="CH83" s="11">
        <f t="shared" ref="CH83" si="620">CG20/CG$7*CH52</f>
        <v>0.38760127161776553</v>
      </c>
      <c r="CI83" s="11">
        <f t="shared" ref="CI83" si="621">CH20/CH$7*CI52</f>
        <v>2.8491996085589808E-2</v>
      </c>
      <c r="CJ83" s="11">
        <f t="shared" ref="CJ83" si="622">CI20/CI$7*CJ52</f>
        <v>0.38412785710510666</v>
      </c>
      <c r="CK83" s="11">
        <f t="shared" ref="CK83" si="623">CJ20/CJ$7*CK52</f>
        <v>8.482845308801816E-2</v>
      </c>
      <c r="CL83" s="11">
        <f t="shared" ref="CL83" si="624">CK20/CK$7*CL52</f>
        <v>0.36985513862787384</v>
      </c>
      <c r="CM83" s="11">
        <f t="shared" ref="CM83" si="625">CL20/CL$7*CM52</f>
        <v>0.32952844286024313</v>
      </c>
      <c r="CN83" s="11">
        <f t="shared" ref="CN83" si="626">CM20/CM$7*CN52</f>
        <v>0.40357431727908588</v>
      </c>
      <c r="CO83" s="11">
        <f t="shared" ref="CO83" si="627">CN20/CN$7*CO52</f>
        <v>0.15658484742314666</v>
      </c>
      <c r="CP83" s="11">
        <f t="shared" ref="CP83" si="628">CO20/CO$7*CP52</f>
        <v>0.65430582380592872</v>
      </c>
      <c r="CQ83" s="11">
        <f t="shared" ref="CQ83" si="629">CP20/CP$7*CQ52</f>
        <v>0.31076828830947745</v>
      </c>
      <c r="CR83" s="11">
        <f t="shared" ref="CR83" si="630">CQ20/CQ$7*CR52</f>
        <v>0.47500105796201963</v>
      </c>
      <c r="CS83" s="11">
        <f t="shared" ref="CS83" si="631">CR20/CR$7*CS52</f>
        <v>0.38893596266511388</v>
      </c>
      <c r="CT83" s="11">
        <f t="shared" ref="CT83" si="632">CS20/CS$7*CT52</f>
        <v>0.35909345087930339</v>
      </c>
      <c r="CU83" s="11">
        <f t="shared" ref="CU83" si="633">CT20/CT$7*CU52</f>
        <v>0.40125364160826543</v>
      </c>
      <c r="CV83" s="11">
        <f t="shared" ref="CV83" si="634">CU20/CU$7*CV52</f>
        <v>0.11389882637387527</v>
      </c>
      <c r="CW83" s="11">
        <f t="shared" ref="CW83" si="635">CV20/CV$7*CW52</f>
        <v>0.31687740748557375</v>
      </c>
      <c r="CX83" s="11">
        <f t="shared" ref="CX83" si="636">CW20/CW$7*CX52</f>
        <v>0.16439586543426979</v>
      </c>
      <c r="CY83" s="11">
        <f t="shared" ref="CY83" si="637">CX20/CX$7*CY52</f>
        <v>0.5319379971967596</v>
      </c>
      <c r="CZ83" s="11">
        <f t="shared" ref="CZ83" si="638">CY20/CY$7*CZ52</f>
        <v>0.43110999090901153</v>
      </c>
      <c r="DA83" s="11">
        <f t="shared" ref="DA83" si="639">CZ20/CZ$7*DA52</f>
        <v>0.81521015597273527</v>
      </c>
      <c r="DB83" s="11">
        <f t="shared" ref="DB83" si="640">DA20/DA$7*DB52</f>
        <v>0.26927284234742138</v>
      </c>
      <c r="DC83" s="11">
        <f t="shared" ref="DC83" si="641">DB20/DB$7*DC52</f>
        <v>0.44601872944884591</v>
      </c>
      <c r="DD83" s="11">
        <f t="shared" ref="DD83" si="642">DC20/DC$7*DD52</f>
        <v>0.30719776418987366</v>
      </c>
      <c r="DE83" s="11">
        <f t="shared" ref="DE83" si="643">DD20/DD$7*DE52</f>
        <v>0.47990451283028995</v>
      </c>
      <c r="DF83" s="11">
        <f t="shared" ref="DF83" si="644">DE20/DE$7*DF52</f>
        <v>0.21157628235159517</v>
      </c>
      <c r="DG83" s="11">
        <f t="shared" ref="DG83" si="645">DF20/DF$7*DG52</f>
        <v>0.30895219100786431</v>
      </c>
      <c r="DH83" s="11">
        <f t="shared" ref="DH83" si="646">DG20/DG$7*DH52</f>
        <v>0.5712265429649821</v>
      </c>
      <c r="DI83" s="11">
        <f t="shared" ref="DI83" si="647">DH20/DH$7*DI52</f>
        <v>2.3784177888171828E-2</v>
      </c>
      <c r="DJ83" s="11">
        <f t="shared" ref="DJ83" si="648">DI20/DI$7*DJ52</f>
        <v>0.18270375510071346</v>
      </c>
      <c r="DK83" s="11">
        <f t="shared" ref="DK83" si="649">DJ20/DJ$7*DK52</f>
        <v>0.54508794537785177</v>
      </c>
      <c r="DL83" s="11">
        <f t="shared" ref="DL83" si="650">DK20/DK$7*DL52</f>
        <v>0.34744941232592536</v>
      </c>
      <c r="DM83" s="11">
        <f t="shared" ref="DM83" si="651">DL20/DL$7*DM52</f>
        <v>-8.5102570176607842E-2</v>
      </c>
      <c r="DN83" s="11">
        <f t="shared" ref="DN83" si="652">DM20/DM$7*DN52</f>
        <v>0.34422745718822884</v>
      </c>
      <c r="DO83" s="11">
        <f t="shared" ref="DO83" si="653">DN20/DN$7*DO52</f>
        <v>-3.0668774016543891E-2</v>
      </c>
      <c r="DP83" s="11">
        <f t="shared" ref="DP83" si="654">DO20/DO$7*DP52</f>
        <v>0.19254853399237512</v>
      </c>
      <c r="DQ83" s="11">
        <f t="shared" ref="DQ83" si="655">DP20/DP$7*DQ52</f>
        <v>0.1601954918234362</v>
      </c>
      <c r="DR83" s="11">
        <f t="shared" ref="DR83" si="656">DQ20/DQ$7*DR52</f>
        <v>6.0298782894733234E-2</v>
      </c>
      <c r="DS83" s="11">
        <f t="shared" ref="DS83" si="657">DR20/DR$7*DS52</f>
        <v>-0.49284768092447406</v>
      </c>
      <c r="DT83" s="42">
        <f t="shared" ref="DT83" si="658">DS20/DS$7*DT52</f>
        <v>-8.7283406924438314</v>
      </c>
      <c r="DU83" s="42">
        <f t="shared" ref="DU83" si="659">DT20/DT$7*DU52</f>
        <v>4.2633561490652498</v>
      </c>
      <c r="DV83" s="42">
        <f t="shared" ref="DV83" si="660">DU20/DU$7*DV52</f>
        <v>0.65061813147906356</v>
      </c>
      <c r="DW83" s="11">
        <f t="shared" ref="DW83" si="661">DV20/DV$7*DW52</f>
        <v>-0.38821992332131777</v>
      </c>
      <c r="DX83" s="11">
        <f t="shared" ref="DX83" si="662">DW20/DW$7*DX52</f>
        <v>3.5935358580968546</v>
      </c>
      <c r="DY83" s="11">
        <f t="shared" ref="DY83" si="663">DX20/DX$7*DY52</f>
        <v>3.8384007337003254</v>
      </c>
      <c r="DZ83" s="11">
        <f t="shared" ref="DZ83" si="664">DY20/DY$7*DZ52</f>
        <v>1.8546728701094812</v>
      </c>
      <c r="EA83" s="11">
        <f t="shared" ref="EA83" si="665">DZ20/DZ$7*EA52</f>
        <v>0.61568132199223524</v>
      </c>
      <c r="EB83" s="11">
        <f t="shared" ref="EB83" si="666">EA20/EA$7*EB52</f>
        <v>0.78349668276469386</v>
      </c>
      <c r="EC83" s="11">
        <f t="shared" ref="EC83" si="667">EB20/EB$7*EC52</f>
        <v>1.0705076258198081</v>
      </c>
      <c r="ED83" s="11">
        <f t="shared" ref="ED83" si="668">EC20/EC$7*ED52</f>
        <v>0.65402183447342599</v>
      </c>
      <c r="EE83" s="11">
        <f t="shared" ref="EE83" si="669">ED20/ED$7*EE52</f>
        <v>0.61578249629646087</v>
      </c>
      <c r="EF83" s="11">
        <f t="shared" ref="EF83" si="670">EE20/EE$7*EF52</f>
        <v>0.73266450702094288</v>
      </c>
      <c r="EG83" s="11">
        <f t="shared" ref="EG83" si="671">EF20/EF$7*EG52</f>
        <v>0.39371169694027569</v>
      </c>
      <c r="EH83" s="11">
        <f t="shared" ref="EH83" si="672">EG20/EG$7*EH52</f>
        <v>1.6045085179496199</v>
      </c>
      <c r="EI83" s="11">
        <f t="shared" ref="EI83" si="673">EH20/EH$7*EI52</f>
        <v>-1.2627485174361435</v>
      </c>
      <c r="EJ83" s="11">
        <f t="shared" ref="EJ83" si="674">EI20/EI$7*EJ52</f>
        <v>0.90325425420792704</v>
      </c>
      <c r="EK83" s="12">
        <f t="shared" ref="EK83" si="675">EJ20/EJ$7*EK52</f>
        <v>0.19238419948740329</v>
      </c>
      <c r="EL83" s="12">
        <f t="shared" ref="EL83" si="676">EK20/EK$7*EL52</f>
        <v>0.53526131998591431</v>
      </c>
      <c r="EM83" s="12">
        <f t="shared" ref="EM83" si="677">EL20/EL$7*EM52</f>
        <v>0.22677430673521817</v>
      </c>
      <c r="EN83" s="12">
        <f t="shared" ref="EN83" si="678">EM20/EM$7*EN52</f>
        <v>0.32757677417090331</v>
      </c>
      <c r="EO83" s="12">
        <f t="shared" ref="EO83" si="679">EN20/EN$7*EO52</f>
        <v>0.24906132425163782</v>
      </c>
      <c r="EP83" s="12">
        <f t="shared" ref="EP83" si="680">EO20/EO$7*EP52</f>
        <v>0.14245785405236738</v>
      </c>
      <c r="EQ83" s="12">
        <f t="shared" ref="EQ83" si="681">EP20/EP$7*EQ52</f>
        <v>-0.26438823901541697</v>
      </c>
      <c r="ER83" s="12">
        <f t="shared" ref="ER83" si="682">EQ20/EQ$7*ER52</f>
        <v>-8.8189491883828505E-2</v>
      </c>
      <c r="ES83" s="12">
        <f t="shared" ref="ES83" si="683">ER20/ER$7*ES52</f>
        <v>-1.7761390921778083E-2</v>
      </c>
      <c r="ET83" s="12">
        <f t="shared" ref="ET83" si="684">ES20/ES$7*ET52</f>
        <v>0.17709760182561743</v>
      </c>
      <c r="EU83" s="12">
        <f t="shared" ref="EU83" si="685">ET20/ET$7*EU52</f>
        <v>7.0187920852917113E-2</v>
      </c>
      <c r="EV83" s="12">
        <f t="shared" ref="EV83" si="686">EU20/EU$7*EV52</f>
        <v>0.30979091362626465</v>
      </c>
      <c r="EW83" s="12">
        <f t="shared" ref="EW83" si="687">EV20/EV$7*EW52</f>
        <v>0.24986970529883543</v>
      </c>
      <c r="EX83" s="12">
        <f t="shared" ref="EX83" si="688">EW20/EW$7*EX52</f>
        <v>0.12254673038051275</v>
      </c>
      <c r="EY83" s="12">
        <f t="shared" ref="EY83" si="689">EX20/EX$7*EY52</f>
        <v>-8.8601627003125488E-2</v>
      </c>
      <c r="EZ83" s="12">
        <f t="shared" ref="EZ83" si="690">EY20/EY$7*EZ52</f>
        <v>8.5431374918456926E-2</v>
      </c>
      <c r="FA83" s="12">
        <f t="shared" ref="FA83" si="691">EZ20/EZ$7*FA52</f>
        <v>0.12450805313828046</v>
      </c>
      <c r="FB83" s="12">
        <f t="shared" ref="FB83" si="692">FA20/FA$7*FB52</f>
        <v>5.5532698075202107E-2</v>
      </c>
      <c r="FC83" s="12">
        <f t="shared" ref="FC83" si="693">FB20/FB$7*FC52</f>
        <v>-9.0838083550131163E-2</v>
      </c>
      <c r="FD83" s="12">
        <f t="shared" ref="FD83" si="694">FC20/FC$7*FD52</f>
        <v>-1.6120867952669257E-2</v>
      </c>
      <c r="FE83" s="12">
        <f t="shared" ref="FE83" si="695">FD20/FD$7*FE52</f>
        <v>-1.5076845095258496E-2</v>
      </c>
      <c r="FF83" s="12">
        <f t="shared" ref="FF83" si="696">FE20/FE$7*FF52</f>
        <v>-3.0684178350716528E-2</v>
      </c>
      <c r="FG83" s="12">
        <f t="shared" si="462"/>
        <v>-0.18009231275336005</v>
      </c>
      <c r="FH83" s="12">
        <f t="shared" si="463"/>
        <v>-5.2147692322282585E-2</v>
      </c>
      <c r="FI83" s="12">
        <f t="shared" si="464"/>
        <v>-5.4195190580342306E-2</v>
      </c>
      <c r="FJ83" s="12">
        <f t="shared" si="465"/>
        <v>-1.51913282268657E-2</v>
      </c>
    </row>
    <row r="84" spans="2:166" x14ac:dyDescent="0.2">
      <c r="B84" t="str">
        <f t="shared" ref="B84:B86" si="697">B53</f>
        <v xml:space="preserve">   Government</v>
      </c>
      <c r="C84" s="11"/>
      <c r="D84" s="11">
        <f t="shared" ref="D84:AA84" si="698">C21/C$7*D53</f>
        <v>0.61737842240551477</v>
      </c>
      <c r="E84" s="11">
        <f t="shared" si="698"/>
        <v>1.0400911663161054</v>
      </c>
      <c r="F84" s="11">
        <f t="shared" si="698"/>
        <v>-0.22516534516124045</v>
      </c>
      <c r="G84" s="11">
        <f t="shared" si="698"/>
        <v>0.20497355907117573</v>
      </c>
      <c r="H84" s="11">
        <f t="shared" si="698"/>
        <v>1.436207726244914</v>
      </c>
      <c r="I84" s="11">
        <f t="shared" si="698"/>
        <v>0.52253955599574031</v>
      </c>
      <c r="J84" s="11">
        <f t="shared" si="698"/>
        <v>7.174663420480959E-2</v>
      </c>
      <c r="K84" s="11">
        <f t="shared" si="698"/>
        <v>0.90362715018321915</v>
      </c>
      <c r="L84" s="11">
        <f t="shared" si="698"/>
        <v>0.46689101457894328</v>
      </c>
      <c r="M84" s="11">
        <f t="shared" si="698"/>
        <v>-0.2113555175152764</v>
      </c>
      <c r="N84" s="11">
        <f t="shared" si="698"/>
        <v>1.1211329006761577</v>
      </c>
      <c r="O84" s="11">
        <f t="shared" si="698"/>
        <v>-0.2809338215352018</v>
      </c>
      <c r="P84" s="11">
        <f t="shared" si="698"/>
        <v>0.46428617662498972</v>
      </c>
      <c r="Q84" s="11">
        <f t="shared" si="698"/>
        <v>0.22406953313974814</v>
      </c>
      <c r="R84" s="11">
        <f t="shared" si="698"/>
        <v>0.45677854314319472</v>
      </c>
      <c r="S84" s="11">
        <f t="shared" si="698"/>
        <v>-5.851678994657708E-2</v>
      </c>
      <c r="T84" s="11">
        <f t="shared" si="698"/>
        <v>0.47196767777021364</v>
      </c>
      <c r="U84" s="11">
        <f t="shared" si="698"/>
        <v>-0.51528059706287432</v>
      </c>
      <c r="V84" s="11">
        <f t="shared" si="698"/>
        <v>1.3663362748163077</v>
      </c>
      <c r="W84" s="11">
        <f t="shared" si="698"/>
        <v>0.21885044002251269</v>
      </c>
      <c r="X84" s="11">
        <f t="shared" si="698"/>
        <v>0.19400944345821786</v>
      </c>
      <c r="Y84" s="11">
        <f t="shared" si="698"/>
        <v>-0.40445716345401378</v>
      </c>
      <c r="Z84" s="11">
        <f t="shared" si="698"/>
        <v>0.65716869246888765</v>
      </c>
      <c r="AA84" s="11">
        <f t="shared" si="698"/>
        <v>0.74353668192978661</v>
      </c>
      <c r="AB84" s="11">
        <f t="shared" ref="AB84:BG84" si="699">AA21/AA$7*AB53</f>
        <v>-9.9831435001453958E-2</v>
      </c>
      <c r="AC84" s="11">
        <f t="shared" si="699"/>
        <v>-0.18674691711351776</v>
      </c>
      <c r="AD84" s="11">
        <f t="shared" si="699"/>
        <v>0.26385535630400686</v>
      </c>
      <c r="AE84" s="11">
        <f t="shared" si="699"/>
        <v>0</v>
      </c>
      <c r="AF84" s="11">
        <f t="shared" si="699"/>
        <v>1.1817845844456158</v>
      </c>
      <c r="AG84" s="11">
        <f t="shared" si="699"/>
        <v>-3.1177685465439666E-2</v>
      </c>
      <c r="AH84" s="11">
        <f t="shared" si="699"/>
        <v>0.21738132837385876</v>
      </c>
      <c r="AI84" s="11">
        <f t="shared" si="699"/>
        <v>0.46157250810389433</v>
      </c>
      <c r="AJ84" s="11">
        <f t="shared" si="699"/>
        <v>0.45760660171070427</v>
      </c>
      <c r="AK84" s="11">
        <f t="shared" si="699"/>
        <v>0.25950964056157028</v>
      </c>
      <c r="AL84" s="11">
        <f t="shared" si="699"/>
        <v>0.36718636507782515</v>
      </c>
      <c r="AM84" s="11">
        <f t="shared" si="699"/>
        <v>0.1467368203379289</v>
      </c>
      <c r="AN84" s="11">
        <f t="shared" si="699"/>
        <v>0.44227648762533789</v>
      </c>
      <c r="AO84" s="11">
        <f t="shared" si="699"/>
        <v>0.46051867852756362</v>
      </c>
      <c r="AP84" s="11">
        <f t="shared" si="699"/>
        <v>8.6563289107162031E-2</v>
      </c>
      <c r="AQ84" s="11">
        <f t="shared" si="699"/>
        <v>0.29781111689593087</v>
      </c>
      <c r="AR84" s="11">
        <f t="shared" si="699"/>
        <v>0.48063399902360188</v>
      </c>
      <c r="AS84" s="11">
        <f t="shared" si="699"/>
        <v>-0.31775750059383939</v>
      </c>
      <c r="AT84" s="11">
        <f t="shared" si="699"/>
        <v>5.6423826472259284E-2</v>
      </c>
      <c r="AU84" s="11">
        <f t="shared" si="699"/>
        <v>1.1176824796371017</v>
      </c>
      <c r="AV84" s="11">
        <f t="shared" si="699"/>
        <v>0.4756836395322076</v>
      </c>
      <c r="AW84" s="11">
        <f t="shared" si="699"/>
        <v>0.25708309793005901</v>
      </c>
      <c r="AX84" s="11">
        <f t="shared" si="699"/>
        <v>0.53294686364317068</v>
      </c>
      <c r="AY84" s="11">
        <f t="shared" si="699"/>
        <v>0.21489421182951426</v>
      </c>
      <c r="AZ84" s="11">
        <f t="shared" si="699"/>
        <v>0.22738730876229246</v>
      </c>
      <c r="BA84" s="11">
        <f t="shared" si="699"/>
        <v>5.9411806401225113E-2</v>
      </c>
      <c r="BB84" s="11">
        <f t="shared" si="699"/>
        <v>0.37819992306449163</v>
      </c>
      <c r="BC84" s="11">
        <f t="shared" si="699"/>
        <v>0.16893119605962176</v>
      </c>
      <c r="BD84" s="11">
        <f t="shared" si="699"/>
        <v>0.33000929361836984</v>
      </c>
      <c r="BE84" s="11">
        <f t="shared" si="699"/>
        <v>-0.40388242902732274</v>
      </c>
      <c r="BF84" s="11">
        <f t="shared" si="699"/>
        <v>0.2404410379689047</v>
      </c>
      <c r="BG84" s="11">
        <f t="shared" si="699"/>
        <v>-0.20755139799429803</v>
      </c>
      <c r="BH84" s="11">
        <f t="shared" ref="BH84:CM84" si="700">BG21/BG$7*BH53</f>
        <v>9.9588694992711682E-2</v>
      </c>
      <c r="BI84" s="11">
        <f t="shared" si="700"/>
        <v>0.11903128316077088</v>
      </c>
      <c r="BJ84" s="11">
        <f t="shared" si="700"/>
        <v>6.9146987540049623E-2</v>
      </c>
      <c r="BK84" s="11">
        <f t="shared" si="700"/>
        <v>-0.33010061051096812</v>
      </c>
      <c r="BL84" s="11">
        <f t="shared" si="700"/>
        <v>7.8132808600161224E-2</v>
      </c>
      <c r="BM84" s="11">
        <f t="shared" si="700"/>
        <v>9.6849076098785083E-2</v>
      </c>
      <c r="BN84" s="11">
        <f t="shared" si="700"/>
        <v>8.6589701154197757E-2</v>
      </c>
      <c r="BO84" s="11">
        <f t="shared" si="700"/>
        <v>0.12380340473400199</v>
      </c>
      <c r="BP84" s="11">
        <f t="shared" si="700"/>
        <v>-0.10331850933845151</v>
      </c>
      <c r="BQ84" s="11">
        <f t="shared" si="700"/>
        <v>-9.3462770003732553E-3</v>
      </c>
      <c r="BR84" s="11">
        <f t="shared" si="700"/>
        <v>0.13985869278454746</v>
      </c>
      <c r="BS84" s="11">
        <f t="shared" si="700"/>
        <v>4.6232555727911219E-2</v>
      </c>
      <c r="BT84" s="11">
        <f t="shared" si="700"/>
        <v>0.13753188030579971</v>
      </c>
      <c r="BU84" s="11">
        <f t="shared" si="700"/>
        <v>0.40348049422268506</v>
      </c>
      <c r="BV84" s="11">
        <f t="shared" si="700"/>
        <v>0.11750188063927607</v>
      </c>
      <c r="BW84" s="11">
        <f t="shared" si="700"/>
        <v>0.27974189340822664</v>
      </c>
      <c r="BX84" s="11">
        <f t="shared" si="700"/>
        <v>4.4540951988840997E-2</v>
      </c>
      <c r="BY84" s="11">
        <f t="shared" si="700"/>
        <v>1.0153436522057668</v>
      </c>
      <c r="BZ84" s="11">
        <f t="shared" si="700"/>
        <v>0.1785226444101955</v>
      </c>
      <c r="CA84" s="11">
        <f t="shared" si="700"/>
        <v>-0.23369822743519339</v>
      </c>
      <c r="CB84" s="11">
        <f t="shared" si="700"/>
        <v>0.30564115789515567</v>
      </c>
      <c r="CC84" s="11">
        <f t="shared" si="700"/>
        <v>-0.30745731862306463</v>
      </c>
      <c r="CD84" s="11">
        <f t="shared" si="700"/>
        <v>-0.14196276954810191</v>
      </c>
      <c r="CE84" s="11">
        <f t="shared" si="700"/>
        <v>-0.18086702016240847</v>
      </c>
      <c r="CF84" s="11">
        <f t="shared" si="700"/>
        <v>0.95371852621236197</v>
      </c>
      <c r="CG84" s="11">
        <f t="shared" si="700"/>
        <v>-0.58392229280606633</v>
      </c>
      <c r="CH84" s="11">
        <f t="shared" si="700"/>
        <v>-0.56429176908462864</v>
      </c>
      <c r="CI84" s="11">
        <f t="shared" si="700"/>
        <v>-0.29185657868631176</v>
      </c>
      <c r="CJ84" s="11">
        <f t="shared" si="700"/>
        <v>-0.10376691067750998</v>
      </c>
      <c r="CK84" s="11">
        <f t="shared" si="700"/>
        <v>-0.44558324862588228</v>
      </c>
      <c r="CL84" s="11">
        <f t="shared" si="700"/>
        <v>0.23511239747102169</v>
      </c>
      <c r="CM84" s="11">
        <f t="shared" si="700"/>
        <v>0.13056635812386111</v>
      </c>
      <c r="CN84" s="11">
        <f t="shared" ref="CN84:DS84" si="701">CM21/CM$7*CN53</f>
        <v>-9.2362330033622011E-3</v>
      </c>
      <c r="CO84" s="11">
        <f t="shared" si="701"/>
        <v>1.8317362550519474E-2</v>
      </c>
      <c r="CP84" s="11">
        <f t="shared" si="701"/>
        <v>0.31247792803981811</v>
      </c>
      <c r="CQ84" s="11">
        <f t="shared" si="701"/>
        <v>0.1723794322209076</v>
      </c>
      <c r="CR84" s="11">
        <f t="shared" si="701"/>
        <v>2.6925603600189585E-2</v>
      </c>
      <c r="CS84" s="11">
        <f t="shared" si="701"/>
        <v>7.1423487425819401E-2</v>
      </c>
      <c r="CT84" s="11">
        <f t="shared" si="701"/>
        <v>0.44815365769450921</v>
      </c>
      <c r="CU84" s="11">
        <f t="shared" si="701"/>
        <v>0.14103551981071805</v>
      </c>
      <c r="CV84" s="11">
        <f t="shared" si="701"/>
        <v>6.9918808382263595E-2</v>
      </c>
      <c r="CW84" s="11">
        <f t="shared" si="701"/>
        <v>0.2715963309983</v>
      </c>
      <c r="CX84" s="11">
        <f t="shared" si="701"/>
        <v>0.26851575197086691</v>
      </c>
      <c r="CY84" s="11">
        <f t="shared" si="701"/>
        <v>0.42362826039402568</v>
      </c>
      <c r="CZ84" s="11">
        <f t="shared" si="701"/>
        <v>0.40310263443772826</v>
      </c>
      <c r="DA84" s="11">
        <f t="shared" si="701"/>
        <v>0.42555385848616833</v>
      </c>
      <c r="DB84" s="11">
        <f t="shared" si="701"/>
        <v>0.1926071448564762</v>
      </c>
      <c r="DC84" s="11">
        <f t="shared" si="701"/>
        <v>0.17463526030432658</v>
      </c>
      <c r="DD84" s="11">
        <f t="shared" si="701"/>
        <v>0.49931955381739851</v>
      </c>
      <c r="DE84" s="11">
        <f t="shared" si="701"/>
        <v>0.25372168830902575</v>
      </c>
      <c r="DF84" s="11">
        <f t="shared" si="701"/>
        <v>0.38352393278878655</v>
      </c>
      <c r="DG84" s="11">
        <f t="shared" si="701"/>
        <v>7.247644973903361E-2</v>
      </c>
      <c r="DH84" s="11">
        <f t="shared" si="701"/>
        <v>0.27373388586202252</v>
      </c>
      <c r="DI84" s="11">
        <f t="shared" si="701"/>
        <v>3.9649481162003015E-2</v>
      </c>
      <c r="DJ84" s="11">
        <f t="shared" si="701"/>
        <v>3.9490699562706948E-2</v>
      </c>
      <c r="DK84" s="11">
        <f t="shared" si="701"/>
        <v>-0.3806934021389754</v>
      </c>
      <c r="DL84" s="11">
        <f t="shared" si="701"/>
        <v>-0.22457886312520065</v>
      </c>
      <c r="DM84" s="11">
        <f t="shared" si="701"/>
        <v>-0.29238673414153249</v>
      </c>
      <c r="DN84" s="11">
        <f t="shared" si="701"/>
        <v>-0.23011924820953361</v>
      </c>
      <c r="DO84" s="11">
        <f t="shared" si="701"/>
        <v>-0.62502707535059021</v>
      </c>
      <c r="DP84" s="11">
        <f t="shared" si="701"/>
        <v>0.30872573990455965</v>
      </c>
      <c r="DQ84" s="11">
        <f t="shared" si="701"/>
        <v>0.61007762684545885</v>
      </c>
      <c r="DR84" s="11">
        <f t="shared" si="701"/>
        <v>-0.40108416729395058</v>
      </c>
      <c r="DS84" s="11">
        <f t="shared" si="701"/>
        <v>0.65781690732690989</v>
      </c>
      <c r="DT84" s="42">
        <f t="shared" ref="DT84:EY84" si="702">DS21/DS$7*DT53</f>
        <v>-2.7237718887730797</v>
      </c>
      <c r="DU84" s="42">
        <f t="shared" si="702"/>
        <v>1.3741889465778365</v>
      </c>
      <c r="DV84" s="42">
        <f t="shared" si="702"/>
        <v>-1.9654591250118441</v>
      </c>
      <c r="DW84" s="11">
        <f t="shared" si="702"/>
        <v>8.1176673249838155E-2</v>
      </c>
      <c r="DX84" s="11">
        <f t="shared" si="702"/>
        <v>0.90742720334898908</v>
      </c>
      <c r="DY84" s="11">
        <f t="shared" si="702"/>
        <v>1.42323321939875</v>
      </c>
      <c r="DZ84" s="11">
        <f t="shared" si="702"/>
        <v>-0.8900959081622104</v>
      </c>
      <c r="EA84" s="11">
        <f t="shared" si="702"/>
        <v>-1.5408517752975637</v>
      </c>
      <c r="EB84" s="11">
        <f t="shared" si="702"/>
        <v>-8.3943770855327754E-2</v>
      </c>
      <c r="EC84" s="11">
        <f t="shared" si="702"/>
        <v>2.5291461207013253</v>
      </c>
      <c r="ED84" s="11">
        <f t="shared" si="702"/>
        <v>-0.95770498585166286</v>
      </c>
      <c r="EE84" s="11">
        <f t="shared" si="702"/>
        <v>-1.5001562760409232E-2</v>
      </c>
      <c r="EF84" s="11">
        <f t="shared" si="702"/>
        <v>2.114893934781366</v>
      </c>
      <c r="EG84" s="11">
        <f t="shared" si="702"/>
        <v>-0.20730061461374646</v>
      </c>
      <c r="EH84" s="11">
        <f t="shared" si="702"/>
        <v>-1.1241091118924338</v>
      </c>
      <c r="EI84" s="11">
        <f t="shared" si="702"/>
        <v>3.3137275026080926</v>
      </c>
      <c r="EJ84" s="11">
        <f t="shared" si="702"/>
        <v>0.96594882887047373</v>
      </c>
      <c r="EK84" s="12">
        <f t="shared" si="702"/>
        <v>-0.43315148512665164</v>
      </c>
      <c r="EL84" s="12">
        <f t="shared" si="702"/>
        <v>-8.9507154896049324E-2</v>
      </c>
      <c r="EM84" s="12">
        <f t="shared" si="702"/>
        <v>0.18463542547662978</v>
      </c>
      <c r="EN84" s="12">
        <f t="shared" si="702"/>
        <v>-1.9361944549182775E-2</v>
      </c>
      <c r="EO84" s="12">
        <f t="shared" si="702"/>
        <v>-4.934129907319478E-3</v>
      </c>
      <c r="EP84" s="12">
        <f t="shared" si="702"/>
        <v>3.8567260932907688E-2</v>
      </c>
      <c r="EQ84" s="12">
        <f t="shared" si="702"/>
        <v>5.0936972927617272E-2</v>
      </c>
      <c r="ER84" s="12">
        <f t="shared" si="702"/>
        <v>3.4852584160303512E-2</v>
      </c>
      <c r="ES84" s="12">
        <f t="shared" si="702"/>
        <v>2.6979071100423389E-2</v>
      </c>
      <c r="ET84" s="12">
        <f t="shared" si="702"/>
        <v>3.7656367829299979E-2</v>
      </c>
      <c r="EU84" s="12">
        <f t="shared" si="702"/>
        <v>3.5387151650757821E-2</v>
      </c>
      <c r="EV84" s="12">
        <f t="shared" si="702"/>
        <v>2.5216626486417256E-2</v>
      </c>
      <c r="EW84" s="12">
        <f t="shared" si="702"/>
        <v>2.9960788674914012E-2</v>
      </c>
      <c r="EX84" s="12">
        <f t="shared" si="702"/>
        <v>4.33100977105823E-2</v>
      </c>
      <c r="EY84" s="12">
        <f t="shared" si="702"/>
        <v>5.6351131322158216E-2</v>
      </c>
      <c r="EZ84" s="12">
        <f t="shared" ref="EZ84:FF84" si="703">EY21/EY$7*EZ53</f>
        <v>5.1603537462408706E-2</v>
      </c>
      <c r="FA84" s="12">
        <f t="shared" si="703"/>
        <v>7.0134979466070405E-2</v>
      </c>
      <c r="FB84" s="12">
        <f t="shared" si="703"/>
        <v>7.517835631804573E-2</v>
      </c>
      <c r="FC84" s="12">
        <f t="shared" si="703"/>
        <v>7.6494697382422844E-2</v>
      </c>
      <c r="FD84" s="12">
        <f t="shared" si="703"/>
        <v>8.5426226825491988E-2</v>
      </c>
      <c r="FE84" s="12">
        <f t="shared" si="703"/>
        <v>7.7588368039229916E-2</v>
      </c>
      <c r="FF84" s="12">
        <f t="shared" si="703"/>
        <v>7.9415030679410775E-2</v>
      </c>
      <c r="FG84" s="12">
        <f t="shared" si="462"/>
        <v>7.9216578330910919E-2</v>
      </c>
      <c r="FH84" s="12">
        <f t="shared" si="463"/>
        <v>5.4154730340693916E-2</v>
      </c>
      <c r="FI84" s="12">
        <f t="shared" si="464"/>
        <v>0.58788506714605948</v>
      </c>
      <c r="FJ84" s="12">
        <f t="shared" si="465"/>
        <v>-0.32169591062758129</v>
      </c>
    </row>
    <row r="85" spans="2:166" x14ac:dyDescent="0.2">
      <c r="B85" t="str">
        <f t="shared" si="697"/>
        <v xml:space="preserve">      State and local</v>
      </c>
      <c r="C85" s="11"/>
      <c r="D85" s="11">
        <f t="shared" ref="D85:AA85" si="704">C22/C$7*D54</f>
        <v>0.39344606302982232</v>
      </c>
      <c r="E85" s="11">
        <f t="shared" si="704"/>
        <v>1.3047762831734384</v>
      </c>
      <c r="F85" s="11">
        <f t="shared" si="704"/>
        <v>-2.3834160621679801E-2</v>
      </c>
      <c r="G85" s="11">
        <f t="shared" si="704"/>
        <v>0.19302311546155942</v>
      </c>
      <c r="H85" s="11">
        <f t="shared" si="704"/>
        <v>1.3798012795574546</v>
      </c>
      <c r="I85" s="11">
        <f t="shared" si="704"/>
        <v>0.38812940325891843</v>
      </c>
      <c r="J85" s="11">
        <f t="shared" si="704"/>
        <v>0.11979562900854769</v>
      </c>
      <c r="K85" s="11">
        <f t="shared" si="704"/>
        <v>0.8693670191663222</v>
      </c>
      <c r="L85" s="11">
        <f t="shared" si="704"/>
        <v>0.44349801367069253</v>
      </c>
      <c r="M85" s="11">
        <f t="shared" si="704"/>
        <v>-0.22281494043409905</v>
      </c>
      <c r="N85" s="11">
        <f t="shared" si="704"/>
        <v>1.0757954560828416</v>
      </c>
      <c r="O85" s="11">
        <f t="shared" si="704"/>
        <v>-0.39609553570090267</v>
      </c>
      <c r="P85" s="11">
        <f t="shared" si="704"/>
        <v>0.45310363508586765</v>
      </c>
      <c r="Q85" s="11">
        <f t="shared" si="704"/>
        <v>0.15312487653757242</v>
      </c>
      <c r="R85" s="11">
        <f t="shared" si="704"/>
        <v>0.50532218588609923</v>
      </c>
      <c r="S85" s="11">
        <f t="shared" si="704"/>
        <v>-5.8502633603536282E-2</v>
      </c>
      <c r="T85" s="11">
        <f t="shared" si="704"/>
        <v>0.46089730834194464</v>
      </c>
      <c r="U85" s="11">
        <f t="shared" si="704"/>
        <v>-0.46912901708803167</v>
      </c>
      <c r="V85" s="11">
        <f t="shared" si="704"/>
        <v>1.39894444501659</v>
      </c>
      <c r="W85" s="11">
        <f t="shared" si="704"/>
        <v>0.30046509053121251</v>
      </c>
      <c r="X85" s="11">
        <f t="shared" si="704"/>
        <v>0.19415756332186415</v>
      </c>
      <c r="Y85" s="11">
        <f t="shared" si="704"/>
        <v>-0.35943191156880644</v>
      </c>
      <c r="Z85" s="11">
        <f t="shared" si="704"/>
        <v>0.67064112547461185</v>
      </c>
      <c r="AA85" s="11">
        <f t="shared" si="704"/>
        <v>0.75752680738204581</v>
      </c>
      <c r="AB85" s="11">
        <f t="shared" ref="AB85:BG85" si="705">AA22/AA$7*AB54</f>
        <v>-5.551500814850395E-2</v>
      </c>
      <c r="AC85" s="11">
        <f t="shared" si="705"/>
        <v>-9.906020578189248E-2</v>
      </c>
      <c r="AD85" s="11">
        <f t="shared" si="705"/>
        <v>0.18664727486722998</v>
      </c>
      <c r="AE85" s="11">
        <f t="shared" si="705"/>
        <v>-1.0724008937070021E-2</v>
      </c>
      <c r="AF85" s="11">
        <f t="shared" si="705"/>
        <v>1.1644144251276649</v>
      </c>
      <c r="AG85" s="11">
        <f t="shared" si="705"/>
        <v>-0.1036752577445835</v>
      </c>
      <c r="AH85" s="11">
        <f t="shared" si="705"/>
        <v>0.25935043558534721</v>
      </c>
      <c r="AI85" s="11">
        <f t="shared" si="705"/>
        <v>0.29645156770593317</v>
      </c>
      <c r="AJ85" s="11">
        <f t="shared" si="705"/>
        <v>0.4687876805890096</v>
      </c>
      <c r="AK85" s="11">
        <f t="shared" si="705"/>
        <v>0.179387173046614</v>
      </c>
      <c r="AL85" s="11">
        <f t="shared" si="705"/>
        <v>0.24751806642578272</v>
      </c>
      <c r="AM85" s="11">
        <f t="shared" si="705"/>
        <v>9.744938225650453E-3</v>
      </c>
      <c r="AN85" s="11">
        <f t="shared" si="705"/>
        <v>0.57346003301499382</v>
      </c>
      <c r="AO85" s="11">
        <f t="shared" si="705"/>
        <v>0.5012684072510869</v>
      </c>
      <c r="AP85" s="11">
        <f t="shared" si="705"/>
        <v>-9.5916471054294534E-3</v>
      </c>
      <c r="AQ85" s="11">
        <f t="shared" si="705"/>
        <v>0.28846392160824957</v>
      </c>
      <c r="AR85" s="11">
        <f t="shared" si="705"/>
        <v>-0.18850872291062487</v>
      </c>
      <c r="AS85" s="11">
        <f t="shared" si="705"/>
        <v>0.21847151270170226</v>
      </c>
      <c r="AT85" s="11">
        <f t="shared" si="705"/>
        <v>0.18893784905996469</v>
      </c>
      <c r="AU85" s="11">
        <f t="shared" si="705"/>
        <v>0.97299318811931712</v>
      </c>
      <c r="AV85" s="11">
        <f t="shared" si="705"/>
        <v>0.51532155302737115</v>
      </c>
      <c r="AW85" s="11">
        <f t="shared" si="705"/>
        <v>0.218952379726636</v>
      </c>
      <c r="AX85" s="11">
        <f t="shared" si="705"/>
        <v>0.48475091308264279</v>
      </c>
      <c r="AY85" s="11">
        <f t="shared" si="705"/>
        <v>0.2347535980225135</v>
      </c>
      <c r="AZ85" s="11">
        <f t="shared" si="705"/>
        <v>0.22757365305077093</v>
      </c>
      <c r="BA85" s="11">
        <f t="shared" si="705"/>
        <v>3.9593229314741379E-2</v>
      </c>
      <c r="BB85" s="11">
        <f t="shared" si="705"/>
        <v>3.9472214942168779E-2</v>
      </c>
      <c r="BC85" s="11">
        <f t="shared" si="705"/>
        <v>0.13908561683267334</v>
      </c>
      <c r="BD85" s="11">
        <f t="shared" si="705"/>
        <v>0.37088782942772175</v>
      </c>
      <c r="BE85" s="11">
        <f t="shared" si="705"/>
        <v>-0.3351060284962607</v>
      </c>
      <c r="BF85" s="11">
        <f t="shared" si="705"/>
        <v>0.21038609323626076</v>
      </c>
      <c r="BG85" s="11">
        <f t="shared" si="705"/>
        <v>-0.1680843367523594</v>
      </c>
      <c r="BH85" s="11">
        <f t="shared" ref="BH85:CM85" si="706">BG22/BG$7*BH54</f>
        <v>8.9636278916128326E-2</v>
      </c>
      <c r="BI85" s="11">
        <f t="shared" si="706"/>
        <v>0.14898243686376555</v>
      </c>
      <c r="BJ85" s="11">
        <f t="shared" si="706"/>
        <v>3.9488325101898654E-2</v>
      </c>
      <c r="BK85" s="11">
        <f t="shared" si="706"/>
        <v>-0.21407289654754846</v>
      </c>
      <c r="BL85" s="11">
        <f t="shared" si="706"/>
        <v>0.10755636133207365</v>
      </c>
      <c r="BM85" s="11">
        <f t="shared" si="706"/>
        <v>6.7759666333454469E-2</v>
      </c>
      <c r="BN85" s="11">
        <f t="shared" si="706"/>
        <v>0.20280617613800639</v>
      </c>
      <c r="BO85" s="11">
        <f t="shared" si="706"/>
        <v>0.16215535786022747</v>
      </c>
      <c r="BP85" s="11">
        <f t="shared" si="706"/>
        <v>-7.5176928308962609E-2</v>
      </c>
      <c r="BQ85" s="11">
        <f t="shared" si="706"/>
        <v>0</v>
      </c>
      <c r="BR85" s="11">
        <f t="shared" si="706"/>
        <v>0.12120351291136004</v>
      </c>
      <c r="BS85" s="11">
        <f t="shared" si="706"/>
        <v>5.5504360072161266E-2</v>
      </c>
      <c r="BT85" s="11">
        <f t="shared" si="706"/>
        <v>0.14681719841511989</v>
      </c>
      <c r="BU85" s="11">
        <f t="shared" si="706"/>
        <v>0.40407849274789387</v>
      </c>
      <c r="BV85" s="11">
        <f t="shared" si="706"/>
        <v>9.0348587489632315E-2</v>
      </c>
      <c r="BW85" s="11">
        <f t="shared" si="706"/>
        <v>0.25271660464757356</v>
      </c>
      <c r="BX85" s="11">
        <f t="shared" si="706"/>
        <v>4.4548297095800063E-2</v>
      </c>
      <c r="BY85" s="11">
        <f t="shared" si="706"/>
        <v>1.0001297246142828</v>
      </c>
      <c r="BZ85" s="11">
        <f t="shared" si="706"/>
        <v>0.12483979109001248</v>
      </c>
      <c r="CA85" s="11">
        <f t="shared" si="706"/>
        <v>-0.24241915225117458</v>
      </c>
      <c r="CB85" s="11">
        <f t="shared" si="706"/>
        <v>9.2132961771735772E-2</v>
      </c>
      <c r="CC85" s="11">
        <f t="shared" si="706"/>
        <v>-0.17750920784687843</v>
      </c>
      <c r="CD85" s="11">
        <f t="shared" si="706"/>
        <v>-7.5822432129908884E-2</v>
      </c>
      <c r="CE85" s="11">
        <f t="shared" si="706"/>
        <v>-9.5607927939222129E-3</v>
      </c>
      <c r="CF85" s="11">
        <f t="shared" si="706"/>
        <v>0.16400872246570139</v>
      </c>
      <c r="CG85" s="11">
        <f t="shared" si="706"/>
        <v>2.8702294264908959E-2</v>
      </c>
      <c r="CH85" s="11">
        <f t="shared" si="706"/>
        <v>-0.43345580860718563</v>
      </c>
      <c r="CI85" s="11">
        <f t="shared" si="706"/>
        <v>-0.29156610400502847</v>
      </c>
      <c r="CJ85" s="11">
        <f t="shared" si="706"/>
        <v>-8.4917233315802837E-2</v>
      </c>
      <c r="CK85" s="11">
        <f t="shared" si="706"/>
        <v>-0.38075329394199137</v>
      </c>
      <c r="CL85" s="11">
        <f t="shared" si="706"/>
        <v>0.27325995998591246</v>
      </c>
      <c r="CM85" s="11">
        <f t="shared" si="706"/>
        <v>0.14936937244280604</v>
      </c>
      <c r="CN85" s="11">
        <f t="shared" ref="CN85:DS85" si="707">CM22/CM$7*CN54</f>
        <v>1.8487342223160029E-2</v>
      </c>
      <c r="CO85" s="11">
        <f t="shared" si="707"/>
        <v>2.7485451240192211E-2</v>
      </c>
      <c r="CP85" s="11">
        <f t="shared" si="707"/>
        <v>0.33139956643543422</v>
      </c>
      <c r="CQ85" s="11">
        <f t="shared" si="707"/>
        <v>0.20902468611483863</v>
      </c>
      <c r="CR85" s="11">
        <f t="shared" si="707"/>
        <v>9.8954285388038521E-2</v>
      </c>
      <c r="CS85" s="11">
        <f t="shared" si="707"/>
        <v>0.1162511029391002</v>
      </c>
      <c r="CT85" s="11">
        <f t="shared" si="707"/>
        <v>0.47614657460326842</v>
      </c>
      <c r="CU85" s="11">
        <f t="shared" si="707"/>
        <v>0.13224694882134236</v>
      </c>
      <c r="CV85" s="11">
        <f t="shared" si="707"/>
        <v>8.7466353335029653E-2</v>
      </c>
      <c r="CW85" s="11">
        <f t="shared" si="707"/>
        <v>0.3249820092401095</v>
      </c>
      <c r="CX85" s="11">
        <f t="shared" si="707"/>
        <v>0.30375652006655596</v>
      </c>
      <c r="CY85" s="11">
        <f t="shared" si="707"/>
        <v>0.4154405658592113</v>
      </c>
      <c r="CZ85" s="11">
        <f t="shared" si="707"/>
        <v>0.38624476667168139</v>
      </c>
      <c r="DA85" s="11">
        <f t="shared" si="707"/>
        <v>0.41750073804103754</v>
      </c>
      <c r="DB85" s="11">
        <f t="shared" si="707"/>
        <v>0.18429859799272222</v>
      </c>
      <c r="DC85" s="11">
        <f t="shared" si="707"/>
        <v>0.17473306623811569</v>
      </c>
      <c r="DD85" s="11">
        <f t="shared" si="707"/>
        <v>0.49165045937742019</v>
      </c>
      <c r="DE85" s="11">
        <f t="shared" si="707"/>
        <v>0.2456722789487833</v>
      </c>
      <c r="DF85" s="11">
        <f t="shared" si="707"/>
        <v>0.35095166049874144</v>
      </c>
      <c r="DG85" s="11">
        <f t="shared" si="707"/>
        <v>5.6355053343451006E-2</v>
      </c>
      <c r="DH85" s="11">
        <f t="shared" si="707"/>
        <v>0.29837184306681741</v>
      </c>
      <c r="DI85" s="11">
        <f t="shared" si="707"/>
        <v>6.3494949195132142E-2</v>
      </c>
      <c r="DJ85" s="11">
        <f t="shared" si="707"/>
        <v>5.5321623096586274E-2</v>
      </c>
      <c r="DK85" s="11">
        <f t="shared" si="707"/>
        <v>-0.31878894417631737</v>
      </c>
      <c r="DL85" s="11">
        <f t="shared" si="707"/>
        <v>-0.20135307428288896</v>
      </c>
      <c r="DM85" s="11">
        <f t="shared" si="707"/>
        <v>-0.27687425186422948</v>
      </c>
      <c r="DN85" s="11">
        <f t="shared" si="707"/>
        <v>-0.19948863070509587</v>
      </c>
      <c r="DO85" s="11">
        <f t="shared" si="707"/>
        <v>-0.57951331900600977</v>
      </c>
      <c r="DP85" s="11">
        <f t="shared" si="707"/>
        <v>0.33248057587133772</v>
      </c>
      <c r="DQ85" s="11">
        <f t="shared" si="707"/>
        <v>0.57974912121595623</v>
      </c>
      <c r="DR85" s="11">
        <f t="shared" si="707"/>
        <v>-0.37858181649343187</v>
      </c>
      <c r="DS85" s="11">
        <f t="shared" si="707"/>
        <v>0.62793371194294756</v>
      </c>
      <c r="DT85" s="42">
        <f t="shared" ref="DT85:EY85" si="708">DS22/DS$7*DT54</f>
        <v>-2.7211231265964098</v>
      </c>
      <c r="DU85" s="42">
        <f t="shared" si="708"/>
        <v>0.98171842744383464</v>
      </c>
      <c r="DV85" s="42">
        <f t="shared" si="708"/>
        <v>-1.7289094379900762</v>
      </c>
      <c r="DW85" s="11">
        <f t="shared" si="708"/>
        <v>0.16285194821278354</v>
      </c>
      <c r="DX85" s="11">
        <f t="shared" si="708"/>
        <v>0.91893042465346209</v>
      </c>
      <c r="DY85" s="11">
        <f t="shared" si="708"/>
        <v>1.4826526345638584</v>
      </c>
      <c r="DZ85" s="11">
        <f t="shared" si="708"/>
        <v>-0.87263529166632869</v>
      </c>
      <c r="EA85" s="11">
        <f t="shared" si="708"/>
        <v>-1.4839092279218731</v>
      </c>
      <c r="EB85" s="11">
        <f t="shared" si="708"/>
        <v>7.6542570915612155E-3</v>
      </c>
      <c r="EC85" s="11">
        <f t="shared" si="708"/>
        <v>2.5961650488716299</v>
      </c>
      <c r="ED85" s="11">
        <f t="shared" si="708"/>
        <v>-0.96843495754640174</v>
      </c>
      <c r="EE85" s="11">
        <f t="shared" si="708"/>
        <v>-4.4953985597027506E-2</v>
      </c>
      <c r="EF85" s="11">
        <f t="shared" si="708"/>
        <v>2.0697775808460488</v>
      </c>
      <c r="EG85" s="11">
        <f t="shared" si="708"/>
        <v>-0.24383429565399234</v>
      </c>
      <c r="EH85" s="11">
        <f t="shared" si="708"/>
        <v>-1.1334136546579479</v>
      </c>
      <c r="EI85" s="11">
        <f t="shared" si="708"/>
        <v>3.3125890244896947</v>
      </c>
      <c r="EJ85" s="11">
        <f t="shared" si="708"/>
        <v>0.94505954401480075</v>
      </c>
      <c r="EK85" s="12">
        <f t="shared" si="708"/>
        <v>-0.43553587547152012</v>
      </c>
      <c r="EL85" s="12">
        <f t="shared" si="708"/>
        <v>-8.9900953376130452E-2</v>
      </c>
      <c r="EM85" s="12">
        <f t="shared" si="708"/>
        <v>0.18469710355827917</v>
      </c>
      <c r="EN85" s="12">
        <f t="shared" si="708"/>
        <v>-1.9382874718508601E-2</v>
      </c>
      <c r="EO85" s="12">
        <f t="shared" si="708"/>
        <v>-4.9340530679403251E-3</v>
      </c>
      <c r="EP85" s="12">
        <f t="shared" si="708"/>
        <v>3.8594123979195025E-2</v>
      </c>
      <c r="EQ85" s="12">
        <f t="shared" si="708"/>
        <v>5.0923020174901377E-2</v>
      </c>
      <c r="ER85" s="12">
        <f t="shared" si="708"/>
        <v>3.485642058806717E-2</v>
      </c>
      <c r="ES85" s="12">
        <f t="shared" si="708"/>
        <v>2.6981371078342923E-2</v>
      </c>
      <c r="ET85" s="12">
        <f t="shared" si="708"/>
        <v>3.7660846984665639E-2</v>
      </c>
      <c r="EU85" s="12">
        <f t="shared" si="708"/>
        <v>3.5391106556887438E-2</v>
      </c>
      <c r="EV85" s="12">
        <f t="shared" si="708"/>
        <v>2.5218634542772331E-2</v>
      </c>
      <c r="EW85" s="12">
        <f t="shared" si="708"/>
        <v>2.9963621269726647E-2</v>
      </c>
      <c r="EX85" s="12">
        <f t="shared" si="708"/>
        <v>4.3316010569450433E-2</v>
      </c>
      <c r="EY85" s="12">
        <f t="shared" si="708"/>
        <v>5.6361131836861117E-2</v>
      </c>
      <c r="EZ85" s="12">
        <f t="shared" ref="EZ85:FF85" si="709">EY22/EY$7*EZ54</f>
        <v>5.1633791875295973E-2</v>
      </c>
      <c r="FA85" s="12">
        <f t="shared" si="709"/>
        <v>7.015045187797192E-2</v>
      </c>
      <c r="FB85" s="12">
        <f t="shared" si="709"/>
        <v>7.5174319045756527E-2</v>
      </c>
      <c r="FC85" s="12">
        <f t="shared" si="709"/>
        <v>7.6513090313041626E-2</v>
      </c>
      <c r="FD85" s="12">
        <f t="shared" si="709"/>
        <v>8.5470844124939507E-2</v>
      </c>
      <c r="FE85" s="12">
        <f t="shared" si="709"/>
        <v>7.7585682661571592E-2</v>
      </c>
      <c r="FF85" s="12">
        <f t="shared" si="709"/>
        <v>7.9434842749927639E-2</v>
      </c>
      <c r="FG85" s="12">
        <f t="shared" si="462"/>
        <v>7.9236284647005564E-2</v>
      </c>
      <c r="FH85" s="12">
        <f t="shared" si="463"/>
        <v>5.4163944115347695E-2</v>
      </c>
      <c r="FI85" s="12">
        <f t="shared" si="464"/>
        <v>0.13680078586123592</v>
      </c>
      <c r="FJ85" s="12">
        <f t="shared" si="465"/>
        <v>5.8189236134526937E-2</v>
      </c>
    </row>
    <row r="86" spans="2:166" x14ac:dyDescent="0.2">
      <c r="B86" t="str">
        <f t="shared" si="697"/>
        <v xml:space="preserve">      Federal</v>
      </c>
      <c r="C86" s="11"/>
      <c r="D86" s="11">
        <f t="shared" ref="D86:AA86" si="710">C23/C$7*D55</f>
        <v>0.22765979168313286</v>
      </c>
      <c r="E86" s="11">
        <f t="shared" si="710"/>
        <v>-0.23011188353405251</v>
      </c>
      <c r="F86" s="11">
        <f t="shared" si="710"/>
        <v>-0.19494461260661186</v>
      </c>
      <c r="G86" s="11">
        <f t="shared" si="710"/>
        <v>1.2017004878343708E-2</v>
      </c>
      <c r="H86" s="11">
        <f t="shared" si="710"/>
        <v>6.0804203094283908E-2</v>
      </c>
      <c r="I86" s="11">
        <f t="shared" si="710"/>
        <v>0.13524888079403874</v>
      </c>
      <c r="J86" s="11">
        <f t="shared" si="710"/>
        <v>-4.730020793475944E-2</v>
      </c>
      <c r="K86" s="11">
        <f t="shared" si="710"/>
        <v>3.6019197655034585E-2</v>
      </c>
      <c r="L86" s="11">
        <f t="shared" si="710"/>
        <v>2.3757719337932002E-2</v>
      </c>
      <c r="M86" s="11">
        <f t="shared" si="710"/>
        <v>1.1836010589724704E-2</v>
      </c>
      <c r="N86" s="11">
        <f t="shared" si="710"/>
        <v>4.7785319201279375E-2</v>
      </c>
      <c r="O86" s="11">
        <f t="shared" si="710"/>
        <v>0.12065140650807869</v>
      </c>
      <c r="P86" s="11">
        <f t="shared" si="710"/>
        <v>1.1787376133090726E-2</v>
      </c>
      <c r="Q86" s="11">
        <f t="shared" si="710"/>
        <v>7.1297537629812516E-2</v>
      </c>
      <c r="R86" s="11">
        <f t="shared" si="710"/>
        <v>-4.587915366277337E-2</v>
      </c>
      <c r="S86" s="11">
        <f t="shared" si="710"/>
        <v>0</v>
      </c>
      <c r="T86" s="11">
        <f t="shared" si="710"/>
        <v>1.1681811696124816E-2</v>
      </c>
      <c r="U86" s="11">
        <f t="shared" si="710"/>
        <v>-4.6019785513675429E-2</v>
      </c>
      <c r="V86" s="11">
        <f t="shared" si="710"/>
        <v>-2.3045575163896628E-2</v>
      </c>
      <c r="W86" s="11">
        <f t="shared" si="710"/>
        <v>-7.8914786157369174E-2</v>
      </c>
      <c r="X86" s="11">
        <f t="shared" si="710"/>
        <v>0</v>
      </c>
      <c r="Y86" s="11">
        <f t="shared" si="710"/>
        <v>-4.5011054162081135E-2</v>
      </c>
      <c r="Z86" s="11">
        <f t="shared" si="710"/>
        <v>-1.1308364842307095E-2</v>
      </c>
      <c r="AA86" s="11">
        <f t="shared" si="710"/>
        <v>-1.1373748904652698E-2</v>
      </c>
      <c r="AB86" s="11">
        <f t="shared" ref="AB86:BG86" si="711">AA23/AA$7*AB55</f>
        <v>-4.4078746644458641E-2</v>
      </c>
      <c r="AC86" s="11">
        <f t="shared" si="711"/>
        <v>-8.6697586827349363E-2</v>
      </c>
      <c r="AD86" s="11">
        <f t="shared" si="711"/>
        <v>7.7680013559844302E-2</v>
      </c>
      <c r="AE86" s="11">
        <f t="shared" si="711"/>
        <v>1.0752495855053466E-2</v>
      </c>
      <c r="AF86" s="11">
        <f t="shared" si="711"/>
        <v>2.1303910575556768E-2</v>
      </c>
      <c r="AG86" s="11">
        <f t="shared" si="711"/>
        <v>7.3995121105722581E-2</v>
      </c>
      <c r="AH86" s="11">
        <f t="shared" si="711"/>
        <v>-4.078321144772596E-2</v>
      </c>
      <c r="AI86" s="11">
        <f t="shared" si="711"/>
        <v>0.16807391987260348</v>
      </c>
      <c r="AJ86" s="11">
        <f t="shared" si="711"/>
        <v>-1.0017922950184895E-2</v>
      </c>
      <c r="AK86" s="11">
        <f t="shared" si="711"/>
        <v>8.0704138482342938E-2</v>
      </c>
      <c r="AL86" s="11">
        <f t="shared" si="711"/>
        <v>0.12103940860597495</v>
      </c>
      <c r="AM86" s="11">
        <f t="shared" si="711"/>
        <v>0.14060547612932475</v>
      </c>
      <c r="AN86" s="11">
        <f t="shared" si="711"/>
        <v>-0.12272691138726619</v>
      </c>
      <c r="AO86" s="11">
        <f t="shared" si="711"/>
        <v>-3.8355635904749531E-2</v>
      </c>
      <c r="AP86" s="11">
        <f t="shared" si="711"/>
        <v>9.8067805746608297E-2</v>
      </c>
      <c r="AQ86" s="11">
        <f t="shared" si="711"/>
        <v>9.5468846070367718E-3</v>
      </c>
      <c r="AR86" s="11">
        <f t="shared" si="711"/>
        <v>0.77090563469879814</v>
      </c>
      <c r="AS86" s="11">
        <f t="shared" si="711"/>
        <v>-0.48050060106049985</v>
      </c>
      <c r="AT86" s="11">
        <f t="shared" si="711"/>
        <v>-0.12760081903906589</v>
      </c>
      <c r="AU86" s="11">
        <f t="shared" si="711"/>
        <v>0.14469633349752248</v>
      </c>
      <c r="AV86" s="11">
        <f t="shared" si="711"/>
        <v>-3.7240730136800265E-2</v>
      </c>
      <c r="AW86" s="11">
        <f t="shared" si="711"/>
        <v>3.8141422627838081E-2</v>
      </c>
      <c r="AX86" s="11">
        <f t="shared" si="711"/>
        <v>4.8269239190359435E-2</v>
      </c>
      <c r="AY86" s="11">
        <f t="shared" si="711"/>
        <v>-1.9344137429057585E-2</v>
      </c>
      <c r="AZ86" s="11">
        <f t="shared" si="711"/>
        <v>0</v>
      </c>
      <c r="BA86" s="11">
        <f t="shared" si="711"/>
        <v>1.9856946906929445E-2</v>
      </c>
      <c r="BB86" s="11">
        <f t="shared" si="711"/>
        <v>0.35979469524520585</v>
      </c>
      <c r="BC86" s="11">
        <f t="shared" si="711"/>
        <v>2.9861945813358395E-2</v>
      </c>
      <c r="BD86" s="11">
        <f t="shared" si="711"/>
        <v>-3.9353380564961439E-2</v>
      </c>
      <c r="BE86" s="11">
        <f t="shared" si="711"/>
        <v>-6.8698893494609642E-2</v>
      </c>
      <c r="BF86" s="11">
        <f t="shared" si="711"/>
        <v>3.0054944947224896E-2</v>
      </c>
      <c r="BG86" s="11">
        <f t="shared" si="711"/>
        <v>-3.9424287350421514E-2</v>
      </c>
      <c r="BH86" s="11">
        <f t="shared" ref="BH86:CM86" si="712">BG23/BG$7*BH55</f>
        <v>9.9538466118099678E-3</v>
      </c>
      <c r="BI86" s="11">
        <f t="shared" si="712"/>
        <v>-2.9488038961834211E-2</v>
      </c>
      <c r="BJ86" s="11">
        <f t="shared" si="712"/>
        <v>2.9763020406487678E-2</v>
      </c>
      <c r="BK86" s="11">
        <f t="shared" si="712"/>
        <v>-0.1146850407339524</v>
      </c>
      <c r="BL86" s="11">
        <f t="shared" si="712"/>
        <v>-2.9060476468492667E-2</v>
      </c>
      <c r="BM86" s="11">
        <f t="shared" si="712"/>
        <v>2.9161438634506869E-2</v>
      </c>
      <c r="BN86" s="11">
        <f t="shared" si="712"/>
        <v>-0.11237765164149584</v>
      </c>
      <c r="BO86" s="11">
        <f t="shared" si="712"/>
        <v>-3.7652126389048524E-2</v>
      </c>
      <c r="BP86" s="11">
        <f t="shared" si="712"/>
        <v>-2.807807081696238E-2</v>
      </c>
      <c r="BQ86" s="11">
        <f t="shared" si="712"/>
        <v>-9.3289018344696745E-3</v>
      </c>
      <c r="BR86" s="11">
        <f t="shared" si="712"/>
        <v>1.8656187904252972E-2</v>
      </c>
      <c r="BS86" s="11">
        <f t="shared" si="712"/>
        <v>-9.2154247847832781E-3</v>
      </c>
      <c r="BT86" s="11">
        <f t="shared" si="712"/>
        <v>-9.1150173047305164E-3</v>
      </c>
      <c r="BU86" s="11">
        <f t="shared" si="712"/>
        <v>0</v>
      </c>
      <c r="BV86" s="11">
        <f t="shared" si="712"/>
        <v>2.7200276332214487E-2</v>
      </c>
      <c r="BW86" s="11">
        <f t="shared" si="712"/>
        <v>2.7034533932533231E-2</v>
      </c>
      <c r="BX86" s="11">
        <f t="shared" si="712"/>
        <v>0</v>
      </c>
      <c r="BY86" s="11">
        <f t="shared" si="712"/>
        <v>1.7875548645113228E-2</v>
      </c>
      <c r="BZ86" s="11">
        <f t="shared" si="712"/>
        <v>5.3970551607730441E-2</v>
      </c>
      <c r="CA86" s="11">
        <f t="shared" si="712"/>
        <v>9.0638500553586465E-3</v>
      </c>
      <c r="CB86" s="11">
        <f t="shared" si="712"/>
        <v>0.22160919252392522</v>
      </c>
      <c r="CC86" s="11">
        <f t="shared" si="712"/>
        <v>-0.12782982856689767</v>
      </c>
      <c r="CD86" s="11">
        <f t="shared" si="712"/>
        <v>-6.5544527697945096E-2</v>
      </c>
      <c r="CE86" s="11">
        <f t="shared" si="712"/>
        <v>-0.16584492656999036</v>
      </c>
      <c r="CF86" s="11">
        <f t="shared" si="712"/>
        <v>0.9084846696879284</v>
      </c>
      <c r="CG86" s="11">
        <f t="shared" si="712"/>
        <v>-0.54862832060050282</v>
      </c>
      <c r="CH86" s="11">
        <f t="shared" si="712"/>
        <v>-0.12976987267775661</v>
      </c>
      <c r="CI86" s="11">
        <f t="shared" si="712"/>
        <v>0</v>
      </c>
      <c r="CJ86" s="11">
        <f t="shared" si="712"/>
        <v>-1.8837999243559177E-2</v>
      </c>
      <c r="CK86" s="11">
        <f t="shared" si="712"/>
        <v>-6.4785346979119571E-2</v>
      </c>
      <c r="CL86" s="11">
        <f t="shared" si="712"/>
        <v>-3.7065701307259558E-2</v>
      </c>
      <c r="CM86" s="11">
        <f t="shared" si="712"/>
        <v>-1.8507826048114063E-2</v>
      </c>
      <c r="CN86" s="11">
        <f t="shared" ref="CN86:DS86" si="713">CM23/CM$7*CN55</f>
        <v>-2.753635169903134E-2</v>
      </c>
      <c r="CO86" s="11">
        <f t="shared" si="713"/>
        <v>-9.1343036118827006E-3</v>
      </c>
      <c r="CP86" s="11">
        <f t="shared" si="713"/>
        <v>-1.8148290169444966E-2</v>
      </c>
      <c r="CQ86" s="11">
        <f t="shared" si="713"/>
        <v>-3.5807664890095257E-2</v>
      </c>
      <c r="CR86" s="11">
        <f t="shared" si="713"/>
        <v>-7.0499912796056663E-2</v>
      </c>
      <c r="CS86" s="11">
        <f t="shared" si="713"/>
        <v>-4.4060499064479161E-2</v>
      </c>
      <c r="CT86" s="11">
        <f t="shared" si="713"/>
        <v>-2.6385166245957509E-2</v>
      </c>
      <c r="CU86" s="11">
        <f t="shared" si="713"/>
        <v>8.8003314748999664E-3</v>
      </c>
      <c r="CV86" s="11">
        <f t="shared" si="713"/>
        <v>-1.7367840644047994E-2</v>
      </c>
      <c r="CW86" s="11">
        <f t="shared" si="713"/>
        <v>-5.1475248612039455E-2</v>
      </c>
      <c r="CX86" s="11">
        <f t="shared" si="713"/>
        <v>-3.4079205886458054E-2</v>
      </c>
      <c r="CY86" s="11">
        <f t="shared" si="713"/>
        <v>8.5643460873424983E-3</v>
      </c>
      <c r="CZ86" s="11">
        <f t="shared" si="713"/>
        <v>1.7040665230683375E-2</v>
      </c>
      <c r="DA86" s="11">
        <f t="shared" si="713"/>
        <v>8.4306264358544134E-3</v>
      </c>
      <c r="DB86" s="11">
        <f t="shared" si="713"/>
        <v>8.3482629453797124E-3</v>
      </c>
      <c r="DC86" s="11">
        <f t="shared" si="713"/>
        <v>0</v>
      </c>
      <c r="DD86" s="11">
        <f t="shared" si="713"/>
        <v>8.2255946467754294E-3</v>
      </c>
      <c r="DE86" s="11">
        <f t="shared" si="713"/>
        <v>8.1448516456251174E-3</v>
      </c>
      <c r="DF86" s="11">
        <f t="shared" si="713"/>
        <v>3.2584229396155337E-2</v>
      </c>
      <c r="DG86" s="11">
        <f t="shared" si="713"/>
        <v>1.6145299480142893E-2</v>
      </c>
      <c r="DH86" s="11">
        <f t="shared" si="713"/>
        <v>-2.3806909211199767E-2</v>
      </c>
      <c r="DI86" s="11">
        <f t="shared" si="713"/>
        <v>-2.3603007909022217E-2</v>
      </c>
      <c r="DJ86" s="11">
        <f t="shared" si="713"/>
        <v>-1.5707325049324389E-2</v>
      </c>
      <c r="DK86" s="11">
        <f t="shared" si="713"/>
        <v>-6.1714877853800268E-2</v>
      </c>
      <c r="DL86" s="11">
        <f t="shared" si="713"/>
        <v>-2.3225466075049165E-2</v>
      </c>
      <c r="DM86" s="11">
        <f t="shared" si="713"/>
        <v>-1.5451440886540192E-2</v>
      </c>
      <c r="DN86" s="11">
        <f t="shared" si="713"/>
        <v>-3.0610143027673682E-2</v>
      </c>
      <c r="DO86" s="11">
        <f t="shared" si="713"/>
        <v>-4.5417747548600222E-2</v>
      </c>
      <c r="DP86" s="11">
        <f t="shared" si="713"/>
        <v>-2.277824809811899E-2</v>
      </c>
      <c r="DQ86" s="11">
        <f t="shared" si="713"/>
        <v>3.0616782192228405E-2</v>
      </c>
      <c r="DR86" s="11">
        <f t="shared" si="713"/>
        <v>-2.2402076221323879E-2</v>
      </c>
      <c r="DS86" s="11">
        <f t="shared" si="713"/>
        <v>3.02782714277012E-2</v>
      </c>
      <c r="DT86" s="42">
        <f t="shared" ref="DT86:EY86" si="714">DS23/DS$7*DT55</f>
        <v>3.0202322650413321E-2</v>
      </c>
      <c r="DU86" s="42">
        <f t="shared" si="714"/>
        <v>0.41043625282809465</v>
      </c>
      <c r="DV86" s="42">
        <f t="shared" si="714"/>
        <v>-0.23636827188846446</v>
      </c>
      <c r="DW86" s="11">
        <f t="shared" si="714"/>
        <v>-7.9149238696328991E-2</v>
      </c>
      <c r="DX86" s="11">
        <f t="shared" si="714"/>
        <v>-8.085971274978945E-3</v>
      </c>
      <c r="DY86" s="11">
        <f t="shared" si="714"/>
        <v>-4.7255142478456726E-2</v>
      </c>
      <c r="DZ86" s="11">
        <f t="shared" si="714"/>
        <v>-1.5568139525330127E-2</v>
      </c>
      <c r="EA86" s="11">
        <f t="shared" si="714"/>
        <v>-5.2903707052262959E-2</v>
      </c>
      <c r="EB86" s="11">
        <f t="shared" si="714"/>
        <v>-8.9243269312809112E-2</v>
      </c>
      <c r="EC86" s="11">
        <f t="shared" si="714"/>
        <v>-3.7452827290838965E-2</v>
      </c>
      <c r="ED86" s="11">
        <f t="shared" si="714"/>
        <v>1.5045213753209703E-2</v>
      </c>
      <c r="EE86" s="11">
        <f t="shared" si="714"/>
        <v>3.031080471078617E-2</v>
      </c>
      <c r="EF86" s="11">
        <f t="shared" si="714"/>
        <v>5.3302756556771795E-2</v>
      </c>
      <c r="EG86" s="11">
        <f t="shared" si="714"/>
        <v>3.7706553572379883E-2</v>
      </c>
      <c r="EH86" s="11">
        <f t="shared" si="714"/>
        <v>1.5016991027654161E-2</v>
      </c>
      <c r="EI86" s="11">
        <f t="shared" si="714"/>
        <v>3.0173956142361444E-2</v>
      </c>
      <c r="EJ86" s="11">
        <f t="shared" si="714"/>
        <v>2.2516809857427714E-2</v>
      </c>
      <c r="EK86" s="12">
        <f t="shared" si="714"/>
        <v>3.057745247220071E-3</v>
      </c>
      <c r="EL86" s="12">
        <f t="shared" si="714"/>
        <v>4.1950419272388569E-4</v>
      </c>
      <c r="EM86" s="12">
        <f t="shared" si="714"/>
        <v>5.7996962998206959E-5</v>
      </c>
      <c r="EN86" s="12">
        <f t="shared" si="714"/>
        <v>8.8563519377674551E-6</v>
      </c>
      <c r="EO86" s="12">
        <f t="shared" si="714"/>
        <v>0</v>
      </c>
      <c r="EP86" s="12">
        <f t="shared" si="714"/>
        <v>0</v>
      </c>
      <c r="EQ86" s="12">
        <f t="shared" si="714"/>
        <v>0</v>
      </c>
      <c r="ER86" s="12">
        <f t="shared" si="714"/>
        <v>0</v>
      </c>
      <c r="ES86" s="12">
        <f t="shared" si="714"/>
        <v>0</v>
      </c>
      <c r="ET86" s="12">
        <f t="shared" si="714"/>
        <v>0</v>
      </c>
      <c r="EU86" s="12">
        <f t="shared" si="714"/>
        <v>0</v>
      </c>
      <c r="EV86" s="12">
        <f t="shared" si="714"/>
        <v>0</v>
      </c>
      <c r="EW86" s="12">
        <f t="shared" si="714"/>
        <v>0</v>
      </c>
      <c r="EX86" s="12">
        <f t="shared" si="714"/>
        <v>0</v>
      </c>
      <c r="EY86" s="12">
        <f t="shared" si="714"/>
        <v>0</v>
      </c>
      <c r="EZ86" s="12">
        <f t="shared" ref="EZ86:FF86" si="715">EY23/EY$7*EZ55</f>
        <v>0</v>
      </c>
      <c r="FA86" s="12">
        <f t="shared" si="715"/>
        <v>0</v>
      </c>
      <c r="FB86" s="12">
        <f t="shared" si="715"/>
        <v>0</v>
      </c>
      <c r="FC86" s="12">
        <f t="shared" si="715"/>
        <v>0</v>
      </c>
      <c r="FD86" s="12">
        <f t="shared" si="715"/>
        <v>0</v>
      </c>
      <c r="FE86" s="12">
        <f t="shared" si="715"/>
        <v>0</v>
      </c>
      <c r="FF86" s="12">
        <f t="shared" si="715"/>
        <v>0</v>
      </c>
      <c r="FG86" s="12">
        <f t="shared" si="462"/>
        <v>0</v>
      </c>
      <c r="FH86" s="12">
        <f t="shared" si="463"/>
        <v>0</v>
      </c>
      <c r="FI86" s="12">
        <f t="shared" si="464"/>
        <v>0.50989446789193971</v>
      </c>
      <c r="FJ86" s="12">
        <f t="shared" si="465"/>
        <v>-0.34090216839382398</v>
      </c>
    </row>
    <row r="87" spans="2:166" x14ac:dyDescent="0.2">
      <c r="B87" s="23"/>
    </row>
    <row r="89" spans="2:166" x14ac:dyDescent="0.2">
      <c r="B89" s="22" t="s">
        <v>172</v>
      </c>
    </row>
    <row r="90" spans="2:166" x14ac:dyDescent="0.2">
      <c r="C90" s="14" t="str">
        <f t="shared" ref="C90:Z90" si="716">C4</f>
        <v>1990Q1</v>
      </c>
      <c r="D90" s="14" t="str">
        <f t="shared" si="716"/>
        <v>1990Q2</v>
      </c>
      <c r="E90" s="14" t="str">
        <f t="shared" si="716"/>
        <v>1990Q3</v>
      </c>
      <c r="F90" s="14" t="str">
        <f t="shared" si="716"/>
        <v>1990Q4</v>
      </c>
      <c r="G90" s="14" t="str">
        <f t="shared" si="716"/>
        <v>1991Q1</v>
      </c>
      <c r="H90" s="14" t="str">
        <f t="shared" si="716"/>
        <v>1991Q2</v>
      </c>
      <c r="I90" s="14" t="str">
        <f t="shared" si="716"/>
        <v>1991Q3</v>
      </c>
      <c r="J90" s="14" t="str">
        <f t="shared" si="716"/>
        <v>1991Q4</v>
      </c>
      <c r="K90" s="14" t="str">
        <f t="shared" si="716"/>
        <v>1992Q1</v>
      </c>
      <c r="L90" s="14" t="str">
        <f t="shared" si="716"/>
        <v>1992Q2</v>
      </c>
      <c r="M90" s="14" t="str">
        <f t="shared" si="716"/>
        <v>1992Q3</v>
      </c>
      <c r="N90" s="14" t="str">
        <f t="shared" si="716"/>
        <v>1992Q4</v>
      </c>
      <c r="O90" s="14" t="str">
        <f t="shared" si="716"/>
        <v>1993Q1</v>
      </c>
      <c r="P90" s="14" t="str">
        <f t="shared" si="716"/>
        <v>1993Q2</v>
      </c>
      <c r="Q90" s="14" t="str">
        <f t="shared" si="716"/>
        <v>1993Q3</v>
      </c>
      <c r="R90" s="14" t="str">
        <f t="shared" si="716"/>
        <v>1993Q4</v>
      </c>
      <c r="S90" s="14" t="str">
        <f t="shared" si="716"/>
        <v>1994Q1</v>
      </c>
      <c r="T90" s="14" t="str">
        <f t="shared" si="716"/>
        <v>1994Q2</v>
      </c>
      <c r="U90" s="14" t="str">
        <f t="shared" si="716"/>
        <v>1994Q3</v>
      </c>
      <c r="V90" s="14" t="str">
        <f t="shared" si="716"/>
        <v>1994Q4</v>
      </c>
      <c r="W90" s="14" t="str">
        <f t="shared" si="716"/>
        <v>1995Q1</v>
      </c>
      <c r="X90" s="14" t="str">
        <f t="shared" si="716"/>
        <v>1995Q2</v>
      </c>
      <c r="Y90" s="14" t="str">
        <f t="shared" si="716"/>
        <v>1995Q3</v>
      </c>
      <c r="Z90" s="14" t="str">
        <f t="shared" si="716"/>
        <v>1995Q4</v>
      </c>
      <c r="AA90" s="14" t="str">
        <f t="shared" ref="AA90:BF90" si="717">AA4</f>
        <v>1996Q1</v>
      </c>
      <c r="AB90" s="14" t="str">
        <f t="shared" si="717"/>
        <v>1996Q2</v>
      </c>
      <c r="AC90" s="14" t="str">
        <f t="shared" si="717"/>
        <v>1996Q3</v>
      </c>
      <c r="AD90" s="14" t="str">
        <f t="shared" si="717"/>
        <v>1996Q4</v>
      </c>
      <c r="AE90" s="14" t="str">
        <f t="shared" si="717"/>
        <v>1997Q1</v>
      </c>
      <c r="AF90" s="14" t="str">
        <f t="shared" si="717"/>
        <v>1997Q2</v>
      </c>
      <c r="AG90" s="14" t="str">
        <f t="shared" si="717"/>
        <v>1997Q3</v>
      </c>
      <c r="AH90" s="14" t="str">
        <f t="shared" si="717"/>
        <v>1997Q4</v>
      </c>
      <c r="AI90" s="14" t="str">
        <f t="shared" si="717"/>
        <v>1998Q1</v>
      </c>
      <c r="AJ90" s="14" t="str">
        <f t="shared" si="717"/>
        <v>1998Q2</v>
      </c>
      <c r="AK90" s="14" t="str">
        <f t="shared" si="717"/>
        <v>1998Q3</v>
      </c>
      <c r="AL90" s="14" t="str">
        <f t="shared" si="717"/>
        <v>1998Q4</v>
      </c>
      <c r="AM90" s="14" t="str">
        <f t="shared" si="717"/>
        <v>1999Q1</v>
      </c>
      <c r="AN90" s="14" t="str">
        <f t="shared" si="717"/>
        <v>1999Q2</v>
      </c>
      <c r="AO90" s="14" t="str">
        <f t="shared" si="717"/>
        <v>1999Q3</v>
      </c>
      <c r="AP90" s="14" t="str">
        <f t="shared" si="717"/>
        <v>1999Q4</v>
      </c>
      <c r="AQ90" s="14" t="str">
        <f t="shared" si="717"/>
        <v>2000Q1</v>
      </c>
      <c r="AR90" s="14" t="str">
        <f t="shared" si="717"/>
        <v>2000Q2</v>
      </c>
      <c r="AS90" s="14" t="str">
        <f t="shared" si="717"/>
        <v>2000Q3</v>
      </c>
      <c r="AT90" s="14" t="str">
        <f t="shared" si="717"/>
        <v>2000Q4</v>
      </c>
      <c r="AU90" s="14" t="str">
        <f t="shared" si="717"/>
        <v>2001Q1</v>
      </c>
      <c r="AV90" s="14" t="str">
        <f t="shared" si="717"/>
        <v>2001Q2</v>
      </c>
      <c r="AW90" s="14" t="str">
        <f t="shared" si="717"/>
        <v>2001Q3</v>
      </c>
      <c r="AX90" s="14" t="str">
        <f t="shared" si="717"/>
        <v>2001Q4</v>
      </c>
      <c r="AY90" s="14" t="str">
        <f t="shared" si="717"/>
        <v>2002Q1</v>
      </c>
      <c r="AZ90" s="14" t="str">
        <f t="shared" si="717"/>
        <v>2002Q2</v>
      </c>
      <c r="BA90" s="14" t="str">
        <f t="shared" si="717"/>
        <v>2002Q3</v>
      </c>
      <c r="BB90" s="14" t="str">
        <f t="shared" si="717"/>
        <v>2002Q4</v>
      </c>
      <c r="BC90" s="14" t="str">
        <f t="shared" si="717"/>
        <v>2003Q1</v>
      </c>
      <c r="BD90" s="14" t="str">
        <f t="shared" si="717"/>
        <v>2003Q2</v>
      </c>
      <c r="BE90" s="14" t="str">
        <f t="shared" si="717"/>
        <v>2003Q3</v>
      </c>
      <c r="BF90" s="14" t="str">
        <f t="shared" si="717"/>
        <v>2003Q4</v>
      </c>
      <c r="BG90" s="14" t="str">
        <f t="shared" ref="BG90:CL90" si="718">BG4</f>
        <v>2004Q1</v>
      </c>
      <c r="BH90" s="14" t="str">
        <f t="shared" si="718"/>
        <v>2004Q2</v>
      </c>
      <c r="BI90" s="14" t="str">
        <f t="shared" si="718"/>
        <v>2004Q3</v>
      </c>
      <c r="BJ90" s="14" t="str">
        <f t="shared" si="718"/>
        <v>2004Q4</v>
      </c>
      <c r="BK90" s="14" t="str">
        <f t="shared" si="718"/>
        <v>2005Q1</v>
      </c>
      <c r="BL90" s="14" t="str">
        <f t="shared" si="718"/>
        <v>2005Q2</v>
      </c>
      <c r="BM90" s="14" t="str">
        <f t="shared" si="718"/>
        <v>2005Q3</v>
      </c>
      <c r="BN90" s="14" t="str">
        <f t="shared" si="718"/>
        <v>2005Q4</v>
      </c>
      <c r="BO90" s="14" t="str">
        <f t="shared" si="718"/>
        <v>2006Q1</v>
      </c>
      <c r="BP90" s="14" t="str">
        <f t="shared" si="718"/>
        <v>2006Q2</v>
      </c>
      <c r="BQ90" s="14" t="str">
        <f t="shared" si="718"/>
        <v>2006Q3</v>
      </c>
      <c r="BR90" s="14" t="str">
        <f t="shared" si="718"/>
        <v>2006Q4</v>
      </c>
      <c r="BS90" s="14" t="str">
        <f t="shared" si="718"/>
        <v>2007Q1</v>
      </c>
      <c r="BT90" s="14" t="str">
        <f t="shared" si="718"/>
        <v>2007Q2</v>
      </c>
      <c r="BU90" s="14" t="str">
        <f t="shared" si="718"/>
        <v>2007Q3</v>
      </c>
      <c r="BV90" s="14" t="str">
        <f t="shared" si="718"/>
        <v>2007Q4</v>
      </c>
      <c r="BW90" s="14" t="str">
        <f t="shared" si="718"/>
        <v>2008Q1</v>
      </c>
      <c r="BX90" s="14" t="str">
        <f t="shared" si="718"/>
        <v>2008Q2</v>
      </c>
      <c r="BY90" s="14" t="str">
        <f t="shared" si="718"/>
        <v>2008Q3</v>
      </c>
      <c r="BZ90" s="14" t="str">
        <f t="shared" si="718"/>
        <v>2008Q4</v>
      </c>
      <c r="CA90" s="14" t="str">
        <f t="shared" si="718"/>
        <v>2009Q1</v>
      </c>
      <c r="CB90" s="14" t="str">
        <f t="shared" si="718"/>
        <v>2009Q2</v>
      </c>
      <c r="CC90" s="14" t="str">
        <f t="shared" si="718"/>
        <v>2009Q3</v>
      </c>
      <c r="CD90" s="14" t="str">
        <f t="shared" si="718"/>
        <v>2009Q4</v>
      </c>
      <c r="CE90" s="14" t="str">
        <f t="shared" si="718"/>
        <v>2010Q1</v>
      </c>
      <c r="CF90" s="14" t="str">
        <f t="shared" si="718"/>
        <v>2010Q2</v>
      </c>
      <c r="CG90" s="14" t="str">
        <f t="shared" si="718"/>
        <v>2010Q3</v>
      </c>
      <c r="CH90" s="14" t="str">
        <f t="shared" si="718"/>
        <v>2010Q4</v>
      </c>
      <c r="CI90" s="14" t="str">
        <f t="shared" si="718"/>
        <v>2011Q1</v>
      </c>
      <c r="CJ90" s="14" t="str">
        <f t="shared" si="718"/>
        <v>2011Q2</v>
      </c>
      <c r="CK90" s="14" t="str">
        <f t="shared" si="718"/>
        <v>2011Q3</v>
      </c>
      <c r="CL90" s="14" t="str">
        <f t="shared" si="718"/>
        <v>2011Q4</v>
      </c>
      <c r="CM90" s="14" t="str">
        <f t="shared" ref="CM90:DR90" si="719">CM4</f>
        <v>2012Q1</v>
      </c>
      <c r="CN90" s="14" t="str">
        <f t="shared" si="719"/>
        <v>2012Q2</v>
      </c>
      <c r="CO90" s="14" t="str">
        <f t="shared" si="719"/>
        <v>2012Q3</v>
      </c>
      <c r="CP90" s="14" t="str">
        <f t="shared" si="719"/>
        <v>2012Q4</v>
      </c>
      <c r="CQ90" s="14" t="str">
        <f t="shared" si="719"/>
        <v>2013Q1</v>
      </c>
      <c r="CR90" s="14" t="str">
        <f t="shared" si="719"/>
        <v>2013Q2</v>
      </c>
      <c r="CS90" s="14" t="str">
        <f t="shared" si="719"/>
        <v>2013Q3</v>
      </c>
      <c r="CT90" s="14" t="str">
        <f t="shared" si="719"/>
        <v>2013Q4</v>
      </c>
      <c r="CU90" s="14" t="str">
        <f t="shared" si="719"/>
        <v>2014Q1</v>
      </c>
      <c r="CV90" s="14" t="str">
        <f t="shared" si="719"/>
        <v>2014Q2</v>
      </c>
      <c r="CW90" s="14" t="str">
        <f t="shared" si="719"/>
        <v>2014Q3</v>
      </c>
      <c r="CX90" s="14" t="str">
        <f t="shared" si="719"/>
        <v>2014Q4</v>
      </c>
      <c r="CY90" s="14" t="str">
        <f t="shared" si="719"/>
        <v>2015Q1</v>
      </c>
      <c r="CZ90" s="14" t="str">
        <f t="shared" si="719"/>
        <v>2015Q2</v>
      </c>
      <c r="DA90" s="14" t="str">
        <f t="shared" si="719"/>
        <v>2015Q3</v>
      </c>
      <c r="DB90" s="14" t="str">
        <f t="shared" si="719"/>
        <v>2015Q4</v>
      </c>
      <c r="DC90" s="14" t="str">
        <f t="shared" si="719"/>
        <v>2016Q1</v>
      </c>
      <c r="DD90" s="14" t="str">
        <f t="shared" si="719"/>
        <v>2016Q2</v>
      </c>
      <c r="DE90" s="14" t="str">
        <f t="shared" si="719"/>
        <v>2016Q3</v>
      </c>
      <c r="DF90" s="14" t="str">
        <f t="shared" si="719"/>
        <v>2016Q4</v>
      </c>
      <c r="DG90" s="14" t="str">
        <f t="shared" si="719"/>
        <v>2017Q1</v>
      </c>
      <c r="DH90" s="14" t="str">
        <f t="shared" si="719"/>
        <v>2017Q2</v>
      </c>
      <c r="DI90" s="14" t="str">
        <f t="shared" si="719"/>
        <v>2017Q3</v>
      </c>
      <c r="DJ90" s="14" t="str">
        <f t="shared" si="719"/>
        <v>2017Q4</v>
      </c>
      <c r="DK90" s="14" t="str">
        <f t="shared" si="719"/>
        <v>2018Q1</v>
      </c>
      <c r="DL90" s="14" t="str">
        <f t="shared" si="719"/>
        <v>2018Q2</v>
      </c>
      <c r="DM90" s="14" t="str">
        <f t="shared" si="719"/>
        <v>2018Q3</v>
      </c>
      <c r="DN90" s="14" t="str">
        <f t="shared" si="719"/>
        <v>2018Q4</v>
      </c>
      <c r="DO90" s="14" t="str">
        <f t="shared" si="719"/>
        <v>2019Q1</v>
      </c>
      <c r="DP90" s="14" t="str">
        <f t="shared" si="719"/>
        <v>2019Q2</v>
      </c>
      <c r="DQ90" s="14" t="str">
        <f t="shared" si="719"/>
        <v>2019Q3</v>
      </c>
      <c r="DR90" s="14" t="str">
        <f t="shared" si="719"/>
        <v>2019Q4</v>
      </c>
      <c r="DS90" s="14" t="str">
        <f t="shared" ref="DS90:EX90" si="720">DS4</f>
        <v>2020Q1</v>
      </c>
      <c r="DT90" s="14" t="str">
        <f t="shared" si="720"/>
        <v>2020Q2</v>
      </c>
      <c r="DU90" s="14" t="str">
        <f t="shared" si="720"/>
        <v>2020Q3</v>
      </c>
      <c r="DV90" s="14" t="str">
        <f t="shared" si="720"/>
        <v>2020Q4</v>
      </c>
      <c r="DW90" s="14" t="str">
        <f t="shared" si="720"/>
        <v>2021Q1</v>
      </c>
      <c r="DX90" s="14" t="str">
        <f t="shared" si="720"/>
        <v>2021Q2</v>
      </c>
      <c r="DY90" s="14" t="str">
        <f t="shared" si="720"/>
        <v>2021Q3</v>
      </c>
      <c r="DZ90" s="14" t="str">
        <f t="shared" si="720"/>
        <v>2021Q4</v>
      </c>
      <c r="EA90" s="14" t="str">
        <f t="shared" si="720"/>
        <v>2022Q1</v>
      </c>
      <c r="EB90" s="14" t="str">
        <f t="shared" si="720"/>
        <v>2022Q2</v>
      </c>
      <c r="EC90" s="14" t="str">
        <f t="shared" si="720"/>
        <v>2022Q3</v>
      </c>
      <c r="ED90" s="14" t="str">
        <f t="shared" si="720"/>
        <v>2022Q4</v>
      </c>
      <c r="EE90" s="14" t="str">
        <f t="shared" si="720"/>
        <v>2023Q1</v>
      </c>
      <c r="EF90" s="14" t="str">
        <f t="shared" si="720"/>
        <v>2023Q2</v>
      </c>
      <c r="EG90" s="14" t="str">
        <f t="shared" si="720"/>
        <v>2023Q3</v>
      </c>
      <c r="EH90" s="14" t="str">
        <f t="shared" si="720"/>
        <v>2023Q4</v>
      </c>
      <c r="EI90" s="14" t="str">
        <f t="shared" si="720"/>
        <v>2024Q1</v>
      </c>
      <c r="EJ90" s="14" t="str">
        <f t="shared" si="720"/>
        <v>2024Q2</v>
      </c>
      <c r="EK90" s="14" t="str">
        <f t="shared" si="720"/>
        <v>2024Q3</v>
      </c>
      <c r="EL90" s="14" t="str">
        <f t="shared" si="720"/>
        <v>2024Q4</v>
      </c>
      <c r="EM90" s="14" t="str">
        <f t="shared" si="720"/>
        <v>2025Q1</v>
      </c>
      <c r="EN90" s="14" t="str">
        <f t="shared" si="720"/>
        <v>2025Q2</v>
      </c>
      <c r="EO90" s="14" t="str">
        <f t="shared" si="720"/>
        <v>2025Q3</v>
      </c>
      <c r="EP90" s="14" t="str">
        <f t="shared" si="720"/>
        <v>2025Q4</v>
      </c>
      <c r="EQ90" s="14" t="str">
        <f t="shared" si="720"/>
        <v>2026Q1</v>
      </c>
      <c r="ER90" s="14" t="str">
        <f t="shared" si="720"/>
        <v>2026Q2</v>
      </c>
      <c r="ES90" s="14" t="str">
        <f t="shared" si="720"/>
        <v>2026Q3</v>
      </c>
      <c r="ET90" s="14" t="str">
        <f t="shared" si="720"/>
        <v>2026Q4</v>
      </c>
      <c r="EU90" s="14" t="str">
        <f t="shared" si="720"/>
        <v>2027Q1</v>
      </c>
      <c r="EV90" s="14" t="str">
        <f t="shared" si="720"/>
        <v>2027Q2</v>
      </c>
      <c r="EW90" s="14" t="str">
        <f t="shared" si="720"/>
        <v>2027Q3</v>
      </c>
      <c r="EX90" s="14" t="str">
        <f t="shared" si="720"/>
        <v>2027Q4</v>
      </c>
      <c r="EY90" s="14" t="str">
        <f t="shared" ref="EY90:FF90" si="721">EY4</f>
        <v>2028Q1</v>
      </c>
      <c r="EZ90" s="14" t="str">
        <f t="shared" si="721"/>
        <v>2028Q2</v>
      </c>
      <c r="FA90" s="14" t="str">
        <f t="shared" si="721"/>
        <v>2028Q3</v>
      </c>
      <c r="FB90" s="14" t="str">
        <f t="shared" si="721"/>
        <v>2028Q4</v>
      </c>
      <c r="FC90" s="14" t="str">
        <f t="shared" si="721"/>
        <v>2029Q1</v>
      </c>
      <c r="FD90" s="14" t="str">
        <f t="shared" si="721"/>
        <v>2029Q2</v>
      </c>
      <c r="FE90" s="14" t="str">
        <f t="shared" si="721"/>
        <v>2029Q3</v>
      </c>
      <c r="FF90" s="14" t="str">
        <f t="shared" si="721"/>
        <v>2029Q4</v>
      </c>
      <c r="FG90" s="14" t="str">
        <f t="shared" ref="FG90:FJ90" si="722">FG4</f>
        <v>2030Q1</v>
      </c>
      <c r="FH90" s="14" t="str">
        <f t="shared" si="722"/>
        <v>2030Q2</v>
      </c>
      <c r="FI90" s="14" t="str">
        <f t="shared" si="722"/>
        <v>2030Q3</v>
      </c>
      <c r="FJ90" s="14" t="str">
        <f t="shared" si="722"/>
        <v>2030Q4</v>
      </c>
    </row>
    <row r="91" spans="2:166" x14ac:dyDescent="0.2">
      <c r="B91" t="str">
        <f t="shared" ref="B91:B104" si="723">B7</f>
        <v>Employment (thous.)</v>
      </c>
      <c r="C91" s="4"/>
      <c r="D91" s="4"/>
      <c r="E91" s="4"/>
      <c r="F91" s="4"/>
      <c r="G91" s="4">
        <f t="shared" ref="G91:G107" si="724">100*(G7/C7-1)</f>
        <v>0.98610352569938886</v>
      </c>
      <c r="H91" s="4">
        <f t="shared" ref="H91:H107" si="725">100*(H7/D7-1)</f>
        <v>0.41814571927081268</v>
      </c>
      <c r="I91" s="4">
        <f t="shared" ref="I91:I107" si="726">100*(I7/E7-1)</f>
        <v>-6.8576880646431526E-2</v>
      </c>
      <c r="J91" s="4">
        <f t="shared" ref="J91:J107" si="727">100*(J7/F7-1)</f>
        <v>0.54847894500222871</v>
      </c>
      <c r="K91" s="4">
        <f t="shared" ref="K91:K107" si="728">100*(K7/G7-1)</f>
        <v>1.6404771204518553</v>
      </c>
      <c r="L91" s="4">
        <f t="shared" ref="L91:L107" si="729">100*(L7/H7-1)</f>
        <v>1.4738923339624233</v>
      </c>
      <c r="M91" s="4">
        <f t="shared" ref="M91:M107" si="730">100*(M7/I7-1)</f>
        <v>0.82348728965273565</v>
      </c>
      <c r="N91" s="4">
        <f t="shared" ref="N91:N107" si="731">100*(N7/J7-1)</f>
        <v>1.1028973411231657</v>
      </c>
      <c r="O91" s="4">
        <f t="shared" ref="O91:O107" si="732">100*(O7/K7-1)</f>
        <v>0.53799994087913028</v>
      </c>
      <c r="P91" s="4">
        <f t="shared" ref="P91:P107" si="733">100*(P7/L7-1)</f>
        <v>0.72328993593717694</v>
      </c>
      <c r="Q91" s="4">
        <f t="shared" ref="Q91:Q107" si="734">100*(Q7/M7-1)</f>
        <v>2.287523674242431</v>
      </c>
      <c r="R91" s="4">
        <f t="shared" ref="R91:R107" si="735">100*(R7/N7-1)</f>
        <v>0.61324370540716266</v>
      </c>
      <c r="S91" s="4">
        <f t="shared" ref="S91:S107" si="736">100*(S7/O7-1)</f>
        <v>0.90264914292437215</v>
      </c>
      <c r="T91" s="4">
        <f t="shared" ref="T91:T107" si="737">100*(T7/P7-1)</f>
        <v>0.99654141508880301</v>
      </c>
      <c r="U91" s="4">
        <f t="shared" ref="U91:U107" si="738">100*(U7/Q7-1)</f>
        <v>-2.0251699696227643E-2</v>
      </c>
      <c r="V91" s="4">
        <f t="shared" ref="V91:V107" si="739">100*(V7/R7-1)</f>
        <v>2.3413233311844195</v>
      </c>
      <c r="W91" s="4">
        <f t="shared" ref="W91:W107" si="740">100*(W7/S7-1)</f>
        <v>2.6516696777201476</v>
      </c>
      <c r="X91" s="4">
        <f t="shared" ref="X91:X107" si="741">100*(X7/T7-1)</f>
        <v>2.2229961112078422</v>
      </c>
      <c r="Y91" s="4">
        <f t="shared" ref="Y91:Y107" si="742">100*(Y7/U7-1)</f>
        <v>2.1210718212859359</v>
      </c>
      <c r="Z91" s="4">
        <f t="shared" ref="Z91:Z107" si="743">100*(Z7/V7-1)</f>
        <v>0.46671438797423193</v>
      </c>
      <c r="AA91" s="4">
        <f t="shared" ref="AA91:AA107" si="744">100*(AA7/W7-1)</f>
        <v>2.0949244918814669</v>
      </c>
      <c r="AB91" s="4">
        <f t="shared" ref="AB91:AB107" si="745">100*(AB7/X7-1)</f>
        <v>2.8616852146263971</v>
      </c>
      <c r="AC91" s="4">
        <f t="shared" ref="AC91:AC107" si="746">100*(AC7/Y7-1)</f>
        <v>3.8253379048482916</v>
      </c>
      <c r="AD91" s="4">
        <f t="shared" ref="AD91:AD107" si="747">100*(AD7/Z7-1)</f>
        <v>6.2670998632011088</v>
      </c>
      <c r="AE91" s="4">
        <f t="shared" ref="AE91:AE107" si="748">100*(AE7/AA7-1)</f>
        <v>4.8935105377300614</v>
      </c>
      <c r="AF91" s="4">
        <f t="shared" ref="AF91:AF107" si="749">100*(AF7/AB7-1)</f>
        <v>6.1382203576948458</v>
      </c>
      <c r="AG91" s="4">
        <f t="shared" ref="AG91:AG107" si="750">100*(AG7/AC7-1)</f>
        <v>6.0969951693458091</v>
      </c>
      <c r="AH91" s="4">
        <f t="shared" ref="AH91:AH107" si="751">100*(AH7/AD7-1)</f>
        <v>5.9377262853004931</v>
      </c>
      <c r="AI91" s="4">
        <f t="shared" ref="AI91:AI107" si="752">100*(AI7/AE7-1)</f>
        <v>5.6009118379897194</v>
      </c>
      <c r="AJ91" s="4">
        <f t="shared" ref="AJ91:AJ107" si="753">100*(AJ7/AF7-1)</f>
        <v>4.9745163303515749</v>
      </c>
      <c r="AK91" s="4">
        <f t="shared" ref="AK91:AK107" si="754">100*(AK7/AG7-1)</f>
        <v>4.7588424437299048</v>
      </c>
      <c r="AL91" s="4">
        <f t="shared" ref="AL91:AL107" si="755">100*(AL7/AH7-1)</f>
        <v>3.9467355256829206</v>
      </c>
      <c r="AM91" s="4">
        <f t="shared" ref="AM91:AM107" si="756">100*(AM7/AI7-1)</f>
        <v>3.4363312332136964</v>
      </c>
      <c r="AN91" s="4">
        <f t="shared" ref="AN91:AN107" si="757">100*(AN7/AJ7-1)</f>
        <v>2.4375139339592344</v>
      </c>
      <c r="AO91" s="4">
        <f t="shared" ref="AO91:AO107" si="758">100*(AO7/AK7-1)</f>
        <v>2.3695518723143127</v>
      </c>
      <c r="AP91" s="4">
        <f t="shared" ref="AP91:AP107" si="759">100*(AP7/AL7-1)</f>
        <v>2.2625426205552746</v>
      </c>
      <c r="AQ91" s="4">
        <f t="shared" ref="AQ91:AQ107" si="760">100*(AQ7/AM7-1)</f>
        <v>2.3514851485148203</v>
      </c>
      <c r="AR91" s="4">
        <f t="shared" ref="AR91:AR107" si="761">100*(AR7/AN7-1)</f>
        <v>2.5608782917805106</v>
      </c>
      <c r="AS91" s="4">
        <f t="shared" ref="AS91:AS107" si="762">100*(AS7/AO7-1)</f>
        <v>2.1923722715279537</v>
      </c>
      <c r="AT91" s="4">
        <f t="shared" ref="AT91:AT107" si="763">100*(AT7/AP7-1)</f>
        <v>1.9981423706208812</v>
      </c>
      <c r="AU91" s="4">
        <f t="shared" ref="AU91:AU107" si="764">100*(AU7/AQ7-1)</f>
        <v>1.0076582023377911</v>
      </c>
      <c r="AV91" s="4">
        <f t="shared" ref="AV91:AV107" si="765">100*(AV7/AR7-1)</f>
        <v>-0.24757144204470283</v>
      </c>
      <c r="AW91" s="4">
        <f t="shared" ref="AW91:AW107" si="766">100*(AW7/AS7-1)</f>
        <v>-1.7134541357618938</v>
      </c>
      <c r="AX91" s="4">
        <f t="shared" ref="AX91:AX107" si="767">100*(AX7/AT7-1)</f>
        <v>-3.8409451760530233</v>
      </c>
      <c r="AY91" s="4">
        <f t="shared" ref="AY91:AY107" si="768">100*(AY7/AU7-1)</f>
        <v>-4.4669264353786264</v>
      </c>
      <c r="AZ91" s="4">
        <f t="shared" ref="AZ91:AZ107" si="769">100*(AZ7/AV7-1)</f>
        <v>-4.3704351525752365</v>
      </c>
      <c r="BA91" s="4">
        <f t="shared" ref="BA91:BA107" si="770">100*(BA7/AW7-1)</f>
        <v>-3.0854468166404247</v>
      </c>
      <c r="BB91" s="4">
        <f t="shared" ref="BB91:BB107" si="771">100*(BB7/AX7-1)</f>
        <v>-1.8357089090158762</v>
      </c>
      <c r="BC91" s="4">
        <f t="shared" ref="BC91:BC107" si="772">100*(BC7/AY7-1)</f>
        <v>-0.89682793189020948</v>
      </c>
      <c r="BD91" s="4">
        <f t="shared" ref="BD91:BD107" si="773">100*(BD7/AZ7-1)</f>
        <v>-0.66488704335356807</v>
      </c>
      <c r="BE91" s="4">
        <f t="shared" ref="BE91:BE107" si="774">100*(BE7/BA7-1)</f>
        <v>-1.0152284263959199</v>
      </c>
      <c r="BF91" s="4">
        <f t="shared" ref="BF91:BF107" si="775">100*(BF7/BB7-1)</f>
        <v>-0.41803745021889993</v>
      </c>
      <c r="BG91" s="4">
        <f t="shared" ref="BG91:BG107" si="776">100*(BG7/BC7-1)</f>
        <v>-0.16611295681063787</v>
      </c>
      <c r="BH91" s="4">
        <f t="shared" ref="BH91:BH107" si="777">100*(BH7/BD7-1)</f>
        <v>0.64445495035951872</v>
      </c>
      <c r="BI91" s="4">
        <f t="shared" ref="BI91:BI107" si="778">100*(BI7/BE7-1)</f>
        <v>0.98332088623349634</v>
      </c>
      <c r="BJ91" s="4">
        <f t="shared" ref="BJ91:BJ107" si="779">100*(BJ7/BF7-1)</f>
        <v>1.4655472204282427</v>
      </c>
      <c r="BK91" s="4">
        <f t="shared" ref="BK91:BK107" si="780">100*(BK7/BG7-1)</f>
        <v>1.9172026721633095</v>
      </c>
      <c r="BL91" s="4">
        <f t="shared" ref="BL91:BL107" si="781">100*(BL7/BH7-1)</f>
        <v>2.3684731012658222</v>
      </c>
      <c r="BM91" s="4">
        <f t="shared" ref="BM91:BM107" si="782">100*(BM7/BI7-1)</f>
        <v>2.7240231726858299</v>
      </c>
      <c r="BN91" s="4">
        <f t="shared" ref="BN91:BN107" si="783">100*(BN7/BJ7-1)</f>
        <v>3.1629455542498963</v>
      </c>
      <c r="BO91" s="4">
        <f t="shared" ref="BO91:BO107" si="784">100*(BO7/BK7-1)</f>
        <v>3.4844903628255874</v>
      </c>
      <c r="BP91" s="4">
        <f t="shared" ref="BP91:BP107" si="785">100*(BP7/BL7-1)</f>
        <v>3.3352654204704679</v>
      </c>
      <c r="BQ91" s="4">
        <f t="shared" ref="BQ91:BQ107" si="786">100*(BQ7/BM7-1)</f>
        <v>3.3429325653947739</v>
      </c>
      <c r="BR91" s="4">
        <f t="shared" ref="BR91:BR107" si="787">100*(BR7/BN7-1)</f>
        <v>2.7859515899383069</v>
      </c>
      <c r="BS91" s="4">
        <f t="shared" ref="BS91:BS107" si="788">100*(BS7/BO7-1)</f>
        <v>3.1128587911182226</v>
      </c>
      <c r="BT91" s="4">
        <f t="shared" ref="BT91:BT107" si="789">100*(BT7/BP7-1)</f>
        <v>3.078037721737914</v>
      </c>
      <c r="BU91" s="4">
        <f t="shared" ref="BU91:BU107" si="790">100*(BU7/BQ7-1)</f>
        <v>3.1001091424192495</v>
      </c>
      <c r="BV91" s="4">
        <f t="shared" ref="BV91:BV107" si="791">100*(BV7/BR7-1)</f>
        <v>3.1283187883824892</v>
      </c>
      <c r="BW91" s="4">
        <f t="shared" ref="BW91:BW107" si="792">100*(BW7/BS7-1)</f>
        <v>2.6649311502363604</v>
      </c>
      <c r="BX91" s="4">
        <f t="shared" ref="BX91:BX107" si="793">100*(BX7/BT7-1)</f>
        <v>1.9000544168329192</v>
      </c>
      <c r="BY91" s="4">
        <f t="shared" ref="BY91:BY107" si="794">100*(BY7/BU7-1)</f>
        <v>1.4234875444839812</v>
      </c>
      <c r="BZ91" s="4">
        <f t="shared" ref="BZ91:BZ107" si="795">100*(BZ7/BV7-1)</f>
        <v>-0.99845530457361997</v>
      </c>
      <c r="CA91" s="4">
        <f t="shared" ref="CA91:CA107" si="796">100*(CA7/BW7-1)</f>
        <v>-3.1651763868499327</v>
      </c>
      <c r="CB91" s="4">
        <f t="shared" ref="CB91:CB107" si="797">100*(CB7/BX7-1)</f>
        <v>-5.2289617729518012</v>
      </c>
      <c r="CC91" s="4">
        <f t="shared" ref="CC91:CC107" si="798">100*(CC7/BY7-1)</f>
        <v>-6.4823451032644979</v>
      </c>
      <c r="CD91" s="4">
        <f t="shared" ref="CD91:CD107" si="799">100*(CD7/BZ7-1)</f>
        <v>-5.4202564276507932</v>
      </c>
      <c r="CE91" s="4">
        <f t="shared" ref="CE91:CE107" si="800">100*(CE7/CA7-1)</f>
        <v>-4.3160675318709156</v>
      </c>
      <c r="CF91" s="4">
        <f t="shared" ref="CF91:CF107" si="801">100*(CF7/CB7-1)</f>
        <v>-1.7585462058602563</v>
      </c>
      <c r="CG91" s="4">
        <f t="shared" ref="CG91:CG107" si="802">100*(CG7/CC7-1)</f>
        <v>-0.46306190781506551</v>
      </c>
      <c r="CH91" s="4">
        <f t="shared" ref="CH91:CH107" si="803">100*(CH7/CD7-1)</f>
        <v>0.81050064553147561</v>
      </c>
      <c r="CI91" s="4">
        <f t="shared" ref="CI91:CI107" si="804">100*(CI7/CE7-1)</f>
        <v>1.5171884002304736</v>
      </c>
      <c r="CJ91" s="4">
        <f t="shared" ref="CJ91:CJ107" si="805">100*(CJ7/CF7-1)</f>
        <v>1.766125755801462</v>
      </c>
      <c r="CK91" s="4">
        <f t="shared" ref="CK91:CK107" si="806">100*(CK7/CG7-1)</f>
        <v>2.104208416833675</v>
      </c>
      <c r="CL91" s="4">
        <f t="shared" ref="CL91:CL107" si="807">100*(CL7/CH7-1)</f>
        <v>2.0728092019447475</v>
      </c>
      <c r="CM91" s="4">
        <f t="shared" ref="CM91:CM107" si="808">100*(CM7/CI7-1)</f>
        <v>2.3860196746121609</v>
      </c>
      <c r="CN91" s="4">
        <f t="shared" ref="CN91:CN107" si="809">100*(CN7/CJ7-1)</f>
        <v>2.6161288807477145</v>
      </c>
      <c r="CO91" s="4">
        <f t="shared" ref="CO91:CO107" si="810">100*(CO7/CK7-1)</f>
        <v>2.5515210991167825</v>
      </c>
      <c r="CP91" s="4">
        <f t="shared" ref="CP91:CP107" si="811">100*(CP7/CL7-1)</f>
        <v>2.9182834173656413</v>
      </c>
      <c r="CQ91" s="4">
        <f t="shared" ref="CQ91:CQ107" si="812">100*(CQ7/CM7-1)</f>
        <v>3.0094463819664519</v>
      </c>
      <c r="CR91" s="4">
        <f t="shared" ref="CR91:CR107" si="813">100*(CR7/CN7-1)</f>
        <v>2.7348041010619051</v>
      </c>
      <c r="CS91" s="4">
        <f t="shared" ref="CS91:CS107" si="814">100*(CS7/CO7-1)</f>
        <v>2.9300524037366049</v>
      </c>
      <c r="CT91" s="4">
        <f t="shared" ref="CT91:CT107" si="815">100*(CT7/CP7-1)</f>
        <v>2.8445648493057973</v>
      </c>
      <c r="CU91" s="4">
        <f t="shared" ref="CU91:CU107" si="816">100*(CU7/CQ7-1)</f>
        <v>2.8161434977578503</v>
      </c>
      <c r="CV91" s="4">
        <f t="shared" ref="CV91:CV107" si="817">100*(CV7/CR7-1)</f>
        <v>2.4682007529348793</v>
      </c>
      <c r="CW91" s="4">
        <f t="shared" ref="CW91:CW107" si="818">100*(CW7/CS7-1)</f>
        <v>2.9860988135293143</v>
      </c>
      <c r="CX91" s="4">
        <f t="shared" ref="CX91:CX107" si="819">100*(CX7/CT7-1)</f>
        <v>2.7593019427066157</v>
      </c>
      <c r="CY91" s="4">
        <f t="shared" ref="CY91:CY107" si="820">100*(CY7/CU7-1)</f>
        <v>2.8458653175156945</v>
      </c>
      <c r="CZ91" s="4">
        <f t="shared" ref="CZ91:CZ107" si="821">100*(CZ7/CV7-1)</f>
        <v>3.3805082719189805</v>
      </c>
      <c r="DA91" s="4">
        <f t="shared" ref="DA91:DA107" si="822">100*(DA7/CW7-1)</f>
        <v>3.2197743148844715</v>
      </c>
      <c r="DB91" s="4">
        <f t="shared" ref="DB91:DB107" si="823">100*(DB7/CX7-1)</f>
        <v>3.2555754934632031</v>
      </c>
      <c r="DC91" s="4">
        <f t="shared" ref="DC91:DC107" si="824">100*(DC7/CY7-1)</f>
        <v>3.3459850300036065</v>
      </c>
      <c r="DD91" s="4">
        <f t="shared" ref="DD91:DD107" si="825">100*(DD7/CZ7-1)</f>
        <v>3.5075913698111361</v>
      </c>
      <c r="DE91" s="4">
        <f t="shared" ref="DE91:DE107" si="826">100*(DE7/DA7-1)</f>
        <v>3.1776440455614896</v>
      </c>
      <c r="DF91" s="4">
        <f t="shared" ref="DF91:DF107" si="827">100*(DF7/DB7-1)</f>
        <v>2.9729394240317841</v>
      </c>
      <c r="DG91" s="4">
        <f t="shared" ref="DG91:DG107" si="828">100*(DG7/DC7-1)</f>
        <v>2.726769117134098</v>
      </c>
      <c r="DH91" s="4">
        <f t="shared" ref="DH91:DH107" si="829">100*(DH7/DD7-1)</f>
        <v>2.5943683718662403</v>
      </c>
      <c r="DI91" s="4">
        <f t="shared" ref="DI91:DI107" si="830">100*(DI7/DE7-1)</f>
        <v>2.3269894447920159</v>
      </c>
      <c r="DJ91" s="4">
        <f t="shared" ref="DJ91:DJ107" si="831">100*(DJ7/DF7-1)</f>
        <v>2.3024531372430879</v>
      </c>
      <c r="DK91" s="4">
        <f t="shared" ref="DK91:DK107" si="832">100*(DK7/DG7-1)</f>
        <v>2.4866181992490244</v>
      </c>
      <c r="DL91" s="4">
        <f t="shared" ref="DL91:DL107" si="833">100*(DL7/DH7-1)</f>
        <v>2.0554862472524249</v>
      </c>
      <c r="DM91" s="4">
        <f t="shared" ref="DM91:DM107" si="834">100*(DM7/DI7-1)</f>
        <v>2.1438996489290485</v>
      </c>
      <c r="DN91" s="4">
        <f t="shared" ref="DN91:DN107" si="835">100*(DN7/DJ7-1)</f>
        <v>2.3390090143168729</v>
      </c>
      <c r="DO91" s="4">
        <f t="shared" ref="DO91:DO107" si="836">100*(DO7/DK7-1)</f>
        <v>1.9468750609007657</v>
      </c>
      <c r="DP91" s="4">
        <f t="shared" ref="DP91:DP107" si="837">100*(DP7/DL7-1)</f>
        <v>2.3614102489473598</v>
      </c>
      <c r="DQ91" s="4">
        <f t="shared" ref="DQ91:DQ107" si="838">100*(DQ7/DM7-1)</f>
        <v>2.707138581552071</v>
      </c>
      <c r="DR91" s="4">
        <f t="shared" ref="DR91:DR107" si="839">100*(DR7/DN7-1)</f>
        <v>2.3661485319516284</v>
      </c>
      <c r="DS91" s="4">
        <f t="shared" ref="DS91:DS107" si="840">100*(DS7/DO7-1)</f>
        <v>2.2212876586633845</v>
      </c>
      <c r="DT91" s="4">
        <f t="shared" ref="DT91:DT107" si="841">100*(DT7/DP7-1)</f>
        <v>-10.01251089964742</v>
      </c>
      <c r="DU91" s="4">
        <f t="shared" ref="DU91:DU107" si="842">100*(DU7/DQ7-1)</f>
        <v>-7.8321520557989359</v>
      </c>
      <c r="DV91" s="4">
        <f t="shared" ref="DV91:DV107" si="843">100*(DV7/DR7-1)</f>
        <v>-7.3974092195789538</v>
      </c>
      <c r="DW91" s="4">
        <f t="shared" ref="DW91:DW107" si="844">100*(DW7/DS7-1)</f>
        <v>-7.7046789093765167</v>
      </c>
      <c r="DX91" s="4">
        <f t="shared" ref="DX91:DX107" si="845">100*(DX7/DT7-1)</f>
        <v>5.5064037748567607</v>
      </c>
      <c r="DY91" s="4">
        <f t="shared" ref="DY91:DY107" si="846">100*(DY7/DU7-1)</f>
        <v>4.3284038755736942</v>
      </c>
      <c r="DZ91" s="4">
        <f t="shared" ref="DZ91:DZ107" si="847">100*(DZ7/DV7-1)</f>
        <v>5.3970888920379823</v>
      </c>
      <c r="EA91" s="4">
        <f t="shared" ref="EA91:EA107" si="848">100*(EA7/DW7-1)</f>
        <v>5.9144142318758419</v>
      </c>
      <c r="EB91" s="4">
        <f t="shared" ref="EB91:EB107" si="849">100*(EB7/DX7-1)</f>
        <v>5.3348241025436449</v>
      </c>
      <c r="EC91" s="4">
        <f t="shared" ref="EC91:EC107" si="850">100*(EC7/DY7-1)</f>
        <v>4.4694703501671595</v>
      </c>
      <c r="ED91" s="4">
        <f t="shared" ref="ED91:ED107" si="851">100*(ED7/DZ7-1)</f>
        <v>2.3798090774638458</v>
      </c>
      <c r="EE91" s="4">
        <f t="shared" ref="EE91:EE107" si="852">100*(EE7/EA7-1)</f>
        <v>2.2038145887934624</v>
      </c>
      <c r="EF91" s="4">
        <f t="shared" ref="EF91:EF107" si="853">100*(EF7/EB7-1)</f>
        <v>1.7438113651010223</v>
      </c>
      <c r="EG91" s="4">
        <f t="shared" ref="EG91:EG107" si="854">100*(EG7/EC7-1)</f>
        <v>0.17404974453989475</v>
      </c>
      <c r="EH91" s="4">
        <f t="shared" ref="EH91:EH107" si="855">100*(EH7/ED7-1)</f>
        <v>0.42587520168098081</v>
      </c>
      <c r="EI91" s="4">
        <f t="shared" ref="EI91:EI107" si="856">100*(EI7/EE7-1)</f>
        <v>0.45858680393073836</v>
      </c>
      <c r="EJ91" s="4">
        <f t="shared" ref="EJ91:EJ107" si="857">100*(EJ7/EF7-1)</f>
        <v>0.77126569544319068</v>
      </c>
      <c r="EK91" s="10">
        <f t="shared" ref="EK91:EK107" si="858">100*(EK7/EG7-1)</f>
        <v>1.0181593991705151</v>
      </c>
      <c r="EL91" s="10">
        <f t="shared" ref="EL91:EL107" si="859">100*(EL7/EH7-1)</f>
        <v>0.50047637729082606</v>
      </c>
      <c r="EM91" s="10">
        <f t="shared" ref="EM91:EM107" si="860">100*(EM7/EI7-1)</f>
        <v>0.98479597540526154</v>
      </c>
      <c r="EN91" s="10">
        <f t="shared" ref="EN91:EN107" si="861">100*(EN7/EJ7-1)</f>
        <v>0.24853952525327738</v>
      </c>
      <c r="EO91" s="10">
        <f t="shared" ref="EO91:EO107" si="862">100*(EO7/EK7-1)</f>
        <v>0.35747456398977917</v>
      </c>
      <c r="EP91" s="10">
        <f t="shared" ref="EP91:EP107" si="863">100*(EP7/EL7-1)</f>
        <v>1.0944496801860382</v>
      </c>
      <c r="EQ91" s="10">
        <f t="shared" ref="EQ91:EQ107" si="864">100*(EQ7/EM7-1)</f>
        <v>0.60544066316177148</v>
      </c>
      <c r="ER91" s="10">
        <f t="shared" ref="ER91:ER107" si="865">100*(ER7/EN7-1)</f>
        <v>0.72595582523951041</v>
      </c>
      <c r="ES91" s="10">
        <f t="shared" ref="ES91:ES107" si="866">100*(ES7/EO7-1)</f>
        <v>0.77050700212129009</v>
      </c>
      <c r="ET91" s="10">
        <f t="shared" ref="ET91:ET107" si="867">100*(ET7/EP7-1)</f>
        <v>0.68152131222778412</v>
      </c>
      <c r="EU91" s="10">
        <f t="shared" ref="EU91:EU107" si="868">100*(EU7/EQ7-1)</f>
        <v>0.52906210317591462</v>
      </c>
      <c r="EV91" s="10">
        <f t="shared" ref="EV91:EV107" si="869">100*(EV7/ER7-1)</f>
        <v>0.40490588629460422</v>
      </c>
      <c r="EW91" s="10">
        <f t="shared" ref="EW91:EW107" si="870">100*(EW7/ES7-1)</f>
        <v>0.35506867111489981</v>
      </c>
      <c r="EX91" s="10">
        <f t="shared" ref="EX91:EX107" si="871">100*(EX7/ET7-1)</f>
        <v>0.35283591869652575</v>
      </c>
      <c r="EY91" s="10">
        <f t="shared" ref="EY91:EY107" si="872">100*(EY7/EU7-1)</f>
        <v>0.44456679502531404</v>
      </c>
      <c r="EZ91" s="10">
        <f t="shared" ref="EZ91:EZ107" si="873">100*(EZ7/EV7-1)</f>
        <v>0.58001949626977911</v>
      </c>
      <c r="FA91" s="10">
        <f t="shared" ref="FA91:FA107" si="874">100*(FA7/EW7-1)</f>
        <v>0.78361354414835382</v>
      </c>
      <c r="FB91" s="10">
        <f t="shared" ref="FB91:FB107" si="875">100*(FB7/EX7-1)</f>
        <v>0.95367512697559498</v>
      </c>
      <c r="FC91" s="10">
        <f t="shared" ref="FC91:FC107" si="876">100*(FC7/EY7-1)</f>
        <v>1.0640251294750991</v>
      </c>
      <c r="FD91" s="10">
        <f t="shared" ref="FD91:FD107" si="877">100*(FD7/EZ7-1)</f>
        <v>1.2359101403479178</v>
      </c>
      <c r="FE91" s="10">
        <f t="shared" ref="FE91:FE107" si="878">100*(FE7/FA7-1)</f>
        <v>1.2791068545937589</v>
      </c>
      <c r="FF91" s="10">
        <f t="shared" ref="FF91:FF107" si="879">100*(FF7/FB7-1)</f>
        <v>1.2816373635228473</v>
      </c>
      <c r="FG91" s="10">
        <f t="shared" ref="FG91:FG107" si="880">100*(FG7/FC7-1)</f>
        <v>1.2752160179165362</v>
      </c>
      <c r="FH91" s="10">
        <f t="shared" ref="FH91:FH107" si="881">100*(FH7/FD7-1)</f>
        <v>1.1730613328147177</v>
      </c>
      <c r="FI91" s="10">
        <f t="shared" ref="FI91:FI107" si="882">100*(FI7/FE7-1)</f>
        <v>1.3340238751069045</v>
      </c>
      <c r="FJ91" s="10">
        <f t="shared" ref="FJ91:FJ107" si="883">100*(FJ7/FF7-1)</f>
        <v>1.186927934268045</v>
      </c>
    </row>
    <row r="92" spans="2:166" x14ac:dyDescent="0.2">
      <c r="B92" t="str">
        <f t="shared" si="723"/>
        <v xml:space="preserve"> Goods producing</v>
      </c>
      <c r="C92" s="4"/>
      <c r="D92" s="4"/>
      <c r="E92" s="4"/>
      <c r="F92" s="4"/>
      <c r="G92" s="4">
        <f t="shared" si="724"/>
        <v>-2.3300504443910519</v>
      </c>
      <c r="H92" s="4">
        <f t="shared" si="725"/>
        <v>-3.0568209062574736</v>
      </c>
      <c r="I92" s="4">
        <f t="shared" si="726"/>
        <v>-2.7559055118109965</v>
      </c>
      <c r="J92" s="4">
        <f t="shared" si="727"/>
        <v>-1.2187690432663101</v>
      </c>
      <c r="K92" s="4">
        <f t="shared" si="728"/>
        <v>-0.33202164289228842</v>
      </c>
      <c r="L92" s="4">
        <f t="shared" si="729"/>
        <v>0.24731049833066621</v>
      </c>
      <c r="M92" s="4">
        <f t="shared" si="730"/>
        <v>-1.3863329652803236</v>
      </c>
      <c r="N92" s="4">
        <f t="shared" si="731"/>
        <v>-2.2578655151141103</v>
      </c>
      <c r="O92" s="4">
        <f t="shared" si="732"/>
        <v>-4.0838988278840134</v>
      </c>
      <c r="P92" s="4">
        <f t="shared" si="733"/>
        <v>-5.5754286419143924</v>
      </c>
      <c r="Q92" s="4">
        <f t="shared" si="734"/>
        <v>-4.2547897486937325</v>
      </c>
      <c r="R92" s="4">
        <f t="shared" si="735"/>
        <v>-5.9202221661196592</v>
      </c>
      <c r="S92" s="4">
        <f t="shared" si="736"/>
        <v>-5.4412143040905576</v>
      </c>
      <c r="T92" s="4">
        <f t="shared" si="737"/>
        <v>-4.5460483344219487</v>
      </c>
      <c r="U92" s="4">
        <f t="shared" si="738"/>
        <v>-5.3144490644490672</v>
      </c>
      <c r="V92" s="4">
        <f t="shared" si="739"/>
        <v>-2.0528646182745192</v>
      </c>
      <c r="W92" s="4">
        <f t="shared" si="740"/>
        <v>0.61216161066521835</v>
      </c>
      <c r="X92" s="4">
        <f t="shared" si="741"/>
        <v>0.15054057752836858</v>
      </c>
      <c r="Y92" s="4">
        <f t="shared" si="742"/>
        <v>-1.3997529847673884</v>
      </c>
      <c r="Z92" s="4">
        <f t="shared" si="743"/>
        <v>-8.5068493150684983</v>
      </c>
      <c r="AA92" s="4">
        <f t="shared" si="744"/>
        <v>-2.3391022174148346</v>
      </c>
      <c r="AB92" s="4">
        <f t="shared" si="745"/>
        <v>0.46460781634327653</v>
      </c>
      <c r="AC92" s="4">
        <f t="shared" si="746"/>
        <v>4.5650661099512879</v>
      </c>
      <c r="AD92" s="4">
        <f t="shared" si="747"/>
        <v>16.080251534660881</v>
      </c>
      <c r="AE92" s="4">
        <f t="shared" si="748"/>
        <v>10.840371036965269</v>
      </c>
      <c r="AF92" s="4">
        <f t="shared" si="749"/>
        <v>11.479869423286182</v>
      </c>
      <c r="AG92" s="4">
        <f t="shared" si="750"/>
        <v>11.806202582190872</v>
      </c>
      <c r="AH92" s="4">
        <f t="shared" si="751"/>
        <v>11.788984909067457</v>
      </c>
      <c r="AI92" s="4">
        <f t="shared" si="752"/>
        <v>8.4436672495628251</v>
      </c>
      <c r="AJ92" s="4">
        <f t="shared" si="753"/>
        <v>7.4182528062469499</v>
      </c>
      <c r="AK92" s="4">
        <f t="shared" si="754"/>
        <v>5.3809523809523752</v>
      </c>
      <c r="AL92" s="4">
        <f t="shared" si="755"/>
        <v>1.9960770739587019</v>
      </c>
      <c r="AM92" s="4">
        <f t="shared" si="756"/>
        <v>-0.1958074176457214</v>
      </c>
      <c r="AN92" s="4">
        <f t="shared" si="757"/>
        <v>-2.5329395729213999</v>
      </c>
      <c r="AO92" s="4">
        <f t="shared" si="758"/>
        <v>-4.2702214188883758</v>
      </c>
      <c r="AP92" s="4">
        <f t="shared" si="759"/>
        <v>-4.7624434389140324</v>
      </c>
      <c r="AQ92" s="4">
        <f t="shared" si="760"/>
        <v>-4.9047893825735596</v>
      </c>
      <c r="AR92" s="4">
        <f t="shared" si="761"/>
        <v>-3.146486423493744</v>
      </c>
      <c r="AS92" s="4">
        <f t="shared" si="762"/>
        <v>-2.4663677130044914</v>
      </c>
      <c r="AT92" s="4">
        <f t="shared" si="763"/>
        <v>-1.852951656966384</v>
      </c>
      <c r="AU92" s="4">
        <f t="shared" si="764"/>
        <v>-0.66747572815533118</v>
      </c>
      <c r="AV92" s="4">
        <f t="shared" si="765"/>
        <v>-2.815545662375174</v>
      </c>
      <c r="AW92" s="4">
        <f t="shared" si="766"/>
        <v>-3.2788868723532816</v>
      </c>
      <c r="AX92" s="4">
        <f t="shared" si="767"/>
        <v>-6.5593610068982233</v>
      </c>
      <c r="AY92" s="4">
        <f t="shared" si="768"/>
        <v>-8.9065363469761678</v>
      </c>
      <c r="AZ92" s="4">
        <f t="shared" si="769"/>
        <v>-9.7189550575708878</v>
      </c>
      <c r="BA92" s="4">
        <f t="shared" si="770"/>
        <v>-10.257693269952473</v>
      </c>
      <c r="BB92" s="4">
        <f t="shared" si="771"/>
        <v>-9.0920865172905216</v>
      </c>
      <c r="BC92" s="4">
        <f t="shared" si="772"/>
        <v>-8.074034334763958</v>
      </c>
      <c r="BD92" s="4">
        <f t="shared" si="773"/>
        <v>-7.3916620954470496</v>
      </c>
      <c r="BE92" s="4">
        <f t="shared" si="774"/>
        <v>-6.8302202397546585</v>
      </c>
      <c r="BF92" s="4">
        <f t="shared" si="775"/>
        <v>-5.2144180082632774</v>
      </c>
      <c r="BG92" s="4">
        <f t="shared" si="776"/>
        <v>-2.9471841260577558</v>
      </c>
      <c r="BH92" s="4">
        <f t="shared" si="777"/>
        <v>-1.4512068710203052</v>
      </c>
      <c r="BI92" s="4">
        <f t="shared" si="778"/>
        <v>0.10472770795930675</v>
      </c>
      <c r="BJ92" s="4">
        <f t="shared" si="779"/>
        <v>2.1343754697129125</v>
      </c>
      <c r="BK92" s="4">
        <f t="shared" si="780"/>
        <v>3.3674082982561471</v>
      </c>
      <c r="BL92" s="4">
        <f t="shared" si="781"/>
        <v>5.4395191585274283</v>
      </c>
      <c r="BM92" s="4">
        <f t="shared" si="782"/>
        <v>5.0067254520998139</v>
      </c>
      <c r="BN92" s="4">
        <f t="shared" si="783"/>
        <v>7.3730684326710705</v>
      </c>
      <c r="BO92" s="4">
        <f t="shared" si="784"/>
        <v>8.216986620127976</v>
      </c>
      <c r="BP92" s="4">
        <f t="shared" si="785"/>
        <v>7.7098475131822664</v>
      </c>
      <c r="BQ92" s="4">
        <f t="shared" si="786"/>
        <v>8.5681753487047985</v>
      </c>
      <c r="BR92" s="4">
        <f t="shared" si="787"/>
        <v>5.6195175438596534</v>
      </c>
      <c r="BS92" s="4">
        <f t="shared" si="788"/>
        <v>5.6712807418358047</v>
      </c>
      <c r="BT92" s="4">
        <f t="shared" si="789"/>
        <v>5.7819528975919576</v>
      </c>
      <c r="BU92" s="4">
        <f t="shared" si="790"/>
        <v>6.0435238594651386</v>
      </c>
      <c r="BV92" s="4">
        <f t="shared" si="791"/>
        <v>5.3854139631456022</v>
      </c>
      <c r="BW92" s="4">
        <f t="shared" si="792"/>
        <v>3.344779346305482</v>
      </c>
      <c r="BX92" s="4">
        <f t="shared" si="793"/>
        <v>0.98811757348342688</v>
      </c>
      <c r="BY92" s="4">
        <f t="shared" si="794"/>
        <v>-0.92718506613920226</v>
      </c>
      <c r="BZ92" s="4">
        <f t="shared" si="795"/>
        <v>-7.1542913434305966</v>
      </c>
      <c r="CA92" s="4">
        <f t="shared" si="796"/>
        <v>-9.4511444745262185</v>
      </c>
      <c r="CB92" s="4">
        <f t="shared" si="797"/>
        <v>-13.153331681942026</v>
      </c>
      <c r="CC92" s="4">
        <f t="shared" si="798"/>
        <v>-15.435487896181687</v>
      </c>
      <c r="CD92" s="4">
        <f t="shared" si="799"/>
        <v>-12.387267904509303</v>
      </c>
      <c r="CE92" s="4">
        <f t="shared" si="800"/>
        <v>-11.280239195433539</v>
      </c>
      <c r="CF92" s="4">
        <f t="shared" si="801"/>
        <v>-7.5156873930405155</v>
      </c>
      <c r="CG92" s="4">
        <f t="shared" si="802"/>
        <v>-4.2054006197432496</v>
      </c>
      <c r="CH92" s="4">
        <f t="shared" si="803"/>
        <v>-1.4380865879503268</v>
      </c>
      <c r="CI92" s="4">
        <f t="shared" si="804"/>
        <v>-7.6593137254898913E-2</v>
      </c>
      <c r="CJ92" s="4">
        <f t="shared" si="805"/>
        <v>2.0971472629144117</v>
      </c>
      <c r="CK92" s="4">
        <f t="shared" si="806"/>
        <v>3.558225508317947</v>
      </c>
      <c r="CL92" s="4">
        <f t="shared" si="807"/>
        <v>4.4847181692520222</v>
      </c>
      <c r="CM92" s="4">
        <f t="shared" si="808"/>
        <v>5.1510041391997552</v>
      </c>
      <c r="CN92" s="4">
        <f t="shared" si="809"/>
        <v>5.2711070835221419</v>
      </c>
      <c r="CO92" s="4">
        <f t="shared" si="810"/>
        <v>5.0870147255689391</v>
      </c>
      <c r="CP92" s="4">
        <f t="shared" si="811"/>
        <v>5.2770836395707788</v>
      </c>
      <c r="CQ92" s="4">
        <f t="shared" si="812"/>
        <v>5.467269281236331</v>
      </c>
      <c r="CR92" s="4">
        <f t="shared" si="813"/>
        <v>4.3185078909612651</v>
      </c>
      <c r="CS92" s="4">
        <f t="shared" si="814"/>
        <v>3.6376503892427525</v>
      </c>
      <c r="CT92" s="4">
        <f t="shared" si="815"/>
        <v>2.4434515498463982</v>
      </c>
      <c r="CU92" s="4">
        <f t="shared" si="816"/>
        <v>1.7694221730716331</v>
      </c>
      <c r="CV92" s="4">
        <f t="shared" si="817"/>
        <v>1.7191583000962796</v>
      </c>
      <c r="CW92" s="4">
        <f t="shared" si="818"/>
        <v>2.4993171264681813</v>
      </c>
      <c r="CX92" s="4">
        <f t="shared" si="819"/>
        <v>3.570941801826355</v>
      </c>
      <c r="CY92" s="4">
        <f t="shared" si="820"/>
        <v>4.4009779951100114</v>
      </c>
      <c r="CZ92" s="4">
        <f t="shared" si="821"/>
        <v>4.2996214169821467</v>
      </c>
      <c r="DA92" s="4">
        <f t="shared" si="822"/>
        <v>3.5842771485676161</v>
      </c>
      <c r="DB92" s="4">
        <f t="shared" si="823"/>
        <v>2.5003289906566639</v>
      </c>
      <c r="DC92" s="4">
        <f t="shared" si="824"/>
        <v>2.0426749934946642</v>
      </c>
      <c r="DD92" s="4">
        <f t="shared" si="825"/>
        <v>2.1519315530204919</v>
      </c>
      <c r="DE92" s="4">
        <f t="shared" si="826"/>
        <v>1.1962953434525359</v>
      </c>
      <c r="DF92" s="4">
        <f t="shared" si="827"/>
        <v>0.39799717550390579</v>
      </c>
      <c r="DG92" s="4">
        <f t="shared" si="828"/>
        <v>-0.43350758638276421</v>
      </c>
      <c r="DH92" s="4">
        <f t="shared" si="829"/>
        <v>-0.96446700507615279</v>
      </c>
      <c r="DI92" s="4">
        <f t="shared" si="830"/>
        <v>-1.6524723528664187</v>
      </c>
      <c r="DJ92" s="4">
        <f t="shared" si="831"/>
        <v>-0.92071611253196073</v>
      </c>
      <c r="DK92" s="4">
        <f t="shared" si="832"/>
        <v>0.20489179152258785</v>
      </c>
      <c r="DL92" s="4">
        <f t="shared" si="833"/>
        <v>0.97385955920039624</v>
      </c>
      <c r="DM92" s="4">
        <f t="shared" si="834"/>
        <v>2.6883805092413171</v>
      </c>
      <c r="DN92" s="4">
        <f t="shared" si="835"/>
        <v>4.026845637583909</v>
      </c>
      <c r="DO92" s="4">
        <f t="shared" si="836"/>
        <v>3.0926517571884915</v>
      </c>
      <c r="DP92" s="4">
        <f t="shared" si="837"/>
        <v>3.3375634517766706</v>
      </c>
      <c r="DQ92" s="4">
        <f t="shared" si="838"/>
        <v>2.6054122089364418</v>
      </c>
      <c r="DR92" s="4">
        <f t="shared" si="839"/>
        <v>1.1414392059553302</v>
      </c>
      <c r="DS92" s="4">
        <f t="shared" si="840"/>
        <v>0.86773273831659559</v>
      </c>
      <c r="DT92" s="4">
        <f t="shared" si="841"/>
        <v>-9.3822915387449353</v>
      </c>
      <c r="DU92" s="4">
        <f t="shared" si="842"/>
        <v>-8.8689892051030501</v>
      </c>
      <c r="DV92" s="4">
        <f t="shared" si="843"/>
        <v>-9.5559371933268018</v>
      </c>
      <c r="DW92" s="4">
        <f t="shared" si="844"/>
        <v>-10.310925402482473</v>
      </c>
      <c r="DX92" s="4">
        <f t="shared" si="845"/>
        <v>-1.192573519447071</v>
      </c>
      <c r="DY92" s="4">
        <f t="shared" si="846"/>
        <v>-1.817202853681521</v>
      </c>
      <c r="DZ92" s="4">
        <f t="shared" si="847"/>
        <v>0.12206700122068259</v>
      </c>
      <c r="EA92" s="4">
        <f t="shared" si="848"/>
        <v>0.87695258975062362</v>
      </c>
      <c r="EB92" s="4">
        <f t="shared" si="849"/>
        <v>1.9476066383212309</v>
      </c>
      <c r="EC92" s="4">
        <f t="shared" si="850"/>
        <v>3.4960241294214489</v>
      </c>
      <c r="ED92" s="4">
        <f t="shared" si="851"/>
        <v>2.7770251964237547</v>
      </c>
      <c r="EE92" s="4">
        <f t="shared" si="852"/>
        <v>2.9339853300733632</v>
      </c>
      <c r="EF92" s="4">
        <f t="shared" si="853"/>
        <v>2.1929234494820093</v>
      </c>
      <c r="EG92" s="4">
        <f t="shared" si="854"/>
        <v>0.55636508146772456</v>
      </c>
      <c r="EH92" s="4">
        <f t="shared" si="855"/>
        <v>0.83036773428231125</v>
      </c>
      <c r="EI92" s="4">
        <f t="shared" si="856"/>
        <v>9.2372657693307048E-2</v>
      </c>
      <c r="EJ92" s="4">
        <f t="shared" si="857"/>
        <v>0.31595576619274368</v>
      </c>
      <c r="EK92" s="10">
        <f t="shared" si="858"/>
        <v>0.56520879989463424</v>
      </c>
      <c r="EL92" s="10">
        <f t="shared" si="859"/>
        <v>-4.1861568627450936</v>
      </c>
      <c r="EM92" s="10">
        <f t="shared" si="860"/>
        <v>-1.3382465392221321</v>
      </c>
      <c r="EN92" s="10">
        <f t="shared" si="861"/>
        <v>-3.0372440944881895</v>
      </c>
      <c r="EO92" s="10">
        <f t="shared" si="862"/>
        <v>-3.7517364965898969</v>
      </c>
      <c r="EP92" s="10">
        <f t="shared" si="863"/>
        <v>0.16752256111012276</v>
      </c>
      <c r="EQ92" s="10">
        <f t="shared" si="864"/>
        <v>-1.7696546559668569</v>
      </c>
      <c r="ER92" s="10">
        <f t="shared" si="865"/>
        <v>-0.12497695762720973</v>
      </c>
      <c r="ES92" s="10">
        <f t="shared" si="866"/>
        <v>0.73265726673599207</v>
      </c>
      <c r="ET92" s="10">
        <f t="shared" si="867"/>
        <v>1.295198962467925</v>
      </c>
      <c r="EU92" s="10">
        <f t="shared" si="868"/>
        <v>1.5875257207734084</v>
      </c>
      <c r="EV92" s="10">
        <f t="shared" si="869"/>
        <v>1.5128613337149543</v>
      </c>
      <c r="EW92" s="10">
        <f t="shared" si="870"/>
        <v>1.5476806677932275</v>
      </c>
      <c r="EX92" s="10">
        <f t="shared" si="871"/>
        <v>1.3962640437200857</v>
      </c>
      <c r="EY92" s="10">
        <f t="shared" si="872"/>
        <v>1.3868411982063789</v>
      </c>
      <c r="EZ92" s="10">
        <f t="shared" si="873"/>
        <v>1.4296018124228649</v>
      </c>
      <c r="FA92" s="10">
        <f t="shared" si="874"/>
        <v>1.4560366966910765</v>
      </c>
      <c r="FB92" s="10">
        <f t="shared" si="875"/>
        <v>1.4885477658456159</v>
      </c>
      <c r="FC92" s="10">
        <f t="shared" si="876"/>
        <v>1.4565872724045192</v>
      </c>
      <c r="FD92" s="10">
        <f t="shared" si="877"/>
        <v>1.521783592596937</v>
      </c>
      <c r="FE92" s="10">
        <f t="shared" si="878"/>
        <v>1.4956101491400586</v>
      </c>
      <c r="FF92" s="10">
        <f t="shared" si="879"/>
        <v>1.4717717040855449</v>
      </c>
      <c r="FG92" s="10">
        <f t="shared" si="880"/>
        <v>1.3907238989321558</v>
      </c>
      <c r="FH92" s="10">
        <f t="shared" si="881"/>
        <v>1.2152559010714103</v>
      </c>
      <c r="FI92" s="10">
        <f t="shared" si="882"/>
        <v>1.1271860816416179</v>
      </c>
      <c r="FJ92" s="10">
        <f t="shared" si="883"/>
        <v>0.94061664492408603</v>
      </c>
    </row>
    <row r="93" spans="2:166" x14ac:dyDescent="0.2">
      <c r="B93" t="str">
        <f t="shared" si="723"/>
        <v xml:space="preserve">   Natural resources</v>
      </c>
      <c r="C93" s="4"/>
      <c r="D93" s="4"/>
      <c r="E93" s="4"/>
      <c r="F93" s="4"/>
      <c r="G93" s="4">
        <f t="shared" si="724"/>
        <v>-1.7543859649122751</v>
      </c>
      <c r="H93" s="4">
        <f t="shared" si="725"/>
        <v>-8.3333333333333375</v>
      </c>
      <c r="I93" s="4">
        <f t="shared" si="726"/>
        <v>-11.66666666666667</v>
      </c>
      <c r="J93" s="4">
        <f t="shared" si="727"/>
        <v>-11.475409836065564</v>
      </c>
      <c r="K93" s="4">
        <f t="shared" si="728"/>
        <v>-10.71428571428571</v>
      </c>
      <c r="L93" s="4">
        <f t="shared" si="729"/>
        <v>-16.36363636363636</v>
      </c>
      <c r="M93" s="4">
        <f t="shared" si="730"/>
        <v>-15.094339622641506</v>
      </c>
      <c r="N93" s="4">
        <f t="shared" si="731"/>
        <v>-11.111111111111105</v>
      </c>
      <c r="O93" s="4">
        <f t="shared" si="732"/>
        <v>-2.0000000000000018</v>
      </c>
      <c r="P93" s="4">
        <f t="shared" si="733"/>
        <v>6.5217391304347672</v>
      </c>
      <c r="Q93" s="4">
        <f t="shared" si="734"/>
        <v>6.6666666666666652</v>
      </c>
      <c r="R93" s="4">
        <f t="shared" si="735"/>
        <v>2.0833333333333259</v>
      </c>
      <c r="S93" s="4">
        <f t="shared" si="736"/>
        <v>-2.0408163265306034</v>
      </c>
      <c r="T93" s="4">
        <f t="shared" si="737"/>
        <v>-4.0816326530612068</v>
      </c>
      <c r="U93" s="4">
        <f t="shared" si="738"/>
        <v>-6.25</v>
      </c>
      <c r="V93" s="4">
        <f t="shared" si="739"/>
        <v>-2.0408163265306034</v>
      </c>
      <c r="W93" s="4">
        <f t="shared" si="740"/>
        <v>2.0833333333333259</v>
      </c>
      <c r="X93" s="4">
        <f t="shared" si="741"/>
        <v>2.1276595744680771</v>
      </c>
      <c r="Y93" s="4">
        <f t="shared" si="742"/>
        <v>6.6666666666666652</v>
      </c>
      <c r="Z93" s="4">
        <f t="shared" si="743"/>
        <v>0</v>
      </c>
      <c r="AA93" s="4">
        <f t="shared" si="744"/>
        <v>2.0408163265306145</v>
      </c>
      <c r="AB93" s="4">
        <f t="shared" si="745"/>
        <v>-2.0833333333333259</v>
      </c>
      <c r="AC93" s="4">
        <f t="shared" si="746"/>
        <v>0</v>
      </c>
      <c r="AD93" s="4">
        <f t="shared" si="747"/>
        <v>6.25</v>
      </c>
      <c r="AE93" s="4">
        <f t="shared" si="748"/>
        <v>8.0000000000000071</v>
      </c>
      <c r="AF93" s="4">
        <f t="shared" si="749"/>
        <v>14.893617021276583</v>
      </c>
      <c r="AG93" s="4">
        <f t="shared" si="750"/>
        <v>16.66666666666665</v>
      </c>
      <c r="AH93" s="4">
        <f t="shared" si="751"/>
        <v>15.68627450980391</v>
      </c>
      <c r="AI93" s="4">
        <f t="shared" si="752"/>
        <v>-3.7037037037036979</v>
      </c>
      <c r="AJ93" s="4">
        <f t="shared" si="753"/>
        <v>-1.8518518518518601</v>
      </c>
      <c r="AK93" s="4">
        <f t="shared" si="754"/>
        <v>1.7857142857142794</v>
      </c>
      <c r="AL93" s="4">
        <f t="shared" si="755"/>
        <v>15.25423728813562</v>
      </c>
      <c r="AM93" s="4">
        <f t="shared" si="756"/>
        <v>21.153846153846146</v>
      </c>
      <c r="AN93" s="4">
        <f t="shared" si="757"/>
        <v>18.867924528301906</v>
      </c>
      <c r="AO93" s="4">
        <f t="shared" si="758"/>
        <v>12.280701754385959</v>
      </c>
      <c r="AP93" s="4">
        <f t="shared" si="759"/>
        <v>-7.3529411764705843</v>
      </c>
      <c r="AQ93" s="4">
        <f t="shared" si="760"/>
        <v>0</v>
      </c>
      <c r="AR93" s="4">
        <f t="shared" si="761"/>
        <v>1.5873015873015817</v>
      </c>
      <c r="AS93" s="4">
        <f t="shared" si="762"/>
        <v>0</v>
      </c>
      <c r="AT93" s="4">
        <f t="shared" si="763"/>
        <v>0</v>
      </c>
      <c r="AU93" s="4">
        <f t="shared" si="764"/>
        <v>4.7619047619047672</v>
      </c>
      <c r="AV93" s="4">
        <f t="shared" si="765"/>
        <v>-4.6875</v>
      </c>
      <c r="AW93" s="4">
        <f t="shared" si="766"/>
        <v>-10.9375</v>
      </c>
      <c r="AX93" s="4">
        <f t="shared" si="767"/>
        <v>-17.460317460317466</v>
      </c>
      <c r="AY93" s="4">
        <f t="shared" si="768"/>
        <v>-22.727272727272741</v>
      </c>
      <c r="AZ93" s="4">
        <f t="shared" si="769"/>
        <v>-21.311475409836056</v>
      </c>
      <c r="BA93" s="4">
        <f t="shared" si="770"/>
        <v>-15.78947368421052</v>
      </c>
      <c r="BB93" s="4">
        <f t="shared" si="771"/>
        <v>-13.461538461538469</v>
      </c>
      <c r="BC93" s="4">
        <f t="shared" si="772"/>
        <v>-9.8039215686274375</v>
      </c>
      <c r="BD93" s="4">
        <f t="shared" si="773"/>
        <v>-16.666666666666675</v>
      </c>
      <c r="BE93" s="4">
        <f t="shared" si="774"/>
        <v>-22.916666666666664</v>
      </c>
      <c r="BF93" s="4">
        <f t="shared" si="775"/>
        <v>-13.33333333333333</v>
      </c>
      <c r="BG93" s="4">
        <f t="shared" si="776"/>
        <v>-19.565217391304344</v>
      </c>
      <c r="BH93" s="4">
        <f t="shared" si="777"/>
        <v>-5.0000000000000044</v>
      </c>
      <c r="BI93" s="4">
        <f t="shared" si="778"/>
        <v>-2.7027027027027084</v>
      </c>
      <c r="BJ93" s="4">
        <f t="shared" si="779"/>
        <v>-7.6923076923076987</v>
      </c>
      <c r="BK93" s="4">
        <f t="shared" si="780"/>
        <v>-8.1081081081081141</v>
      </c>
      <c r="BL93" s="4">
        <f t="shared" si="781"/>
        <v>-13.15789473684209</v>
      </c>
      <c r="BM93" s="4">
        <f t="shared" si="782"/>
        <v>-8.333333333333325</v>
      </c>
      <c r="BN93" s="4">
        <f t="shared" si="783"/>
        <v>-8.333333333333325</v>
      </c>
      <c r="BO93" s="4">
        <f t="shared" si="784"/>
        <v>-2.9411764705882248</v>
      </c>
      <c r="BP93" s="4">
        <f t="shared" si="785"/>
        <v>0</v>
      </c>
      <c r="BQ93" s="4">
        <f t="shared" si="786"/>
        <v>0</v>
      </c>
      <c r="BR93" s="4">
        <f t="shared" si="787"/>
        <v>0</v>
      </c>
      <c r="BS93" s="4">
        <f t="shared" si="788"/>
        <v>-3.0303030303030165</v>
      </c>
      <c r="BT93" s="4">
        <f t="shared" si="789"/>
        <v>0</v>
      </c>
      <c r="BU93" s="4">
        <f t="shared" si="790"/>
        <v>3.0303030303030276</v>
      </c>
      <c r="BV93" s="4">
        <f t="shared" si="791"/>
        <v>0</v>
      </c>
      <c r="BW93" s="4">
        <f t="shared" si="792"/>
        <v>-6.2500000000000222</v>
      </c>
      <c r="BX93" s="4">
        <f t="shared" si="793"/>
        <v>-9.0909090909090935</v>
      </c>
      <c r="BY93" s="4">
        <f t="shared" si="794"/>
        <v>-11.764705882352944</v>
      </c>
      <c r="BZ93" s="4">
        <f t="shared" si="795"/>
        <v>-15.151515151515172</v>
      </c>
      <c r="CA93" s="4">
        <f t="shared" si="796"/>
        <v>-13.33333333333333</v>
      </c>
      <c r="CB93" s="4">
        <f t="shared" si="797"/>
        <v>-19.999999999999996</v>
      </c>
      <c r="CC93" s="4">
        <f t="shared" si="798"/>
        <v>-19.999999999999996</v>
      </c>
      <c r="CD93" s="4">
        <f t="shared" si="799"/>
        <v>-21.428571428571431</v>
      </c>
      <c r="CE93" s="4">
        <f t="shared" si="800"/>
        <v>-7.6923076923076872</v>
      </c>
      <c r="CF93" s="4">
        <f t="shared" si="801"/>
        <v>-4.1666666666666625</v>
      </c>
      <c r="CG93" s="4">
        <f t="shared" si="802"/>
        <v>0</v>
      </c>
      <c r="CH93" s="4">
        <f t="shared" si="803"/>
        <v>0</v>
      </c>
      <c r="CI93" s="4">
        <f t="shared" si="804"/>
        <v>-12.500000000000011</v>
      </c>
      <c r="CJ93" s="4">
        <f t="shared" si="805"/>
        <v>-8.6956521739130608</v>
      </c>
      <c r="CK93" s="4">
        <f t="shared" si="806"/>
        <v>-12.500000000000011</v>
      </c>
      <c r="CL93" s="4">
        <f t="shared" si="807"/>
        <v>4.5454545454545636</v>
      </c>
      <c r="CM93" s="4">
        <f t="shared" si="808"/>
        <v>4.7619047619047672</v>
      </c>
      <c r="CN93" s="4">
        <f t="shared" si="809"/>
        <v>0</v>
      </c>
      <c r="CO93" s="4">
        <f t="shared" si="810"/>
        <v>0</v>
      </c>
      <c r="CP93" s="4">
        <f t="shared" si="811"/>
        <v>-8.6956521739130608</v>
      </c>
      <c r="CQ93" s="4">
        <f t="shared" si="812"/>
        <v>0</v>
      </c>
      <c r="CR93" s="4">
        <f t="shared" si="813"/>
        <v>9.5238095238095344</v>
      </c>
      <c r="CS93" s="4">
        <f t="shared" si="814"/>
        <v>9.5238095238095344</v>
      </c>
      <c r="CT93" s="4">
        <f t="shared" si="815"/>
        <v>0</v>
      </c>
      <c r="CU93" s="4">
        <f t="shared" si="816"/>
        <v>-4.5454545454545414</v>
      </c>
      <c r="CV93" s="4">
        <f t="shared" si="817"/>
        <v>-8.6956521739130608</v>
      </c>
      <c r="CW93" s="4">
        <f t="shared" si="818"/>
        <v>-8.6956521739130608</v>
      </c>
      <c r="CX93" s="4">
        <f t="shared" si="819"/>
        <v>9.5238095238095344</v>
      </c>
      <c r="CY93" s="4">
        <f t="shared" si="820"/>
        <v>14.285714285714302</v>
      </c>
      <c r="CZ93" s="4">
        <f t="shared" si="821"/>
        <v>14.285714285714302</v>
      </c>
      <c r="DA93" s="4">
        <f t="shared" si="822"/>
        <v>14.285714285714302</v>
      </c>
      <c r="DB93" s="4">
        <f t="shared" si="823"/>
        <v>4.3478260869565188</v>
      </c>
      <c r="DC93" s="4">
        <f t="shared" si="824"/>
        <v>-8.3333333333333481</v>
      </c>
      <c r="DD93" s="4">
        <f t="shared" si="825"/>
        <v>0</v>
      </c>
      <c r="DE93" s="4">
        <f t="shared" si="826"/>
        <v>0</v>
      </c>
      <c r="DF93" s="4">
        <f t="shared" si="827"/>
        <v>0</v>
      </c>
      <c r="DG93" s="4">
        <f t="shared" si="828"/>
        <v>9.0909090909091042</v>
      </c>
      <c r="DH93" s="4">
        <f t="shared" si="829"/>
        <v>0</v>
      </c>
      <c r="DI93" s="4">
        <f t="shared" si="830"/>
        <v>0</v>
      </c>
      <c r="DJ93" s="4">
        <f t="shared" si="831"/>
        <v>0</v>
      </c>
      <c r="DK93" s="4">
        <f t="shared" si="832"/>
        <v>0</v>
      </c>
      <c r="DL93" s="4">
        <f t="shared" si="833"/>
        <v>0</v>
      </c>
      <c r="DM93" s="4">
        <f t="shared" si="834"/>
        <v>0</v>
      </c>
      <c r="DN93" s="4">
        <f t="shared" si="835"/>
        <v>0</v>
      </c>
      <c r="DO93" s="4">
        <f t="shared" si="836"/>
        <v>0</v>
      </c>
      <c r="DP93" s="4">
        <f t="shared" si="837"/>
        <v>0</v>
      </c>
      <c r="DQ93" s="4">
        <f t="shared" si="838"/>
        <v>0</v>
      </c>
      <c r="DR93" s="4">
        <f t="shared" si="839"/>
        <v>0</v>
      </c>
      <c r="DS93" s="4">
        <f t="shared" si="840"/>
        <v>0</v>
      </c>
      <c r="DT93" s="4">
        <f t="shared" si="841"/>
        <v>-12.500000000000011</v>
      </c>
      <c r="DU93" s="4">
        <f t="shared" si="842"/>
        <v>-4.1666666666666625</v>
      </c>
      <c r="DV93" s="4">
        <f t="shared" si="843"/>
        <v>-4.1666666666666625</v>
      </c>
      <c r="DW93" s="4">
        <f t="shared" si="844"/>
        <v>-12.500000000000011</v>
      </c>
      <c r="DX93" s="4">
        <f t="shared" si="845"/>
        <v>9.5238095238095344</v>
      </c>
      <c r="DY93" s="4">
        <f t="shared" si="846"/>
        <v>-8.6956521739130608</v>
      </c>
      <c r="DZ93" s="4">
        <f t="shared" si="847"/>
        <v>0</v>
      </c>
      <c r="EA93" s="4">
        <f t="shared" si="848"/>
        <v>4.7619047619047672</v>
      </c>
      <c r="EB93" s="4">
        <f t="shared" si="849"/>
        <v>-8.6956521739130608</v>
      </c>
      <c r="EC93" s="4">
        <f t="shared" si="850"/>
        <v>0</v>
      </c>
      <c r="ED93" s="4">
        <f t="shared" si="851"/>
        <v>-8.6956521739130608</v>
      </c>
      <c r="EE93" s="4">
        <f t="shared" si="852"/>
        <v>-4.5454545454545414</v>
      </c>
      <c r="EF93" s="4">
        <f t="shared" si="853"/>
        <v>0</v>
      </c>
      <c r="EG93" s="4">
        <f t="shared" si="854"/>
        <v>0</v>
      </c>
      <c r="EH93" s="4">
        <f t="shared" si="855"/>
        <v>0</v>
      </c>
      <c r="EI93" s="4">
        <f t="shared" si="856"/>
        <v>-9.5238095238095237</v>
      </c>
      <c r="EJ93" s="4">
        <f t="shared" si="857"/>
        <v>-14.285714285714279</v>
      </c>
      <c r="EK93" s="10">
        <f t="shared" si="858"/>
        <v>-10.286171428571421</v>
      </c>
      <c r="EL93" s="10">
        <f t="shared" si="859"/>
        <v>-7.041685714285717</v>
      </c>
      <c r="EM93" s="10">
        <f t="shared" si="860"/>
        <v>5.6264789473684296</v>
      </c>
      <c r="EN93" s="10">
        <f t="shared" si="861"/>
        <v>13.92431666666667</v>
      </c>
      <c r="EO93" s="10">
        <f t="shared" si="862"/>
        <v>10.688780579773649</v>
      </c>
      <c r="EP93" s="10">
        <f t="shared" si="863"/>
        <v>8.2321230929624178</v>
      </c>
      <c r="EQ93" s="10">
        <f t="shared" si="864"/>
        <v>6.356256064380994</v>
      </c>
      <c r="ER93" s="10">
        <f t="shared" si="865"/>
        <v>4.9175483314287893</v>
      </c>
      <c r="ES93" s="10">
        <f t="shared" si="866"/>
        <v>3.8102951712073674</v>
      </c>
      <c r="ET93" s="10">
        <f t="shared" si="867"/>
        <v>2.9558753515848135</v>
      </c>
      <c r="EU93" s="10">
        <f t="shared" si="868"/>
        <v>2.2951725184788607</v>
      </c>
      <c r="EV93" s="10">
        <f t="shared" si="869"/>
        <v>1.783410554638043</v>
      </c>
      <c r="EW93" s="10">
        <f t="shared" si="870"/>
        <v>1.3865418935095075</v>
      </c>
      <c r="EX93" s="10">
        <f t="shared" si="871"/>
        <v>1.0784550612004562</v>
      </c>
      <c r="EY93" s="10">
        <f t="shared" si="872"/>
        <v>0.83909609931809293</v>
      </c>
      <c r="EZ93" s="10">
        <f t="shared" si="873"/>
        <v>0.65305887599074186</v>
      </c>
      <c r="FA93" s="10">
        <f t="shared" si="874"/>
        <v>0.50835577687458056</v>
      </c>
      <c r="FB93" s="10">
        <f t="shared" si="875"/>
        <v>0.39577706809788005</v>
      </c>
      <c r="FC93" s="10">
        <f t="shared" si="876"/>
        <v>0.30817820870223667</v>
      </c>
      <c r="FD93" s="10">
        <f t="shared" si="877"/>
        <v>0.23998372161233572</v>
      </c>
      <c r="FE93" s="10">
        <f t="shared" si="878"/>
        <v>0.18689496782953174</v>
      </c>
      <c r="FF93" s="10">
        <f t="shared" si="879"/>
        <v>0.14555322661333747</v>
      </c>
      <c r="FG93" s="10">
        <f t="shared" si="880"/>
        <v>0.1133678118545367</v>
      </c>
      <c r="FH93" s="10">
        <f t="shared" si="881"/>
        <v>8.8298428320565669E-2</v>
      </c>
      <c r="FI93" s="10">
        <f t="shared" si="882"/>
        <v>6.8779030363641525E-2</v>
      </c>
      <c r="FJ93" s="10">
        <f t="shared" si="883"/>
        <v>5.3576931955245932E-2</v>
      </c>
    </row>
    <row r="94" spans="2:166" x14ac:dyDescent="0.2">
      <c r="B94" t="str">
        <f t="shared" si="723"/>
        <v xml:space="preserve">   Construction</v>
      </c>
      <c r="C94" s="4"/>
      <c r="D94" s="4"/>
      <c r="E94" s="4"/>
      <c r="F94" s="4"/>
      <c r="G94" s="4">
        <f t="shared" si="724"/>
        <v>-2.6415094339622636</v>
      </c>
      <c r="H94" s="4">
        <f t="shared" si="725"/>
        <v>-6.6492146596858648</v>
      </c>
      <c r="I94" s="4">
        <f t="shared" si="726"/>
        <v>-5.392670157068058</v>
      </c>
      <c r="J94" s="4">
        <f t="shared" si="727"/>
        <v>0.33076074972437919</v>
      </c>
      <c r="K94" s="4">
        <f t="shared" si="728"/>
        <v>1.9379844961240345</v>
      </c>
      <c r="L94" s="4">
        <f t="shared" si="729"/>
        <v>5.4402692091979787</v>
      </c>
      <c r="M94" s="4">
        <f t="shared" si="730"/>
        <v>2.9883785279468666</v>
      </c>
      <c r="N94" s="4">
        <f t="shared" si="731"/>
        <v>1.0439560439560402</v>
      </c>
      <c r="O94" s="4">
        <f t="shared" si="732"/>
        <v>-2.172732210755024</v>
      </c>
      <c r="P94" s="4">
        <f t="shared" si="733"/>
        <v>-7.2340425531914887</v>
      </c>
      <c r="Q94" s="4">
        <f t="shared" si="734"/>
        <v>-6.0182697474476132</v>
      </c>
      <c r="R94" s="4">
        <f t="shared" si="735"/>
        <v>-4.9483414899401783</v>
      </c>
      <c r="S94" s="4">
        <f t="shared" si="736"/>
        <v>-3.331482509716821</v>
      </c>
      <c r="T94" s="4">
        <f t="shared" si="737"/>
        <v>-0.74541284403669694</v>
      </c>
      <c r="U94" s="4">
        <f t="shared" si="738"/>
        <v>-1.2006861063464713</v>
      </c>
      <c r="V94" s="4">
        <f t="shared" si="739"/>
        <v>-5.7208237986261512E-2</v>
      </c>
      <c r="W94" s="4">
        <f t="shared" si="740"/>
        <v>0.97645031591040432</v>
      </c>
      <c r="X94" s="4">
        <f t="shared" si="741"/>
        <v>1.3287117273252491</v>
      </c>
      <c r="Y94" s="4">
        <f t="shared" si="742"/>
        <v>1.736111111111116</v>
      </c>
      <c r="Z94" s="4">
        <f t="shared" si="743"/>
        <v>-1.0303377218088161</v>
      </c>
      <c r="AA94" s="4">
        <f t="shared" si="744"/>
        <v>0.4550625711035261</v>
      </c>
      <c r="AB94" s="4">
        <f t="shared" si="745"/>
        <v>2.109464082098067</v>
      </c>
      <c r="AC94" s="4">
        <f t="shared" si="746"/>
        <v>3.5267349260523329</v>
      </c>
      <c r="AD94" s="4">
        <f t="shared" si="747"/>
        <v>8.5598611914401435</v>
      </c>
      <c r="AE94" s="4">
        <f t="shared" si="748"/>
        <v>10.305775764439407</v>
      </c>
      <c r="AF94" s="4">
        <f t="shared" si="749"/>
        <v>9.8269123394751468</v>
      </c>
      <c r="AG94" s="4">
        <f t="shared" si="750"/>
        <v>9.285714285714274</v>
      </c>
      <c r="AH94" s="4">
        <f t="shared" si="751"/>
        <v>10.122535961640921</v>
      </c>
      <c r="AI94" s="4">
        <f t="shared" si="752"/>
        <v>6.4168377823408784</v>
      </c>
      <c r="AJ94" s="4">
        <f t="shared" si="753"/>
        <v>8.2358922216573482</v>
      </c>
      <c r="AK94" s="4">
        <f t="shared" si="754"/>
        <v>9.5525389643036807</v>
      </c>
      <c r="AL94" s="4">
        <f t="shared" si="755"/>
        <v>8.0309627479438817</v>
      </c>
      <c r="AM94" s="4">
        <f t="shared" si="756"/>
        <v>9.1654606849975728</v>
      </c>
      <c r="AN94" s="4">
        <f t="shared" si="757"/>
        <v>8.642555190230139</v>
      </c>
      <c r="AO94" s="4">
        <f t="shared" si="758"/>
        <v>8.6278109224414923</v>
      </c>
      <c r="AP94" s="4">
        <f t="shared" si="759"/>
        <v>7.9713390058217426</v>
      </c>
      <c r="AQ94" s="4">
        <f t="shared" si="760"/>
        <v>8.6610693769332734</v>
      </c>
      <c r="AR94" s="4">
        <f t="shared" si="761"/>
        <v>7.7821011673151697</v>
      </c>
      <c r="AS94" s="4">
        <f t="shared" si="762"/>
        <v>5.5344317701732093</v>
      </c>
      <c r="AT94" s="4">
        <f t="shared" si="763"/>
        <v>5.3919535462463752</v>
      </c>
      <c r="AU94" s="4">
        <f t="shared" si="764"/>
        <v>3.2126880845872119</v>
      </c>
      <c r="AV94" s="4">
        <f t="shared" si="765"/>
        <v>-1.1231448054552784</v>
      </c>
      <c r="AW94" s="4">
        <f t="shared" si="766"/>
        <v>-2.9623698959167388</v>
      </c>
      <c r="AX94" s="4">
        <f t="shared" si="767"/>
        <v>-8.6186540731995382</v>
      </c>
      <c r="AY94" s="4">
        <f t="shared" si="768"/>
        <v>-8.7076438140267882</v>
      </c>
      <c r="AZ94" s="4">
        <f t="shared" si="769"/>
        <v>-7.9918864097362814</v>
      </c>
      <c r="BA94" s="4">
        <f t="shared" si="770"/>
        <v>-6.3118811881188064</v>
      </c>
      <c r="BB94" s="4">
        <f t="shared" si="771"/>
        <v>-3.3591731266149782</v>
      </c>
      <c r="BC94" s="4">
        <f t="shared" si="772"/>
        <v>-4.3590850237375971</v>
      </c>
      <c r="BD94" s="4">
        <f t="shared" si="773"/>
        <v>-2.0282186948853753</v>
      </c>
      <c r="BE94" s="4">
        <f t="shared" si="774"/>
        <v>-1.9815059445178362</v>
      </c>
      <c r="BF94" s="4">
        <f t="shared" si="775"/>
        <v>0.35650623885918886</v>
      </c>
      <c r="BG94" s="4">
        <f t="shared" si="776"/>
        <v>2.8429602888086825</v>
      </c>
      <c r="BH94" s="4">
        <f t="shared" si="777"/>
        <v>2.5652565256525817</v>
      </c>
      <c r="BI94" s="4">
        <f t="shared" si="778"/>
        <v>3.0098831985624352</v>
      </c>
      <c r="BJ94" s="4">
        <f t="shared" si="779"/>
        <v>4.2628774422735383</v>
      </c>
      <c r="BK94" s="4">
        <f t="shared" si="780"/>
        <v>4.3878894251864864</v>
      </c>
      <c r="BL94" s="4">
        <f t="shared" si="781"/>
        <v>6.7573497147871864</v>
      </c>
      <c r="BM94" s="4">
        <f t="shared" si="782"/>
        <v>9.2455298735281133</v>
      </c>
      <c r="BN94" s="4">
        <f t="shared" si="783"/>
        <v>10.008517887563873</v>
      </c>
      <c r="BO94" s="4">
        <f t="shared" si="784"/>
        <v>11.433375367801602</v>
      </c>
      <c r="BP94" s="4">
        <f t="shared" si="785"/>
        <v>12.124948623099074</v>
      </c>
      <c r="BQ94" s="4">
        <f t="shared" si="786"/>
        <v>9.940119760479039</v>
      </c>
      <c r="BR94" s="4">
        <f t="shared" si="787"/>
        <v>7.7042198993418465</v>
      </c>
      <c r="BS94" s="4">
        <f t="shared" si="788"/>
        <v>8.9777442474537885</v>
      </c>
      <c r="BT94" s="4">
        <f t="shared" si="789"/>
        <v>9.5674486803519088</v>
      </c>
      <c r="BU94" s="4">
        <f t="shared" si="790"/>
        <v>9.3681917211329022</v>
      </c>
      <c r="BV94" s="4">
        <f t="shared" si="791"/>
        <v>8.2314881380302083</v>
      </c>
      <c r="BW94" s="4">
        <f t="shared" si="792"/>
        <v>3.496019383869875</v>
      </c>
      <c r="BX94" s="4">
        <f t="shared" si="793"/>
        <v>-1.5055202408832513</v>
      </c>
      <c r="BY94" s="4">
        <f t="shared" si="794"/>
        <v>-4.116865869853914</v>
      </c>
      <c r="BZ94" s="4">
        <f t="shared" si="795"/>
        <v>-9.6645632680172451</v>
      </c>
      <c r="CA94" s="4">
        <f t="shared" si="796"/>
        <v>-17.357859531772579</v>
      </c>
      <c r="CB94" s="4">
        <f t="shared" si="797"/>
        <v>-22.180706521739111</v>
      </c>
      <c r="CC94" s="4">
        <f t="shared" si="798"/>
        <v>-25.380886426592809</v>
      </c>
      <c r="CD94" s="4">
        <f t="shared" si="799"/>
        <v>-24.448529411764717</v>
      </c>
      <c r="CE94" s="4">
        <f t="shared" si="800"/>
        <v>-19.142047753945768</v>
      </c>
      <c r="CF94" s="4">
        <f t="shared" si="801"/>
        <v>-14.535137494543882</v>
      </c>
      <c r="CG94" s="4">
        <f t="shared" si="802"/>
        <v>-9.4663573085846835</v>
      </c>
      <c r="CH94" s="4">
        <f t="shared" si="803"/>
        <v>-5.9367396593673956</v>
      </c>
      <c r="CI94" s="4">
        <f t="shared" si="804"/>
        <v>-5.6056056056056125</v>
      </c>
      <c r="CJ94" s="4">
        <f t="shared" si="805"/>
        <v>-3.5240040858018351</v>
      </c>
      <c r="CK94" s="4">
        <f t="shared" si="806"/>
        <v>-2.7678113787801051</v>
      </c>
      <c r="CL94" s="4">
        <f t="shared" si="807"/>
        <v>-1.8623900672529836</v>
      </c>
      <c r="CM94" s="4">
        <f t="shared" si="808"/>
        <v>0.90137857900316476</v>
      </c>
      <c r="CN94" s="4">
        <f t="shared" si="809"/>
        <v>3.5468501852832235</v>
      </c>
      <c r="CO94" s="4">
        <f t="shared" si="810"/>
        <v>5.0079072219293419</v>
      </c>
      <c r="CP94" s="4">
        <f t="shared" si="811"/>
        <v>8.0126515550869684</v>
      </c>
      <c r="CQ94" s="4">
        <f t="shared" si="812"/>
        <v>10.089332632685233</v>
      </c>
      <c r="CR94" s="4">
        <f t="shared" si="813"/>
        <v>8.7423312883435642</v>
      </c>
      <c r="CS94" s="4">
        <f t="shared" si="814"/>
        <v>9.7389558232931819</v>
      </c>
      <c r="CT94" s="4">
        <f t="shared" si="815"/>
        <v>7.7598828696925359</v>
      </c>
      <c r="CU94" s="4">
        <f t="shared" si="816"/>
        <v>7.3031026252983411</v>
      </c>
      <c r="CV94" s="4">
        <f t="shared" si="817"/>
        <v>7.1462153267512818</v>
      </c>
      <c r="CW94" s="4">
        <f t="shared" si="818"/>
        <v>8.4172003659652503</v>
      </c>
      <c r="CX94" s="4">
        <f t="shared" si="819"/>
        <v>11.458333333333348</v>
      </c>
      <c r="CY94" s="4">
        <f t="shared" si="820"/>
        <v>12.633451957295371</v>
      </c>
      <c r="CZ94" s="4">
        <f t="shared" si="821"/>
        <v>12.900394910048263</v>
      </c>
      <c r="DA94" s="4">
        <f t="shared" si="822"/>
        <v>9.7046413502109843</v>
      </c>
      <c r="DB94" s="4">
        <f t="shared" si="823"/>
        <v>7.0702966273872292</v>
      </c>
      <c r="DC94" s="4">
        <f t="shared" si="824"/>
        <v>6.8720379146919308</v>
      </c>
      <c r="DD94" s="4">
        <f t="shared" si="825"/>
        <v>7.2289156626506257</v>
      </c>
      <c r="DE94" s="4">
        <f t="shared" si="826"/>
        <v>7.6538461538461444</v>
      </c>
      <c r="DF94" s="4">
        <f t="shared" si="827"/>
        <v>7.2865275142314889</v>
      </c>
      <c r="DG94" s="4">
        <f t="shared" si="828"/>
        <v>6.0606060606060552</v>
      </c>
      <c r="DH94" s="4">
        <f t="shared" si="829"/>
        <v>4.9293222181949758</v>
      </c>
      <c r="DI94" s="4">
        <f t="shared" si="830"/>
        <v>3.9299749910682635</v>
      </c>
      <c r="DJ94" s="4">
        <f t="shared" si="831"/>
        <v>3.9971701450300712</v>
      </c>
      <c r="DK94" s="4">
        <f t="shared" si="832"/>
        <v>4.878048780487787</v>
      </c>
      <c r="DL94" s="4">
        <f t="shared" si="833"/>
        <v>5.1122625215889395</v>
      </c>
      <c r="DM94" s="4">
        <f t="shared" si="834"/>
        <v>5.740804400137467</v>
      </c>
      <c r="DN94" s="4">
        <f t="shared" si="835"/>
        <v>5.8843537414966063</v>
      </c>
      <c r="DO94" s="4">
        <f t="shared" si="836"/>
        <v>1.9933554817275656</v>
      </c>
      <c r="DP94" s="4">
        <f t="shared" si="837"/>
        <v>2.3660860992441357</v>
      </c>
      <c r="DQ94" s="4">
        <f t="shared" si="838"/>
        <v>1.4629388816645106</v>
      </c>
      <c r="DR94" s="4">
        <f t="shared" si="839"/>
        <v>0.38548024413749271</v>
      </c>
      <c r="DS94" s="4">
        <f t="shared" si="840"/>
        <v>2.2149837133550676</v>
      </c>
      <c r="DT94" s="4">
        <f t="shared" si="841"/>
        <v>-11.203852327447816</v>
      </c>
      <c r="DU94" s="4">
        <f t="shared" si="842"/>
        <v>-3.8128804870233735</v>
      </c>
      <c r="DV94" s="4">
        <f t="shared" si="843"/>
        <v>-1.7280000000000295</v>
      </c>
      <c r="DW94" s="4">
        <f t="shared" si="844"/>
        <v>-1.7208413001912004</v>
      </c>
      <c r="DX94" s="4">
        <f t="shared" si="845"/>
        <v>12.798264642082424</v>
      </c>
      <c r="DY94" s="4">
        <f t="shared" si="846"/>
        <v>4.2305129913391193</v>
      </c>
      <c r="DZ94" s="4">
        <f t="shared" si="847"/>
        <v>2.6701400195376035</v>
      </c>
      <c r="EA94" s="4">
        <f t="shared" si="848"/>
        <v>0.74578469520103496</v>
      </c>
      <c r="EB94" s="4">
        <f t="shared" si="849"/>
        <v>0.86538461538461231</v>
      </c>
      <c r="EC94" s="4">
        <f t="shared" si="850"/>
        <v>2.3330137424097064</v>
      </c>
      <c r="ED94" s="4">
        <f t="shared" si="851"/>
        <v>1.4906438312718207</v>
      </c>
      <c r="EE94" s="4">
        <f t="shared" si="852"/>
        <v>2.574831026713853</v>
      </c>
      <c r="EF94" s="4">
        <f t="shared" si="853"/>
        <v>0.6673021925643452</v>
      </c>
      <c r="EG94" s="4">
        <f t="shared" si="854"/>
        <v>-2.3422860712055016</v>
      </c>
      <c r="EH94" s="4">
        <f t="shared" si="855"/>
        <v>-1.5312500000000284</v>
      </c>
      <c r="EI94" s="4">
        <f t="shared" si="856"/>
        <v>-4.58111076247254</v>
      </c>
      <c r="EJ94" s="4">
        <f t="shared" si="857"/>
        <v>-2.0517676767676685</v>
      </c>
      <c r="EK94" s="10">
        <f t="shared" si="858"/>
        <v>-1.1659737767828471</v>
      </c>
      <c r="EL94" s="10">
        <f t="shared" si="859"/>
        <v>-1.7328149793716108</v>
      </c>
      <c r="EM94" s="10">
        <f t="shared" si="860"/>
        <v>2.0038474186123034</v>
      </c>
      <c r="EN94" s="10">
        <f t="shared" si="861"/>
        <v>-3.2806961005482638E-2</v>
      </c>
      <c r="EO94" s="10">
        <f t="shared" si="862"/>
        <v>0.37867168844281096</v>
      </c>
      <c r="EP94" s="10">
        <f t="shared" si="863"/>
        <v>0.47396992441866015</v>
      </c>
      <c r="EQ94" s="10">
        <f t="shared" si="864"/>
        <v>0.61461596415399722</v>
      </c>
      <c r="ER94" s="10">
        <f t="shared" si="865"/>
        <v>0.95938661152772386</v>
      </c>
      <c r="ES94" s="10">
        <f t="shared" si="866"/>
        <v>1.2968036353051549</v>
      </c>
      <c r="ET94" s="10">
        <f t="shared" si="867"/>
        <v>1.443841758877551</v>
      </c>
      <c r="EU94" s="10">
        <f t="shared" si="868"/>
        <v>1.6538919231708249</v>
      </c>
      <c r="EV94" s="10">
        <f t="shared" si="869"/>
        <v>1.7816601750718863</v>
      </c>
      <c r="EW94" s="10">
        <f t="shared" si="870"/>
        <v>1.9919980219400557</v>
      </c>
      <c r="EX94" s="10">
        <f t="shared" si="871"/>
        <v>2.1783311375116687</v>
      </c>
      <c r="EY94" s="10">
        <f t="shared" si="872"/>
        <v>2.3293681562872148</v>
      </c>
      <c r="EZ94" s="10">
        <f t="shared" si="873"/>
        <v>2.4783696764180796</v>
      </c>
      <c r="FA94" s="10">
        <f t="shared" si="874"/>
        <v>2.6522033365251607</v>
      </c>
      <c r="FB94" s="10">
        <f t="shared" si="875"/>
        <v>2.8184580347823118</v>
      </c>
      <c r="FC94" s="10">
        <f t="shared" si="876"/>
        <v>2.8691319510540936</v>
      </c>
      <c r="FD94" s="10">
        <f t="shared" si="877"/>
        <v>3.0750905086669666</v>
      </c>
      <c r="FE94" s="10">
        <f t="shared" si="878"/>
        <v>2.9864355717010849</v>
      </c>
      <c r="FF94" s="10">
        <f t="shared" si="879"/>
        <v>2.875381149283851</v>
      </c>
      <c r="FG94" s="10">
        <f t="shared" si="880"/>
        <v>2.7663819378507259</v>
      </c>
      <c r="FH94" s="10">
        <f t="shared" si="881"/>
        <v>2.4955249307466731</v>
      </c>
      <c r="FI94" s="10">
        <f t="shared" si="882"/>
        <v>2.4477530537149184</v>
      </c>
      <c r="FJ94" s="10">
        <f t="shared" si="883"/>
        <v>2.1666876284643033</v>
      </c>
    </row>
    <row r="95" spans="2:166" x14ac:dyDescent="0.2">
      <c r="B95" t="str">
        <f t="shared" si="723"/>
        <v xml:space="preserve">   Manufacturing</v>
      </c>
      <c r="C95" s="4"/>
      <c r="D95" s="4"/>
      <c r="E95" s="4"/>
      <c r="F95" s="4"/>
      <c r="G95" s="4">
        <f t="shared" si="724"/>
        <v>-2.2450888681010195</v>
      </c>
      <c r="H95" s="4">
        <f t="shared" si="725"/>
        <v>-1.9303201506591261</v>
      </c>
      <c r="I95" s="4">
        <f t="shared" si="726"/>
        <v>-1.8870867124142099</v>
      </c>
      <c r="J95" s="4">
        <f t="shared" si="727"/>
        <v>-1.5639810426540168</v>
      </c>
      <c r="K95" s="4">
        <f t="shared" si="728"/>
        <v>-0.89314194577352346</v>
      </c>
      <c r="L95" s="4">
        <f t="shared" si="729"/>
        <v>-1.0881741078572538</v>
      </c>
      <c r="M95" s="4">
        <f t="shared" si="730"/>
        <v>-2.5274201239866345</v>
      </c>
      <c r="N95" s="4">
        <f t="shared" si="731"/>
        <v>-3.1455625100304752</v>
      </c>
      <c r="O95" s="4">
        <f t="shared" si="732"/>
        <v>-4.6668812359188845</v>
      </c>
      <c r="P95" s="4">
        <f t="shared" si="733"/>
        <v>-5.1609771881572346</v>
      </c>
      <c r="Q95" s="4">
        <f t="shared" si="734"/>
        <v>-3.7997390737116943</v>
      </c>
      <c r="R95" s="4">
        <f t="shared" si="735"/>
        <v>-6.2800331400165827</v>
      </c>
      <c r="S95" s="4">
        <f t="shared" si="736"/>
        <v>-6.1107359891964919</v>
      </c>
      <c r="T95" s="4">
        <f t="shared" si="737"/>
        <v>-5.6806550665302051</v>
      </c>
      <c r="U95" s="4">
        <f t="shared" si="738"/>
        <v>-6.5265299203254852</v>
      </c>
      <c r="V95" s="4">
        <f t="shared" si="739"/>
        <v>-2.6697312588401689</v>
      </c>
      <c r="W95" s="4">
        <f t="shared" si="740"/>
        <v>0.48543689320388328</v>
      </c>
      <c r="X95" s="4">
        <f t="shared" si="741"/>
        <v>-0.23512389220475827</v>
      </c>
      <c r="Y95" s="4">
        <f t="shared" si="742"/>
        <v>-2.4483133841131655</v>
      </c>
      <c r="Z95" s="4">
        <f t="shared" si="743"/>
        <v>-10.953678474114458</v>
      </c>
      <c r="AA95" s="4">
        <f t="shared" si="744"/>
        <v>-3.2563964931114797</v>
      </c>
      <c r="AB95" s="4">
        <f t="shared" si="745"/>
        <v>-3.6258158085566983E-2</v>
      </c>
      <c r="AC95" s="4">
        <f t="shared" si="746"/>
        <v>4.9451570923963573</v>
      </c>
      <c r="AD95" s="4">
        <f t="shared" si="747"/>
        <v>18.829049367605077</v>
      </c>
      <c r="AE95" s="4">
        <f t="shared" si="748"/>
        <v>11.041242833364162</v>
      </c>
      <c r="AF95" s="4">
        <f t="shared" si="749"/>
        <v>11.987667754805953</v>
      </c>
      <c r="AG95" s="4">
        <f t="shared" si="750"/>
        <v>12.577502214348968</v>
      </c>
      <c r="AH95" s="4">
        <f t="shared" si="751"/>
        <v>12.291845493562214</v>
      </c>
      <c r="AI95" s="4">
        <f t="shared" si="752"/>
        <v>9.210526315789469</v>
      </c>
      <c r="AJ95" s="4">
        <f t="shared" si="753"/>
        <v>7.2388663967611455</v>
      </c>
      <c r="AK95" s="4">
        <f t="shared" si="754"/>
        <v>4.1070023603462014</v>
      </c>
      <c r="AL95" s="4">
        <f t="shared" si="755"/>
        <v>-3.057636447023615E-2</v>
      </c>
      <c r="AM95" s="4">
        <f t="shared" si="756"/>
        <v>-3.3246911697422776</v>
      </c>
      <c r="AN95" s="4">
        <f t="shared" si="757"/>
        <v>-6.2971911809121099</v>
      </c>
      <c r="AO95" s="4">
        <f t="shared" si="758"/>
        <v>-8.6608222490931031</v>
      </c>
      <c r="AP95" s="4">
        <f t="shared" si="759"/>
        <v>-9.083957791711283</v>
      </c>
      <c r="AQ95" s="4">
        <f t="shared" si="760"/>
        <v>-9.7964978703265473</v>
      </c>
      <c r="AR95" s="4">
        <f t="shared" si="761"/>
        <v>-7.2683319903303678</v>
      </c>
      <c r="AS95" s="4">
        <f t="shared" si="762"/>
        <v>-5.6263445308621591</v>
      </c>
      <c r="AT95" s="4">
        <f t="shared" si="763"/>
        <v>-4.8107653490327866</v>
      </c>
      <c r="AU95" s="4">
        <f t="shared" si="764"/>
        <v>-2.3959426372857529</v>
      </c>
      <c r="AV95" s="4">
        <f t="shared" si="765"/>
        <v>-3.5279805352798066</v>
      </c>
      <c r="AW95" s="4">
        <f t="shared" si="766"/>
        <v>-3.3315798702437172</v>
      </c>
      <c r="AX95" s="4">
        <f t="shared" si="767"/>
        <v>-5.5133415797844147</v>
      </c>
      <c r="AY95" s="4">
        <f t="shared" si="768"/>
        <v>-8.8335423759183023</v>
      </c>
      <c r="AZ95" s="4">
        <f t="shared" si="769"/>
        <v>-10.358493965051341</v>
      </c>
      <c r="BA95" s="4">
        <f t="shared" si="770"/>
        <v>-11.935425358244157</v>
      </c>
      <c r="BB95" s="4">
        <f t="shared" si="771"/>
        <v>-11.53918084907426</v>
      </c>
      <c r="BC95" s="4">
        <f t="shared" si="772"/>
        <v>-9.7484276729559731</v>
      </c>
      <c r="BD95" s="4">
        <f t="shared" si="773"/>
        <v>-9.7467845659163892</v>
      </c>
      <c r="BE95" s="4">
        <f t="shared" si="774"/>
        <v>-8.9392378990731167</v>
      </c>
      <c r="BF95" s="4">
        <f t="shared" si="775"/>
        <v>-7.7801268498942866</v>
      </c>
      <c r="BG95" s="4">
        <f t="shared" si="776"/>
        <v>-5.5749128919860613</v>
      </c>
      <c r="BH95" s="4">
        <f t="shared" si="777"/>
        <v>-3.4068136272545235</v>
      </c>
      <c r="BI95" s="4">
        <f t="shared" si="778"/>
        <v>-1.3345396969011603</v>
      </c>
      <c r="BJ95" s="4">
        <f t="shared" si="779"/>
        <v>1.1233379183860581</v>
      </c>
      <c r="BK95" s="4">
        <f t="shared" si="780"/>
        <v>2.9289667896678973</v>
      </c>
      <c r="BL95" s="4">
        <f t="shared" si="781"/>
        <v>4.9100968188105165</v>
      </c>
      <c r="BM95" s="4">
        <f t="shared" si="782"/>
        <v>2.8885832187069971</v>
      </c>
      <c r="BN95" s="4">
        <f t="shared" si="783"/>
        <v>6.0983903876671963</v>
      </c>
      <c r="BO95" s="4">
        <f t="shared" si="784"/>
        <v>6.5874971991933817</v>
      </c>
      <c r="BP95" s="4">
        <f t="shared" si="785"/>
        <v>5.4054054054053946</v>
      </c>
      <c r="BQ95" s="4">
        <f t="shared" si="786"/>
        <v>7.8654188948306558</v>
      </c>
      <c r="BR95" s="4">
        <f t="shared" si="787"/>
        <v>4.5085470085470147</v>
      </c>
      <c r="BS95" s="4">
        <f t="shared" si="788"/>
        <v>3.8890056758461355</v>
      </c>
      <c r="BT95" s="4">
        <f t="shared" si="789"/>
        <v>3.6689597665207518</v>
      </c>
      <c r="BU95" s="4">
        <f t="shared" si="790"/>
        <v>4.1726915926461494</v>
      </c>
      <c r="BV95" s="4">
        <f t="shared" si="791"/>
        <v>3.8029032917603622</v>
      </c>
      <c r="BW95" s="4">
        <f t="shared" si="792"/>
        <v>3.3184945366248497</v>
      </c>
      <c r="BX95" s="4">
        <f t="shared" si="793"/>
        <v>2.5537904685300816</v>
      </c>
      <c r="BY95" s="4">
        <f t="shared" si="794"/>
        <v>1.0509617291294848</v>
      </c>
      <c r="BZ95" s="4">
        <f t="shared" si="795"/>
        <v>-5.6135513098286349</v>
      </c>
      <c r="CA95" s="4">
        <f t="shared" si="796"/>
        <v>-4.7982765374069869</v>
      </c>
      <c r="CB95" s="4">
        <f t="shared" si="797"/>
        <v>-7.9019607843137329</v>
      </c>
      <c r="CC95" s="4">
        <f t="shared" si="798"/>
        <v>-9.7723704866562127</v>
      </c>
      <c r="CD95" s="4">
        <f t="shared" si="799"/>
        <v>-5.4883138564273848</v>
      </c>
      <c r="CE95" s="4">
        <f t="shared" si="800"/>
        <v>-7.3030240691215891</v>
      </c>
      <c r="CF95" s="4">
        <f t="shared" si="801"/>
        <v>-4.1090057483500146</v>
      </c>
      <c r="CG95" s="4">
        <f t="shared" si="802"/>
        <v>-1.7616354936929035</v>
      </c>
      <c r="CH95" s="4">
        <f t="shared" si="803"/>
        <v>0.59615809229411898</v>
      </c>
      <c r="CI95" s="4">
        <f t="shared" si="804"/>
        <v>2.4411895250776805</v>
      </c>
      <c r="CJ95" s="4">
        <f t="shared" si="805"/>
        <v>4.5959147424511571</v>
      </c>
      <c r="CK95" s="4">
        <f t="shared" si="806"/>
        <v>6.3759132167367616</v>
      </c>
      <c r="CL95" s="4">
        <f t="shared" si="807"/>
        <v>7.1773485513608515</v>
      </c>
      <c r="CM95" s="4">
        <f t="shared" si="808"/>
        <v>6.8890814558058899</v>
      </c>
      <c r="CN95" s="4">
        <f t="shared" si="809"/>
        <v>5.9859902356187655</v>
      </c>
      <c r="CO95" s="4">
        <f t="shared" si="810"/>
        <v>5.1404786680541159</v>
      </c>
      <c r="CP95" s="4">
        <f t="shared" si="811"/>
        <v>4.2801556420233533</v>
      </c>
      <c r="CQ95" s="4">
        <f t="shared" si="812"/>
        <v>3.7089582488852857</v>
      </c>
      <c r="CR95" s="4">
        <f t="shared" si="813"/>
        <v>2.5635890246344939</v>
      </c>
      <c r="CS95" s="4">
        <f t="shared" si="814"/>
        <v>1.2074425969912816</v>
      </c>
      <c r="CT95" s="4">
        <f t="shared" si="815"/>
        <v>0.31421838177532191</v>
      </c>
      <c r="CU95" s="4">
        <f t="shared" si="816"/>
        <v>-0.46902481923001282</v>
      </c>
      <c r="CV95" s="4">
        <f t="shared" si="817"/>
        <v>-0.48818590119117378</v>
      </c>
      <c r="CW95" s="4">
        <f t="shared" si="818"/>
        <v>1.9557989438689916E-2</v>
      </c>
      <c r="CX95" s="4">
        <f t="shared" si="819"/>
        <v>0.13703993735318942</v>
      </c>
      <c r="CY95" s="4">
        <f t="shared" si="820"/>
        <v>0.72648733555860101</v>
      </c>
      <c r="CZ95" s="4">
        <f t="shared" si="821"/>
        <v>0.41208791208791062</v>
      </c>
      <c r="DA95" s="4">
        <f t="shared" si="822"/>
        <v>0.70394994133748945</v>
      </c>
      <c r="DB95" s="4">
        <f t="shared" si="823"/>
        <v>0.29325513196480912</v>
      </c>
      <c r="DC95" s="4">
        <f t="shared" si="824"/>
        <v>-0.29239766081871066</v>
      </c>
      <c r="DD95" s="4">
        <f t="shared" si="825"/>
        <v>-0.39085401602501069</v>
      </c>
      <c r="DE95" s="4">
        <f t="shared" si="826"/>
        <v>-2.0582524271844482</v>
      </c>
      <c r="DF95" s="4">
        <f t="shared" si="827"/>
        <v>-3.1384015594541959</v>
      </c>
      <c r="DG95" s="4">
        <f t="shared" si="828"/>
        <v>-3.910068426197455</v>
      </c>
      <c r="DH95" s="4">
        <f t="shared" si="829"/>
        <v>-4.1593093976849076</v>
      </c>
      <c r="DI95" s="4">
        <f t="shared" si="830"/>
        <v>-4.7581284694686925</v>
      </c>
      <c r="DJ95" s="4">
        <f t="shared" si="831"/>
        <v>-3.7230831153149624</v>
      </c>
      <c r="DK95" s="4">
        <f t="shared" si="832"/>
        <v>-2.5228891149542298</v>
      </c>
      <c r="DL95" s="4">
        <f t="shared" si="833"/>
        <v>-1.4738996929375858</v>
      </c>
      <c r="DM95" s="4">
        <f t="shared" si="834"/>
        <v>0.85345545378852083</v>
      </c>
      <c r="DN95" s="4">
        <f t="shared" si="835"/>
        <v>2.9055183946488539</v>
      </c>
      <c r="DO95" s="4">
        <f t="shared" si="836"/>
        <v>3.7987893967856623</v>
      </c>
      <c r="DP95" s="4">
        <f t="shared" si="837"/>
        <v>3.9684188655724206</v>
      </c>
      <c r="DQ95" s="4">
        <f t="shared" si="838"/>
        <v>3.3436532507739924</v>
      </c>
      <c r="DR95" s="4">
        <f t="shared" si="839"/>
        <v>1.6250253910217394</v>
      </c>
      <c r="DS95" s="4">
        <f t="shared" si="840"/>
        <v>4.0217172732748274E-2</v>
      </c>
      <c r="DT95" s="4">
        <f t="shared" si="841"/>
        <v>-8.2334132693845046</v>
      </c>
      <c r="DU95" s="4">
        <f t="shared" si="842"/>
        <v>-12.043139604553621</v>
      </c>
      <c r="DV95" s="4">
        <f t="shared" si="843"/>
        <v>-14.471317209674206</v>
      </c>
      <c r="DW95" s="4">
        <f t="shared" si="844"/>
        <v>-15.718592964824118</v>
      </c>
      <c r="DX95" s="4">
        <f t="shared" si="845"/>
        <v>-9.6689895470383203</v>
      </c>
      <c r="DY95" s="4">
        <f t="shared" si="846"/>
        <v>-5.903723887375123</v>
      </c>
      <c r="DZ95" s="4">
        <f t="shared" si="847"/>
        <v>-1.7060060761860285</v>
      </c>
      <c r="EA95" s="4">
        <f t="shared" si="848"/>
        <v>0.95397090388744665</v>
      </c>
      <c r="EB95" s="4">
        <f t="shared" si="849"/>
        <v>2.8206364513018389</v>
      </c>
      <c r="EC95" s="4">
        <f t="shared" si="850"/>
        <v>4.3918918918918859</v>
      </c>
      <c r="ED95" s="4">
        <f t="shared" si="851"/>
        <v>3.8040893961008182</v>
      </c>
      <c r="EE95" s="4">
        <f t="shared" si="852"/>
        <v>3.2364753130167845</v>
      </c>
      <c r="EF95" s="4">
        <f t="shared" si="853"/>
        <v>3.3294255568581121</v>
      </c>
      <c r="EG95" s="4">
        <f t="shared" si="854"/>
        <v>2.7045769764216354</v>
      </c>
      <c r="EH95" s="4">
        <f t="shared" si="855"/>
        <v>2.5652771415483278</v>
      </c>
      <c r="EI95" s="4">
        <f t="shared" si="856"/>
        <v>3.5469107551487244</v>
      </c>
      <c r="EJ95" s="4">
        <f t="shared" si="857"/>
        <v>2.0875879282959087</v>
      </c>
      <c r="EK95" s="10">
        <f t="shared" si="858"/>
        <v>1.8349088453747386</v>
      </c>
      <c r="EL95" s="10">
        <f t="shared" si="859"/>
        <v>-5.8990844126842408</v>
      </c>
      <c r="EM95" s="10">
        <f t="shared" si="860"/>
        <v>-3.6134806629834038</v>
      </c>
      <c r="EN95" s="10">
        <f t="shared" si="861"/>
        <v>-5.1773282951766975</v>
      </c>
      <c r="EO95" s="10">
        <f t="shared" si="862"/>
        <v>-6.6331824887695294</v>
      </c>
      <c r="EP95" s="10">
        <f t="shared" si="863"/>
        <v>-9.4972778978974493E-2</v>
      </c>
      <c r="EQ95" s="10">
        <f t="shared" si="864"/>
        <v>-3.5028166979633069</v>
      </c>
      <c r="ER95" s="10">
        <f t="shared" si="865"/>
        <v>-0.93767756381046841</v>
      </c>
      <c r="ES95" s="10">
        <f t="shared" si="866"/>
        <v>0.30316695487293543</v>
      </c>
      <c r="ET95" s="10">
        <f t="shared" si="867"/>
        <v>1.1768864210182084</v>
      </c>
      <c r="EU95" s="10">
        <f t="shared" si="868"/>
        <v>1.5347439776749017</v>
      </c>
      <c r="EV95" s="10">
        <f t="shared" si="869"/>
        <v>1.3122830431109733</v>
      </c>
      <c r="EW95" s="10">
        <f t="shared" si="870"/>
        <v>1.2189855027315177</v>
      </c>
      <c r="EX95" s="10">
        <f t="shared" si="871"/>
        <v>0.81849902168906752</v>
      </c>
      <c r="EY95" s="10">
        <f t="shared" si="872"/>
        <v>0.68981688190974388</v>
      </c>
      <c r="EZ95" s="10">
        <f t="shared" si="873"/>
        <v>0.65282768207985953</v>
      </c>
      <c r="FA95" s="10">
        <f t="shared" si="874"/>
        <v>0.56700342258542147</v>
      </c>
      <c r="FB95" s="10">
        <f t="shared" si="875"/>
        <v>0.49545379921265287</v>
      </c>
      <c r="FC95" s="10">
        <f t="shared" si="876"/>
        <v>0.39678942898855318</v>
      </c>
      <c r="FD95" s="10">
        <f t="shared" si="877"/>
        <v>0.35092409082397857</v>
      </c>
      <c r="FE95" s="10">
        <f t="shared" si="878"/>
        <v>0.36509017358650198</v>
      </c>
      <c r="FF95" s="10">
        <f t="shared" si="879"/>
        <v>0.40013708657657965</v>
      </c>
      <c r="FG95" s="10">
        <f t="shared" si="880"/>
        <v>0.33369144687360741</v>
      </c>
      <c r="FH95" s="10">
        <f t="shared" si="881"/>
        <v>0.22427497374324368</v>
      </c>
      <c r="FI95" s="10">
        <f t="shared" si="882"/>
        <v>9.8962144900549553E-2</v>
      </c>
      <c r="FJ95" s="10">
        <f t="shared" si="883"/>
        <v>-2.0010205897402766E-2</v>
      </c>
    </row>
    <row r="96" spans="2:166" x14ac:dyDescent="0.2">
      <c r="B96" t="str">
        <f t="shared" si="723"/>
        <v xml:space="preserve">      Aerospace</v>
      </c>
      <c r="C96" s="4"/>
      <c r="D96" s="4"/>
      <c r="E96" s="4"/>
      <c r="F96" s="4"/>
      <c r="G96" s="4">
        <f t="shared" si="724"/>
        <v>-1.4022787028921901</v>
      </c>
      <c r="H96" s="4">
        <f t="shared" si="725"/>
        <v>0.20814748736246447</v>
      </c>
      <c r="I96" s="4">
        <f t="shared" si="726"/>
        <v>1.4934289127837674</v>
      </c>
      <c r="J96" s="4">
        <f t="shared" si="727"/>
        <v>1.0460251046025215</v>
      </c>
      <c r="K96" s="4">
        <f t="shared" si="728"/>
        <v>-0.23703703703704671</v>
      </c>
      <c r="L96" s="4">
        <f t="shared" si="729"/>
        <v>-2.0474777448071246</v>
      </c>
      <c r="M96" s="4">
        <f t="shared" si="730"/>
        <v>-4.4143613890523792</v>
      </c>
      <c r="N96" s="4">
        <f t="shared" si="731"/>
        <v>-5.3238686779059403</v>
      </c>
      <c r="O96" s="4">
        <f t="shared" si="732"/>
        <v>-6.6825066825066841</v>
      </c>
      <c r="P96" s="4">
        <f t="shared" si="733"/>
        <v>-7.9672826416237292</v>
      </c>
      <c r="Q96" s="4">
        <f t="shared" si="734"/>
        <v>-8.497536945812822</v>
      </c>
      <c r="R96" s="4">
        <f t="shared" si="735"/>
        <v>-11.715089034676662</v>
      </c>
      <c r="S96" s="4">
        <f t="shared" si="736"/>
        <v>-13.01718650541056</v>
      </c>
      <c r="T96" s="4">
        <f t="shared" si="737"/>
        <v>-12.310730743910481</v>
      </c>
      <c r="U96" s="4">
        <f t="shared" si="738"/>
        <v>-11.170928667563928</v>
      </c>
      <c r="V96" s="4">
        <f t="shared" si="739"/>
        <v>-6.12172682236376</v>
      </c>
      <c r="W96" s="4">
        <f t="shared" si="740"/>
        <v>-3.768752286864252</v>
      </c>
      <c r="X96" s="4">
        <f t="shared" si="741"/>
        <v>-3.6411411411411465</v>
      </c>
      <c r="Y96" s="4">
        <f t="shared" si="742"/>
        <v>-10.757575757575754</v>
      </c>
      <c r="Z96" s="4">
        <f t="shared" si="743"/>
        <v>-28.75989445910291</v>
      </c>
      <c r="AA96" s="4">
        <f t="shared" si="744"/>
        <v>-10.380228136882119</v>
      </c>
      <c r="AB96" s="4">
        <f t="shared" si="745"/>
        <v>-5.9602649006622492</v>
      </c>
      <c r="AC96" s="4">
        <f t="shared" si="746"/>
        <v>7.6400679117147652</v>
      </c>
      <c r="AD96" s="4">
        <f t="shared" si="747"/>
        <v>43.650793650793652</v>
      </c>
      <c r="AE96" s="4">
        <f t="shared" si="748"/>
        <v>21.552821383114139</v>
      </c>
      <c r="AF96" s="4">
        <f t="shared" si="749"/>
        <v>22.618061309030679</v>
      </c>
      <c r="AG96" s="4">
        <f t="shared" si="750"/>
        <v>22.436908517350162</v>
      </c>
      <c r="AH96" s="4">
        <f t="shared" si="751"/>
        <v>19.373848987108634</v>
      </c>
      <c r="AI96" s="4">
        <f t="shared" si="752"/>
        <v>13.123909249563681</v>
      </c>
      <c r="AJ96" s="4">
        <f t="shared" si="753"/>
        <v>10.067567567567547</v>
      </c>
      <c r="AK96" s="4">
        <f t="shared" si="754"/>
        <v>4.4444444444444287</v>
      </c>
      <c r="AL96" s="4">
        <f t="shared" si="755"/>
        <v>-1.4501697007096248</v>
      </c>
      <c r="AM96" s="4">
        <f t="shared" si="756"/>
        <v>-5.7389694538722669</v>
      </c>
      <c r="AN96" s="4">
        <f t="shared" si="757"/>
        <v>-11.141804788213626</v>
      </c>
      <c r="AO96" s="4">
        <f t="shared" si="758"/>
        <v>-15.448658649398695</v>
      </c>
      <c r="AP96" s="4">
        <f t="shared" si="759"/>
        <v>-17.094552285535393</v>
      </c>
      <c r="AQ96" s="4">
        <f t="shared" si="760"/>
        <v>-20.458265139116182</v>
      </c>
      <c r="AR96" s="4">
        <f t="shared" si="761"/>
        <v>-13.298791018998269</v>
      </c>
      <c r="AS96" s="4">
        <f t="shared" si="762"/>
        <v>-9.6280087527352407</v>
      </c>
      <c r="AT96" s="4">
        <f t="shared" si="763"/>
        <v>-6.3066465256797493</v>
      </c>
      <c r="AU96" s="4">
        <f t="shared" si="764"/>
        <v>2.9218106995884785</v>
      </c>
      <c r="AV96" s="4">
        <f t="shared" si="765"/>
        <v>-3.9840637450216931E-2</v>
      </c>
      <c r="AW96" s="4">
        <f t="shared" si="766"/>
        <v>1.9774011299435124</v>
      </c>
      <c r="AX96" s="4">
        <f t="shared" si="767"/>
        <v>0.12091898428052694</v>
      </c>
      <c r="AY96" s="4">
        <f t="shared" si="768"/>
        <v>-7.7968812475009859</v>
      </c>
      <c r="AZ96" s="4">
        <f t="shared" si="769"/>
        <v>-11.717815862893577</v>
      </c>
      <c r="BA96" s="4">
        <f t="shared" si="770"/>
        <v>-16.026909378709931</v>
      </c>
      <c r="BB96" s="4">
        <f t="shared" si="771"/>
        <v>-16.586151368760071</v>
      </c>
      <c r="BC96" s="4">
        <f t="shared" si="772"/>
        <v>-14.310494362532522</v>
      </c>
      <c r="BD96" s="4">
        <f t="shared" si="773"/>
        <v>-14.040632054176061</v>
      </c>
      <c r="BE96" s="4">
        <f t="shared" si="774"/>
        <v>-13.524976437323277</v>
      </c>
      <c r="BF96" s="4">
        <f t="shared" si="775"/>
        <v>-13.513513513513509</v>
      </c>
      <c r="BG96" s="4">
        <f t="shared" si="776"/>
        <v>-10.779352226720661</v>
      </c>
      <c r="BH96" s="4">
        <f t="shared" si="777"/>
        <v>-8.0882352941176627</v>
      </c>
      <c r="BI96" s="4">
        <f t="shared" si="778"/>
        <v>-4.4141689373297099</v>
      </c>
      <c r="BJ96" s="4">
        <f t="shared" si="779"/>
        <v>0</v>
      </c>
      <c r="BK96" s="4">
        <f t="shared" si="780"/>
        <v>4.254112308564939</v>
      </c>
      <c r="BL96" s="4">
        <f t="shared" si="781"/>
        <v>7.4857142857142955</v>
      </c>
      <c r="BM96" s="4">
        <f t="shared" si="782"/>
        <v>2.4515393386544959</v>
      </c>
      <c r="BN96" s="4">
        <f t="shared" si="783"/>
        <v>10.9375</v>
      </c>
      <c r="BO96" s="4">
        <f t="shared" si="784"/>
        <v>10.881392818280755</v>
      </c>
      <c r="BP96" s="4">
        <f t="shared" si="785"/>
        <v>9.5162147793726568</v>
      </c>
      <c r="BQ96" s="4">
        <f t="shared" si="786"/>
        <v>17.36227045075125</v>
      </c>
      <c r="BR96" s="4">
        <f t="shared" si="787"/>
        <v>8.9034205231388377</v>
      </c>
      <c r="BS96" s="4">
        <f t="shared" si="788"/>
        <v>8.5377821393523021</v>
      </c>
      <c r="BT96" s="4">
        <f t="shared" si="789"/>
        <v>8.8834951456310698</v>
      </c>
      <c r="BU96" s="4">
        <f t="shared" si="790"/>
        <v>9.1512565196775864</v>
      </c>
      <c r="BV96" s="4">
        <f t="shared" si="791"/>
        <v>8.5912240184757405</v>
      </c>
      <c r="BW96" s="4">
        <f t="shared" si="792"/>
        <v>8.0470162748643723</v>
      </c>
      <c r="BX96" s="4">
        <f t="shared" si="793"/>
        <v>7.0441373160945231</v>
      </c>
      <c r="BY96" s="4">
        <f t="shared" si="794"/>
        <v>5.8644656820156404</v>
      </c>
      <c r="BZ96" s="4">
        <f t="shared" si="795"/>
        <v>-6.3377286261165349</v>
      </c>
      <c r="CA96" s="4">
        <f t="shared" si="796"/>
        <v>1.464435146443499</v>
      </c>
      <c r="CB96" s="4">
        <f t="shared" si="797"/>
        <v>-1.2494793835901685</v>
      </c>
      <c r="CC96" s="4">
        <f t="shared" si="798"/>
        <v>-3.8572014772261021</v>
      </c>
      <c r="CD96" s="4">
        <f t="shared" si="799"/>
        <v>5.3587647593096976</v>
      </c>
      <c r="CE96" s="4">
        <f t="shared" si="800"/>
        <v>-4.9072164948453452</v>
      </c>
      <c r="CF96" s="4">
        <f t="shared" si="801"/>
        <v>-3.5006326444538161</v>
      </c>
      <c r="CG96" s="4">
        <f t="shared" si="802"/>
        <v>-1.9206145966709331</v>
      </c>
      <c r="CH96" s="4">
        <f t="shared" si="803"/>
        <v>-8.6206896551721535E-2</v>
      </c>
      <c r="CI96" s="4">
        <f t="shared" si="804"/>
        <v>2.0815264527319854</v>
      </c>
      <c r="CJ96" s="4">
        <f t="shared" si="805"/>
        <v>5.6381118881118741</v>
      </c>
      <c r="CK96" s="4">
        <f t="shared" si="806"/>
        <v>9.2689295039164676</v>
      </c>
      <c r="CL96" s="4">
        <f t="shared" si="807"/>
        <v>10.785159620362395</v>
      </c>
      <c r="CM96" s="4">
        <f t="shared" si="808"/>
        <v>10.577740016992344</v>
      </c>
      <c r="CN96" s="4">
        <f t="shared" si="809"/>
        <v>9.3090608191973558</v>
      </c>
      <c r="CO96" s="4">
        <f t="shared" si="810"/>
        <v>8.0047789725209206</v>
      </c>
      <c r="CP96" s="4">
        <f t="shared" si="811"/>
        <v>6.7757009345794428</v>
      </c>
      <c r="CQ96" s="4">
        <f t="shared" si="812"/>
        <v>5.608912792931231</v>
      </c>
      <c r="CR96" s="4">
        <f t="shared" si="813"/>
        <v>3.6336109008327178</v>
      </c>
      <c r="CS96" s="4">
        <f t="shared" si="814"/>
        <v>0.58997050147493457</v>
      </c>
      <c r="CT96" s="4">
        <f t="shared" si="815"/>
        <v>-2.0058351568198463</v>
      </c>
      <c r="CU96" s="4">
        <f t="shared" si="816"/>
        <v>-3.1284103310294631</v>
      </c>
      <c r="CV96" s="4">
        <f t="shared" si="817"/>
        <v>-2.8853177501826255</v>
      </c>
      <c r="CW96" s="4">
        <f t="shared" si="818"/>
        <v>-1.9061583577712593</v>
      </c>
      <c r="CX96" s="4">
        <f t="shared" si="819"/>
        <v>-1.0420543356903456</v>
      </c>
      <c r="CY96" s="4">
        <f t="shared" si="820"/>
        <v>-0.48817123544874219</v>
      </c>
      <c r="CZ96" s="4">
        <f t="shared" si="821"/>
        <v>-0.52651372696502774</v>
      </c>
      <c r="DA96" s="4">
        <f t="shared" si="822"/>
        <v>-0.78475336322870737</v>
      </c>
      <c r="DB96" s="4">
        <f t="shared" si="823"/>
        <v>-1.1658518239940019</v>
      </c>
      <c r="DC96" s="4">
        <f t="shared" si="824"/>
        <v>-1.4716981132075424</v>
      </c>
      <c r="DD96" s="4">
        <f t="shared" si="825"/>
        <v>-2.3818525519848865</v>
      </c>
      <c r="DE96" s="4">
        <f t="shared" si="826"/>
        <v>-4.3314500941619478</v>
      </c>
      <c r="DF96" s="4">
        <f t="shared" si="827"/>
        <v>-6.354642313546421</v>
      </c>
      <c r="DG96" s="4">
        <f t="shared" si="828"/>
        <v>-7.2386058981233177</v>
      </c>
      <c r="DH96" s="4">
        <f t="shared" si="829"/>
        <v>-8.2106893880712573</v>
      </c>
      <c r="DI96" s="4">
        <f t="shared" si="830"/>
        <v>-8.858267716535428</v>
      </c>
      <c r="DJ96" s="4">
        <f t="shared" si="831"/>
        <v>-7.5579032913449806</v>
      </c>
      <c r="DK96" s="4">
        <f t="shared" si="832"/>
        <v>-5.6151940545004049</v>
      </c>
      <c r="DL96" s="4">
        <f t="shared" si="833"/>
        <v>-2.7848101265822822</v>
      </c>
      <c r="DM96" s="4">
        <f t="shared" si="834"/>
        <v>1.4686825053995545</v>
      </c>
      <c r="DN96" s="4">
        <f t="shared" si="835"/>
        <v>5.0989010989010985</v>
      </c>
      <c r="DO96" s="4">
        <f t="shared" si="836"/>
        <v>6.0804899387576494</v>
      </c>
      <c r="DP96" s="4">
        <f t="shared" si="837"/>
        <v>6.6840277777777901</v>
      </c>
      <c r="DQ96" s="4">
        <f t="shared" si="838"/>
        <v>5.7045551298424924</v>
      </c>
      <c r="DR96" s="4">
        <f t="shared" si="839"/>
        <v>3.178586365537428</v>
      </c>
      <c r="DS96" s="4">
        <f t="shared" si="840"/>
        <v>1.7731958762886579</v>
      </c>
      <c r="DT96" s="4">
        <f t="shared" si="841"/>
        <v>-5.6956875508543554</v>
      </c>
      <c r="DU96" s="4">
        <f t="shared" si="842"/>
        <v>-13.894482480869918</v>
      </c>
      <c r="DV96" s="4">
        <f t="shared" si="843"/>
        <v>-19.335224969598709</v>
      </c>
      <c r="DW96" s="4">
        <f t="shared" si="844"/>
        <v>-22.568881685575359</v>
      </c>
      <c r="DX96" s="4">
        <f t="shared" si="845"/>
        <v>-19.154443485763583</v>
      </c>
      <c r="DY96" s="4">
        <f t="shared" si="846"/>
        <v>-12.58185219831619</v>
      </c>
      <c r="DZ96" s="4">
        <f t="shared" si="847"/>
        <v>-4.9246231155778863</v>
      </c>
      <c r="EA96" s="4">
        <f t="shared" si="848"/>
        <v>0.57561486132913231</v>
      </c>
      <c r="EB96" s="4">
        <f t="shared" si="849"/>
        <v>4.7491995731056669</v>
      </c>
      <c r="EC96" s="4">
        <f t="shared" si="850"/>
        <v>9.4703049759229607</v>
      </c>
      <c r="ED96" s="4">
        <f t="shared" si="851"/>
        <v>10.042283298097265</v>
      </c>
      <c r="EE96" s="4">
        <f t="shared" si="852"/>
        <v>9.2091571279916842</v>
      </c>
      <c r="EF96" s="4">
        <f t="shared" si="853"/>
        <v>9.4243504839531145</v>
      </c>
      <c r="EG96" s="4">
        <f t="shared" si="854"/>
        <v>9.139784946236551</v>
      </c>
      <c r="EH96" s="4">
        <f t="shared" si="855"/>
        <v>7.2526416906820268</v>
      </c>
      <c r="EI96" s="4">
        <f t="shared" si="856"/>
        <v>9.7665555026202888</v>
      </c>
      <c r="EJ96" s="4">
        <f t="shared" si="857"/>
        <v>8.0540037243947751</v>
      </c>
      <c r="EK96" s="10">
        <f t="shared" si="858"/>
        <v>5.1830497089117689</v>
      </c>
      <c r="EL96" s="10">
        <f t="shared" si="859"/>
        <v>-8.3570398566950477</v>
      </c>
      <c r="EM96" s="10">
        <f t="shared" si="860"/>
        <v>-3.8418619791666608</v>
      </c>
      <c r="EN96" s="10">
        <f t="shared" si="861"/>
        <v>-7.8898535114174777</v>
      </c>
      <c r="EO96" s="10">
        <f t="shared" si="862"/>
        <v>-10.167419730812831</v>
      </c>
      <c r="EP96" s="10">
        <f t="shared" si="863"/>
        <v>3.1634041122127865</v>
      </c>
      <c r="EQ96" s="10">
        <f t="shared" si="864"/>
        <v>-4.2751435521862451</v>
      </c>
      <c r="ER96" s="10">
        <f t="shared" si="865"/>
        <v>0.26704068265870351</v>
      </c>
      <c r="ES96" s="10">
        <f t="shared" si="866"/>
        <v>2.3362938559853497</v>
      </c>
      <c r="ET96" s="10">
        <f t="shared" si="867"/>
        <v>3.5249157462559744</v>
      </c>
      <c r="EU96" s="10">
        <f t="shared" si="868"/>
        <v>3.9244596439667934</v>
      </c>
      <c r="EV96" s="10">
        <f t="shared" si="869"/>
        <v>3.4726536450260692</v>
      </c>
      <c r="EW96" s="10">
        <f t="shared" si="870"/>
        <v>3.3617745472370064</v>
      </c>
      <c r="EX96" s="10">
        <f t="shared" si="871"/>
        <v>2.6339417281263433</v>
      </c>
      <c r="EY96" s="10">
        <f t="shared" si="872"/>
        <v>2.2806563583953832</v>
      </c>
      <c r="EZ96" s="10">
        <f t="shared" si="873"/>
        <v>2.0220287888575328</v>
      </c>
      <c r="FA96" s="10">
        <f t="shared" si="874"/>
        <v>1.6606491401165213</v>
      </c>
      <c r="FB96" s="10">
        <f t="shared" si="875"/>
        <v>1.4102155499796654</v>
      </c>
      <c r="FC96" s="10">
        <f t="shared" si="876"/>
        <v>1.1633825995523983</v>
      </c>
      <c r="FD96" s="10">
        <f t="shared" si="877"/>
        <v>1.0276268598086835</v>
      </c>
      <c r="FE96" s="10">
        <f t="shared" si="878"/>
        <v>0.89411209053855689</v>
      </c>
      <c r="FF96" s="10">
        <f t="shared" si="879"/>
        <v>0.76084856421831937</v>
      </c>
      <c r="FG96" s="10">
        <f t="shared" si="880"/>
        <v>0.569483273846072</v>
      </c>
      <c r="FH96" s="10">
        <f t="shared" si="881"/>
        <v>0.35806397175170979</v>
      </c>
      <c r="FI96" s="10">
        <f t="shared" si="882"/>
        <v>0.26545948302763023</v>
      </c>
      <c r="FJ96" s="10">
        <f t="shared" si="883"/>
        <v>0.19561144512159068</v>
      </c>
    </row>
    <row r="97" spans="2:166" x14ac:dyDescent="0.2">
      <c r="B97" t="str">
        <f t="shared" si="723"/>
        <v xml:space="preserve"> Services providing</v>
      </c>
      <c r="C97" s="4"/>
      <c r="D97" s="4"/>
      <c r="E97" s="4"/>
      <c r="F97" s="4"/>
      <c r="G97" s="4">
        <f t="shared" si="724"/>
        <v>2.1070152646963214</v>
      </c>
      <c r="H97" s="4">
        <f t="shared" si="725"/>
        <v>1.5823293172690933</v>
      </c>
      <c r="I97" s="4">
        <f t="shared" si="726"/>
        <v>0.8268076479707176</v>
      </c>
      <c r="J97" s="4">
        <f t="shared" si="727"/>
        <v>1.1248012718600986</v>
      </c>
      <c r="K97" s="4">
        <f t="shared" si="728"/>
        <v>2.2782394338197287</v>
      </c>
      <c r="L97" s="4">
        <f t="shared" si="729"/>
        <v>1.8660551909543743</v>
      </c>
      <c r="M97" s="4">
        <f t="shared" si="730"/>
        <v>1.5336093041592891</v>
      </c>
      <c r="N97" s="4">
        <f t="shared" si="731"/>
        <v>2.173485831073374</v>
      </c>
      <c r="O97" s="4">
        <f t="shared" si="732"/>
        <v>1.9942466179443397</v>
      </c>
      <c r="P97" s="4">
        <f t="shared" si="733"/>
        <v>2.7051152681828672</v>
      </c>
      <c r="Q97" s="4">
        <f t="shared" si="734"/>
        <v>4.3294245554088784</v>
      </c>
      <c r="R97" s="4">
        <f t="shared" si="735"/>
        <v>2.6042468072011049</v>
      </c>
      <c r="S97" s="4">
        <f t="shared" si="736"/>
        <v>2.7823302969089525</v>
      </c>
      <c r="T97" s="4">
        <f t="shared" si="737"/>
        <v>2.5998564032800653</v>
      </c>
      <c r="U97" s="4">
        <f t="shared" si="738"/>
        <v>1.4961479772228392</v>
      </c>
      <c r="V97" s="4">
        <f t="shared" si="739"/>
        <v>3.5691523263224889</v>
      </c>
      <c r="W97" s="4">
        <f t="shared" si="740"/>
        <v>3.2076241331998379</v>
      </c>
      <c r="X97" s="4">
        <f t="shared" si="741"/>
        <v>2.7807447239512229</v>
      </c>
      <c r="Y97" s="4">
        <f t="shared" si="742"/>
        <v>3.0618605845036617</v>
      </c>
      <c r="Z97" s="4">
        <f t="shared" si="743"/>
        <v>2.8380090497737598</v>
      </c>
      <c r="AA97" s="4">
        <f t="shared" si="744"/>
        <v>3.2732106927278126</v>
      </c>
      <c r="AB97" s="4">
        <f t="shared" si="745"/>
        <v>3.4902888267756227</v>
      </c>
      <c r="AC97" s="4">
        <f t="shared" si="746"/>
        <v>3.6362342560307681</v>
      </c>
      <c r="AD97" s="4">
        <f t="shared" si="747"/>
        <v>3.9600126720405582</v>
      </c>
      <c r="AE97" s="4">
        <f t="shared" si="748"/>
        <v>3.3990884737153282</v>
      </c>
      <c r="AF97" s="4">
        <f t="shared" si="749"/>
        <v>4.7783933518005473</v>
      </c>
      <c r="AG97" s="4">
        <f t="shared" si="750"/>
        <v>4.6244163691293361</v>
      </c>
      <c r="AH97" s="4">
        <f t="shared" si="751"/>
        <v>4.4017065077537776</v>
      </c>
      <c r="AI97" s="4">
        <f t="shared" si="752"/>
        <v>4.8351278600269332</v>
      </c>
      <c r="AJ97" s="4">
        <f t="shared" si="753"/>
        <v>4.3126239259748678</v>
      </c>
      <c r="AK97" s="4">
        <f t="shared" si="754"/>
        <v>4.5873666940114965</v>
      </c>
      <c r="AL97" s="4">
        <f t="shared" si="755"/>
        <v>4.4950379451255129</v>
      </c>
      <c r="AM97" s="4">
        <f t="shared" si="756"/>
        <v>4.4484385531341264</v>
      </c>
      <c r="AN97" s="4">
        <f t="shared" si="757"/>
        <v>3.8238555361951754</v>
      </c>
      <c r="AO97" s="4">
        <f t="shared" si="758"/>
        <v>4.2135977159351246</v>
      </c>
      <c r="AP97" s="4">
        <f t="shared" si="759"/>
        <v>4.1899441340781829</v>
      </c>
      <c r="AQ97" s="4">
        <f t="shared" si="760"/>
        <v>4.2835632854991479</v>
      </c>
      <c r="AR97" s="4">
        <f t="shared" si="761"/>
        <v>4.0552911021603855</v>
      </c>
      <c r="AS97" s="4">
        <f t="shared" si="762"/>
        <v>3.3809007707129135</v>
      </c>
      <c r="AT97" s="4">
        <f t="shared" si="763"/>
        <v>2.9639559130175908</v>
      </c>
      <c r="AU97" s="4">
        <f t="shared" si="764"/>
        <v>1.4143854789757659</v>
      </c>
      <c r="AV97" s="4">
        <f t="shared" si="765"/>
        <v>0.37828802674408912</v>
      </c>
      <c r="AW97" s="4">
        <f t="shared" si="766"/>
        <v>-1.3366725880194497</v>
      </c>
      <c r="AX97" s="4">
        <f t="shared" si="767"/>
        <v>-3.1910892521336387</v>
      </c>
      <c r="AY97" s="4">
        <f t="shared" si="768"/>
        <v>-3.4111049771915147</v>
      </c>
      <c r="AZ97" s="4">
        <f t="shared" si="769"/>
        <v>-3.1083844580777176</v>
      </c>
      <c r="BA97" s="4">
        <f t="shared" si="770"/>
        <v>-1.3931523022432279</v>
      </c>
      <c r="BB97" s="4">
        <f t="shared" si="771"/>
        <v>-0.16137708445402854</v>
      </c>
      <c r="BC97" s="4">
        <f t="shared" si="772"/>
        <v>0.71293204584423897</v>
      </c>
      <c r="BD97" s="4">
        <f t="shared" si="773"/>
        <v>0.81408671531089105</v>
      </c>
      <c r="BE97" s="4">
        <f t="shared" si="774"/>
        <v>0.23347701149425415</v>
      </c>
      <c r="BF97" s="4">
        <f t="shared" si="775"/>
        <v>0.58967911877396695</v>
      </c>
      <c r="BG97" s="4">
        <f t="shared" si="776"/>
        <v>0.40322580645162365</v>
      </c>
      <c r="BH97" s="4">
        <f t="shared" si="777"/>
        <v>1.0677114487378514</v>
      </c>
      <c r="BI97" s="4">
        <f t="shared" si="778"/>
        <v>1.1586931852117122</v>
      </c>
      <c r="BJ97" s="4">
        <f t="shared" si="779"/>
        <v>1.333134950156234</v>
      </c>
      <c r="BK97" s="4">
        <f t="shared" si="780"/>
        <v>1.6302246021121514</v>
      </c>
      <c r="BL97" s="4">
        <f t="shared" si="781"/>
        <v>1.7636788684047167</v>
      </c>
      <c r="BM97" s="4">
        <f t="shared" si="782"/>
        <v>2.2731298340910477</v>
      </c>
      <c r="BN97" s="4">
        <f t="shared" si="783"/>
        <v>2.3228496755058226</v>
      </c>
      <c r="BO97" s="4">
        <f t="shared" si="784"/>
        <v>2.5319790416532539</v>
      </c>
      <c r="BP97" s="4">
        <f t="shared" si="785"/>
        <v>2.4426415423536518</v>
      </c>
      <c r="BQ97" s="4">
        <f t="shared" si="786"/>
        <v>2.2832236462302369</v>
      </c>
      <c r="BR97" s="4">
        <f t="shared" si="787"/>
        <v>2.192630008035823</v>
      </c>
      <c r="BS97" s="4">
        <f t="shared" si="788"/>
        <v>2.5693730729702047</v>
      </c>
      <c r="BT97" s="4">
        <f t="shared" si="789"/>
        <v>2.4979420363904881</v>
      </c>
      <c r="BU97" s="4">
        <f t="shared" si="790"/>
        <v>2.4664879356568248</v>
      </c>
      <c r="BV97" s="4">
        <f t="shared" si="791"/>
        <v>2.6398562120871549</v>
      </c>
      <c r="BW97" s="4">
        <f t="shared" si="792"/>
        <v>2.5161433979069114</v>
      </c>
      <c r="BX97" s="4">
        <f t="shared" si="793"/>
        <v>2.1019690381899103</v>
      </c>
      <c r="BY97" s="4">
        <f t="shared" si="794"/>
        <v>1.9471756313861777</v>
      </c>
      <c r="BZ97" s="4">
        <f t="shared" si="795"/>
        <v>0.36937725730548099</v>
      </c>
      <c r="CA97" s="4">
        <f t="shared" si="796"/>
        <v>-1.7783449174630483</v>
      </c>
      <c r="CB97" s="4">
        <f t="shared" si="797"/>
        <v>-3.4935445372681007</v>
      </c>
      <c r="CC97" s="4">
        <f t="shared" si="798"/>
        <v>-4.543980981197338</v>
      </c>
      <c r="CD97" s="4">
        <f t="shared" si="799"/>
        <v>-3.9882234277458406</v>
      </c>
      <c r="CE97" s="4">
        <f t="shared" si="800"/>
        <v>-2.8996323631036325</v>
      </c>
      <c r="CF97" s="4">
        <f t="shared" si="801"/>
        <v>-0.6239460370994987</v>
      </c>
      <c r="CG97" s="4">
        <f t="shared" si="802"/>
        <v>0.25471217524197787</v>
      </c>
      <c r="CH97" s="4">
        <f t="shared" si="803"/>
        <v>1.2322544009085723</v>
      </c>
      <c r="CI97" s="4">
        <f t="shared" si="804"/>
        <v>1.8133682532452733</v>
      </c>
      <c r="CJ97" s="4">
        <f t="shared" si="805"/>
        <v>1.7054132021042001</v>
      </c>
      <c r="CK97" s="4">
        <f t="shared" si="806"/>
        <v>1.837737127371275</v>
      </c>
      <c r="CL97" s="4">
        <f t="shared" si="807"/>
        <v>1.6323554159421105</v>
      </c>
      <c r="CM97" s="4">
        <f t="shared" si="808"/>
        <v>1.8817279463162251</v>
      </c>
      <c r="CN97" s="4">
        <f t="shared" si="809"/>
        <v>2.1273045799615975</v>
      </c>
      <c r="CO97" s="4">
        <f t="shared" si="810"/>
        <v>2.079002079002068</v>
      </c>
      <c r="CP97" s="4">
        <f t="shared" si="811"/>
        <v>2.4754387901534169</v>
      </c>
      <c r="CQ97" s="4">
        <f t="shared" si="812"/>
        <v>2.54679181074704</v>
      </c>
      <c r="CR97" s="4">
        <f t="shared" si="813"/>
        <v>2.4342427707890968</v>
      </c>
      <c r="CS97" s="4">
        <f t="shared" si="814"/>
        <v>2.7942973523421566</v>
      </c>
      <c r="CT97" s="4">
        <f t="shared" si="815"/>
        <v>2.9219292812323383</v>
      </c>
      <c r="CU97" s="4">
        <f t="shared" si="816"/>
        <v>3.0187871326874616</v>
      </c>
      <c r="CV97" s="4">
        <f t="shared" si="817"/>
        <v>2.6129718234981336</v>
      </c>
      <c r="CW97" s="4">
        <f t="shared" si="818"/>
        <v>3.0802557193427393</v>
      </c>
      <c r="CX97" s="4">
        <f t="shared" si="819"/>
        <v>2.6034852687215393</v>
      </c>
      <c r="CY97" s="4">
        <f t="shared" si="820"/>
        <v>2.5484491089520445</v>
      </c>
      <c r="CZ97" s="4">
        <f t="shared" si="821"/>
        <v>3.2044141647022517</v>
      </c>
      <c r="DA97" s="4">
        <f t="shared" si="822"/>
        <v>3.1496668375192272</v>
      </c>
      <c r="DB97" s="4">
        <f t="shared" si="823"/>
        <v>3.4019330324127184</v>
      </c>
      <c r="DC97" s="4">
        <f t="shared" si="824"/>
        <v>3.5997466751108265</v>
      </c>
      <c r="DD97" s="4">
        <f t="shared" si="825"/>
        <v>3.7700803212851186</v>
      </c>
      <c r="DE97" s="4">
        <f t="shared" si="826"/>
        <v>3.5603369027801923</v>
      </c>
      <c r="DF97" s="4">
        <f t="shared" si="827"/>
        <v>3.4675808321207535</v>
      </c>
      <c r="DG97" s="4">
        <f t="shared" si="828"/>
        <v>3.3328442879499098</v>
      </c>
      <c r="DH97" s="4">
        <f t="shared" si="829"/>
        <v>3.272700885298252</v>
      </c>
      <c r="DI97" s="4">
        <f t="shared" si="830"/>
        <v>3.0780672712441559</v>
      </c>
      <c r="DJ97" s="4">
        <f t="shared" si="831"/>
        <v>2.90324887373965</v>
      </c>
      <c r="DK97" s="4">
        <f t="shared" si="832"/>
        <v>2.9082562294422631</v>
      </c>
      <c r="DL97" s="4">
        <f t="shared" si="833"/>
        <v>2.253191240192054</v>
      </c>
      <c r="DM97" s="4">
        <f t="shared" si="834"/>
        <v>2.0458512742930646</v>
      </c>
      <c r="DN97" s="4">
        <f t="shared" si="835"/>
        <v>2.0360890412545629</v>
      </c>
      <c r="DO97" s="4">
        <f t="shared" si="836"/>
        <v>1.7407100809418763</v>
      </c>
      <c r="DP97" s="4">
        <f t="shared" si="837"/>
        <v>2.1852165746615526</v>
      </c>
      <c r="DQ97" s="4">
        <f t="shared" si="838"/>
        <v>2.725572484262373</v>
      </c>
      <c r="DR97" s="4">
        <f t="shared" si="839"/>
        <v>2.5902383654937466</v>
      </c>
      <c r="DS97" s="4">
        <f t="shared" si="840"/>
        <v>2.4680754887557832</v>
      </c>
      <c r="DT97" s="4">
        <f t="shared" si="841"/>
        <v>-10.12754701755172</v>
      </c>
      <c r="DU97" s="4">
        <f t="shared" si="842"/>
        <v>-7.6444858900064467</v>
      </c>
      <c r="DV97" s="4">
        <f t="shared" si="843"/>
        <v>-7.0080325728574255</v>
      </c>
      <c r="DW97" s="4">
        <f t="shared" si="844"/>
        <v>-7.2369146613141533</v>
      </c>
      <c r="DX97" s="4">
        <f t="shared" si="845"/>
        <v>6.739331055296427</v>
      </c>
      <c r="DY97" s="4">
        <f t="shared" si="846"/>
        <v>5.4260025002404122</v>
      </c>
      <c r="DZ97" s="4">
        <f t="shared" si="847"/>
        <v>6.3225775747192126</v>
      </c>
      <c r="EA97" s="4">
        <f t="shared" si="848"/>
        <v>6.788567624120212</v>
      </c>
      <c r="EB97" s="4">
        <f t="shared" si="849"/>
        <v>5.9119055964481859</v>
      </c>
      <c r="EC97" s="4">
        <f t="shared" si="850"/>
        <v>4.631382117529026</v>
      </c>
      <c r="ED97" s="4">
        <f t="shared" si="851"/>
        <v>2.3141827622479294</v>
      </c>
      <c r="EE97" s="4">
        <f t="shared" si="852"/>
        <v>2.0841219300394176</v>
      </c>
      <c r="EF97" s="4">
        <f t="shared" si="853"/>
        <v>1.6701599558742286</v>
      </c>
      <c r="EG97" s="4">
        <f t="shared" si="854"/>
        <v>0.11114985615898743</v>
      </c>
      <c r="EH97" s="4">
        <f t="shared" si="855"/>
        <v>0.35874439461882623</v>
      </c>
      <c r="EI97" s="4">
        <f t="shared" si="856"/>
        <v>0.51911793574279663</v>
      </c>
      <c r="EJ97" s="4">
        <f t="shared" si="857"/>
        <v>0.84631743413914329</v>
      </c>
      <c r="EK97" s="10">
        <f t="shared" si="858"/>
        <v>1.0929792097529312</v>
      </c>
      <c r="EL97" s="10">
        <f t="shared" si="859"/>
        <v>1.2819590662394464</v>
      </c>
      <c r="EM97" s="10">
        <f t="shared" si="860"/>
        <v>1.3671910599978299</v>
      </c>
      <c r="EN97" s="10">
        <f t="shared" si="861"/>
        <v>0.78733430883113353</v>
      </c>
      <c r="EO97" s="10">
        <f t="shared" si="862"/>
        <v>1.033011133779782</v>
      </c>
      <c r="EP97" s="10">
        <f t="shared" si="863"/>
        <v>1.2406829340727787</v>
      </c>
      <c r="EQ97" s="10">
        <f t="shared" si="864"/>
        <v>0.98589170475393839</v>
      </c>
      <c r="ER97" s="10">
        <f t="shared" si="865"/>
        <v>0.86020100393080501</v>
      </c>
      <c r="ES97" s="10">
        <f t="shared" si="866"/>
        <v>0.77639632404284953</v>
      </c>
      <c r="ET97" s="10">
        <f t="shared" si="867"/>
        <v>0.58566871710237223</v>
      </c>
      <c r="EU97" s="10">
        <f t="shared" si="868"/>
        <v>0.36406509038671153</v>
      </c>
      <c r="EV97" s="10">
        <f t="shared" si="869"/>
        <v>0.23179121263636748</v>
      </c>
      <c r="EW97" s="10">
        <f t="shared" si="870"/>
        <v>0.1684608326977699</v>
      </c>
      <c r="EX97" s="10">
        <f t="shared" si="871"/>
        <v>0.18886633284853627</v>
      </c>
      <c r="EY97" s="10">
        <f t="shared" si="872"/>
        <v>0.29596146608321661</v>
      </c>
      <c r="EZ97" s="10">
        <f t="shared" si="873"/>
        <v>0.44565724940648366</v>
      </c>
      <c r="FA97" s="10">
        <f t="shared" si="874"/>
        <v>0.67689076189165753</v>
      </c>
      <c r="FB97" s="10">
        <f t="shared" si="875"/>
        <v>0.86857750342501649</v>
      </c>
      <c r="FC97" s="10">
        <f t="shared" si="876"/>
        <v>1.001442273979003</v>
      </c>
      <c r="FD97" s="10">
        <f t="shared" si="877"/>
        <v>1.190190093586585</v>
      </c>
      <c r="FE97" s="10">
        <f t="shared" si="878"/>
        <v>1.2444514353126213</v>
      </c>
      <c r="FF97" s="10">
        <f t="shared" si="879"/>
        <v>1.2512460704474426</v>
      </c>
      <c r="FG97" s="10">
        <f t="shared" si="880"/>
        <v>1.2567794346775685</v>
      </c>
      <c r="FH97" s="10">
        <f t="shared" si="881"/>
        <v>1.1663423190707567</v>
      </c>
      <c r="FI97" s="10">
        <f t="shared" si="882"/>
        <v>1.3671780326805161</v>
      </c>
      <c r="FJ97" s="10">
        <f t="shared" si="883"/>
        <v>1.2264274862511693</v>
      </c>
    </row>
    <row r="98" spans="2:166" x14ac:dyDescent="0.2">
      <c r="B98" t="str">
        <f t="shared" si="723"/>
        <v xml:space="preserve">   Wholesale and retail trade</v>
      </c>
      <c r="C98" s="4"/>
      <c r="D98" s="4"/>
      <c r="E98" s="4"/>
      <c r="F98" s="4"/>
      <c r="G98" s="4">
        <f t="shared" si="724"/>
        <v>-0.49121481201587214</v>
      </c>
      <c r="H98" s="4">
        <f t="shared" si="725"/>
        <v>-0.64114652083725465</v>
      </c>
      <c r="I98" s="4">
        <f t="shared" si="726"/>
        <v>-1.2589252160841835</v>
      </c>
      <c r="J98" s="4">
        <f t="shared" si="727"/>
        <v>-2.6956683398401293</v>
      </c>
      <c r="K98" s="4">
        <f t="shared" si="728"/>
        <v>0.39870894247200361</v>
      </c>
      <c r="L98" s="4">
        <f t="shared" si="729"/>
        <v>0.45549440121466223</v>
      </c>
      <c r="M98" s="4">
        <f t="shared" si="730"/>
        <v>0.11417697431019835</v>
      </c>
      <c r="N98" s="4">
        <f t="shared" si="731"/>
        <v>0.68781047000381346</v>
      </c>
      <c r="O98" s="4">
        <f t="shared" si="732"/>
        <v>0.11346444780635512</v>
      </c>
      <c r="P98" s="4">
        <f t="shared" si="733"/>
        <v>0.3400717929340713</v>
      </c>
      <c r="Q98" s="4">
        <f t="shared" si="734"/>
        <v>2.8891845656719317</v>
      </c>
      <c r="R98" s="4">
        <f t="shared" si="735"/>
        <v>1.0056925996205113</v>
      </c>
      <c r="S98" s="4">
        <f t="shared" si="736"/>
        <v>0.92557612391386268</v>
      </c>
      <c r="T98" s="4">
        <f t="shared" si="737"/>
        <v>1.0732442101299311</v>
      </c>
      <c r="U98" s="4">
        <f t="shared" si="738"/>
        <v>0.20321448365046013</v>
      </c>
      <c r="V98" s="4">
        <f t="shared" si="739"/>
        <v>2.2355814390381479</v>
      </c>
      <c r="W98" s="4">
        <f t="shared" si="740"/>
        <v>2.5828186412127918</v>
      </c>
      <c r="X98" s="4">
        <f t="shared" si="741"/>
        <v>2.7011922503725749</v>
      </c>
      <c r="Y98" s="4">
        <f t="shared" si="742"/>
        <v>2.710176991150437</v>
      </c>
      <c r="Z98" s="4">
        <f t="shared" si="743"/>
        <v>3.2892319000367598</v>
      </c>
      <c r="AA98" s="4">
        <f t="shared" si="744"/>
        <v>4.2145593869731934</v>
      </c>
      <c r="AB98" s="4">
        <f t="shared" si="745"/>
        <v>4.3714855795392804</v>
      </c>
      <c r="AC98" s="4">
        <f t="shared" si="746"/>
        <v>3.7874708310895899</v>
      </c>
      <c r="AD98" s="4">
        <f t="shared" si="747"/>
        <v>3.6826187511119102</v>
      </c>
      <c r="AE98" s="4">
        <f t="shared" si="748"/>
        <v>1.5231092436974736</v>
      </c>
      <c r="AF98" s="4">
        <f t="shared" si="749"/>
        <v>3.4063260340632784</v>
      </c>
      <c r="AG98" s="4">
        <f t="shared" si="750"/>
        <v>3.7703216879972246</v>
      </c>
      <c r="AH98" s="4">
        <f t="shared" si="751"/>
        <v>4.6842827728208691</v>
      </c>
      <c r="AI98" s="4">
        <f t="shared" si="752"/>
        <v>4.8801517503017866</v>
      </c>
      <c r="AJ98" s="4">
        <f t="shared" si="753"/>
        <v>3.4789915966386475</v>
      </c>
      <c r="AK98" s="4">
        <f t="shared" si="754"/>
        <v>3.5499999999999865</v>
      </c>
      <c r="AL98" s="4">
        <f t="shared" si="755"/>
        <v>3.6879200131126</v>
      </c>
      <c r="AM98" s="4">
        <f t="shared" si="756"/>
        <v>4.4886550476817</v>
      </c>
      <c r="AN98" s="4">
        <f t="shared" si="757"/>
        <v>3.7680688647068417</v>
      </c>
      <c r="AO98" s="4">
        <f t="shared" si="758"/>
        <v>4.2974408498309913</v>
      </c>
      <c r="AP98" s="4">
        <f t="shared" si="759"/>
        <v>3.8570976920644817</v>
      </c>
      <c r="AQ98" s="4">
        <f t="shared" si="760"/>
        <v>3.8709677419354716</v>
      </c>
      <c r="AR98" s="4">
        <f t="shared" si="761"/>
        <v>3.8347159179840329</v>
      </c>
      <c r="AS98" s="4">
        <f t="shared" si="762"/>
        <v>2.3919753086419471</v>
      </c>
      <c r="AT98" s="4">
        <f t="shared" si="763"/>
        <v>1.7351598173515947</v>
      </c>
      <c r="AU98" s="4">
        <f t="shared" si="764"/>
        <v>0.39387971519466713</v>
      </c>
      <c r="AV98" s="4">
        <f t="shared" si="765"/>
        <v>-1.130539644256856</v>
      </c>
      <c r="AW98" s="4">
        <f t="shared" si="766"/>
        <v>-2.9540316503390951</v>
      </c>
      <c r="AX98" s="4">
        <f t="shared" si="767"/>
        <v>-6.2836624775583498</v>
      </c>
      <c r="AY98" s="4">
        <f t="shared" si="768"/>
        <v>-7.4241738343141739</v>
      </c>
      <c r="AZ98" s="4">
        <f t="shared" si="769"/>
        <v>-7.9585302637597222</v>
      </c>
      <c r="BA98" s="4">
        <f t="shared" si="770"/>
        <v>-3.3234974374902859</v>
      </c>
      <c r="BB98" s="4">
        <f t="shared" si="771"/>
        <v>-1.3250319284802137</v>
      </c>
      <c r="BC98" s="4">
        <f t="shared" si="772"/>
        <v>0.86389568052158694</v>
      </c>
      <c r="BD98" s="4">
        <f t="shared" si="773"/>
        <v>1.8552261056816288</v>
      </c>
      <c r="BE98" s="4">
        <f t="shared" si="774"/>
        <v>-0.96385542168674343</v>
      </c>
      <c r="BF98" s="4">
        <f t="shared" si="775"/>
        <v>-0.19414334250121845</v>
      </c>
      <c r="BG98" s="4">
        <f t="shared" si="776"/>
        <v>-0.46864899806075</v>
      </c>
      <c r="BH98" s="4">
        <f t="shared" si="777"/>
        <v>0.71556350626118537</v>
      </c>
      <c r="BI98" s="4">
        <f t="shared" si="778"/>
        <v>0.389294403892948</v>
      </c>
      <c r="BJ98" s="4">
        <f t="shared" si="779"/>
        <v>0.40525206678554415</v>
      </c>
      <c r="BK98" s="4">
        <f t="shared" si="780"/>
        <v>0.94171131677218689</v>
      </c>
      <c r="BL98" s="4">
        <f t="shared" si="781"/>
        <v>1.0980138866461875</v>
      </c>
      <c r="BM98" s="4">
        <f t="shared" si="782"/>
        <v>1.9066084989497467</v>
      </c>
      <c r="BN98" s="4">
        <f t="shared" si="783"/>
        <v>2.4701323861801683</v>
      </c>
      <c r="BO98" s="4">
        <f t="shared" si="784"/>
        <v>2.2518899790896052</v>
      </c>
      <c r="BP98" s="4">
        <f t="shared" si="785"/>
        <v>1.5812170579779572</v>
      </c>
      <c r="BQ98" s="4">
        <f t="shared" si="786"/>
        <v>0.9830347233233061</v>
      </c>
      <c r="BR98" s="4">
        <f t="shared" si="787"/>
        <v>0.36237592563419518</v>
      </c>
      <c r="BS98" s="4">
        <f t="shared" si="788"/>
        <v>1.321378008494567</v>
      </c>
      <c r="BT98" s="4">
        <f t="shared" si="789"/>
        <v>1.5251572327044105</v>
      </c>
      <c r="BU98" s="4">
        <f t="shared" si="790"/>
        <v>1.8684251844873545</v>
      </c>
      <c r="BV98" s="4">
        <f t="shared" si="791"/>
        <v>2.4803767660910303</v>
      </c>
      <c r="BW98" s="4">
        <f t="shared" si="792"/>
        <v>2.3443564663871985</v>
      </c>
      <c r="BX98" s="4">
        <f t="shared" si="793"/>
        <v>1.1770171906458016</v>
      </c>
      <c r="BY98" s="4">
        <f t="shared" si="794"/>
        <v>0.70900123304562523</v>
      </c>
      <c r="BZ98" s="4">
        <f t="shared" si="795"/>
        <v>-1.7003676470588203</v>
      </c>
      <c r="CA98" s="4">
        <f t="shared" si="796"/>
        <v>-5.3094660194174859</v>
      </c>
      <c r="CB98" s="4">
        <f t="shared" si="797"/>
        <v>-6.8115720189805495</v>
      </c>
      <c r="CC98" s="4">
        <f t="shared" si="798"/>
        <v>-7.5451484542393699</v>
      </c>
      <c r="CD98" s="4">
        <f t="shared" si="799"/>
        <v>-6.9658719027583027</v>
      </c>
      <c r="CE98" s="4">
        <f t="shared" si="800"/>
        <v>-5.4629926305671201</v>
      </c>
      <c r="CF98" s="4">
        <f t="shared" si="801"/>
        <v>-2.7595269382391541</v>
      </c>
      <c r="CG98" s="4">
        <f t="shared" si="802"/>
        <v>-2.2678364509187254</v>
      </c>
      <c r="CH98" s="4">
        <f t="shared" si="803"/>
        <v>-0.43551088777219471</v>
      </c>
      <c r="CI98" s="4">
        <f t="shared" si="804"/>
        <v>1.1015082189459457</v>
      </c>
      <c r="CJ98" s="4">
        <f t="shared" si="805"/>
        <v>1.1655405405405217</v>
      </c>
      <c r="CK98" s="4">
        <f t="shared" si="806"/>
        <v>1.5074525745257361</v>
      </c>
      <c r="CL98" s="4">
        <f t="shared" si="807"/>
        <v>0.89165545087483977</v>
      </c>
      <c r="CM98" s="4">
        <f t="shared" si="808"/>
        <v>0.97217566208516182</v>
      </c>
      <c r="CN98" s="4">
        <f t="shared" si="809"/>
        <v>1.4359659375521749</v>
      </c>
      <c r="CO98" s="4">
        <f t="shared" si="810"/>
        <v>1.9689637910895952</v>
      </c>
      <c r="CP98" s="4">
        <f t="shared" si="811"/>
        <v>2.5346006336501636</v>
      </c>
      <c r="CQ98" s="4">
        <f t="shared" si="812"/>
        <v>2.7556440903054646</v>
      </c>
      <c r="CR98" s="4">
        <f t="shared" si="813"/>
        <v>2.534979423868311</v>
      </c>
      <c r="CS98" s="4">
        <f t="shared" si="814"/>
        <v>2.7000490918016595</v>
      </c>
      <c r="CT98" s="4">
        <f t="shared" si="815"/>
        <v>3.2362985851357884</v>
      </c>
      <c r="CU98" s="4">
        <f t="shared" si="816"/>
        <v>2.7786752827140271</v>
      </c>
      <c r="CV98" s="4">
        <f t="shared" si="817"/>
        <v>1.9746347728367253</v>
      </c>
      <c r="CW98" s="4">
        <f t="shared" si="818"/>
        <v>2.0873167622689426</v>
      </c>
      <c r="CX98" s="4">
        <f t="shared" si="819"/>
        <v>1.4020163831127697</v>
      </c>
      <c r="CY98" s="4">
        <f t="shared" si="820"/>
        <v>1.7761710154039934</v>
      </c>
      <c r="CZ98" s="4">
        <f t="shared" si="821"/>
        <v>2.4716624685138688</v>
      </c>
      <c r="DA98" s="4">
        <f t="shared" si="822"/>
        <v>2.2787576088653339</v>
      </c>
      <c r="DB98" s="4">
        <f t="shared" si="823"/>
        <v>1.7865465278856796</v>
      </c>
      <c r="DC98" s="4">
        <f t="shared" si="824"/>
        <v>1.1428571428571344</v>
      </c>
      <c r="DD98" s="4">
        <f t="shared" si="825"/>
        <v>1.2444307881394723</v>
      </c>
      <c r="DE98" s="4">
        <f t="shared" si="826"/>
        <v>0.65618800549365197</v>
      </c>
      <c r="DF98" s="4">
        <f t="shared" si="827"/>
        <v>1.0531135531135494</v>
      </c>
      <c r="DG98" s="4">
        <f t="shared" si="828"/>
        <v>1.389525118338697</v>
      </c>
      <c r="DH98" s="4">
        <f t="shared" si="829"/>
        <v>1.0773899848255164</v>
      </c>
      <c r="DI98" s="4">
        <f t="shared" si="830"/>
        <v>1.1370527592480251</v>
      </c>
      <c r="DJ98" s="4">
        <f t="shared" si="831"/>
        <v>0.67965564114182975</v>
      </c>
      <c r="DK98" s="4">
        <f t="shared" si="832"/>
        <v>0.79819277108432729</v>
      </c>
      <c r="DL98" s="4">
        <f t="shared" si="833"/>
        <v>-3.0025521693433088E-2</v>
      </c>
      <c r="DM98" s="4">
        <f t="shared" si="834"/>
        <v>-0.19487333233396686</v>
      </c>
      <c r="DN98" s="4">
        <f t="shared" si="835"/>
        <v>-0.60006000600059117</v>
      </c>
      <c r="DO98" s="4">
        <f t="shared" si="836"/>
        <v>-1.4940983116695783E-2</v>
      </c>
      <c r="DP98" s="4">
        <f t="shared" si="837"/>
        <v>-0.72082895329629304</v>
      </c>
      <c r="DQ98" s="4">
        <f t="shared" si="838"/>
        <v>-1.3367377590868257</v>
      </c>
      <c r="DR98" s="4">
        <f t="shared" si="839"/>
        <v>-1.1017204950196091</v>
      </c>
      <c r="DS98" s="4">
        <f t="shared" si="840"/>
        <v>-2.0023909145247987</v>
      </c>
      <c r="DT98" s="4">
        <f t="shared" si="841"/>
        <v>-12.2371804568144</v>
      </c>
      <c r="DU98" s="4">
        <f t="shared" si="842"/>
        <v>-5.9521997259856736</v>
      </c>
      <c r="DV98" s="4">
        <f t="shared" si="843"/>
        <v>-4.0134289638333875</v>
      </c>
      <c r="DW98" s="4">
        <f t="shared" si="844"/>
        <v>-2.7142421469960487</v>
      </c>
      <c r="DX98" s="4">
        <f t="shared" si="845"/>
        <v>11.720096518441903</v>
      </c>
      <c r="DY98" s="4">
        <f t="shared" si="846"/>
        <v>5.6167044350922568</v>
      </c>
      <c r="DZ98" s="4">
        <f t="shared" si="847"/>
        <v>4.4356120826709367</v>
      </c>
      <c r="EA98" s="4">
        <f t="shared" si="848"/>
        <v>-0.31347962382443084</v>
      </c>
      <c r="EB98" s="4">
        <f t="shared" si="849"/>
        <v>-1.9901265041653571</v>
      </c>
      <c r="EC98" s="4">
        <f t="shared" si="850"/>
        <v>-2.14559386973181</v>
      </c>
      <c r="ED98" s="4">
        <f t="shared" si="851"/>
        <v>-3.7448622316943125</v>
      </c>
      <c r="EE98" s="4">
        <f t="shared" si="852"/>
        <v>1.2735849056603632</v>
      </c>
      <c r="EF98" s="4">
        <f t="shared" si="853"/>
        <v>1.3379505745316989</v>
      </c>
      <c r="EG98" s="4">
        <f t="shared" si="854"/>
        <v>1.566170712608006E-2</v>
      </c>
      <c r="EH98" s="4">
        <f t="shared" si="855"/>
        <v>-0.71168749011546462</v>
      </c>
      <c r="EI98" s="4">
        <f t="shared" si="856"/>
        <v>-1.2109920819748488</v>
      </c>
      <c r="EJ98" s="4">
        <f t="shared" si="857"/>
        <v>-0.590245417831603</v>
      </c>
      <c r="EK98" s="10">
        <f t="shared" si="858"/>
        <v>0.30184779204509571</v>
      </c>
      <c r="EL98" s="10">
        <f t="shared" si="859"/>
        <v>1.8581236062440443</v>
      </c>
      <c r="EM98" s="10">
        <f t="shared" si="860"/>
        <v>0.16511079679395468</v>
      </c>
      <c r="EN98" s="10">
        <f t="shared" si="861"/>
        <v>-0.95692187500001635</v>
      </c>
      <c r="EO98" s="10">
        <f t="shared" si="862"/>
        <v>-1.0625771629512948</v>
      </c>
      <c r="EP98" s="10">
        <f t="shared" si="863"/>
        <v>-0.80429696497996694</v>
      </c>
      <c r="EQ98" s="10">
        <f t="shared" si="864"/>
        <v>-0.65017590004621262</v>
      </c>
      <c r="ER98" s="10">
        <f t="shared" si="865"/>
        <v>6.2378160260756488E-2</v>
      </c>
      <c r="ES98" s="10">
        <f t="shared" si="866"/>
        <v>0.17132131385788618</v>
      </c>
      <c r="ET98" s="10">
        <f t="shared" si="867"/>
        <v>-6.2901797052261621E-3</v>
      </c>
      <c r="EU98" s="10">
        <f t="shared" si="868"/>
        <v>3.1506299601691268E-2</v>
      </c>
      <c r="EV98" s="10">
        <f t="shared" si="869"/>
        <v>-0.13536798381639237</v>
      </c>
      <c r="EW98" s="10">
        <f t="shared" si="870"/>
        <v>-0.24673633191305555</v>
      </c>
      <c r="EX98" s="10">
        <f t="shared" si="871"/>
        <v>-0.23227831397445442</v>
      </c>
      <c r="EY98" s="10">
        <f t="shared" si="872"/>
        <v>-0.35129116197473165</v>
      </c>
      <c r="EZ98" s="10">
        <f t="shared" si="873"/>
        <v>-0.52577112071516829</v>
      </c>
      <c r="FA98" s="10">
        <f t="shared" si="874"/>
        <v>-0.66301781833737472</v>
      </c>
      <c r="FB98" s="10">
        <f t="shared" si="875"/>
        <v>-0.74700276813425281</v>
      </c>
      <c r="FC98" s="10">
        <f t="shared" si="876"/>
        <v>-0.72445135001666383</v>
      </c>
      <c r="FD98" s="10">
        <f t="shared" si="877"/>
        <v>-0.61563396014043814</v>
      </c>
      <c r="FE98" s="10">
        <f t="shared" si="878"/>
        <v>-0.52293772248102055</v>
      </c>
      <c r="FF98" s="10">
        <f t="shared" si="879"/>
        <v>-0.41669731554074829</v>
      </c>
      <c r="FG98" s="10">
        <f t="shared" si="880"/>
        <v>-0.21089723487631717</v>
      </c>
      <c r="FH98" s="10">
        <f t="shared" si="881"/>
        <v>-0.11517028338404733</v>
      </c>
      <c r="FI98" s="10">
        <f t="shared" si="882"/>
        <v>4.0127660614919236E-2</v>
      </c>
      <c r="FJ98" s="10">
        <f t="shared" si="883"/>
        <v>9.1228184616687358E-2</v>
      </c>
    </row>
    <row r="99" spans="2:166" x14ac:dyDescent="0.2">
      <c r="B99" t="str">
        <f t="shared" si="723"/>
        <v xml:space="preserve">   Transportation and public utilities</v>
      </c>
      <c r="C99" s="4"/>
      <c r="D99" s="4"/>
      <c r="E99" s="4"/>
      <c r="F99" s="4"/>
      <c r="G99" s="4">
        <f t="shared" si="724"/>
        <v>4.793608521970727</v>
      </c>
      <c r="H99" s="4">
        <f t="shared" si="725"/>
        <v>0.3207184092366866</v>
      </c>
      <c r="I99" s="4">
        <f t="shared" si="726"/>
        <v>1.2771392081736943</v>
      </c>
      <c r="J99" s="4">
        <f t="shared" si="727"/>
        <v>2.5557011795543927</v>
      </c>
      <c r="K99" s="4">
        <f t="shared" si="728"/>
        <v>-2.2236340533672294</v>
      </c>
      <c r="L99" s="4">
        <f t="shared" si="729"/>
        <v>-1.2787723785166238</v>
      </c>
      <c r="M99" s="4">
        <f t="shared" si="730"/>
        <v>-3.9092055485498212</v>
      </c>
      <c r="N99" s="4">
        <f t="shared" si="731"/>
        <v>-3.5143769968051131</v>
      </c>
      <c r="O99" s="4">
        <f t="shared" si="732"/>
        <v>-0.77972709551656916</v>
      </c>
      <c r="P99" s="4">
        <f t="shared" si="733"/>
        <v>-2.9792746113989632</v>
      </c>
      <c r="Q99" s="4">
        <f t="shared" si="734"/>
        <v>-6.561679790025865E-2</v>
      </c>
      <c r="R99" s="4">
        <f t="shared" si="735"/>
        <v>-4.9668874172185458</v>
      </c>
      <c r="S99" s="4">
        <f t="shared" si="736"/>
        <v>-1.3097576948264522</v>
      </c>
      <c r="T99" s="4">
        <f t="shared" si="737"/>
        <v>0.93457943925232545</v>
      </c>
      <c r="U99" s="4">
        <f t="shared" si="738"/>
        <v>-0.7879185817465495</v>
      </c>
      <c r="V99" s="4">
        <f t="shared" si="739"/>
        <v>5.505226480836245</v>
      </c>
      <c r="W99" s="4">
        <f t="shared" si="740"/>
        <v>6.6357000663574972E-2</v>
      </c>
      <c r="X99" s="4">
        <f t="shared" si="741"/>
        <v>-0.39682539682538431</v>
      </c>
      <c r="Y99" s="4">
        <f t="shared" si="742"/>
        <v>1.588352084712108</v>
      </c>
      <c r="Z99" s="4">
        <f t="shared" si="743"/>
        <v>1.1889035667107084</v>
      </c>
      <c r="AA99" s="4">
        <f t="shared" si="744"/>
        <v>4.1777188328912418</v>
      </c>
      <c r="AB99" s="4">
        <f t="shared" si="745"/>
        <v>0.33200531208499307</v>
      </c>
      <c r="AC99" s="4">
        <f t="shared" si="746"/>
        <v>3.5830618892508159</v>
      </c>
      <c r="AD99" s="4">
        <f t="shared" si="747"/>
        <v>6.2663185378589947</v>
      </c>
      <c r="AE99" s="4">
        <f t="shared" si="748"/>
        <v>4.0738383195416894</v>
      </c>
      <c r="AF99" s="4">
        <f t="shared" si="749"/>
        <v>9.1992058239576338</v>
      </c>
      <c r="AG99" s="4">
        <f t="shared" si="750"/>
        <v>2.0125786163522008</v>
      </c>
      <c r="AH99" s="4">
        <f t="shared" si="751"/>
        <v>-5.1597051597051529</v>
      </c>
      <c r="AI99" s="4">
        <f t="shared" si="752"/>
        <v>3.1804281345565677</v>
      </c>
      <c r="AJ99" s="4">
        <f t="shared" si="753"/>
        <v>3.0909090909090997</v>
      </c>
      <c r="AK99" s="4">
        <f t="shared" si="754"/>
        <v>5.6103575832305852</v>
      </c>
      <c r="AL99" s="4">
        <f t="shared" si="755"/>
        <v>10.23316062176165</v>
      </c>
      <c r="AM99" s="4">
        <f t="shared" si="756"/>
        <v>2.6081802015412103</v>
      </c>
      <c r="AN99" s="4">
        <f t="shared" si="757"/>
        <v>0.52910052910053462</v>
      </c>
      <c r="AO99" s="4">
        <f t="shared" si="758"/>
        <v>-0.46701692936368389</v>
      </c>
      <c r="AP99" s="4">
        <f t="shared" si="759"/>
        <v>1.4101057579318343</v>
      </c>
      <c r="AQ99" s="4">
        <f t="shared" si="760"/>
        <v>-1.675332177931832</v>
      </c>
      <c r="AR99" s="4">
        <f t="shared" si="761"/>
        <v>-1.0526315789473717</v>
      </c>
      <c r="AS99" s="4">
        <f t="shared" si="762"/>
        <v>-0.99706744868035546</v>
      </c>
      <c r="AT99" s="4">
        <f t="shared" si="763"/>
        <v>-1.0428736964078644</v>
      </c>
      <c r="AU99" s="4">
        <f t="shared" si="764"/>
        <v>0.58754406580492358</v>
      </c>
      <c r="AV99" s="4">
        <f t="shared" si="765"/>
        <v>-1.0638297872340496</v>
      </c>
      <c r="AW99" s="4">
        <f t="shared" si="766"/>
        <v>-3.2582938388625582</v>
      </c>
      <c r="AX99" s="4">
        <f t="shared" si="767"/>
        <v>-8.2552693208430945</v>
      </c>
      <c r="AY99" s="4">
        <f t="shared" si="768"/>
        <v>-8.8200934579439227</v>
      </c>
      <c r="AZ99" s="4">
        <f t="shared" si="769"/>
        <v>-7.7060931899641583</v>
      </c>
      <c r="BA99" s="4">
        <f t="shared" si="770"/>
        <v>-4.3478260869565073</v>
      </c>
      <c r="BB99" s="4">
        <f t="shared" si="771"/>
        <v>-1.9783024888321621</v>
      </c>
      <c r="BC99" s="4">
        <f t="shared" si="772"/>
        <v>-1.3452914798206317</v>
      </c>
      <c r="BD99" s="4">
        <f t="shared" si="773"/>
        <v>-1.8122977346278213</v>
      </c>
      <c r="BE99" s="4">
        <f t="shared" si="774"/>
        <v>-2.9449423815621101</v>
      </c>
      <c r="BF99" s="4">
        <f t="shared" si="775"/>
        <v>-2.018229166666663</v>
      </c>
      <c r="BG99" s="4">
        <f t="shared" si="776"/>
        <v>-2.4025974025973951</v>
      </c>
      <c r="BH99" s="4">
        <f t="shared" si="777"/>
        <v>0.32959789057349642</v>
      </c>
      <c r="BI99" s="4">
        <f t="shared" si="778"/>
        <v>0.461741424802109</v>
      </c>
      <c r="BJ99" s="4">
        <f t="shared" si="779"/>
        <v>2.0598006644518163</v>
      </c>
      <c r="BK99" s="4">
        <f t="shared" si="780"/>
        <v>0.99800399201597223</v>
      </c>
      <c r="BL99" s="4">
        <f t="shared" si="781"/>
        <v>-1.0512483574244391</v>
      </c>
      <c r="BM99" s="4">
        <f t="shared" si="782"/>
        <v>-1.9041365725541715</v>
      </c>
      <c r="BN99" s="4">
        <f t="shared" si="783"/>
        <v>-2.1484375</v>
      </c>
      <c r="BO99" s="4">
        <f t="shared" si="784"/>
        <v>-6.587615283266679E-2</v>
      </c>
      <c r="BP99" s="4">
        <f t="shared" si="785"/>
        <v>0.86321381142098197</v>
      </c>
      <c r="BQ99" s="4">
        <f t="shared" si="786"/>
        <v>1.9410977242302563</v>
      </c>
      <c r="BR99" s="4">
        <f t="shared" si="787"/>
        <v>1.3306719893546148</v>
      </c>
      <c r="BS99" s="4">
        <f t="shared" si="788"/>
        <v>1.911667765326297</v>
      </c>
      <c r="BT99" s="4">
        <f t="shared" si="789"/>
        <v>2.501645819618159</v>
      </c>
      <c r="BU99" s="4">
        <f t="shared" si="790"/>
        <v>2.2324359816152217</v>
      </c>
      <c r="BV99" s="4">
        <f t="shared" si="791"/>
        <v>2.5607353906762942</v>
      </c>
      <c r="BW99" s="4">
        <f t="shared" si="792"/>
        <v>0.84087968952135661</v>
      </c>
      <c r="BX99" s="4">
        <f t="shared" si="793"/>
        <v>0.12845215157355483</v>
      </c>
      <c r="BY99" s="4">
        <f t="shared" si="794"/>
        <v>-1.1560693641618491</v>
      </c>
      <c r="BZ99" s="4">
        <f t="shared" si="795"/>
        <v>-3.3930857874519993</v>
      </c>
      <c r="CA99" s="4">
        <f t="shared" si="796"/>
        <v>-4.6183450930083474</v>
      </c>
      <c r="CB99" s="4">
        <f t="shared" si="797"/>
        <v>-7.6972418216805671</v>
      </c>
      <c r="CC99" s="4">
        <f t="shared" si="798"/>
        <v>-7.7322936972059715</v>
      </c>
      <c r="CD99" s="4">
        <f t="shared" si="799"/>
        <v>-6.9582504970178931</v>
      </c>
      <c r="CE99" s="4">
        <f t="shared" si="800"/>
        <v>-6.254203093476784</v>
      </c>
      <c r="CF99" s="4">
        <f t="shared" si="801"/>
        <v>-3.4746351633078598</v>
      </c>
      <c r="CG99" s="4">
        <f t="shared" si="802"/>
        <v>-1.4788732394366289</v>
      </c>
      <c r="CH99" s="4">
        <f t="shared" si="803"/>
        <v>0.64102564102566095</v>
      </c>
      <c r="CI99" s="4">
        <f t="shared" si="804"/>
        <v>2.0086083213773254</v>
      </c>
      <c r="CJ99" s="4">
        <f t="shared" si="805"/>
        <v>3.3837293016558689</v>
      </c>
      <c r="CK99" s="4">
        <f t="shared" si="806"/>
        <v>3.7884203002144456</v>
      </c>
      <c r="CL99" s="4">
        <f t="shared" si="807"/>
        <v>2.26468506723283</v>
      </c>
      <c r="CM99" s="4">
        <f t="shared" si="808"/>
        <v>2.2503516174402272</v>
      </c>
      <c r="CN99" s="4">
        <f t="shared" si="809"/>
        <v>2.1587743732590425</v>
      </c>
      <c r="CO99" s="4">
        <f t="shared" si="810"/>
        <v>1.1019283746556363</v>
      </c>
      <c r="CP99" s="4">
        <f t="shared" si="811"/>
        <v>1.2456747404844259</v>
      </c>
      <c r="CQ99" s="4">
        <f t="shared" si="812"/>
        <v>0.55020632737277086</v>
      </c>
      <c r="CR99" s="4">
        <f t="shared" si="813"/>
        <v>1.0906612133606108</v>
      </c>
      <c r="CS99" s="4">
        <f t="shared" si="814"/>
        <v>2.1798365122615904</v>
      </c>
      <c r="CT99" s="4">
        <f t="shared" si="815"/>
        <v>3.8961038961038863</v>
      </c>
      <c r="CU99" s="4">
        <f t="shared" si="816"/>
        <v>6.6347469220246147</v>
      </c>
      <c r="CV99" s="4">
        <f t="shared" si="817"/>
        <v>7.3499662845583069</v>
      </c>
      <c r="CW99" s="4">
        <f t="shared" si="818"/>
        <v>7.4666666666666659</v>
      </c>
      <c r="CX99" s="4">
        <f t="shared" si="819"/>
        <v>7.4342105263157876</v>
      </c>
      <c r="CY99" s="4">
        <f t="shared" si="820"/>
        <v>6.6709429121231567</v>
      </c>
      <c r="CZ99" s="4">
        <f t="shared" si="821"/>
        <v>4.8994974874371877</v>
      </c>
      <c r="DA99" s="4">
        <f t="shared" si="822"/>
        <v>4.9007444168734482</v>
      </c>
      <c r="DB99" s="4">
        <f t="shared" si="823"/>
        <v>5.9399877526025824</v>
      </c>
      <c r="DC99" s="4">
        <f t="shared" si="824"/>
        <v>4.4497895369813412</v>
      </c>
      <c r="DD99" s="4">
        <f t="shared" si="825"/>
        <v>5.8083832335329433</v>
      </c>
      <c r="DE99" s="4">
        <f t="shared" si="826"/>
        <v>6.3867534003548165</v>
      </c>
      <c r="DF99" s="4">
        <f t="shared" si="827"/>
        <v>5.0867052023121362</v>
      </c>
      <c r="DG99" s="4">
        <f t="shared" si="828"/>
        <v>6.2751871042026508</v>
      </c>
      <c r="DH99" s="4">
        <f t="shared" si="829"/>
        <v>5.8856819468025012</v>
      </c>
      <c r="DI99" s="4">
        <f t="shared" si="830"/>
        <v>5.3362979433018376</v>
      </c>
      <c r="DJ99" s="4">
        <f t="shared" si="831"/>
        <v>5.6105610561056007</v>
      </c>
      <c r="DK99" s="4">
        <f t="shared" si="832"/>
        <v>5.1462621885157267</v>
      </c>
      <c r="DL99" s="4">
        <f t="shared" si="833"/>
        <v>3.848209513629075</v>
      </c>
      <c r="DM99" s="4">
        <f t="shared" si="834"/>
        <v>2.6912928759894594</v>
      </c>
      <c r="DN99" s="4">
        <f t="shared" si="835"/>
        <v>2.5520833333333215</v>
      </c>
      <c r="DO99" s="4">
        <f t="shared" si="836"/>
        <v>2.1123132405976186</v>
      </c>
      <c r="DP99" s="4">
        <f t="shared" si="837"/>
        <v>3.242408646423045</v>
      </c>
      <c r="DQ99" s="4">
        <f t="shared" si="838"/>
        <v>4.3679342240493302</v>
      </c>
      <c r="DR99" s="4">
        <f t="shared" si="839"/>
        <v>3.9106145251396773</v>
      </c>
      <c r="DS99" s="4">
        <f t="shared" si="840"/>
        <v>3.8849646821392803</v>
      </c>
      <c r="DT99" s="4">
        <f t="shared" si="841"/>
        <v>-6.2811565304087713</v>
      </c>
      <c r="DU99" s="4">
        <f t="shared" si="842"/>
        <v>-6.6469719350073841</v>
      </c>
      <c r="DV99" s="4">
        <f t="shared" si="843"/>
        <v>-5.1319648093841819</v>
      </c>
      <c r="DW99" s="4">
        <f t="shared" si="844"/>
        <v>-5.6338028169014231</v>
      </c>
      <c r="DX99" s="4">
        <f t="shared" si="845"/>
        <v>1.9680851063829774</v>
      </c>
      <c r="DY99" s="4">
        <f t="shared" si="846"/>
        <v>3.2700421940928148</v>
      </c>
      <c r="DZ99" s="4">
        <f t="shared" si="847"/>
        <v>5.5641421947449921</v>
      </c>
      <c r="EA99" s="4">
        <f t="shared" si="848"/>
        <v>9.5213587236232744</v>
      </c>
      <c r="EB99" s="4">
        <f t="shared" si="849"/>
        <v>11.841418883672405</v>
      </c>
      <c r="EC99" s="4">
        <f t="shared" si="850"/>
        <v>11.184882533197138</v>
      </c>
      <c r="ED99" s="4">
        <f t="shared" si="851"/>
        <v>7.1254270375793238</v>
      </c>
      <c r="EE99" s="4">
        <f t="shared" si="852"/>
        <v>2.4436090225563811</v>
      </c>
      <c r="EF99" s="4">
        <f t="shared" si="853"/>
        <v>1.1660447761193904</v>
      </c>
      <c r="EG99" s="4">
        <f t="shared" si="854"/>
        <v>-0.36747818098300522</v>
      </c>
      <c r="EH99" s="4">
        <f t="shared" si="855"/>
        <v>-1.3211845102505726</v>
      </c>
      <c r="EI99" s="4">
        <f t="shared" si="856"/>
        <v>0.77981651376146655</v>
      </c>
      <c r="EJ99" s="4">
        <f t="shared" si="857"/>
        <v>0.13831258644538824</v>
      </c>
      <c r="EK99" s="10">
        <f t="shared" si="858"/>
        <v>-0.13641770401106035</v>
      </c>
      <c r="EL99" s="10">
        <f t="shared" si="859"/>
        <v>-0.40904432132965463</v>
      </c>
      <c r="EM99" s="10">
        <f t="shared" si="860"/>
        <v>-1.1131042330450591</v>
      </c>
      <c r="EN99" s="10">
        <f t="shared" si="861"/>
        <v>0.17263812154695302</v>
      </c>
      <c r="EO99" s="10">
        <f t="shared" si="862"/>
        <v>0.47222095647216911</v>
      </c>
      <c r="EP99" s="10">
        <f t="shared" si="863"/>
        <v>0.96241315063403388</v>
      </c>
      <c r="EQ99" s="10">
        <f t="shared" si="864"/>
        <v>0.46191446152257232</v>
      </c>
      <c r="ER99" s="10">
        <f t="shared" si="865"/>
        <v>0.21057569259921305</v>
      </c>
      <c r="ES99" s="10">
        <f t="shared" si="866"/>
        <v>-2.6743010149155033E-3</v>
      </c>
      <c r="ET99" s="10">
        <f t="shared" si="867"/>
        <v>-0.37113262326422536</v>
      </c>
      <c r="EU99" s="10">
        <f t="shared" si="868"/>
        <v>-0.79928327038947256</v>
      </c>
      <c r="EV99" s="10">
        <f t="shared" si="869"/>
        <v>-1.0459190307454791</v>
      </c>
      <c r="EW99" s="10">
        <f t="shared" si="870"/>
        <v>-1.2050391795576432</v>
      </c>
      <c r="EX99" s="10">
        <f t="shared" si="871"/>
        <v>-0.97646447549650794</v>
      </c>
      <c r="EY99" s="10">
        <f t="shared" si="872"/>
        <v>-0.65930749642724162</v>
      </c>
      <c r="EZ99" s="10">
        <f t="shared" si="873"/>
        <v>-0.19794887368258518</v>
      </c>
      <c r="FA99" s="10">
        <f t="shared" si="874"/>
        <v>0.37825341471799945</v>
      </c>
      <c r="FB99" s="10">
        <f t="shared" si="875"/>
        <v>0.77830513699819193</v>
      </c>
      <c r="FC99" s="10">
        <f t="shared" si="876"/>
        <v>1.0986068134125837</v>
      </c>
      <c r="FD99" s="10">
        <f t="shared" si="877"/>
        <v>1.427261784014533</v>
      </c>
      <c r="FE99" s="10">
        <f t="shared" si="878"/>
        <v>1.6269580240131143</v>
      </c>
      <c r="FF99" s="10">
        <f t="shared" si="879"/>
        <v>1.7042900899493008</v>
      </c>
      <c r="FG99" s="10">
        <f t="shared" si="880"/>
        <v>1.7255218465019428</v>
      </c>
      <c r="FH99" s="10">
        <f t="shared" si="881"/>
        <v>1.6578520602167801</v>
      </c>
      <c r="FI99" s="10">
        <f t="shared" si="882"/>
        <v>1.7385444024987207</v>
      </c>
      <c r="FJ99" s="10">
        <f t="shared" si="883"/>
        <v>1.6476686577602706</v>
      </c>
    </row>
    <row r="100" spans="2:166" x14ac:dyDescent="0.2">
      <c r="B100" t="str">
        <f t="shared" si="723"/>
        <v xml:space="preserve">   Information</v>
      </c>
      <c r="C100" s="4"/>
      <c r="D100" s="4"/>
      <c r="E100" s="4"/>
      <c r="F100" s="4"/>
      <c r="G100" s="4">
        <f t="shared" si="724"/>
        <v>1.682439537329139</v>
      </c>
      <c r="H100" s="4">
        <f t="shared" si="725"/>
        <v>4.0084388185654074</v>
      </c>
      <c r="I100" s="4">
        <f t="shared" si="726"/>
        <v>4.4791666666666563</v>
      </c>
      <c r="J100" s="4">
        <f t="shared" si="727"/>
        <v>8.2191780821917924</v>
      </c>
      <c r="K100" s="4">
        <f t="shared" si="728"/>
        <v>7.6525336091003204</v>
      </c>
      <c r="L100" s="4">
        <f t="shared" si="729"/>
        <v>5.9837728194726214</v>
      </c>
      <c r="M100" s="4">
        <f t="shared" si="730"/>
        <v>5.5832502492522362</v>
      </c>
      <c r="N100" s="4">
        <f t="shared" si="731"/>
        <v>5.5501460564751692</v>
      </c>
      <c r="O100" s="4">
        <f t="shared" si="732"/>
        <v>6.1479346781940336</v>
      </c>
      <c r="P100" s="4">
        <f t="shared" si="733"/>
        <v>8.0382775119617111</v>
      </c>
      <c r="Q100" s="4">
        <f t="shared" si="734"/>
        <v>10.292728989612865</v>
      </c>
      <c r="R100" s="4">
        <f t="shared" si="735"/>
        <v>6.9188191881918826</v>
      </c>
      <c r="S100" s="4">
        <f t="shared" si="736"/>
        <v>6.5158371040723972</v>
      </c>
      <c r="T100" s="4">
        <f t="shared" si="737"/>
        <v>6.0230292294065624</v>
      </c>
      <c r="U100" s="4">
        <f t="shared" si="738"/>
        <v>2.9965753424657571</v>
      </c>
      <c r="V100" s="4">
        <f t="shared" si="739"/>
        <v>10.871440897325279</v>
      </c>
      <c r="W100" s="4">
        <f t="shared" si="740"/>
        <v>10.875106202208995</v>
      </c>
      <c r="X100" s="4">
        <f t="shared" si="741"/>
        <v>13.199665831244767</v>
      </c>
      <c r="Y100" s="4">
        <f t="shared" si="742"/>
        <v>16.126350789692424</v>
      </c>
      <c r="Z100" s="4">
        <f t="shared" si="743"/>
        <v>12.996108949416341</v>
      </c>
      <c r="AA100" s="4">
        <f t="shared" si="744"/>
        <v>12.79693486590039</v>
      </c>
      <c r="AB100" s="4">
        <f t="shared" si="745"/>
        <v>11.439114391143912</v>
      </c>
      <c r="AC100" s="4">
        <f t="shared" si="746"/>
        <v>7.0866141732283561</v>
      </c>
      <c r="AD100" s="4">
        <f t="shared" si="747"/>
        <v>4.889807162534443</v>
      </c>
      <c r="AE100" s="4">
        <f t="shared" si="748"/>
        <v>5.6385869565217295</v>
      </c>
      <c r="AF100" s="4">
        <f t="shared" si="749"/>
        <v>5.2980132450331174</v>
      </c>
      <c r="AG100" s="4">
        <f t="shared" si="750"/>
        <v>9.6256684491978781</v>
      </c>
      <c r="AH100" s="4">
        <f t="shared" si="751"/>
        <v>8.5357846355876621</v>
      </c>
      <c r="AI100" s="4">
        <f t="shared" si="752"/>
        <v>7.9099678456591604</v>
      </c>
      <c r="AJ100" s="4">
        <f t="shared" si="753"/>
        <v>6.2893081761006275</v>
      </c>
      <c r="AK100" s="4">
        <f t="shared" si="754"/>
        <v>5.9146341463414576</v>
      </c>
      <c r="AL100" s="4">
        <f t="shared" si="755"/>
        <v>6.9570477918935225</v>
      </c>
      <c r="AM100" s="4">
        <f t="shared" si="756"/>
        <v>10.429082240762799</v>
      </c>
      <c r="AN100" s="4">
        <f t="shared" si="757"/>
        <v>11.065088757396445</v>
      </c>
      <c r="AO100" s="4">
        <f t="shared" si="758"/>
        <v>14.622913068508915</v>
      </c>
      <c r="AP100" s="4">
        <f t="shared" si="759"/>
        <v>13.574660633484182</v>
      </c>
      <c r="AQ100" s="4">
        <f t="shared" si="760"/>
        <v>15.596330275229375</v>
      </c>
      <c r="AR100" s="4">
        <f t="shared" si="761"/>
        <v>18.753329781566343</v>
      </c>
      <c r="AS100" s="4">
        <f t="shared" si="762"/>
        <v>17.327975891511805</v>
      </c>
      <c r="AT100" s="4">
        <f t="shared" si="763"/>
        <v>18.177290836653381</v>
      </c>
      <c r="AU100" s="4">
        <f t="shared" si="764"/>
        <v>10.690943043884204</v>
      </c>
      <c r="AV100" s="4">
        <f t="shared" si="765"/>
        <v>4.2620008972633627</v>
      </c>
      <c r="AW100" s="4">
        <f t="shared" si="766"/>
        <v>-2.4828767123287521</v>
      </c>
      <c r="AX100" s="4">
        <f t="shared" si="767"/>
        <v>-4.9726085124315089</v>
      </c>
      <c r="AY100" s="4">
        <f t="shared" si="768"/>
        <v>-6.8325601012231063</v>
      </c>
      <c r="AZ100" s="4">
        <f t="shared" si="769"/>
        <v>-5.6798623063683333</v>
      </c>
      <c r="BA100" s="4">
        <f t="shared" si="770"/>
        <v>-4.302019315188776</v>
      </c>
      <c r="BB100" s="4">
        <f t="shared" si="771"/>
        <v>-3.5033259423503438</v>
      </c>
      <c r="BC100" s="4">
        <f t="shared" si="772"/>
        <v>-2.3992756903576495</v>
      </c>
      <c r="BD100" s="4">
        <f t="shared" si="773"/>
        <v>-2.5547445255474366</v>
      </c>
      <c r="BE100" s="4">
        <f t="shared" si="774"/>
        <v>-1.4220183486238325</v>
      </c>
      <c r="BF100" s="4">
        <f t="shared" si="775"/>
        <v>-0.59742647058823595</v>
      </c>
      <c r="BG100" s="4">
        <f t="shared" si="776"/>
        <v>0.74211502782932648</v>
      </c>
      <c r="BH100" s="4">
        <f t="shared" si="777"/>
        <v>2.1067415730336991</v>
      </c>
      <c r="BI100" s="4">
        <f t="shared" si="778"/>
        <v>1.3029315960911836</v>
      </c>
      <c r="BJ100" s="4">
        <f t="shared" si="779"/>
        <v>1.4794267221451829</v>
      </c>
      <c r="BK100" s="4">
        <f t="shared" si="780"/>
        <v>1.9797421731123199</v>
      </c>
      <c r="BL100" s="4">
        <f t="shared" si="781"/>
        <v>1.7881705639614776</v>
      </c>
      <c r="BM100" s="4">
        <f t="shared" si="782"/>
        <v>2.5723472668810476</v>
      </c>
      <c r="BN100" s="4">
        <f t="shared" si="783"/>
        <v>2.1412300683371299</v>
      </c>
      <c r="BO100" s="4">
        <f t="shared" si="784"/>
        <v>1.9413092550790045</v>
      </c>
      <c r="BP100" s="4">
        <f t="shared" si="785"/>
        <v>4.1891891891891797</v>
      </c>
      <c r="BQ100" s="4">
        <f t="shared" si="786"/>
        <v>6.0008956560680726</v>
      </c>
      <c r="BR100" s="4">
        <f t="shared" si="787"/>
        <v>6.8242640499553975</v>
      </c>
      <c r="BS100" s="4">
        <f t="shared" si="788"/>
        <v>7.1744906997342817</v>
      </c>
      <c r="BT100" s="4">
        <f t="shared" si="789"/>
        <v>5.7933419801124098</v>
      </c>
      <c r="BU100" s="4">
        <f t="shared" si="790"/>
        <v>3.7177862272919082</v>
      </c>
      <c r="BV100" s="4">
        <f t="shared" si="791"/>
        <v>3.2150313152400578</v>
      </c>
      <c r="BW100" s="4">
        <f t="shared" si="792"/>
        <v>3.6363636363636154</v>
      </c>
      <c r="BX100" s="4">
        <f t="shared" si="793"/>
        <v>3.8823048630976853</v>
      </c>
      <c r="BY100" s="4">
        <f t="shared" si="794"/>
        <v>5.2953156822810765</v>
      </c>
      <c r="BZ100" s="4">
        <f t="shared" si="795"/>
        <v>5.4611650485437035</v>
      </c>
      <c r="CA100" s="4">
        <f t="shared" si="796"/>
        <v>3.5087719298245723</v>
      </c>
      <c r="CB100" s="4">
        <f t="shared" si="797"/>
        <v>0.78678206136899576</v>
      </c>
      <c r="CC100" s="4">
        <f t="shared" si="798"/>
        <v>-2.0116054158607399</v>
      </c>
      <c r="CD100" s="4">
        <f t="shared" si="799"/>
        <v>-2.9919447640966768</v>
      </c>
      <c r="CE100" s="4">
        <f t="shared" si="800"/>
        <v>-2.3882896764252703</v>
      </c>
      <c r="CF100" s="4">
        <f t="shared" si="801"/>
        <v>-1.0928961748633781</v>
      </c>
      <c r="CG100" s="4">
        <f t="shared" si="802"/>
        <v>0.27635215159889093</v>
      </c>
      <c r="CH100" s="4">
        <f t="shared" si="803"/>
        <v>1.3444049031237748</v>
      </c>
      <c r="CI100" s="4">
        <f t="shared" si="804"/>
        <v>0.98658247829517265</v>
      </c>
      <c r="CJ100" s="4">
        <f t="shared" si="805"/>
        <v>1.3812154696132728</v>
      </c>
      <c r="CK100" s="4">
        <f t="shared" si="806"/>
        <v>1.9291338582677175</v>
      </c>
      <c r="CL100" s="4">
        <f t="shared" si="807"/>
        <v>1.1705033164260525</v>
      </c>
      <c r="CM100" s="4">
        <f t="shared" si="808"/>
        <v>1.9148104728409665</v>
      </c>
      <c r="CN100" s="4">
        <f t="shared" si="809"/>
        <v>1.8684312962242045</v>
      </c>
      <c r="CO100" s="4">
        <f t="shared" si="810"/>
        <v>0.19312475859405431</v>
      </c>
      <c r="CP100" s="4">
        <f t="shared" si="811"/>
        <v>0.3085229463941408</v>
      </c>
      <c r="CQ100" s="4">
        <f t="shared" si="812"/>
        <v>0.34509202453987253</v>
      </c>
      <c r="CR100" s="4">
        <f t="shared" si="813"/>
        <v>0.61138708444783418</v>
      </c>
      <c r="CS100" s="4">
        <f t="shared" si="814"/>
        <v>2.1588280647648395</v>
      </c>
      <c r="CT100" s="4">
        <f t="shared" si="815"/>
        <v>2.9988465974625012</v>
      </c>
      <c r="CU100" s="4">
        <f t="shared" si="816"/>
        <v>3.3244172716851317</v>
      </c>
      <c r="CV100" s="4">
        <f t="shared" si="817"/>
        <v>3.8359285985567704</v>
      </c>
      <c r="CW100" s="4">
        <f t="shared" si="818"/>
        <v>4.9811320754716837</v>
      </c>
      <c r="CX100" s="4">
        <f t="shared" si="819"/>
        <v>3.6207540126912852</v>
      </c>
      <c r="CY100" s="4">
        <f t="shared" si="820"/>
        <v>2.4408284023668347</v>
      </c>
      <c r="CZ100" s="4">
        <f t="shared" si="821"/>
        <v>2.5603511338698093</v>
      </c>
      <c r="DA100" s="4">
        <f t="shared" si="822"/>
        <v>2.9115744069015292</v>
      </c>
      <c r="DB100" s="4">
        <f t="shared" si="823"/>
        <v>5.2233429394813014</v>
      </c>
      <c r="DC100" s="4">
        <f t="shared" si="824"/>
        <v>7.148014440433248</v>
      </c>
      <c r="DD100" s="4">
        <f t="shared" si="825"/>
        <v>8.3452211126961338</v>
      </c>
      <c r="DE100" s="4">
        <f t="shared" si="826"/>
        <v>8.3478868319944119</v>
      </c>
      <c r="DF100" s="4">
        <f t="shared" si="827"/>
        <v>7.9767203012666821</v>
      </c>
      <c r="DG100" s="4">
        <f t="shared" si="828"/>
        <v>7.715633423180579</v>
      </c>
      <c r="DH100" s="4">
        <f t="shared" si="829"/>
        <v>6.6491112574061706</v>
      </c>
      <c r="DI100" s="4">
        <f t="shared" si="830"/>
        <v>5.7382333978078792</v>
      </c>
      <c r="DJ100" s="4">
        <f t="shared" si="831"/>
        <v>5.0412175015852823</v>
      </c>
      <c r="DK100" s="4">
        <f t="shared" si="832"/>
        <v>4.7857366280888547</v>
      </c>
      <c r="DL100" s="4">
        <f t="shared" si="833"/>
        <v>6.6358024691358208</v>
      </c>
      <c r="DM100" s="4">
        <f t="shared" si="834"/>
        <v>8.2012195121951024</v>
      </c>
      <c r="DN100" s="4">
        <f t="shared" si="835"/>
        <v>8.5722909749471832</v>
      </c>
      <c r="DO100" s="4">
        <f t="shared" si="836"/>
        <v>9.5522388059701147</v>
      </c>
      <c r="DP100" s="4">
        <f t="shared" si="837"/>
        <v>8.5672937771345659</v>
      </c>
      <c r="DQ100" s="4">
        <f t="shared" si="838"/>
        <v>8.6785009861932938</v>
      </c>
      <c r="DR100" s="4">
        <f t="shared" si="839"/>
        <v>7.4228523769808152</v>
      </c>
      <c r="DS100" s="4">
        <f t="shared" si="840"/>
        <v>6.8119891008174394</v>
      </c>
      <c r="DT100" s="4">
        <f t="shared" si="841"/>
        <v>4.5321247667288844</v>
      </c>
      <c r="DU100" s="4">
        <f t="shared" si="842"/>
        <v>2.1260046668395205</v>
      </c>
      <c r="DV100" s="4">
        <f t="shared" si="843"/>
        <v>3.6749482401656319</v>
      </c>
      <c r="DW100" s="4">
        <f t="shared" si="844"/>
        <v>2.6020408163265341</v>
      </c>
      <c r="DX100" s="4">
        <f t="shared" si="845"/>
        <v>3.8765621015047325</v>
      </c>
      <c r="DY100" s="4">
        <f t="shared" si="846"/>
        <v>5.12820512820511</v>
      </c>
      <c r="DZ100" s="4">
        <f t="shared" si="847"/>
        <v>6.5901148277583754</v>
      </c>
      <c r="EA100" s="4">
        <f t="shared" si="848"/>
        <v>6.265539532570874</v>
      </c>
      <c r="EB100" s="4">
        <f t="shared" si="849"/>
        <v>7.6110974711514734</v>
      </c>
      <c r="EC100" s="4">
        <f t="shared" si="850"/>
        <v>5.6749577396764117</v>
      </c>
      <c r="ED100" s="4">
        <f t="shared" si="851"/>
        <v>1.7330210772833476</v>
      </c>
      <c r="EE100" s="4">
        <f t="shared" si="852"/>
        <v>0.44454843238184161</v>
      </c>
      <c r="EF100" s="4">
        <f t="shared" si="853"/>
        <v>-3.7645448323066377</v>
      </c>
      <c r="EG100" s="4">
        <f t="shared" si="854"/>
        <v>-5.8500914076782484</v>
      </c>
      <c r="EH100" s="4">
        <f t="shared" si="855"/>
        <v>-4.1896869244935298</v>
      </c>
      <c r="EI100" s="4">
        <f t="shared" si="856"/>
        <v>-6.6620079198695503</v>
      </c>
      <c r="EJ100" s="4">
        <f t="shared" si="857"/>
        <v>-5.5002370791844335</v>
      </c>
      <c r="EK100" s="10">
        <f t="shared" si="858"/>
        <v>-4.914854368932053</v>
      </c>
      <c r="EL100" s="10">
        <f t="shared" si="859"/>
        <v>-6.4341662662181882</v>
      </c>
      <c r="EM100" s="10">
        <f t="shared" si="860"/>
        <v>-1.7048165710007446</v>
      </c>
      <c r="EN100" s="10">
        <f t="shared" si="861"/>
        <v>-1.064199698946322</v>
      </c>
      <c r="EO100" s="10">
        <f t="shared" si="862"/>
        <v>1.1941009437632433</v>
      </c>
      <c r="EP100" s="10">
        <f t="shared" si="863"/>
        <v>2.9635535833968829</v>
      </c>
      <c r="EQ100" s="10">
        <f t="shared" si="864"/>
        <v>2.9730458467388088</v>
      </c>
      <c r="ER100" s="10">
        <f t="shared" si="865"/>
        <v>3.5418823652918485</v>
      </c>
      <c r="ES100" s="10">
        <f t="shared" si="866"/>
        <v>3.232485438112831</v>
      </c>
      <c r="ET100" s="10">
        <f t="shared" si="867"/>
        <v>2.2447530524736026</v>
      </c>
      <c r="EU100" s="10">
        <f t="shared" si="868"/>
        <v>1.1436251459950864</v>
      </c>
      <c r="EV100" s="10">
        <f t="shared" si="869"/>
        <v>0.24304121855636129</v>
      </c>
      <c r="EW100" s="10">
        <f t="shared" si="870"/>
        <v>-0.21647274774510006</v>
      </c>
      <c r="EX100" s="10">
        <f t="shared" si="871"/>
        <v>-0.5261459407364999</v>
      </c>
      <c r="EY100" s="10">
        <f t="shared" si="872"/>
        <v>-0.41122137795361891</v>
      </c>
      <c r="EZ100" s="10">
        <f t="shared" si="873"/>
        <v>-2.5652414185339811E-2</v>
      </c>
      <c r="FA100" s="10">
        <f t="shared" si="874"/>
        <v>0.54525779262424301</v>
      </c>
      <c r="FB100" s="10">
        <f t="shared" si="875"/>
        <v>1.0376275148949565</v>
      </c>
      <c r="FC100" s="10">
        <f t="shared" si="876"/>
        <v>1.4246930642319855</v>
      </c>
      <c r="FD100" s="10">
        <f t="shared" si="877"/>
        <v>1.9152607980387648</v>
      </c>
      <c r="FE100" s="10">
        <f t="shared" si="878"/>
        <v>2.2326252929060209</v>
      </c>
      <c r="FF100" s="10">
        <f t="shared" si="879"/>
        <v>2.3970917160797356</v>
      </c>
      <c r="FG100" s="10">
        <f t="shared" si="880"/>
        <v>2.4139713633678062</v>
      </c>
      <c r="FH100" s="10">
        <f t="shared" si="881"/>
        <v>2.0952848178890537</v>
      </c>
      <c r="FI100" s="10">
        <f t="shared" si="882"/>
        <v>2.1183288080281804</v>
      </c>
      <c r="FJ100" s="10">
        <f t="shared" si="883"/>
        <v>1.946132585881899</v>
      </c>
    </row>
    <row r="101" spans="2:166" x14ac:dyDescent="0.2">
      <c r="B101" t="str">
        <f t="shared" si="723"/>
        <v xml:space="preserve">   Financial activities</v>
      </c>
      <c r="C101" s="4"/>
      <c r="D101" s="4"/>
      <c r="E101" s="4"/>
      <c r="F101" s="4"/>
      <c r="G101" s="4">
        <f t="shared" si="724"/>
        <v>0.14177693761816546</v>
      </c>
      <c r="H101" s="4">
        <f t="shared" si="725"/>
        <v>0.28182245185532917</v>
      </c>
      <c r="I101" s="4">
        <f t="shared" si="726"/>
        <v>-0.42253521126760507</v>
      </c>
      <c r="J101" s="4">
        <f t="shared" si="727"/>
        <v>0</v>
      </c>
      <c r="K101" s="4">
        <f t="shared" si="728"/>
        <v>0.99103350637090859</v>
      </c>
      <c r="L101" s="4">
        <f t="shared" si="729"/>
        <v>0.42154566744729838</v>
      </c>
      <c r="M101" s="4">
        <f t="shared" si="730"/>
        <v>2.0273455917020344</v>
      </c>
      <c r="N101" s="4">
        <f t="shared" si="731"/>
        <v>4.1568256967406736</v>
      </c>
      <c r="O101" s="4">
        <f t="shared" si="732"/>
        <v>3.4112149532710356</v>
      </c>
      <c r="P101" s="4">
        <f t="shared" si="733"/>
        <v>3.4048507462686395</v>
      </c>
      <c r="Q101" s="4">
        <f t="shared" si="734"/>
        <v>5.2680221811460148</v>
      </c>
      <c r="R101" s="4">
        <f t="shared" si="735"/>
        <v>2.7210884353741527</v>
      </c>
      <c r="S101" s="4">
        <f t="shared" si="736"/>
        <v>5.6032535020334562</v>
      </c>
      <c r="T101" s="4">
        <f t="shared" si="737"/>
        <v>3.2476319350473792</v>
      </c>
      <c r="U101" s="4">
        <f t="shared" si="738"/>
        <v>-0.70237050043897575</v>
      </c>
      <c r="V101" s="4">
        <f t="shared" si="739"/>
        <v>-2.1633554083885342</v>
      </c>
      <c r="W101" s="4">
        <f t="shared" si="740"/>
        <v>-5.5626872058194383</v>
      </c>
      <c r="X101" s="4">
        <f t="shared" si="741"/>
        <v>-4.2376583660987404</v>
      </c>
      <c r="Y101" s="4">
        <f t="shared" si="742"/>
        <v>-1.7683465959328126</v>
      </c>
      <c r="Z101" s="4">
        <f t="shared" si="743"/>
        <v>1.3537906137184086</v>
      </c>
      <c r="AA101" s="4">
        <f t="shared" si="744"/>
        <v>2.6280018124150484</v>
      </c>
      <c r="AB101" s="4">
        <f t="shared" si="745"/>
        <v>3.8321167883211826</v>
      </c>
      <c r="AC101" s="4">
        <f t="shared" si="746"/>
        <v>2.7452745274527457</v>
      </c>
      <c r="AD101" s="4">
        <f t="shared" si="747"/>
        <v>1.8699910952804988</v>
      </c>
      <c r="AE101" s="4">
        <f t="shared" si="748"/>
        <v>1.1479028697571669</v>
      </c>
      <c r="AF101" s="4">
        <f t="shared" si="749"/>
        <v>2.0650263620386689</v>
      </c>
      <c r="AG101" s="4">
        <f t="shared" si="750"/>
        <v>2.7595269382391763</v>
      </c>
      <c r="AH101" s="4">
        <f t="shared" si="751"/>
        <v>5.2447552447552503</v>
      </c>
      <c r="AI101" s="4">
        <f t="shared" si="752"/>
        <v>4.321257092972508</v>
      </c>
      <c r="AJ101" s="4">
        <f t="shared" si="753"/>
        <v>7.4042186827378398</v>
      </c>
      <c r="AK101" s="4">
        <f t="shared" si="754"/>
        <v>8.3120204603580596</v>
      </c>
      <c r="AL101" s="4">
        <f t="shared" si="755"/>
        <v>8.9285714285714413</v>
      </c>
      <c r="AM101" s="4">
        <f t="shared" si="756"/>
        <v>10.292887029288721</v>
      </c>
      <c r="AN101" s="4">
        <f t="shared" si="757"/>
        <v>6.3727454909819681</v>
      </c>
      <c r="AO101" s="4">
        <f t="shared" si="758"/>
        <v>5.1554506099960484</v>
      </c>
      <c r="AP101" s="4">
        <f t="shared" si="759"/>
        <v>1.4487228364468141</v>
      </c>
      <c r="AQ101" s="4">
        <f t="shared" si="760"/>
        <v>1.4415781487101542</v>
      </c>
      <c r="AR101" s="4">
        <f t="shared" si="761"/>
        <v>0.15071590052750938</v>
      </c>
      <c r="AS101" s="4">
        <f t="shared" si="762"/>
        <v>-1.0853293413173537</v>
      </c>
      <c r="AT101" s="4">
        <f t="shared" si="763"/>
        <v>-0.30063885757234399</v>
      </c>
      <c r="AU101" s="4">
        <f t="shared" si="764"/>
        <v>0.97232610321615898</v>
      </c>
      <c r="AV101" s="4">
        <f t="shared" si="765"/>
        <v>1.5048908954100826</v>
      </c>
      <c r="AW101" s="4">
        <f t="shared" si="766"/>
        <v>3.9349224366250324</v>
      </c>
      <c r="AX101" s="4">
        <f t="shared" si="767"/>
        <v>2.7892951375801056</v>
      </c>
      <c r="AY101" s="4">
        <f t="shared" si="768"/>
        <v>-0.33333333333332993</v>
      </c>
      <c r="AZ101" s="4">
        <f t="shared" si="769"/>
        <v>-7.4128984432908496E-2</v>
      </c>
      <c r="BA101" s="4">
        <f t="shared" si="770"/>
        <v>-1.7473607571896532</v>
      </c>
      <c r="BB101" s="4">
        <f t="shared" si="771"/>
        <v>-0.36670333700037361</v>
      </c>
      <c r="BC101" s="4">
        <f t="shared" si="772"/>
        <v>2.4897807506503167</v>
      </c>
      <c r="BD101" s="4">
        <f t="shared" si="773"/>
        <v>2.8931750741839846</v>
      </c>
      <c r="BE101" s="4">
        <f t="shared" si="774"/>
        <v>3.5939236754353399</v>
      </c>
      <c r="BF101" s="4">
        <f t="shared" si="775"/>
        <v>2.3555391976444628</v>
      </c>
      <c r="BG101" s="4">
        <f t="shared" si="776"/>
        <v>0.58013052936911613</v>
      </c>
      <c r="BH101" s="4">
        <f t="shared" si="777"/>
        <v>-0.75702956020188283</v>
      </c>
      <c r="BI101" s="4">
        <f t="shared" si="778"/>
        <v>-1.7882689556509512</v>
      </c>
      <c r="BJ101" s="4">
        <f t="shared" si="779"/>
        <v>-1.3664149586479657</v>
      </c>
      <c r="BK101" s="4">
        <f t="shared" si="780"/>
        <v>-1.4780100937274887</v>
      </c>
      <c r="BL101" s="4">
        <f t="shared" si="781"/>
        <v>-0.21794406102435548</v>
      </c>
      <c r="BM101" s="4">
        <f t="shared" si="782"/>
        <v>1.7844136926438825</v>
      </c>
      <c r="BN101" s="4">
        <f t="shared" si="783"/>
        <v>2.6613197229311103</v>
      </c>
      <c r="BO101" s="4">
        <f t="shared" si="784"/>
        <v>3.4028540065861757</v>
      </c>
      <c r="BP101" s="4">
        <f t="shared" si="785"/>
        <v>2.7666545322169611</v>
      </c>
      <c r="BQ101" s="4">
        <f t="shared" si="786"/>
        <v>0.67978533094810167</v>
      </c>
      <c r="BR101" s="4">
        <f t="shared" si="787"/>
        <v>-0.31960227272728181</v>
      </c>
      <c r="BS101" s="4">
        <f t="shared" si="788"/>
        <v>-0.49539985845720169</v>
      </c>
      <c r="BT101" s="4">
        <f t="shared" si="789"/>
        <v>-0.38965639390720064</v>
      </c>
      <c r="BU101" s="4">
        <f t="shared" si="790"/>
        <v>-0.71073205401562811</v>
      </c>
      <c r="BV101" s="4">
        <f t="shared" si="791"/>
        <v>-0.42750267189167745</v>
      </c>
      <c r="BW101" s="4">
        <f t="shared" si="792"/>
        <v>-0.49786628733994309</v>
      </c>
      <c r="BX101" s="4">
        <f t="shared" si="793"/>
        <v>-1.3513513513513153</v>
      </c>
      <c r="BY101" s="4">
        <f t="shared" si="794"/>
        <v>-1.9327129563350254</v>
      </c>
      <c r="BZ101" s="4">
        <f t="shared" si="795"/>
        <v>-4.0787119856887433</v>
      </c>
      <c r="CA101" s="4">
        <f t="shared" si="796"/>
        <v>-6.6118656182988067</v>
      </c>
      <c r="CB101" s="4">
        <f t="shared" si="797"/>
        <v>-7.8586878154289996</v>
      </c>
      <c r="CC101" s="4">
        <f t="shared" si="798"/>
        <v>-8.9051094890510782</v>
      </c>
      <c r="CD101" s="4">
        <f t="shared" si="799"/>
        <v>-8.7653860499813607</v>
      </c>
      <c r="CE101" s="4">
        <f t="shared" si="800"/>
        <v>-7.7305778798316016</v>
      </c>
      <c r="CF101" s="4">
        <f t="shared" si="801"/>
        <v>-5.8685446009389626</v>
      </c>
      <c r="CG101" s="4">
        <f t="shared" si="802"/>
        <v>-3.8862179487179516</v>
      </c>
      <c r="CH101" s="4">
        <f t="shared" si="803"/>
        <v>-2.0850367947669479</v>
      </c>
      <c r="CI101" s="4">
        <f t="shared" si="804"/>
        <v>-1.2028204064703507</v>
      </c>
      <c r="CJ101" s="4">
        <f t="shared" si="805"/>
        <v>-1.7040731504571971</v>
      </c>
      <c r="CK101" s="4">
        <f t="shared" si="806"/>
        <v>-2.4176740308461953</v>
      </c>
      <c r="CL101" s="4">
        <f t="shared" si="807"/>
        <v>-2.5469728601252739</v>
      </c>
      <c r="CM101" s="4">
        <f t="shared" si="808"/>
        <v>-2.5608732157850644</v>
      </c>
      <c r="CN101" s="4">
        <f t="shared" si="809"/>
        <v>-1.5221987315010455</v>
      </c>
      <c r="CO101" s="4">
        <f t="shared" si="810"/>
        <v>-0.21358393848781576</v>
      </c>
      <c r="CP101" s="4">
        <f t="shared" si="811"/>
        <v>0.85689802913453406</v>
      </c>
      <c r="CQ101" s="4">
        <f t="shared" si="812"/>
        <v>2.8436018957346265</v>
      </c>
      <c r="CR101" s="4">
        <f t="shared" si="813"/>
        <v>3.3490768570201723</v>
      </c>
      <c r="CS101" s="4">
        <f t="shared" si="814"/>
        <v>3.4246575342465668</v>
      </c>
      <c r="CT101" s="4">
        <f t="shared" si="815"/>
        <v>2.8462192013593901</v>
      </c>
      <c r="CU101" s="4">
        <f t="shared" si="816"/>
        <v>1.2149141181398981</v>
      </c>
      <c r="CV101" s="4">
        <f t="shared" si="817"/>
        <v>0.49854590776898799</v>
      </c>
      <c r="CW101" s="4">
        <f t="shared" si="818"/>
        <v>0.7864238410596025</v>
      </c>
      <c r="CX101" s="4">
        <f t="shared" si="819"/>
        <v>1.1152416356877248</v>
      </c>
      <c r="CY101" s="4">
        <f t="shared" si="820"/>
        <v>1.490066225165565</v>
      </c>
      <c r="CZ101" s="4">
        <f t="shared" si="821"/>
        <v>1.5708970649028764</v>
      </c>
      <c r="DA101" s="4">
        <f t="shared" si="822"/>
        <v>1.2731006160164204</v>
      </c>
      <c r="DB101" s="4">
        <f t="shared" si="823"/>
        <v>0.93954248366014959</v>
      </c>
      <c r="DC101" s="4">
        <f t="shared" si="824"/>
        <v>1.5497553017944421</v>
      </c>
      <c r="DD101" s="4">
        <f t="shared" si="825"/>
        <v>1.424501424501412</v>
      </c>
      <c r="DE101" s="4">
        <f t="shared" si="826"/>
        <v>1.6626115166261002</v>
      </c>
      <c r="DF101" s="4">
        <f t="shared" si="827"/>
        <v>1.1736139214892694</v>
      </c>
      <c r="DG101" s="4">
        <f t="shared" si="828"/>
        <v>0.60240963855422436</v>
      </c>
      <c r="DH101" s="4">
        <f t="shared" si="829"/>
        <v>1.2439807383627599</v>
      </c>
      <c r="DI101" s="4">
        <f t="shared" si="830"/>
        <v>1.196649381731163</v>
      </c>
      <c r="DJ101" s="4">
        <f t="shared" si="831"/>
        <v>2.0399999999999974</v>
      </c>
      <c r="DK101" s="4">
        <f t="shared" si="832"/>
        <v>3.1936127744510934</v>
      </c>
      <c r="DL101" s="4">
        <f t="shared" si="833"/>
        <v>3.1708283789140035</v>
      </c>
      <c r="DM101" s="4">
        <f t="shared" si="834"/>
        <v>2.719747733543576</v>
      </c>
      <c r="DN101" s="4">
        <f t="shared" si="835"/>
        <v>2.0776166209329761</v>
      </c>
      <c r="DO101" s="4">
        <f t="shared" si="836"/>
        <v>1.5473887814313247</v>
      </c>
      <c r="DP101" s="4">
        <f t="shared" si="837"/>
        <v>1.5751056473300107</v>
      </c>
      <c r="DQ101" s="4">
        <f t="shared" si="838"/>
        <v>2.2256331542593877</v>
      </c>
      <c r="DR101" s="4">
        <f t="shared" si="839"/>
        <v>2.5729646697388642</v>
      </c>
      <c r="DS101" s="4">
        <f t="shared" si="840"/>
        <v>0.72380952380952657</v>
      </c>
      <c r="DT101" s="4">
        <f t="shared" si="841"/>
        <v>-3.5930408472012121</v>
      </c>
      <c r="DU101" s="4">
        <f t="shared" si="842"/>
        <v>-4.1666666666666741</v>
      </c>
      <c r="DV101" s="4">
        <f t="shared" si="843"/>
        <v>-2.995132909022824</v>
      </c>
      <c r="DW101" s="4">
        <f t="shared" si="844"/>
        <v>-1.8532526475037892</v>
      </c>
      <c r="DX101" s="4">
        <f t="shared" si="845"/>
        <v>2.0400156924283985</v>
      </c>
      <c r="DY101" s="4">
        <f t="shared" si="846"/>
        <v>2.3110066588327483</v>
      </c>
      <c r="DZ101" s="4">
        <f t="shared" si="847"/>
        <v>2.5086839058278576</v>
      </c>
      <c r="EA101" s="4">
        <f t="shared" si="848"/>
        <v>3.8150289017341077</v>
      </c>
      <c r="EB101" s="4">
        <f t="shared" si="849"/>
        <v>3.1910803537101184</v>
      </c>
      <c r="EC101" s="4">
        <f t="shared" si="850"/>
        <v>2.6033690658499253</v>
      </c>
      <c r="ED101" s="4">
        <f t="shared" si="851"/>
        <v>0.48945783132530174</v>
      </c>
      <c r="EE101" s="4">
        <f t="shared" si="852"/>
        <v>-1.1878247958426069</v>
      </c>
      <c r="EF101" s="4">
        <f t="shared" si="853"/>
        <v>-1.0432190760059634</v>
      </c>
      <c r="EG101" s="4">
        <f t="shared" si="854"/>
        <v>-1.8656716417910557</v>
      </c>
      <c r="EH101" s="4">
        <f t="shared" si="855"/>
        <v>-1.198950917946795</v>
      </c>
      <c r="EI101" s="4">
        <f t="shared" si="856"/>
        <v>-2.5169045830202852</v>
      </c>
      <c r="EJ101" s="4">
        <f t="shared" si="857"/>
        <v>-0.52710843373494631</v>
      </c>
      <c r="EK101" s="10">
        <f t="shared" si="858"/>
        <v>0.40467300380229165</v>
      </c>
      <c r="EL101" s="10">
        <f t="shared" si="859"/>
        <v>-0.24139931740615461</v>
      </c>
      <c r="EM101" s="10">
        <f t="shared" si="860"/>
        <v>1.896242774566459</v>
      </c>
      <c r="EN101" s="10">
        <f t="shared" si="861"/>
        <v>0.78828160484480936</v>
      </c>
      <c r="EO101" s="10">
        <f t="shared" si="862"/>
        <v>1.4069755512947424</v>
      </c>
      <c r="EP101" s="10">
        <f t="shared" si="863"/>
        <v>2.1946950208928673</v>
      </c>
      <c r="EQ101" s="10">
        <f t="shared" si="864"/>
        <v>2.3924937812179969</v>
      </c>
      <c r="ER101" s="10">
        <f t="shared" si="865"/>
        <v>1.9663617575670811</v>
      </c>
      <c r="ES101" s="10">
        <f t="shared" si="866"/>
        <v>1.4584045439456572</v>
      </c>
      <c r="ET101" s="10">
        <f t="shared" si="867"/>
        <v>1.0500791799874731</v>
      </c>
      <c r="EU101" s="10">
        <f t="shared" si="868"/>
        <v>0.629757670445108</v>
      </c>
      <c r="EV101" s="10">
        <f t="shared" si="869"/>
        <v>0.40579522472703466</v>
      </c>
      <c r="EW101" s="10">
        <f t="shared" si="870"/>
        <v>0.35096537562704366</v>
      </c>
      <c r="EX101" s="10">
        <f t="shared" si="871"/>
        <v>0.14878531746334023</v>
      </c>
      <c r="EY101" s="10">
        <f t="shared" si="872"/>
        <v>-6.7971593533622254E-2</v>
      </c>
      <c r="EZ101" s="10">
        <f t="shared" si="873"/>
        <v>-0.40394610046425861</v>
      </c>
      <c r="FA101" s="10">
        <f t="shared" si="874"/>
        <v>-0.7104354030194715</v>
      </c>
      <c r="FB101" s="10">
        <f t="shared" si="875"/>
        <v>-0.61787653981197899</v>
      </c>
      <c r="FC101" s="10">
        <f t="shared" si="876"/>
        <v>-0.67720324096732787</v>
      </c>
      <c r="FD101" s="10">
        <f t="shared" si="877"/>
        <v>-0.49448420405046045</v>
      </c>
      <c r="FE101" s="10">
        <f t="shared" si="878"/>
        <v>-0.18516334891655051</v>
      </c>
      <c r="FF101" s="10">
        <f t="shared" si="879"/>
        <v>-0.21639301044917847</v>
      </c>
      <c r="FG101" s="10">
        <f t="shared" si="880"/>
        <v>-0.35022900783682198</v>
      </c>
      <c r="FH101" s="10">
        <f t="shared" si="881"/>
        <v>-0.54211194475081159</v>
      </c>
      <c r="FI101" s="10">
        <f t="shared" si="882"/>
        <v>-0.64495492010592237</v>
      </c>
      <c r="FJ101" s="10">
        <f t="shared" si="883"/>
        <v>-0.78934624966572331</v>
      </c>
    </row>
    <row r="102" spans="2:166" x14ac:dyDescent="0.2">
      <c r="B102" t="str">
        <f t="shared" si="723"/>
        <v xml:space="preserve">   Professional and business services</v>
      </c>
      <c r="C102" s="4"/>
      <c r="D102" s="4"/>
      <c r="E102" s="4"/>
      <c r="F102" s="4"/>
      <c r="G102" s="4">
        <f t="shared" si="724"/>
        <v>2.3230390817162938</v>
      </c>
      <c r="H102" s="4">
        <f t="shared" si="725"/>
        <v>-0.4828326180257414</v>
      </c>
      <c r="I102" s="4">
        <f t="shared" si="726"/>
        <v>-1.6644649933949984</v>
      </c>
      <c r="J102" s="4">
        <f t="shared" si="727"/>
        <v>-0.63694267515923553</v>
      </c>
      <c r="K102" s="4">
        <f t="shared" si="728"/>
        <v>2.8846153846153966</v>
      </c>
      <c r="L102" s="4">
        <f t="shared" si="729"/>
        <v>2.2371967654986502</v>
      </c>
      <c r="M102" s="4">
        <f t="shared" si="730"/>
        <v>2.6867275658237766E-2</v>
      </c>
      <c r="N102" s="4">
        <f t="shared" si="731"/>
        <v>-0.1869658119658113</v>
      </c>
      <c r="O102" s="4">
        <f t="shared" si="732"/>
        <v>0.9086188992730948</v>
      </c>
      <c r="P102" s="4">
        <f t="shared" si="733"/>
        <v>3.4273662008963868</v>
      </c>
      <c r="Q102" s="4">
        <f t="shared" si="734"/>
        <v>7.9774375503626205</v>
      </c>
      <c r="R102" s="4">
        <f t="shared" si="735"/>
        <v>7.1715279636071827</v>
      </c>
      <c r="S102" s="4">
        <f t="shared" si="736"/>
        <v>5.0167224080267525</v>
      </c>
      <c r="T102" s="4">
        <f t="shared" si="737"/>
        <v>6.3726739739994764</v>
      </c>
      <c r="U102" s="4">
        <f t="shared" si="738"/>
        <v>5.7711442786069655</v>
      </c>
      <c r="V102" s="4">
        <f t="shared" si="739"/>
        <v>8.7890137328339613</v>
      </c>
      <c r="W102" s="4">
        <f t="shared" si="740"/>
        <v>6.736893679568845</v>
      </c>
      <c r="X102" s="4">
        <f t="shared" si="741"/>
        <v>3.7143541816439196</v>
      </c>
      <c r="Y102" s="4">
        <f t="shared" si="742"/>
        <v>2.7281279397930458</v>
      </c>
      <c r="Z102" s="4">
        <f t="shared" si="743"/>
        <v>2.478769795730984</v>
      </c>
      <c r="AA102" s="4">
        <f t="shared" si="744"/>
        <v>5.4165710351158802</v>
      </c>
      <c r="AB102" s="4">
        <f t="shared" si="745"/>
        <v>6.2846580406654251</v>
      </c>
      <c r="AC102" s="4">
        <f t="shared" si="746"/>
        <v>7.37179487179489</v>
      </c>
      <c r="AD102" s="4">
        <f t="shared" si="747"/>
        <v>7.950727883538633</v>
      </c>
      <c r="AE102" s="4">
        <f t="shared" si="748"/>
        <v>7.5332026997604995</v>
      </c>
      <c r="AF102" s="4">
        <f t="shared" si="749"/>
        <v>10.369565217391298</v>
      </c>
      <c r="AG102" s="4">
        <f t="shared" si="750"/>
        <v>8.8272921108741862</v>
      </c>
      <c r="AH102" s="4">
        <f t="shared" si="751"/>
        <v>8.1327800829875443</v>
      </c>
      <c r="AI102" s="4">
        <f t="shared" si="752"/>
        <v>7.9165823041101424</v>
      </c>
      <c r="AJ102" s="4">
        <f t="shared" si="753"/>
        <v>5.1605278707898439</v>
      </c>
      <c r="AK102" s="4">
        <f t="shared" si="754"/>
        <v>5.6230407523511161</v>
      </c>
      <c r="AL102" s="4">
        <f t="shared" si="755"/>
        <v>4.2402148887183522</v>
      </c>
      <c r="AM102" s="4">
        <f t="shared" si="756"/>
        <v>3.2833020637898835</v>
      </c>
      <c r="AN102" s="4">
        <f t="shared" si="757"/>
        <v>5.5815695823187905</v>
      </c>
      <c r="AO102" s="4">
        <f t="shared" si="758"/>
        <v>6.6406974587274847</v>
      </c>
      <c r="AP102" s="4">
        <f t="shared" si="759"/>
        <v>8.1722805080066241</v>
      </c>
      <c r="AQ102" s="4">
        <f t="shared" si="760"/>
        <v>8.3742052679382404</v>
      </c>
      <c r="AR102" s="4">
        <f t="shared" si="761"/>
        <v>6.7056945183608274</v>
      </c>
      <c r="AS102" s="4">
        <f t="shared" si="762"/>
        <v>6.7663941555053064</v>
      </c>
      <c r="AT102" s="4">
        <f t="shared" si="763"/>
        <v>4.7813510294367756</v>
      </c>
      <c r="AU102" s="4">
        <f t="shared" si="764"/>
        <v>-0.18437814280926057</v>
      </c>
      <c r="AV102" s="4">
        <f t="shared" si="765"/>
        <v>-3.0257689110556818</v>
      </c>
      <c r="AW102" s="4">
        <f t="shared" si="766"/>
        <v>-8.4229390681003551</v>
      </c>
      <c r="AX102" s="4">
        <f t="shared" si="767"/>
        <v>-11.237414745047092</v>
      </c>
      <c r="AY102" s="4">
        <f t="shared" si="768"/>
        <v>-9.0512174643156982</v>
      </c>
      <c r="AZ102" s="4">
        <f t="shared" si="769"/>
        <v>-7.5261443511057902</v>
      </c>
      <c r="BA102" s="4">
        <f t="shared" si="770"/>
        <v>-4.0028464685998966</v>
      </c>
      <c r="BB102" s="4">
        <f t="shared" si="771"/>
        <v>-1.4635931211123276</v>
      </c>
      <c r="BC102" s="4">
        <f t="shared" si="772"/>
        <v>-0.9970457902511165</v>
      </c>
      <c r="BD102" s="4">
        <f t="shared" si="773"/>
        <v>-1.4460511679644128</v>
      </c>
      <c r="BE102" s="4">
        <f t="shared" si="774"/>
        <v>-1.6679021497405522</v>
      </c>
      <c r="BF102" s="4">
        <f t="shared" si="775"/>
        <v>-0.81693278871147745</v>
      </c>
      <c r="BG102" s="4">
        <f t="shared" si="776"/>
        <v>0.96978739276389891</v>
      </c>
      <c r="BH102" s="4">
        <f t="shared" si="777"/>
        <v>2.9345372460496622</v>
      </c>
      <c r="BI102" s="4">
        <f t="shared" si="778"/>
        <v>4.1839427063701473</v>
      </c>
      <c r="BJ102" s="4">
        <f t="shared" si="779"/>
        <v>5.0542867839760142</v>
      </c>
      <c r="BK102" s="4">
        <f t="shared" si="780"/>
        <v>5.0794237162910871</v>
      </c>
      <c r="BL102" s="4">
        <f t="shared" si="781"/>
        <v>5.2083333333333259</v>
      </c>
      <c r="BM102" s="4">
        <f t="shared" si="782"/>
        <v>6.0057887120115838</v>
      </c>
      <c r="BN102" s="4">
        <f t="shared" si="783"/>
        <v>5.7911617961511341</v>
      </c>
      <c r="BO102" s="4">
        <f t="shared" si="784"/>
        <v>5.5370012304447158</v>
      </c>
      <c r="BP102" s="4">
        <f t="shared" si="785"/>
        <v>6.3401076949800128</v>
      </c>
      <c r="BQ102" s="4">
        <f t="shared" si="786"/>
        <v>6.1774744027303541</v>
      </c>
      <c r="BR102" s="4">
        <f t="shared" si="787"/>
        <v>6.097355566784568</v>
      </c>
      <c r="BS102" s="4">
        <f t="shared" si="788"/>
        <v>6.4956695536309228</v>
      </c>
      <c r="BT102" s="4">
        <f t="shared" si="789"/>
        <v>5.276053577262374</v>
      </c>
      <c r="BU102" s="4">
        <f t="shared" si="790"/>
        <v>4.5001607200257032</v>
      </c>
      <c r="BV102" s="4">
        <f t="shared" si="791"/>
        <v>4.1593903794252984</v>
      </c>
      <c r="BW102" s="4">
        <f t="shared" si="792"/>
        <v>3.8160775727244189</v>
      </c>
      <c r="BX102" s="4">
        <f t="shared" si="793"/>
        <v>3.4445306439099932</v>
      </c>
      <c r="BY102" s="4">
        <f t="shared" si="794"/>
        <v>1.9532451553368357</v>
      </c>
      <c r="BZ102" s="4">
        <f t="shared" si="795"/>
        <v>-1.2650510592897235</v>
      </c>
      <c r="CA102" s="4">
        <f t="shared" si="796"/>
        <v>-5.1672190418800561</v>
      </c>
      <c r="CB102" s="4">
        <f t="shared" si="797"/>
        <v>-9.8095095245237509</v>
      </c>
      <c r="CC102" s="4">
        <f t="shared" si="798"/>
        <v>-10.740684869512741</v>
      </c>
      <c r="CD102" s="4">
        <f t="shared" si="799"/>
        <v>-8.6137696820006155</v>
      </c>
      <c r="CE102" s="4">
        <f t="shared" si="800"/>
        <v>-5.3534551231136041</v>
      </c>
      <c r="CF102" s="4">
        <f t="shared" si="801"/>
        <v>0</v>
      </c>
      <c r="CG102" s="4">
        <f t="shared" si="802"/>
        <v>2.6026702720973516</v>
      </c>
      <c r="CH102" s="4">
        <f t="shared" si="803"/>
        <v>3.9020270270269997</v>
      </c>
      <c r="CI102" s="4">
        <f t="shared" si="804"/>
        <v>4.6156428331654897</v>
      </c>
      <c r="CJ102" s="4">
        <f t="shared" si="805"/>
        <v>4.922667553633775</v>
      </c>
      <c r="CK102" s="4">
        <f t="shared" si="806"/>
        <v>5.5180365672870879</v>
      </c>
      <c r="CL102" s="4">
        <f t="shared" si="807"/>
        <v>5.4950414566737216</v>
      </c>
      <c r="CM102" s="4">
        <f t="shared" si="808"/>
        <v>5.3425316861864358</v>
      </c>
      <c r="CN102" s="4">
        <f t="shared" si="809"/>
        <v>6.1974956411475546</v>
      </c>
      <c r="CO102" s="4">
        <f t="shared" si="810"/>
        <v>5.2763034655010976</v>
      </c>
      <c r="CP102" s="4">
        <f t="shared" si="811"/>
        <v>5.8560641084912879</v>
      </c>
      <c r="CQ102" s="4">
        <f t="shared" si="812"/>
        <v>6.0310691440755182</v>
      </c>
      <c r="CR102" s="4">
        <f t="shared" si="813"/>
        <v>4.8507462686567138</v>
      </c>
      <c r="CS102" s="4">
        <f t="shared" si="814"/>
        <v>5.2194543297745977</v>
      </c>
      <c r="CT102" s="4">
        <f t="shared" si="815"/>
        <v>4.6440529917018525</v>
      </c>
      <c r="CU102" s="4">
        <f t="shared" si="816"/>
        <v>4.3234702671646197</v>
      </c>
      <c r="CV102" s="4">
        <f t="shared" si="817"/>
        <v>3.8861209964413002</v>
      </c>
      <c r="CW102" s="4">
        <f t="shared" si="818"/>
        <v>5.0169109357384389</v>
      </c>
      <c r="CX102" s="4">
        <f t="shared" si="819"/>
        <v>4.9109627156371793</v>
      </c>
      <c r="CY102" s="4">
        <f t="shared" si="820"/>
        <v>4.7638716783698243</v>
      </c>
      <c r="CZ102" s="4">
        <f t="shared" si="821"/>
        <v>5.8098109070978454</v>
      </c>
      <c r="DA102" s="4">
        <f t="shared" si="822"/>
        <v>5.2066559312936134</v>
      </c>
      <c r="DB102" s="4">
        <f t="shared" si="823"/>
        <v>5.0391194801750361</v>
      </c>
      <c r="DC102" s="4">
        <f t="shared" si="824"/>
        <v>5.3489288999868601</v>
      </c>
      <c r="DD102" s="4">
        <f t="shared" si="825"/>
        <v>5.3483553483553381</v>
      </c>
      <c r="DE102" s="4">
        <f t="shared" si="826"/>
        <v>5.0765306122449116</v>
      </c>
      <c r="DF102" s="4">
        <f t="shared" si="827"/>
        <v>4.7721247317257909</v>
      </c>
      <c r="DG102" s="4">
        <f t="shared" si="828"/>
        <v>5.114770459081841</v>
      </c>
      <c r="DH102" s="4">
        <f t="shared" si="829"/>
        <v>5.6545789797172619</v>
      </c>
      <c r="DI102" s="4">
        <f t="shared" si="830"/>
        <v>5.7659626122845253</v>
      </c>
      <c r="DJ102" s="4">
        <f t="shared" si="831"/>
        <v>5.5789854199301159</v>
      </c>
      <c r="DK102" s="4">
        <f t="shared" si="832"/>
        <v>5.079515784476607</v>
      </c>
      <c r="DL102" s="4">
        <f t="shared" si="833"/>
        <v>3.2460732984293195</v>
      </c>
      <c r="DM102" s="4">
        <f t="shared" si="834"/>
        <v>2.6397337312062508</v>
      </c>
      <c r="DN102" s="4">
        <f t="shared" si="835"/>
        <v>3.298333713763979</v>
      </c>
      <c r="DO102" s="4">
        <f t="shared" si="836"/>
        <v>2.3379263609668133</v>
      </c>
      <c r="DP102" s="4">
        <f t="shared" si="837"/>
        <v>4.2483660130719025</v>
      </c>
      <c r="DQ102" s="4">
        <f t="shared" si="838"/>
        <v>5.2778709605277641</v>
      </c>
      <c r="DR102" s="4">
        <f t="shared" si="839"/>
        <v>5.5021544580709403</v>
      </c>
      <c r="DS102" s="4">
        <f t="shared" si="840"/>
        <v>6.5666041275797227</v>
      </c>
      <c r="DT102" s="4">
        <f t="shared" si="841"/>
        <v>-0.84315209166577754</v>
      </c>
      <c r="DU102" s="4">
        <f t="shared" si="842"/>
        <v>-0.79660116834837646</v>
      </c>
      <c r="DV102" s="4">
        <f t="shared" si="843"/>
        <v>0.69117185045555196</v>
      </c>
      <c r="DW102" s="4">
        <f t="shared" si="844"/>
        <v>-0.94241922120962274</v>
      </c>
      <c r="DX102" s="4">
        <f t="shared" si="845"/>
        <v>4.4587375994767253</v>
      </c>
      <c r="DY102" s="4">
        <f t="shared" si="846"/>
        <v>4.8501070663811596</v>
      </c>
      <c r="DZ102" s="4">
        <f t="shared" si="847"/>
        <v>5.3042121684867327</v>
      </c>
      <c r="EA102" s="4">
        <f t="shared" si="848"/>
        <v>10.423418714061693</v>
      </c>
      <c r="EB102" s="4">
        <f t="shared" si="849"/>
        <v>11.782508870799436</v>
      </c>
      <c r="EC102" s="4">
        <f t="shared" si="850"/>
        <v>9.0574900439089223</v>
      </c>
      <c r="ED102" s="4">
        <f t="shared" si="851"/>
        <v>5.1753086419753069</v>
      </c>
      <c r="EE102" s="4">
        <f t="shared" si="852"/>
        <v>-0.10414694186707818</v>
      </c>
      <c r="EF102" s="4">
        <f t="shared" si="853"/>
        <v>-2.2780319297918128</v>
      </c>
      <c r="EG102" s="4">
        <f t="shared" si="854"/>
        <v>-2.4063670411984983</v>
      </c>
      <c r="EH102" s="4">
        <f t="shared" si="855"/>
        <v>-2.0565311296835254</v>
      </c>
      <c r="EI102" s="4">
        <f t="shared" si="856"/>
        <v>-2.1609326130224482</v>
      </c>
      <c r="EJ102" s="4">
        <f t="shared" si="857"/>
        <v>-1.8725518295595545</v>
      </c>
      <c r="EK102" s="10">
        <f t="shared" si="858"/>
        <v>-1.9507723304231006</v>
      </c>
      <c r="EL102" s="10">
        <f t="shared" si="859"/>
        <v>-2.4642473633748829</v>
      </c>
      <c r="EM102" s="10">
        <f t="shared" si="860"/>
        <v>-0.22074978204011941</v>
      </c>
      <c r="EN102" s="10">
        <f t="shared" si="861"/>
        <v>0.99546295394801199</v>
      </c>
      <c r="EO102" s="10">
        <f t="shared" si="862"/>
        <v>1.8490810516307077</v>
      </c>
      <c r="EP102" s="10">
        <f t="shared" si="863"/>
        <v>2.7119784676641778</v>
      </c>
      <c r="EQ102" s="10">
        <f t="shared" si="864"/>
        <v>2.0750543775215569</v>
      </c>
      <c r="ER102" s="10">
        <f t="shared" si="865"/>
        <v>1.5384868995658385</v>
      </c>
      <c r="ES102" s="10">
        <f t="shared" si="866"/>
        <v>1.1425410867758723</v>
      </c>
      <c r="ET102" s="10">
        <f t="shared" si="867"/>
        <v>0.51720435170585777</v>
      </c>
      <c r="EU102" s="10">
        <f t="shared" si="868"/>
        <v>-0.24290592296117852</v>
      </c>
      <c r="EV102" s="10">
        <f t="shared" si="869"/>
        <v>-0.73504426870827366</v>
      </c>
      <c r="EW102" s="10">
        <f t="shared" si="870"/>
        <v>-1.0323470842827365</v>
      </c>
      <c r="EX102" s="10">
        <f t="shared" si="871"/>
        <v>-0.71523035044572802</v>
      </c>
      <c r="EY102" s="10">
        <f t="shared" si="872"/>
        <v>-0.16604045151562552</v>
      </c>
      <c r="EZ102" s="10">
        <f t="shared" si="873"/>
        <v>0.6086703022950557</v>
      </c>
      <c r="FA102" s="10">
        <f t="shared" si="874"/>
        <v>1.582165765754362</v>
      </c>
      <c r="FB102" s="10">
        <f t="shared" si="875"/>
        <v>2.2962487737094639</v>
      </c>
      <c r="FC102" s="10">
        <f t="shared" si="876"/>
        <v>2.8172113189264936</v>
      </c>
      <c r="FD102" s="10">
        <f t="shared" si="877"/>
        <v>3.3128172279386581</v>
      </c>
      <c r="FE102" s="10">
        <f t="shared" si="878"/>
        <v>3.6085397894333404</v>
      </c>
      <c r="FF102" s="10">
        <f t="shared" si="879"/>
        <v>3.6845995186382874</v>
      </c>
      <c r="FG102" s="10">
        <f t="shared" si="880"/>
        <v>3.6454543909274273</v>
      </c>
      <c r="FH102" s="10">
        <f t="shared" si="881"/>
        <v>3.4717088427637099</v>
      </c>
      <c r="FI102" s="10">
        <f t="shared" si="882"/>
        <v>3.5087676101132059</v>
      </c>
      <c r="FJ102" s="10">
        <f t="shared" si="883"/>
        <v>3.3325187067998252</v>
      </c>
    </row>
    <row r="103" spans="2:166" x14ac:dyDescent="0.2">
      <c r="B103" t="str">
        <f t="shared" si="723"/>
        <v xml:space="preserve">   Other services</v>
      </c>
      <c r="C103" s="4"/>
      <c r="D103" s="4"/>
      <c r="E103" s="4"/>
      <c r="F103" s="4"/>
      <c r="G103" s="4">
        <f t="shared" si="724"/>
        <v>3.5048802129547418</v>
      </c>
      <c r="H103" s="4">
        <f t="shared" si="725"/>
        <v>2.9265437518290804</v>
      </c>
      <c r="I103" s="4">
        <f t="shared" si="726"/>
        <v>1.8521198090001301</v>
      </c>
      <c r="J103" s="4">
        <f t="shared" si="727"/>
        <v>2.2135978151502034</v>
      </c>
      <c r="K103" s="4">
        <f t="shared" si="728"/>
        <v>2.0860122874696074</v>
      </c>
      <c r="L103" s="4">
        <f t="shared" si="729"/>
        <v>2.2035825988057978</v>
      </c>
      <c r="M103" s="4">
        <f t="shared" si="730"/>
        <v>3.4664014774825835</v>
      </c>
      <c r="N103" s="4">
        <f t="shared" si="731"/>
        <v>3.4734917733089565</v>
      </c>
      <c r="O103" s="4">
        <f t="shared" si="732"/>
        <v>3.6109167249825269</v>
      </c>
      <c r="P103" s="4">
        <f t="shared" si="733"/>
        <v>4.8546390318542132</v>
      </c>
      <c r="Q103" s="4">
        <f t="shared" si="734"/>
        <v>4.3663325552657062</v>
      </c>
      <c r="R103" s="4">
        <f t="shared" si="735"/>
        <v>3.0307148681706808</v>
      </c>
      <c r="S103" s="4">
        <f t="shared" si="736"/>
        <v>2.9447521275158595</v>
      </c>
      <c r="T103" s="4">
        <f t="shared" si="737"/>
        <v>1.7776598567259327</v>
      </c>
      <c r="U103" s="4">
        <f t="shared" si="738"/>
        <v>1.6182081305091467</v>
      </c>
      <c r="V103" s="4">
        <f t="shared" si="739"/>
        <v>2.9151826935760461</v>
      </c>
      <c r="W103" s="4">
        <f t="shared" si="740"/>
        <v>4.2645322136202646</v>
      </c>
      <c r="X103" s="4">
        <f t="shared" si="741"/>
        <v>3.8451511991657972</v>
      </c>
      <c r="Y103" s="4">
        <f t="shared" si="742"/>
        <v>3.6250647332987995</v>
      </c>
      <c r="Z103" s="4">
        <f t="shared" si="743"/>
        <v>2.8838759292489025</v>
      </c>
      <c r="AA103" s="4">
        <f t="shared" si="744"/>
        <v>0.67958721369243413</v>
      </c>
      <c r="AB103" s="4">
        <f t="shared" si="745"/>
        <v>1.7698004267603817</v>
      </c>
      <c r="AC103" s="4">
        <f t="shared" si="746"/>
        <v>2.2363818090954446</v>
      </c>
      <c r="AD103" s="4">
        <f t="shared" si="747"/>
        <v>3.6377226859349854</v>
      </c>
      <c r="AE103" s="4">
        <f t="shared" si="748"/>
        <v>4.6624999999999917</v>
      </c>
      <c r="AF103" s="4">
        <f t="shared" si="749"/>
        <v>4.020720276270362</v>
      </c>
      <c r="AG103" s="4">
        <f t="shared" si="750"/>
        <v>4.2404985946474349</v>
      </c>
      <c r="AH103" s="4">
        <f t="shared" si="751"/>
        <v>4.1230917177545345</v>
      </c>
      <c r="AI103" s="4">
        <f t="shared" si="752"/>
        <v>3.7979218917950419</v>
      </c>
      <c r="AJ103" s="4">
        <f t="shared" si="753"/>
        <v>4.801991937396255</v>
      </c>
      <c r="AK103" s="4">
        <f t="shared" si="754"/>
        <v>4.4314185228605085</v>
      </c>
      <c r="AL103" s="4">
        <f t="shared" si="755"/>
        <v>3.4518586931424622</v>
      </c>
      <c r="AM103" s="4">
        <f t="shared" si="756"/>
        <v>4.0271545276723053</v>
      </c>
      <c r="AN103" s="4">
        <f t="shared" si="757"/>
        <v>2.251385903382741</v>
      </c>
      <c r="AO103" s="4">
        <f t="shared" si="758"/>
        <v>2.2114952851369551</v>
      </c>
      <c r="AP103" s="4">
        <f t="shared" si="759"/>
        <v>2.7229103894654605</v>
      </c>
      <c r="AQ103" s="4">
        <f t="shared" si="760"/>
        <v>2.8426059064262876</v>
      </c>
      <c r="AR103" s="4">
        <f t="shared" si="761"/>
        <v>2.5558751936269219</v>
      </c>
      <c r="AS103" s="4">
        <f t="shared" si="762"/>
        <v>2.4601867105985553</v>
      </c>
      <c r="AT103" s="4">
        <f t="shared" si="763"/>
        <v>2.2596414991852276</v>
      </c>
      <c r="AU103" s="4">
        <f t="shared" si="764"/>
        <v>0.66681006668101173</v>
      </c>
      <c r="AV103" s="4">
        <f t="shared" si="765"/>
        <v>1.4133131945193611</v>
      </c>
      <c r="AW103" s="4">
        <f t="shared" si="766"/>
        <v>0.68603280094330366</v>
      </c>
      <c r="AX103" s="4">
        <f t="shared" si="767"/>
        <v>-0.57367470519492647</v>
      </c>
      <c r="AY103" s="4">
        <f t="shared" si="768"/>
        <v>0.26709401709401615</v>
      </c>
      <c r="AZ103" s="4">
        <f t="shared" si="769"/>
        <v>0.35106382978722372</v>
      </c>
      <c r="BA103" s="4">
        <f t="shared" si="770"/>
        <v>0.83040562120726413</v>
      </c>
      <c r="BB103" s="4">
        <f t="shared" si="771"/>
        <v>1.4958863126402377</v>
      </c>
      <c r="BC103" s="4">
        <f t="shared" si="772"/>
        <v>1.7155034629728227</v>
      </c>
      <c r="BD103" s="4">
        <f t="shared" si="773"/>
        <v>1.5689600339234611</v>
      </c>
      <c r="BE103" s="4">
        <f t="shared" si="774"/>
        <v>1.6999260901700008</v>
      </c>
      <c r="BF103" s="4">
        <f t="shared" si="775"/>
        <v>2.1054847878724026</v>
      </c>
      <c r="BG103" s="4">
        <f t="shared" si="776"/>
        <v>1.2780222082547699</v>
      </c>
      <c r="BH103" s="4">
        <f t="shared" si="777"/>
        <v>1.6282225237449044</v>
      </c>
      <c r="BI103" s="4">
        <f t="shared" si="778"/>
        <v>1.3704318936877291</v>
      </c>
      <c r="BJ103" s="4">
        <f t="shared" si="779"/>
        <v>1.2372409526755446</v>
      </c>
      <c r="BK103" s="4">
        <f t="shared" si="780"/>
        <v>2.0997103847745002</v>
      </c>
      <c r="BL103" s="4">
        <f t="shared" si="781"/>
        <v>2.392934168635108</v>
      </c>
      <c r="BM103" s="4">
        <f t="shared" si="782"/>
        <v>2.591151167554262</v>
      </c>
      <c r="BN103" s="4">
        <f t="shared" si="783"/>
        <v>2.3729504022812931</v>
      </c>
      <c r="BO103" s="4">
        <f t="shared" si="784"/>
        <v>2.3807111741465103</v>
      </c>
      <c r="BP103" s="4">
        <f t="shared" si="785"/>
        <v>1.7352056168505658</v>
      </c>
      <c r="BQ103" s="4">
        <f t="shared" si="786"/>
        <v>1.7470300489168533</v>
      </c>
      <c r="BR103" s="4">
        <f t="shared" si="787"/>
        <v>1.9797055312375633</v>
      </c>
      <c r="BS103" s="4">
        <f t="shared" si="788"/>
        <v>2.3847219473579928</v>
      </c>
      <c r="BT103" s="4">
        <f t="shared" si="789"/>
        <v>2.6126392586019787</v>
      </c>
      <c r="BU103" s="4">
        <f t="shared" si="790"/>
        <v>2.8846153846153744</v>
      </c>
      <c r="BV103" s="4">
        <f t="shared" si="791"/>
        <v>3.3069944395668793</v>
      </c>
      <c r="BW103" s="4">
        <f t="shared" si="792"/>
        <v>3.0830192326278372</v>
      </c>
      <c r="BX103" s="4">
        <f t="shared" si="793"/>
        <v>2.9688700999231488</v>
      </c>
      <c r="BY103" s="4">
        <f t="shared" si="794"/>
        <v>3.0135418653442825</v>
      </c>
      <c r="BZ103" s="4">
        <f t="shared" si="795"/>
        <v>1.8319169027384286</v>
      </c>
      <c r="CA103" s="4">
        <f t="shared" si="796"/>
        <v>0.90943183948994921</v>
      </c>
      <c r="CB103" s="4">
        <f t="shared" si="797"/>
        <v>-8.39787253895663E-2</v>
      </c>
      <c r="CC103" s="4">
        <f t="shared" si="798"/>
        <v>-0.51842251434919273</v>
      </c>
      <c r="CD103" s="4">
        <f t="shared" si="799"/>
        <v>9.2729970326388411E-3</v>
      </c>
      <c r="CE103" s="4">
        <f t="shared" si="800"/>
        <v>0.18582179689679013</v>
      </c>
      <c r="CF103" s="4">
        <f t="shared" si="801"/>
        <v>1.3447889428464643</v>
      </c>
      <c r="CG103" s="4">
        <f t="shared" si="802"/>
        <v>1.7029592406476945</v>
      </c>
      <c r="CH103" s="4">
        <f t="shared" si="803"/>
        <v>2.6054705609642959</v>
      </c>
      <c r="CI103" s="4">
        <f t="shared" si="804"/>
        <v>3.0510989520541543</v>
      </c>
      <c r="CJ103" s="4">
        <f t="shared" si="805"/>
        <v>3.3265757464061796</v>
      </c>
      <c r="CK103" s="4">
        <f t="shared" si="806"/>
        <v>3.0469393357123176</v>
      </c>
      <c r="CL103" s="4">
        <f t="shared" si="807"/>
        <v>2.3043556840773638</v>
      </c>
      <c r="CM103" s="4">
        <f t="shared" si="808"/>
        <v>2.5377969762419017</v>
      </c>
      <c r="CN103" s="4">
        <f t="shared" si="809"/>
        <v>2.2741460804423408</v>
      </c>
      <c r="CO103" s="4">
        <f t="shared" si="810"/>
        <v>2.113301367430287</v>
      </c>
      <c r="CP103" s="4">
        <f t="shared" si="811"/>
        <v>2.3849483261195958</v>
      </c>
      <c r="CQ103" s="4">
        <f t="shared" si="812"/>
        <v>2.0098297349482097</v>
      </c>
      <c r="CR103" s="4">
        <f t="shared" si="813"/>
        <v>2.1538193233344938</v>
      </c>
      <c r="CS103" s="4">
        <f t="shared" si="814"/>
        <v>2.4347826086956514</v>
      </c>
      <c r="CT103" s="4">
        <f t="shared" si="815"/>
        <v>2.4588042446725966</v>
      </c>
      <c r="CU103" s="4">
        <f t="shared" si="816"/>
        <v>3.1403252172416796</v>
      </c>
      <c r="CV103" s="4">
        <f t="shared" si="817"/>
        <v>2.4157063593683414</v>
      </c>
      <c r="CW103" s="4">
        <f t="shared" si="818"/>
        <v>2.6400679117147829</v>
      </c>
      <c r="CX103" s="4">
        <f t="shared" si="819"/>
        <v>1.9366790165038728</v>
      </c>
      <c r="CY103" s="4">
        <f t="shared" si="820"/>
        <v>1.6433099766433035</v>
      </c>
      <c r="CZ103" s="4">
        <f t="shared" si="821"/>
        <v>2.6004334055675926</v>
      </c>
      <c r="DA103" s="4">
        <f t="shared" si="822"/>
        <v>2.704490943677107</v>
      </c>
      <c r="DB103" s="4">
        <f t="shared" si="823"/>
        <v>3.3454485379150745</v>
      </c>
      <c r="DC103" s="4">
        <f t="shared" si="824"/>
        <v>4.0131308986458558</v>
      </c>
      <c r="DD103" s="4">
        <f t="shared" si="825"/>
        <v>3.9642567018683961</v>
      </c>
      <c r="DE103" s="4">
        <f t="shared" si="826"/>
        <v>3.7767756482525394</v>
      </c>
      <c r="DF103" s="4">
        <f t="shared" si="827"/>
        <v>3.5968347853888583</v>
      </c>
      <c r="DG103" s="4">
        <f t="shared" si="828"/>
        <v>2.856241123560066</v>
      </c>
      <c r="DH103" s="4">
        <f t="shared" si="829"/>
        <v>2.8441944053758439</v>
      </c>
      <c r="DI103" s="4">
        <f t="shared" si="830"/>
        <v>2.5917591371149129</v>
      </c>
      <c r="DJ103" s="4">
        <f t="shared" si="831"/>
        <v>2.6618316487925231</v>
      </c>
      <c r="DK103" s="4">
        <f t="shared" si="832"/>
        <v>3.2602025161092341</v>
      </c>
      <c r="DL103" s="4">
        <f t="shared" si="833"/>
        <v>2.9326850022793005</v>
      </c>
      <c r="DM103" s="4">
        <f t="shared" si="834"/>
        <v>2.9044701611073309</v>
      </c>
      <c r="DN103" s="4">
        <f t="shared" si="835"/>
        <v>2.93100856756352</v>
      </c>
      <c r="DO103" s="4">
        <f t="shared" si="836"/>
        <v>2.4515266324938612</v>
      </c>
      <c r="DP103" s="4">
        <f t="shared" si="837"/>
        <v>2.4800708591673937</v>
      </c>
      <c r="DQ103" s="4">
        <f t="shared" si="838"/>
        <v>2.6093348033811248</v>
      </c>
      <c r="DR103" s="4">
        <f t="shared" si="839"/>
        <v>2.3583528037383061</v>
      </c>
      <c r="DS103" s="4">
        <f t="shared" si="840"/>
        <v>0.97164817634689538</v>
      </c>
      <c r="DT103" s="4">
        <f t="shared" si="841"/>
        <v>-23.710746182656294</v>
      </c>
      <c r="DU103" s="4">
        <f t="shared" si="842"/>
        <v>-18.646131805157594</v>
      </c>
      <c r="DV103" s="4">
        <f t="shared" si="843"/>
        <v>-17.93993865468294</v>
      </c>
      <c r="DW103" s="4">
        <f t="shared" si="844"/>
        <v>-17.673249551166968</v>
      </c>
      <c r="DX103" s="4">
        <f t="shared" si="845"/>
        <v>12.764350453172213</v>
      </c>
      <c r="DY103" s="4">
        <f t="shared" si="846"/>
        <v>9.6856564233512401</v>
      </c>
      <c r="DZ103" s="4">
        <f t="shared" si="847"/>
        <v>10.935326842837267</v>
      </c>
      <c r="EA103" s="4">
        <f t="shared" si="848"/>
        <v>12.124912770411722</v>
      </c>
      <c r="EB103" s="4">
        <f t="shared" si="849"/>
        <v>9.0254521098459541</v>
      </c>
      <c r="EC103" s="4">
        <f t="shared" si="850"/>
        <v>6.3578710765031632</v>
      </c>
      <c r="ED103" s="4">
        <f t="shared" si="851"/>
        <v>4.4507130543802065</v>
      </c>
      <c r="EE103" s="4">
        <f t="shared" si="852"/>
        <v>5.1579274933872821</v>
      </c>
      <c r="EF103" s="4">
        <f t="shared" si="853"/>
        <v>4.9454768852710718</v>
      </c>
      <c r="EG103" s="4">
        <f t="shared" si="854"/>
        <v>3.9097290361536752</v>
      </c>
      <c r="EH103" s="4">
        <f t="shared" si="855"/>
        <v>4.4411102775693934</v>
      </c>
      <c r="EI103" s="4">
        <f t="shared" si="856"/>
        <v>2.9296441518088301</v>
      </c>
      <c r="EJ103" s="4">
        <f t="shared" si="857"/>
        <v>3.8196985218791335</v>
      </c>
      <c r="EK103" s="10">
        <f t="shared" si="858"/>
        <v>4.1205055567661963</v>
      </c>
      <c r="EL103" s="10">
        <f t="shared" si="859"/>
        <v>3.9793492314322609</v>
      </c>
      <c r="EM103" s="10">
        <f t="shared" si="860"/>
        <v>4.3605189391216825</v>
      </c>
      <c r="EN103" s="10">
        <f t="shared" si="861"/>
        <v>2.7637862982802464</v>
      </c>
      <c r="EO103" s="10">
        <f t="shared" si="862"/>
        <v>1.7814021920893097</v>
      </c>
      <c r="EP103" s="10">
        <f t="shared" si="863"/>
        <v>0.9085586803817769</v>
      </c>
      <c r="EQ103" s="10">
        <f t="shared" si="864"/>
        <v>0.61311272790534055</v>
      </c>
      <c r="ER103" s="10">
        <f t="shared" si="865"/>
        <v>0.18187085626009125</v>
      </c>
      <c r="ES103" s="10">
        <f t="shared" si="866"/>
        <v>0.3207348566491186</v>
      </c>
      <c r="ET103" s="10">
        <f t="shared" si="867"/>
        <v>0.62476690101158638</v>
      </c>
      <c r="EU103" s="10">
        <f t="shared" si="868"/>
        <v>0.89619877907010093</v>
      </c>
      <c r="EV103" s="10">
        <f t="shared" si="869"/>
        <v>1.2341028667572695</v>
      </c>
      <c r="EW103" s="10">
        <f t="shared" si="870"/>
        <v>1.4483464700884907</v>
      </c>
      <c r="EX103" s="10">
        <f t="shared" si="871"/>
        <v>1.3579484190230362</v>
      </c>
      <c r="EY103" s="10">
        <f t="shared" si="872"/>
        <v>1.2997210783667112</v>
      </c>
      <c r="EZ103" s="10">
        <f t="shared" si="873"/>
        <v>1.1642599424463773</v>
      </c>
      <c r="FA103" s="10">
        <f t="shared" si="874"/>
        <v>1.0525981888554803</v>
      </c>
      <c r="FB103" s="10">
        <f t="shared" si="875"/>
        <v>0.95670049783220801</v>
      </c>
      <c r="FC103" s="10">
        <f t="shared" si="876"/>
        <v>0.83848596743543169</v>
      </c>
      <c r="FD103" s="10">
        <f t="shared" si="877"/>
        <v>0.79045731610711822</v>
      </c>
      <c r="FE103" s="10">
        <f t="shared" si="878"/>
        <v>0.52633525706453632</v>
      </c>
      <c r="FF103" s="10">
        <f t="shared" si="879"/>
        <v>0.38108026061693945</v>
      </c>
      <c r="FG103" s="10">
        <f t="shared" si="880"/>
        <v>0.33603663666081918</v>
      </c>
      <c r="FH103" s="10">
        <f t="shared" si="881"/>
        <v>0.27649500006863281</v>
      </c>
      <c r="FI103" s="10">
        <f t="shared" si="882"/>
        <v>0.34286748516774157</v>
      </c>
      <c r="FJ103" s="10">
        <f t="shared" si="883"/>
        <v>0.45192010408627858</v>
      </c>
    </row>
    <row r="104" spans="2:166" x14ac:dyDescent="0.2">
      <c r="B104" t="str">
        <f t="shared" si="723"/>
        <v xml:space="preserve">      Leisure and Hospitality</v>
      </c>
      <c r="C104" s="4"/>
      <c r="D104" s="4"/>
      <c r="E104" s="4"/>
      <c r="F104" s="4"/>
      <c r="G104" s="4">
        <f t="shared" si="724"/>
        <v>3.1516499814608689</v>
      </c>
      <c r="H104" s="4">
        <f t="shared" si="725"/>
        <v>1.6146788990825778</v>
      </c>
      <c r="I104" s="4">
        <f t="shared" si="726"/>
        <v>-0.72886297376095754</v>
      </c>
      <c r="J104" s="4">
        <f t="shared" si="727"/>
        <v>0.32882718304712011</v>
      </c>
      <c r="K104" s="4">
        <f t="shared" si="728"/>
        <v>-0.43134435657801173</v>
      </c>
      <c r="L104" s="4">
        <f t="shared" si="729"/>
        <v>0.57782592993858017</v>
      </c>
      <c r="M104" s="4">
        <f t="shared" si="730"/>
        <v>3.5976505139500681</v>
      </c>
      <c r="N104" s="4">
        <f t="shared" si="731"/>
        <v>3.3867443554260968</v>
      </c>
      <c r="O104" s="4">
        <f t="shared" si="732"/>
        <v>3.2490974729241895</v>
      </c>
      <c r="P104" s="4">
        <f t="shared" si="733"/>
        <v>3.6624775583482982</v>
      </c>
      <c r="Q104" s="4">
        <f t="shared" si="734"/>
        <v>3.9333805811481382</v>
      </c>
      <c r="R104" s="4">
        <f t="shared" si="735"/>
        <v>2.39520958083832</v>
      </c>
      <c r="S104" s="4">
        <f t="shared" si="736"/>
        <v>2.4475524475524812</v>
      </c>
      <c r="T104" s="4">
        <f t="shared" si="737"/>
        <v>2.8749567024593192</v>
      </c>
      <c r="U104" s="4">
        <f t="shared" si="738"/>
        <v>0.88646437095121211</v>
      </c>
      <c r="V104" s="4">
        <f t="shared" si="739"/>
        <v>3.7839697282421536</v>
      </c>
      <c r="W104" s="4">
        <f t="shared" si="740"/>
        <v>4.7098976109214874</v>
      </c>
      <c r="X104" s="4">
        <f t="shared" si="741"/>
        <v>3.8047138047138107</v>
      </c>
      <c r="Y104" s="4">
        <f t="shared" si="742"/>
        <v>3.852652923284916</v>
      </c>
      <c r="Z104" s="4">
        <f t="shared" si="743"/>
        <v>4.0768975803778806</v>
      </c>
      <c r="AA104" s="4">
        <f t="shared" si="744"/>
        <v>1.2385919165579962</v>
      </c>
      <c r="AB104" s="4">
        <f t="shared" si="745"/>
        <v>3.0814142069412798</v>
      </c>
      <c r="AC104" s="4">
        <f t="shared" si="746"/>
        <v>5.109013992840894</v>
      </c>
      <c r="AD104" s="4">
        <f t="shared" si="747"/>
        <v>3.5668789808916967</v>
      </c>
      <c r="AE104" s="4">
        <f t="shared" si="748"/>
        <v>4.6361880231809316</v>
      </c>
      <c r="AF104" s="4">
        <f t="shared" si="749"/>
        <v>2.1711768407803422</v>
      </c>
      <c r="AG104" s="4">
        <f t="shared" si="750"/>
        <v>2.1052631578947212</v>
      </c>
      <c r="AH104" s="4">
        <f t="shared" si="751"/>
        <v>3.5670356703566997</v>
      </c>
      <c r="AI104" s="4">
        <f t="shared" si="752"/>
        <v>3.3230769230769397</v>
      </c>
      <c r="AJ104" s="4">
        <f t="shared" si="753"/>
        <v>4.9892208192177545</v>
      </c>
      <c r="AK104" s="4">
        <f t="shared" si="754"/>
        <v>4.4269254093389776</v>
      </c>
      <c r="AL104" s="4">
        <f t="shared" si="755"/>
        <v>1.4548693586698302</v>
      </c>
      <c r="AM104" s="4">
        <f t="shared" si="756"/>
        <v>5.6879094699225696</v>
      </c>
      <c r="AN104" s="4">
        <f t="shared" si="757"/>
        <v>4.3414491053094695</v>
      </c>
      <c r="AO104" s="4">
        <f t="shared" si="758"/>
        <v>3.7166085946573668</v>
      </c>
      <c r="AP104" s="4">
        <f t="shared" si="759"/>
        <v>5.9701492537313383</v>
      </c>
      <c r="AQ104" s="4">
        <f t="shared" si="760"/>
        <v>2.5922795153564326</v>
      </c>
      <c r="AR104" s="4">
        <f t="shared" si="761"/>
        <v>1.8273826258082604</v>
      </c>
      <c r="AS104" s="4">
        <f t="shared" si="762"/>
        <v>-0.16797312430011369</v>
      </c>
      <c r="AT104" s="4">
        <f t="shared" si="763"/>
        <v>0.69041701187515514</v>
      </c>
      <c r="AU104" s="4">
        <f t="shared" si="764"/>
        <v>-2.7464982147773487E-2</v>
      </c>
      <c r="AV104" s="4">
        <f t="shared" si="765"/>
        <v>8.28271673108949E-2</v>
      </c>
      <c r="AW104" s="4">
        <f t="shared" si="766"/>
        <v>0.81323611890073977</v>
      </c>
      <c r="AX104" s="4">
        <f t="shared" si="767"/>
        <v>-3.6204059243005848</v>
      </c>
      <c r="AY104" s="4">
        <f t="shared" si="768"/>
        <v>-3.9560439560439531</v>
      </c>
      <c r="AZ104" s="4">
        <f t="shared" si="769"/>
        <v>-2.8689655172413842</v>
      </c>
      <c r="BA104" s="4">
        <f t="shared" si="770"/>
        <v>-1.5577190542420016</v>
      </c>
      <c r="BB104" s="4">
        <f t="shared" si="771"/>
        <v>0.68298235628911907</v>
      </c>
      <c r="BC104" s="4">
        <f t="shared" si="772"/>
        <v>1.4588100686498962</v>
      </c>
      <c r="BD104" s="4">
        <f t="shared" si="773"/>
        <v>1.022436807725069</v>
      </c>
      <c r="BE104" s="4">
        <f t="shared" si="774"/>
        <v>1.6106244701893146</v>
      </c>
      <c r="BF104" s="4">
        <f t="shared" si="775"/>
        <v>3.3352176370831099</v>
      </c>
      <c r="BG104" s="4">
        <f t="shared" si="776"/>
        <v>2.9320552579644943</v>
      </c>
      <c r="BH104" s="4">
        <f t="shared" si="777"/>
        <v>3.8515603036266555</v>
      </c>
      <c r="BI104" s="4">
        <f t="shared" si="778"/>
        <v>2.4471635150166815</v>
      </c>
      <c r="BJ104" s="4">
        <f t="shared" si="779"/>
        <v>1.8052516411378505</v>
      </c>
      <c r="BK104" s="4">
        <f t="shared" si="780"/>
        <v>2.3829087921117376</v>
      </c>
      <c r="BL104" s="4">
        <f t="shared" si="781"/>
        <v>2.6529507309150047</v>
      </c>
      <c r="BM104" s="4">
        <f t="shared" si="782"/>
        <v>3.5016286644951045</v>
      </c>
      <c r="BN104" s="4">
        <f t="shared" si="783"/>
        <v>3.3046749059645331</v>
      </c>
      <c r="BO104" s="4">
        <f t="shared" si="784"/>
        <v>3.6650615302300737</v>
      </c>
      <c r="BP104" s="4">
        <f t="shared" si="785"/>
        <v>2.7162447257383926</v>
      </c>
      <c r="BQ104" s="4">
        <f t="shared" si="786"/>
        <v>3.3307107264621161</v>
      </c>
      <c r="BR104" s="4">
        <f t="shared" si="787"/>
        <v>3.4330299089726957</v>
      </c>
      <c r="BS104" s="4">
        <f t="shared" si="788"/>
        <v>3.6387096774193717</v>
      </c>
      <c r="BT104" s="4">
        <f t="shared" si="789"/>
        <v>3.7997432605904935</v>
      </c>
      <c r="BU104" s="4">
        <f t="shared" si="790"/>
        <v>3.4771573604060801</v>
      </c>
      <c r="BV104" s="4">
        <f t="shared" si="791"/>
        <v>3.1682172491828142</v>
      </c>
      <c r="BW104" s="4">
        <f t="shared" si="792"/>
        <v>2.8884462151394175</v>
      </c>
      <c r="BX104" s="4">
        <f t="shared" si="793"/>
        <v>1.9539945584961638</v>
      </c>
      <c r="BY104" s="4">
        <f t="shared" si="794"/>
        <v>1.2018641157713894</v>
      </c>
      <c r="BZ104" s="4">
        <f t="shared" si="795"/>
        <v>-0.99926882768706093</v>
      </c>
      <c r="CA104" s="4">
        <f t="shared" si="796"/>
        <v>-3.7754114230396874</v>
      </c>
      <c r="CB104" s="4">
        <f t="shared" si="797"/>
        <v>-5.2644347404172676</v>
      </c>
      <c r="CC104" s="4">
        <f t="shared" si="798"/>
        <v>-5.3805138148327769</v>
      </c>
      <c r="CD104" s="4">
        <f t="shared" si="799"/>
        <v>-4.4066962087641599</v>
      </c>
      <c r="CE104" s="4">
        <f t="shared" si="800"/>
        <v>-2.5402414486921598</v>
      </c>
      <c r="CF104" s="4">
        <f t="shared" si="801"/>
        <v>-7.6824583866852425E-2</v>
      </c>
      <c r="CG104" s="4">
        <f t="shared" si="802"/>
        <v>0.35860655737705027</v>
      </c>
      <c r="CH104" s="4">
        <f t="shared" si="803"/>
        <v>1.931496265773891</v>
      </c>
      <c r="CI104" s="4">
        <f t="shared" si="804"/>
        <v>2.2193548387096751</v>
      </c>
      <c r="CJ104" s="4">
        <f t="shared" si="805"/>
        <v>2.5371604305484352</v>
      </c>
      <c r="CK104" s="4">
        <f t="shared" si="806"/>
        <v>2.3481368044921069</v>
      </c>
      <c r="CL104" s="4">
        <f t="shared" si="807"/>
        <v>2.2991409802930685</v>
      </c>
      <c r="CM104" s="4">
        <f t="shared" si="808"/>
        <v>3.1052764453420867</v>
      </c>
      <c r="CN104" s="4">
        <f t="shared" si="809"/>
        <v>3.1492126968257761</v>
      </c>
      <c r="CO104" s="4">
        <f t="shared" si="810"/>
        <v>3.3416458852867592</v>
      </c>
      <c r="CP104" s="4">
        <f t="shared" si="811"/>
        <v>4.0750802667325337</v>
      </c>
      <c r="CQ104" s="4">
        <f t="shared" si="812"/>
        <v>4.0156709108716937</v>
      </c>
      <c r="CR104" s="4">
        <f t="shared" si="813"/>
        <v>4.1919069542040388</v>
      </c>
      <c r="CS104" s="4">
        <f t="shared" si="814"/>
        <v>4.8021235521235495</v>
      </c>
      <c r="CT104" s="4">
        <f t="shared" si="815"/>
        <v>4.0104413858566668</v>
      </c>
      <c r="CU104" s="4">
        <f t="shared" si="816"/>
        <v>4.2372881355932313</v>
      </c>
      <c r="CV104" s="4">
        <f t="shared" si="817"/>
        <v>3.2790697674418556</v>
      </c>
      <c r="CW104" s="4">
        <f t="shared" si="818"/>
        <v>3.0854248215519187</v>
      </c>
      <c r="CX104" s="4">
        <f t="shared" si="819"/>
        <v>2.5781428245494009</v>
      </c>
      <c r="CY104" s="4">
        <f t="shared" si="820"/>
        <v>2.9132791327913354</v>
      </c>
      <c r="CZ104" s="4">
        <f t="shared" si="821"/>
        <v>3.7378968700743087</v>
      </c>
      <c r="DA104" s="4">
        <f t="shared" si="822"/>
        <v>5.0033504578959276</v>
      </c>
      <c r="DB104" s="4">
        <f t="shared" si="823"/>
        <v>5.2713523131672435</v>
      </c>
      <c r="DC104" s="4">
        <f t="shared" si="824"/>
        <v>5.0252359008119418</v>
      </c>
      <c r="DD104" s="4">
        <f t="shared" si="825"/>
        <v>4.6885174734100143</v>
      </c>
      <c r="DE104" s="4">
        <f t="shared" si="826"/>
        <v>3.8289725590299861</v>
      </c>
      <c r="DF104" s="4">
        <f t="shared" si="827"/>
        <v>3.6763152334671423</v>
      </c>
      <c r="DG104" s="4">
        <f t="shared" si="828"/>
        <v>3.3221897200167216</v>
      </c>
      <c r="DH104" s="4">
        <f t="shared" si="829"/>
        <v>3.980924735641711</v>
      </c>
      <c r="DI104" s="4">
        <f t="shared" si="830"/>
        <v>2.8068018848596665</v>
      </c>
      <c r="DJ104" s="4">
        <f t="shared" si="831"/>
        <v>2.7307927450580749</v>
      </c>
      <c r="DK104" s="4">
        <f t="shared" si="832"/>
        <v>3.316481294236584</v>
      </c>
      <c r="DL104" s="4">
        <f t="shared" si="833"/>
        <v>2.7517447657028793</v>
      </c>
      <c r="DM104" s="4">
        <f t="shared" si="834"/>
        <v>2.4711040255081862</v>
      </c>
      <c r="DN104" s="4">
        <f t="shared" si="835"/>
        <v>2.8764134100377037</v>
      </c>
      <c r="DO104" s="4">
        <f t="shared" si="836"/>
        <v>1.4288510471716753</v>
      </c>
      <c r="DP104" s="4">
        <f t="shared" si="837"/>
        <v>1.0479332427712151</v>
      </c>
      <c r="DQ104" s="4">
        <f t="shared" si="838"/>
        <v>1.6725009723842943</v>
      </c>
      <c r="DR104" s="4">
        <f t="shared" si="839"/>
        <v>0.96413420748167056</v>
      </c>
      <c r="DS104" s="4">
        <f t="shared" si="840"/>
        <v>-0.25086839058279242</v>
      </c>
      <c r="DT104" s="4">
        <f t="shared" si="841"/>
        <v>-44.593816016900334</v>
      </c>
      <c r="DU104" s="4">
        <f t="shared" si="842"/>
        <v>-36.973986228003078</v>
      </c>
      <c r="DV104" s="4">
        <f t="shared" si="843"/>
        <v>-35.599694423223823</v>
      </c>
      <c r="DW104" s="4">
        <f t="shared" si="844"/>
        <v>-35.712903849874245</v>
      </c>
      <c r="DX104" s="4">
        <f t="shared" si="845"/>
        <v>28.180242634315444</v>
      </c>
      <c r="DY104" s="4">
        <f t="shared" si="846"/>
        <v>24.613050075872557</v>
      </c>
      <c r="DZ104" s="4">
        <f t="shared" si="847"/>
        <v>28.262158956109129</v>
      </c>
      <c r="EA104" s="4">
        <f t="shared" si="848"/>
        <v>32.500752332229887</v>
      </c>
      <c r="EB104" s="4">
        <f t="shared" si="849"/>
        <v>21.741481882098412</v>
      </c>
      <c r="EC104" s="4">
        <f t="shared" si="850"/>
        <v>12.932294203604467</v>
      </c>
      <c r="ED104" s="4">
        <f t="shared" si="851"/>
        <v>9.1791907514450877</v>
      </c>
      <c r="EE104" s="4">
        <f t="shared" si="852"/>
        <v>9.0620031796502474</v>
      </c>
      <c r="EF104" s="4">
        <f t="shared" si="853"/>
        <v>8.773878276321657</v>
      </c>
      <c r="EG104" s="4">
        <f t="shared" si="854"/>
        <v>6.7284882467112395</v>
      </c>
      <c r="EH104" s="4">
        <f t="shared" si="855"/>
        <v>9.0851334180432008</v>
      </c>
      <c r="EI104" s="4">
        <f t="shared" si="856"/>
        <v>3.5610162432319736</v>
      </c>
      <c r="EJ104" s="4">
        <f t="shared" si="857"/>
        <v>3.9411884827445176</v>
      </c>
      <c r="EK104" s="10">
        <f t="shared" si="858"/>
        <v>3.3707617700545534</v>
      </c>
      <c r="EL104" s="10">
        <f t="shared" si="859"/>
        <v>0.69283634245778103</v>
      </c>
      <c r="EM104" s="10">
        <f t="shared" si="860"/>
        <v>4.9049266036597761</v>
      </c>
      <c r="EN104" s="10">
        <f t="shared" si="861"/>
        <v>3.3546561886051096</v>
      </c>
      <c r="EO104" s="10">
        <f t="shared" si="862"/>
        <v>3.4867730855997703</v>
      </c>
      <c r="EP104" s="10">
        <f t="shared" si="863"/>
        <v>2.4433511327459856</v>
      </c>
      <c r="EQ104" s="10">
        <f t="shared" si="864"/>
        <v>1.1534962569883067</v>
      </c>
      <c r="ER104" s="10">
        <f t="shared" si="865"/>
        <v>8.1433224755711464E-2</v>
      </c>
      <c r="ES104" s="10">
        <f t="shared" si="866"/>
        <v>-0.59663450314267896</v>
      </c>
      <c r="ET104" s="10">
        <f t="shared" si="867"/>
        <v>-0.50368717531487084</v>
      </c>
      <c r="EU104" s="10">
        <f t="shared" si="868"/>
        <v>0.36264242910735156</v>
      </c>
      <c r="EV104" s="10">
        <f t="shared" si="869"/>
        <v>1.3893922092840461</v>
      </c>
      <c r="EW104" s="10">
        <f t="shared" si="870"/>
        <v>2.0809450217563086</v>
      </c>
      <c r="EX104" s="10">
        <f t="shared" si="871"/>
        <v>1.9331887428229555</v>
      </c>
      <c r="EY104" s="10">
        <f t="shared" si="872"/>
        <v>1.5181725285655645</v>
      </c>
      <c r="EZ104" s="10">
        <f t="shared" si="873"/>
        <v>0.93992568264735787</v>
      </c>
      <c r="FA104" s="10">
        <f t="shared" si="874"/>
        <v>0.62042534038233565</v>
      </c>
      <c r="FB104" s="10">
        <f t="shared" si="875"/>
        <v>0.45015128445651253</v>
      </c>
      <c r="FC104" s="10">
        <f t="shared" si="876"/>
        <v>0.44319484168744427</v>
      </c>
      <c r="FD104" s="10">
        <f t="shared" si="877"/>
        <v>0.18306116347395207</v>
      </c>
      <c r="FE104" s="10">
        <f t="shared" si="878"/>
        <v>-0.1726035440891116</v>
      </c>
      <c r="FF104" s="10">
        <f t="shared" si="879"/>
        <v>-0.3933780802285014</v>
      </c>
      <c r="FG104" s="10">
        <f t="shared" si="880"/>
        <v>-0.63194488036322216</v>
      </c>
      <c r="FH104" s="10">
        <f t="shared" si="881"/>
        <v>-0.72701648152254661</v>
      </c>
      <c r="FI104" s="10">
        <f t="shared" si="882"/>
        <v>-0.83042985878188924</v>
      </c>
      <c r="FJ104" s="10">
        <f t="shared" si="883"/>
        <v>-0.79130994567881974</v>
      </c>
    </row>
    <row r="105" spans="2:166" x14ac:dyDescent="0.2">
      <c r="B105" t="str">
        <f t="shared" ref="B105:B107" si="884">B21</f>
        <v xml:space="preserve">   Government</v>
      </c>
      <c r="C105" s="4"/>
      <c r="D105" s="4"/>
      <c r="E105" s="4"/>
      <c r="F105" s="4"/>
      <c r="G105" s="4">
        <f t="shared" si="724"/>
        <v>3.0351805012646338</v>
      </c>
      <c r="H105" s="4">
        <f t="shared" si="725"/>
        <v>4.4782905205728474</v>
      </c>
      <c r="I105" s="4">
        <f t="shared" si="726"/>
        <v>3.4798126254740325</v>
      </c>
      <c r="J105" s="4">
        <f t="shared" si="727"/>
        <v>4.054659498207891</v>
      </c>
      <c r="K105" s="4">
        <f t="shared" si="728"/>
        <v>5.3113144387413547</v>
      </c>
      <c r="L105" s="4">
        <f t="shared" si="729"/>
        <v>3.524804177545704</v>
      </c>
      <c r="M105" s="4">
        <f t="shared" si="730"/>
        <v>2.1771933606380633</v>
      </c>
      <c r="N105" s="4">
        <f t="shared" si="731"/>
        <v>4.0258342303552075</v>
      </c>
      <c r="O105" s="4">
        <f t="shared" si="732"/>
        <v>1.8859927950837019</v>
      </c>
      <c r="P105" s="4">
        <f t="shared" si="733"/>
        <v>1.8705338377469349</v>
      </c>
      <c r="Q105" s="4">
        <f t="shared" si="734"/>
        <v>2.65822784810128</v>
      </c>
      <c r="R105" s="4">
        <f t="shared" si="735"/>
        <v>1.510761589403975</v>
      </c>
      <c r="S105" s="4">
        <f t="shared" si="736"/>
        <v>1.9134775374376245</v>
      </c>
      <c r="T105" s="4">
        <f t="shared" si="737"/>
        <v>1.9187126057355064</v>
      </c>
      <c r="U105" s="4">
        <f t="shared" si="738"/>
        <v>0.59597205096588723</v>
      </c>
      <c r="V105" s="4">
        <f t="shared" si="739"/>
        <v>2.1202854230377044</v>
      </c>
      <c r="W105" s="4">
        <f t="shared" si="740"/>
        <v>2.6122448979591706</v>
      </c>
      <c r="X105" s="4">
        <f t="shared" si="741"/>
        <v>2.1255060728744946</v>
      </c>
      <c r="Y105" s="4">
        <f t="shared" si="742"/>
        <v>2.3289070480081664</v>
      </c>
      <c r="Z105" s="4">
        <f t="shared" si="743"/>
        <v>1.1379516869634898</v>
      </c>
      <c r="AA105" s="4">
        <f t="shared" si="744"/>
        <v>2.0286396181384392</v>
      </c>
      <c r="AB105" s="4">
        <f t="shared" si="745"/>
        <v>1.5064420218037666</v>
      </c>
      <c r="AC105" s="4">
        <f t="shared" si="746"/>
        <v>1.8965861449391275</v>
      </c>
      <c r="AD105" s="4">
        <f t="shared" si="747"/>
        <v>1.2238452427951074</v>
      </c>
      <c r="AE105" s="4">
        <f t="shared" si="748"/>
        <v>-3.8986354775827348E-2</v>
      </c>
      <c r="AF105" s="4">
        <f t="shared" si="749"/>
        <v>2.2456551454794083</v>
      </c>
      <c r="AG105" s="4">
        <f t="shared" si="750"/>
        <v>2.5274294670846187</v>
      </c>
      <c r="AH105" s="4">
        <f t="shared" si="751"/>
        <v>2.4570982839313471</v>
      </c>
      <c r="AI105" s="4">
        <f t="shared" si="752"/>
        <v>3.3346333853354171</v>
      </c>
      <c r="AJ105" s="4">
        <f t="shared" si="753"/>
        <v>2.0626432391138261</v>
      </c>
      <c r="AK105" s="4">
        <f t="shared" si="754"/>
        <v>2.6180011465698483</v>
      </c>
      <c r="AL105" s="4">
        <f t="shared" si="755"/>
        <v>2.9120669965740253</v>
      </c>
      <c r="AM105" s="4">
        <f t="shared" si="756"/>
        <v>2.3211926778637482</v>
      </c>
      <c r="AN105" s="4">
        <f t="shared" si="757"/>
        <v>2.3016467065868351</v>
      </c>
      <c r="AO105" s="4">
        <f t="shared" si="758"/>
        <v>2.681564245810053</v>
      </c>
      <c r="AP105" s="4">
        <f t="shared" si="759"/>
        <v>2.1453671167005695</v>
      </c>
      <c r="AQ105" s="4">
        <f t="shared" si="760"/>
        <v>2.4345260051641393</v>
      </c>
      <c r="AR105" s="4">
        <f t="shared" si="761"/>
        <v>2.5059447594658613</v>
      </c>
      <c r="AS105" s="4">
        <f t="shared" si="762"/>
        <v>1.0155966630395197</v>
      </c>
      <c r="AT105" s="4">
        <f t="shared" si="763"/>
        <v>0.95962339308346412</v>
      </c>
      <c r="AU105" s="4">
        <f t="shared" si="764"/>
        <v>2.4846957148001447</v>
      </c>
      <c r="AV105" s="4">
        <f t="shared" si="765"/>
        <v>2.4625267665953077</v>
      </c>
      <c r="AW105" s="4">
        <f t="shared" si="766"/>
        <v>3.5727109515260258</v>
      </c>
      <c r="AX105" s="4">
        <f t="shared" si="767"/>
        <v>4.4476327116212522</v>
      </c>
      <c r="AY105" s="4">
        <f t="shared" si="768"/>
        <v>2.7055516514406186</v>
      </c>
      <c r="AZ105" s="4">
        <f t="shared" si="769"/>
        <v>2.2117729014280663</v>
      </c>
      <c r="BA105" s="4">
        <f t="shared" si="770"/>
        <v>1.837406829606536</v>
      </c>
      <c r="BB105" s="4">
        <f t="shared" si="771"/>
        <v>1.5281593406593297</v>
      </c>
      <c r="BC105" s="4">
        <f t="shared" si="772"/>
        <v>1.436879917892564</v>
      </c>
      <c r="BD105" s="4">
        <f t="shared" si="773"/>
        <v>1.6016357130686831</v>
      </c>
      <c r="BE105" s="4">
        <f t="shared" si="774"/>
        <v>0.80000000000000071</v>
      </c>
      <c r="BF105" s="4">
        <f t="shared" si="775"/>
        <v>0.55809233891426224</v>
      </c>
      <c r="BG105" s="4">
        <f t="shared" si="776"/>
        <v>-8.4317032040470696E-2</v>
      </c>
      <c r="BH105" s="4">
        <f t="shared" si="777"/>
        <v>-0.46956230085528627</v>
      </c>
      <c r="BI105" s="4">
        <f t="shared" si="778"/>
        <v>0.4221546774738183</v>
      </c>
      <c r="BJ105" s="4">
        <f t="shared" si="779"/>
        <v>0.1345442314160783</v>
      </c>
      <c r="BK105" s="4">
        <f t="shared" si="780"/>
        <v>-8.4388185654005188E-2</v>
      </c>
      <c r="BL105" s="4">
        <f t="shared" si="781"/>
        <v>-0.11794439764110098</v>
      </c>
      <c r="BM105" s="4">
        <f t="shared" si="782"/>
        <v>-0.15133680847485564</v>
      </c>
      <c r="BN105" s="4">
        <f t="shared" si="783"/>
        <v>-0.11756802149814893</v>
      </c>
      <c r="BO105" s="4">
        <f t="shared" si="784"/>
        <v>0.67567567567567988</v>
      </c>
      <c r="BP105" s="4">
        <f t="shared" si="785"/>
        <v>0.35425101214574539</v>
      </c>
      <c r="BQ105" s="4">
        <f t="shared" si="786"/>
        <v>0.16840687100032614</v>
      </c>
      <c r="BR105" s="4">
        <f t="shared" si="787"/>
        <v>0.26904321506640017</v>
      </c>
      <c r="BS105" s="4">
        <f t="shared" si="788"/>
        <v>0.13422818791943847</v>
      </c>
      <c r="BT105" s="4">
        <f t="shared" si="789"/>
        <v>0.57152462598755172</v>
      </c>
      <c r="BU105" s="4">
        <f t="shared" si="790"/>
        <v>1.3281775386684735</v>
      </c>
      <c r="BV105" s="4">
        <f t="shared" si="791"/>
        <v>1.2912963273520095</v>
      </c>
      <c r="BW105" s="4">
        <f t="shared" si="792"/>
        <v>1.7258713136729442</v>
      </c>
      <c r="BX105" s="4">
        <f t="shared" si="793"/>
        <v>1.5544041450777257</v>
      </c>
      <c r="BY105" s="4">
        <f t="shared" si="794"/>
        <v>2.6547204247552969</v>
      </c>
      <c r="BZ105" s="4">
        <f t="shared" si="795"/>
        <v>2.7649006622516792</v>
      </c>
      <c r="CA105" s="4">
        <f t="shared" si="796"/>
        <v>1.8118926041838179</v>
      </c>
      <c r="CB105" s="4">
        <f t="shared" si="797"/>
        <v>2.2712310730743868</v>
      </c>
      <c r="CC105" s="4">
        <f t="shared" si="798"/>
        <v>-9.6977533538089578E-2</v>
      </c>
      <c r="CD105" s="4">
        <f t="shared" si="799"/>
        <v>-0.66054454647976879</v>
      </c>
      <c r="CE105" s="4">
        <f t="shared" si="800"/>
        <v>-0.55007280375343193</v>
      </c>
      <c r="CF105" s="4">
        <f t="shared" si="801"/>
        <v>0.48278081750885438</v>
      </c>
      <c r="CG105" s="4">
        <f t="shared" si="802"/>
        <v>1.6178611875106164E-2</v>
      </c>
      <c r="CH105" s="4">
        <f t="shared" si="803"/>
        <v>-0.71359065844955882</v>
      </c>
      <c r="CI105" s="4">
        <f t="shared" si="804"/>
        <v>-0.91101350252156266</v>
      </c>
      <c r="CJ105" s="4">
        <f t="shared" si="805"/>
        <v>-2.6265214606021825</v>
      </c>
      <c r="CK105" s="4">
        <f t="shared" si="806"/>
        <v>-2.4263992235522447</v>
      </c>
      <c r="CL105" s="4">
        <f t="shared" si="807"/>
        <v>-1.0617445279320625</v>
      </c>
      <c r="CM105" s="4">
        <f t="shared" si="808"/>
        <v>-0.32835330815957908</v>
      </c>
      <c r="CN105" s="4">
        <f t="shared" si="809"/>
        <v>-0.16447368421051989</v>
      </c>
      <c r="CO105" s="4">
        <f t="shared" si="810"/>
        <v>0.66312997347479641</v>
      </c>
      <c r="CP105" s="4">
        <f t="shared" si="811"/>
        <v>0.8089813438996174</v>
      </c>
      <c r="CQ105" s="4">
        <f t="shared" si="812"/>
        <v>0.88947455114478657</v>
      </c>
      <c r="CR105" s="4">
        <f t="shared" si="813"/>
        <v>0.95551894563425943</v>
      </c>
      <c r="CS105" s="4">
        <f t="shared" si="814"/>
        <v>1.0540184453227797</v>
      </c>
      <c r="CT105" s="4">
        <f t="shared" si="815"/>
        <v>1.3101867016050095</v>
      </c>
      <c r="CU105" s="4">
        <f t="shared" si="816"/>
        <v>1.2571428571428678</v>
      </c>
      <c r="CV105" s="4">
        <f t="shared" si="817"/>
        <v>1.3381201044386337</v>
      </c>
      <c r="CW105" s="4">
        <f t="shared" si="818"/>
        <v>1.7112125162972669</v>
      </c>
      <c r="CX105" s="4">
        <f t="shared" si="819"/>
        <v>1.3902360168121186</v>
      </c>
      <c r="CY105" s="4">
        <f t="shared" si="820"/>
        <v>1.9187358916478381</v>
      </c>
      <c r="CZ105" s="4">
        <f t="shared" si="821"/>
        <v>2.544283413848647</v>
      </c>
      <c r="DA105" s="4">
        <f t="shared" si="822"/>
        <v>2.8360839609037125</v>
      </c>
      <c r="DB105" s="4">
        <f t="shared" si="823"/>
        <v>2.694515306122458</v>
      </c>
      <c r="DC105" s="4">
        <f t="shared" si="824"/>
        <v>2.2306597057427657</v>
      </c>
      <c r="DD105" s="4">
        <f t="shared" si="825"/>
        <v>2.418341708542715</v>
      </c>
      <c r="DE105" s="4">
        <f t="shared" si="826"/>
        <v>2.1034590215020188</v>
      </c>
      <c r="DF105" s="4">
        <f t="shared" si="827"/>
        <v>2.4685607824872058</v>
      </c>
      <c r="DG105" s="4">
        <f t="shared" si="828"/>
        <v>2.2748375116063091</v>
      </c>
      <c r="DH105" s="4">
        <f t="shared" si="829"/>
        <v>1.8552591229684223</v>
      </c>
      <c r="DI105" s="4">
        <f t="shared" si="830"/>
        <v>1.4497176865557737</v>
      </c>
      <c r="DJ105" s="4">
        <f t="shared" si="831"/>
        <v>0.80303030303030543</v>
      </c>
      <c r="DK105" s="4">
        <f t="shared" si="832"/>
        <v>-7.5654410652126192E-2</v>
      </c>
      <c r="DL105" s="4">
        <f t="shared" si="833"/>
        <v>-1.0236339003462325</v>
      </c>
      <c r="DM105" s="4">
        <f t="shared" si="834"/>
        <v>-1.669675090252698</v>
      </c>
      <c r="DN105" s="4">
        <f t="shared" si="835"/>
        <v>-2.1944987223808665</v>
      </c>
      <c r="DO105" s="4">
        <f t="shared" si="836"/>
        <v>-2.7256208358570566</v>
      </c>
      <c r="DP105" s="4">
        <f t="shared" si="837"/>
        <v>-1.6882129277566604</v>
      </c>
      <c r="DQ105" s="4">
        <f t="shared" si="838"/>
        <v>9.1785222579177095E-2</v>
      </c>
      <c r="DR105" s="4">
        <f t="shared" si="839"/>
        <v>-0.27662517289075428</v>
      </c>
      <c r="DS105" s="4">
        <f t="shared" si="840"/>
        <v>2.3505603985055856</v>
      </c>
      <c r="DT105" s="4">
        <f t="shared" si="841"/>
        <v>-4.4554455445544372</v>
      </c>
      <c r="DU105" s="4">
        <f t="shared" si="842"/>
        <v>-3.2095369096744708</v>
      </c>
      <c r="DV105" s="4">
        <f t="shared" si="843"/>
        <v>-6.3492063492063266</v>
      </c>
      <c r="DW105" s="4">
        <f t="shared" si="844"/>
        <v>-7.4220532319391737</v>
      </c>
      <c r="DX105" s="4">
        <f t="shared" si="845"/>
        <v>0.32383419689119286</v>
      </c>
      <c r="DY105" s="4">
        <f t="shared" si="846"/>
        <v>0.53687036159799639</v>
      </c>
      <c r="DZ105" s="4">
        <f t="shared" si="847"/>
        <v>2.8467994076024405</v>
      </c>
      <c r="EA105" s="4">
        <f t="shared" si="848"/>
        <v>-0.78856579595859566</v>
      </c>
      <c r="EB105" s="4">
        <f t="shared" si="849"/>
        <v>-2.7114267269205961</v>
      </c>
      <c r="EC105" s="4">
        <f t="shared" si="850"/>
        <v>-0.47117951939689151</v>
      </c>
      <c r="ED105" s="4">
        <f t="shared" si="851"/>
        <v>-0.71999999999999842</v>
      </c>
      <c r="EE105" s="4">
        <f t="shared" si="852"/>
        <v>2.7156814042059718</v>
      </c>
      <c r="EF105" s="4">
        <f t="shared" si="853"/>
        <v>7.2992700729926918</v>
      </c>
      <c r="EG105" s="4">
        <f t="shared" si="854"/>
        <v>1.6253747830203391</v>
      </c>
      <c r="EH105" s="4">
        <f t="shared" si="855"/>
        <v>1.2731668009669628</v>
      </c>
      <c r="EI105" s="4">
        <f t="shared" si="856"/>
        <v>7.8026761244559317</v>
      </c>
      <c r="EJ105" s="4">
        <f t="shared" si="857"/>
        <v>5.3339517625232036</v>
      </c>
      <c r="EK105" s="10">
        <f t="shared" si="858"/>
        <v>4.8704037267081057</v>
      </c>
      <c r="EL105" s="10">
        <f t="shared" si="859"/>
        <v>7.2807447485677912</v>
      </c>
      <c r="EM105" s="10">
        <f t="shared" si="860"/>
        <v>1.1846567967698451</v>
      </c>
      <c r="EN105" s="10">
        <f t="shared" si="861"/>
        <v>-0.72518714222808978</v>
      </c>
      <c r="EO105" s="10">
        <f t="shared" si="862"/>
        <v>0.13725903044485843</v>
      </c>
      <c r="EP105" s="10">
        <f t="shared" si="863"/>
        <v>0.39498499003636223</v>
      </c>
      <c r="EQ105" s="10">
        <f t="shared" si="864"/>
        <v>0.13075251196457138</v>
      </c>
      <c r="ER105" s="10">
        <f t="shared" si="865"/>
        <v>0.23978379538802663</v>
      </c>
      <c r="ES105" s="10">
        <f t="shared" si="866"/>
        <v>0.30412880582422197</v>
      </c>
      <c r="ET105" s="10">
        <f t="shared" si="867"/>
        <v>0.30265286673611946</v>
      </c>
      <c r="EU105" s="10">
        <f t="shared" si="868"/>
        <v>0.2717021903110961</v>
      </c>
      <c r="EV105" s="10">
        <f t="shared" si="869"/>
        <v>0.25244066538139265</v>
      </c>
      <c r="EW105" s="10">
        <f t="shared" si="870"/>
        <v>0.2585394071372038</v>
      </c>
      <c r="EX105" s="10">
        <f t="shared" si="871"/>
        <v>0.27001013753282788</v>
      </c>
      <c r="EY105" s="10">
        <f t="shared" si="872"/>
        <v>0.3123439218791324</v>
      </c>
      <c r="EZ105" s="10">
        <f t="shared" si="873"/>
        <v>0.36572415235947009</v>
      </c>
      <c r="FA105" s="10">
        <f t="shared" si="874"/>
        <v>0.44706463579780031</v>
      </c>
      <c r="FB105" s="10">
        <f t="shared" si="875"/>
        <v>0.51185814997700696</v>
      </c>
      <c r="FC105" s="10">
        <f t="shared" si="876"/>
        <v>0.55318714330743202</v>
      </c>
      <c r="FD105" s="10">
        <f t="shared" si="877"/>
        <v>0.62240317195618733</v>
      </c>
      <c r="FE105" s="10">
        <f t="shared" si="878"/>
        <v>0.63843101778762179</v>
      </c>
      <c r="FF105" s="10">
        <f t="shared" si="879"/>
        <v>0.64803065155603079</v>
      </c>
      <c r="FG105" s="10">
        <f t="shared" si="880"/>
        <v>0.65455994185970034</v>
      </c>
      <c r="FH105" s="10">
        <f t="shared" si="881"/>
        <v>0.5917185624110477</v>
      </c>
      <c r="FI105" s="10">
        <f t="shared" si="882"/>
        <v>1.6201629981110077</v>
      </c>
      <c r="FJ105" s="10">
        <f t="shared" si="883"/>
        <v>0.78692818316437041</v>
      </c>
    </row>
    <row r="106" spans="2:166" x14ac:dyDescent="0.2">
      <c r="B106" t="str">
        <f t="shared" si="884"/>
        <v xml:space="preserve">      State and local</v>
      </c>
      <c r="C106" s="4"/>
      <c r="D106" s="4"/>
      <c r="E106" s="4"/>
      <c r="F106" s="4"/>
      <c r="G106" s="4">
        <f t="shared" si="724"/>
        <v>4.0584415584415501</v>
      </c>
      <c r="H106" s="4">
        <f t="shared" si="725"/>
        <v>6.1158798283261762</v>
      </c>
      <c r="I106" s="4">
        <f t="shared" si="726"/>
        <v>4.0709812108559618</v>
      </c>
      <c r="J106" s="4">
        <f t="shared" si="727"/>
        <v>4.3864229765012919</v>
      </c>
      <c r="K106" s="4">
        <f t="shared" si="728"/>
        <v>5.7982319292771756</v>
      </c>
      <c r="L106" s="4">
        <f t="shared" si="729"/>
        <v>3.7917087967644036</v>
      </c>
      <c r="M106" s="4">
        <f t="shared" si="730"/>
        <v>2.4824473420260951</v>
      </c>
      <c r="N106" s="4">
        <f t="shared" si="731"/>
        <v>4.4272136068033818</v>
      </c>
      <c r="O106" s="4">
        <f t="shared" si="732"/>
        <v>1.7694765298599258</v>
      </c>
      <c r="P106" s="4">
        <f t="shared" si="733"/>
        <v>1.777886020457875</v>
      </c>
      <c r="Q106" s="4">
        <f t="shared" si="734"/>
        <v>2.5691216050893084</v>
      </c>
      <c r="R106" s="4">
        <f t="shared" si="735"/>
        <v>1.4371257485029876</v>
      </c>
      <c r="S106" s="4">
        <f t="shared" si="736"/>
        <v>2.1492393141753219</v>
      </c>
      <c r="T106" s="4">
        <f t="shared" si="737"/>
        <v>2.1536252692031299</v>
      </c>
      <c r="U106" s="4">
        <f t="shared" si="738"/>
        <v>0.85877862595418186</v>
      </c>
      <c r="V106" s="4">
        <f t="shared" si="739"/>
        <v>2.573789846517105</v>
      </c>
      <c r="W106" s="4">
        <f t="shared" si="740"/>
        <v>3.3096926713947816</v>
      </c>
      <c r="X106" s="4">
        <f t="shared" si="741"/>
        <v>2.7641133754977787</v>
      </c>
      <c r="Y106" s="4">
        <f t="shared" si="742"/>
        <v>3.0037842951750049</v>
      </c>
      <c r="Z106" s="4">
        <f t="shared" si="743"/>
        <v>1.5883977900552626</v>
      </c>
      <c r="AA106" s="4">
        <f t="shared" si="744"/>
        <v>2.4713958810068881</v>
      </c>
      <c r="AB106" s="4">
        <f t="shared" si="745"/>
        <v>1.9603373603829466</v>
      </c>
      <c r="AC106" s="4">
        <f t="shared" si="746"/>
        <v>2.5028702640643052</v>
      </c>
      <c r="AD106" s="4">
        <f t="shared" si="747"/>
        <v>1.540901880806711</v>
      </c>
      <c r="AE106" s="4">
        <f t="shared" si="748"/>
        <v>4.4662795891015072E-2</v>
      </c>
      <c r="AF106" s="4">
        <f t="shared" si="749"/>
        <v>2.52626872345183</v>
      </c>
      <c r="AG106" s="4">
        <f t="shared" si="750"/>
        <v>2.5089605734766929</v>
      </c>
      <c r="AH106" s="4">
        <f t="shared" si="751"/>
        <v>2.6779736665922815</v>
      </c>
      <c r="AI106" s="4">
        <f t="shared" si="752"/>
        <v>3.3482142857142794</v>
      </c>
      <c r="AJ106" s="4">
        <f t="shared" si="753"/>
        <v>1.9624945486262479</v>
      </c>
      <c r="AK106" s="4">
        <f t="shared" si="754"/>
        <v>2.5786713286713336</v>
      </c>
      <c r="AL106" s="4">
        <f t="shared" si="755"/>
        <v>2.5646598565528977</v>
      </c>
      <c r="AM106" s="4">
        <f t="shared" si="756"/>
        <v>1.9438444924406051</v>
      </c>
      <c r="AN106" s="4">
        <f t="shared" si="757"/>
        <v>2.1813515825491958</v>
      </c>
      <c r="AO106" s="4">
        <f t="shared" si="758"/>
        <v>2.8760119301235676</v>
      </c>
      <c r="AP106" s="4">
        <f t="shared" si="759"/>
        <v>2.3098114007205073</v>
      </c>
      <c r="AQ106" s="4">
        <f t="shared" si="760"/>
        <v>2.923728813559312</v>
      </c>
      <c r="AR106" s="4">
        <f t="shared" si="761"/>
        <v>1.2557555462536341</v>
      </c>
      <c r="AS106" s="4">
        <f t="shared" si="762"/>
        <v>0.66266307724165419</v>
      </c>
      <c r="AT106" s="4">
        <f t="shared" si="763"/>
        <v>1.0977630488815171</v>
      </c>
      <c r="AU106" s="4">
        <f t="shared" si="764"/>
        <v>2.5524907369287808</v>
      </c>
      <c r="AV106" s="4">
        <f t="shared" si="765"/>
        <v>4.0926002480363932</v>
      </c>
      <c r="AW106" s="4">
        <f t="shared" si="766"/>
        <v>4.0732359596790779</v>
      </c>
      <c r="AX106" s="4">
        <f t="shared" si="767"/>
        <v>4.6711739397664598</v>
      </c>
      <c r="AY106" s="4">
        <f t="shared" si="768"/>
        <v>3.0309112806101934</v>
      </c>
      <c r="AZ106" s="4">
        <f t="shared" si="769"/>
        <v>2.3828435266084247</v>
      </c>
      <c r="BA106" s="4">
        <f t="shared" si="770"/>
        <v>1.9964419845819315</v>
      </c>
      <c r="BB106" s="4">
        <f t="shared" si="771"/>
        <v>1.0765316108827472</v>
      </c>
      <c r="BC106" s="4">
        <f t="shared" si="772"/>
        <v>0.87668030391583329</v>
      </c>
      <c r="BD106" s="4">
        <f t="shared" si="773"/>
        <v>1.1442979053529978</v>
      </c>
      <c r="BE106" s="4">
        <f t="shared" si="774"/>
        <v>0.40697674418606056</v>
      </c>
      <c r="BF106" s="4">
        <f t="shared" si="775"/>
        <v>0.73586367157243426</v>
      </c>
      <c r="BG106" s="4">
        <f t="shared" si="776"/>
        <v>0.13518733101585134</v>
      </c>
      <c r="BH106" s="4">
        <f t="shared" si="777"/>
        <v>-0.40268456375840422</v>
      </c>
      <c r="BI106" s="4">
        <f t="shared" si="778"/>
        <v>0.54043620922601399</v>
      </c>
      <c r="BJ106" s="4">
        <f t="shared" si="779"/>
        <v>0.21145713187236126</v>
      </c>
      <c r="BK106" s="4">
        <f t="shared" si="780"/>
        <v>0.11571841851494291</v>
      </c>
      <c r="BL106" s="4">
        <f t="shared" si="781"/>
        <v>0.15402387370042625</v>
      </c>
      <c r="BM106" s="4">
        <f t="shared" si="782"/>
        <v>0</v>
      </c>
      <c r="BN106" s="4">
        <f t="shared" si="783"/>
        <v>0.32610780740456313</v>
      </c>
      <c r="BO106" s="4">
        <f t="shared" si="784"/>
        <v>1.0787902138316374</v>
      </c>
      <c r="BP106" s="4">
        <f t="shared" si="785"/>
        <v>0.71126489811610405</v>
      </c>
      <c r="BQ106" s="4">
        <f t="shared" si="786"/>
        <v>0.5759262814359678</v>
      </c>
      <c r="BR106" s="4">
        <f t="shared" si="787"/>
        <v>0.42065009560228184</v>
      </c>
      <c r="BS106" s="4">
        <f t="shared" si="788"/>
        <v>0.20964360587001352</v>
      </c>
      <c r="BT106" s="4">
        <f t="shared" si="789"/>
        <v>0.6680664248902346</v>
      </c>
      <c r="BU106" s="4">
        <f t="shared" si="790"/>
        <v>1.5079213590379892</v>
      </c>
      <c r="BV106" s="4">
        <f t="shared" si="791"/>
        <v>1.4470677837014501</v>
      </c>
      <c r="BW106" s="4">
        <f t="shared" si="792"/>
        <v>1.863826550019021</v>
      </c>
      <c r="BX106" s="4">
        <f t="shared" si="793"/>
        <v>1.6496018202502905</v>
      </c>
      <c r="BY106" s="4">
        <f t="shared" si="794"/>
        <v>2.8582173749529982</v>
      </c>
      <c r="BZ106" s="4">
        <f t="shared" si="795"/>
        <v>2.9279279279279313</v>
      </c>
      <c r="CA106" s="4">
        <f t="shared" si="796"/>
        <v>1.8857356235997047</v>
      </c>
      <c r="CB106" s="4">
        <f t="shared" si="797"/>
        <v>1.9772430516694639</v>
      </c>
      <c r="CC106" s="4">
        <f t="shared" si="798"/>
        <v>-0.40219378427790442</v>
      </c>
      <c r="CD106" s="4">
        <f t="shared" si="799"/>
        <v>-0.8023340627279163</v>
      </c>
      <c r="CE106" s="4">
        <f t="shared" si="800"/>
        <v>-0.32985156679493643</v>
      </c>
      <c r="CF106" s="4">
        <f t="shared" si="801"/>
        <v>-0.2012072434607548</v>
      </c>
      <c r="CG106" s="4">
        <f t="shared" si="802"/>
        <v>0.20190895741556414</v>
      </c>
      <c r="CH106" s="4">
        <f t="shared" si="803"/>
        <v>-0.49632352941176849</v>
      </c>
      <c r="CI106" s="4">
        <f t="shared" si="804"/>
        <v>-1.0479867622724792</v>
      </c>
      <c r="CJ106" s="4">
        <f t="shared" si="805"/>
        <v>-1.5212609970674529</v>
      </c>
      <c r="CK106" s="4">
        <f t="shared" si="806"/>
        <v>-2.3264334127129582</v>
      </c>
      <c r="CL106" s="4">
        <f t="shared" si="807"/>
        <v>-0.96065028634768623</v>
      </c>
      <c r="CM106" s="4">
        <f t="shared" si="808"/>
        <v>-9.2902266815308998E-2</v>
      </c>
      <c r="CN106" s="4">
        <f t="shared" si="809"/>
        <v>0.1116694584031297</v>
      </c>
      <c r="CO106" s="4">
        <f t="shared" si="810"/>
        <v>0.93773443360840592</v>
      </c>
      <c r="CP106" s="4">
        <f t="shared" si="811"/>
        <v>1.0632344711807296</v>
      </c>
      <c r="CQ106" s="4">
        <f t="shared" si="812"/>
        <v>1.1902547889157455</v>
      </c>
      <c r="CR106" s="4">
        <f t="shared" si="813"/>
        <v>1.3571295779884807</v>
      </c>
      <c r="CS106" s="4">
        <f t="shared" si="814"/>
        <v>1.5421776291341338</v>
      </c>
      <c r="CT106" s="4">
        <f t="shared" si="815"/>
        <v>1.8456995201181492</v>
      </c>
      <c r="CU106" s="4">
        <f t="shared" si="816"/>
        <v>1.69086564969676</v>
      </c>
      <c r="CV106" s="4">
        <f t="shared" si="817"/>
        <v>1.6691122523844193</v>
      </c>
      <c r="CW106" s="4">
        <f t="shared" si="818"/>
        <v>2.1043000914913401</v>
      </c>
      <c r="CX106" s="4">
        <f t="shared" si="819"/>
        <v>1.7578832910474462</v>
      </c>
      <c r="CY106" s="4">
        <f t="shared" si="820"/>
        <v>2.3495391288631762</v>
      </c>
      <c r="CZ106" s="4">
        <f t="shared" si="821"/>
        <v>2.9767274039329106</v>
      </c>
      <c r="DA106" s="4">
        <f t="shared" si="822"/>
        <v>3.1720430107526898</v>
      </c>
      <c r="DB106" s="4">
        <f t="shared" si="823"/>
        <v>2.9207479964381333</v>
      </c>
      <c r="DC106" s="4">
        <f t="shared" si="824"/>
        <v>2.4192124315733921</v>
      </c>
      <c r="DD106" s="4">
        <f t="shared" si="825"/>
        <v>2.6454099509460427</v>
      </c>
      <c r="DE106" s="4">
        <f t="shared" si="826"/>
        <v>2.2928608650338855</v>
      </c>
      <c r="DF106" s="4">
        <f t="shared" si="827"/>
        <v>2.6475168714310549</v>
      </c>
      <c r="DG106" s="4">
        <f t="shared" si="828"/>
        <v>2.3965517241379075</v>
      </c>
      <c r="DH106" s="4">
        <f t="shared" si="829"/>
        <v>1.9969278033794113</v>
      </c>
      <c r="DI106" s="4">
        <f t="shared" si="830"/>
        <v>1.6131771098658376</v>
      </c>
      <c r="DJ106" s="4">
        <f t="shared" si="831"/>
        <v>0.99460552933241519</v>
      </c>
      <c r="DK106" s="4">
        <f t="shared" si="832"/>
        <v>0.18521636639166061</v>
      </c>
      <c r="DL106" s="4">
        <f t="shared" si="833"/>
        <v>-0.87014725568941298</v>
      </c>
      <c r="DM106" s="4">
        <f t="shared" si="834"/>
        <v>-1.6042780748663055</v>
      </c>
      <c r="DN106" s="4">
        <f t="shared" si="835"/>
        <v>-2.1532298447671461</v>
      </c>
      <c r="DO106" s="4">
        <f t="shared" si="836"/>
        <v>-2.7731092436974802</v>
      </c>
      <c r="DP106" s="4">
        <f t="shared" si="837"/>
        <v>-1.6205266711681432</v>
      </c>
      <c r="DQ106" s="4">
        <f t="shared" si="838"/>
        <v>0.25475543478261642</v>
      </c>
      <c r="DR106" s="4">
        <f t="shared" si="839"/>
        <v>-0.17059024223816666</v>
      </c>
      <c r="DS106" s="4">
        <f t="shared" si="840"/>
        <v>2.5756266205704259</v>
      </c>
      <c r="DT106" s="4">
        <f t="shared" si="841"/>
        <v>-5.0960878517501644</v>
      </c>
      <c r="DU106" s="4">
        <f t="shared" si="842"/>
        <v>-4.3875995256649318</v>
      </c>
      <c r="DV106" s="4">
        <f t="shared" si="843"/>
        <v>-7.3991797676008053</v>
      </c>
      <c r="DW106" s="4">
        <f t="shared" si="844"/>
        <v>-8.3417593528816951</v>
      </c>
      <c r="DX106" s="4">
        <f t="shared" si="845"/>
        <v>0.32543843789549776</v>
      </c>
      <c r="DY106" s="4">
        <f t="shared" si="846"/>
        <v>1.4528703047484104</v>
      </c>
      <c r="DZ106" s="4">
        <f t="shared" si="847"/>
        <v>3.5430891308359413</v>
      </c>
      <c r="EA106" s="4">
        <f t="shared" si="848"/>
        <v>-0.58834344548630568</v>
      </c>
      <c r="EB106" s="4">
        <f t="shared" si="849"/>
        <v>-2.5409983780861345</v>
      </c>
      <c r="EC106" s="4">
        <f t="shared" si="850"/>
        <v>-6.9856793573175313E-2</v>
      </c>
      <c r="ED106" s="4">
        <f t="shared" si="851"/>
        <v>-0.40990910711102835</v>
      </c>
      <c r="EE106" s="4">
        <f t="shared" si="852"/>
        <v>3.236545219160325</v>
      </c>
      <c r="EF106" s="4">
        <f t="shared" si="853"/>
        <v>7.9881656804733359</v>
      </c>
      <c r="EG106" s="4">
        <f t="shared" si="854"/>
        <v>1.4854945823138621</v>
      </c>
      <c r="EH106" s="4">
        <f t="shared" si="855"/>
        <v>1.0916249105225484</v>
      </c>
      <c r="EI106" s="4">
        <f t="shared" si="856"/>
        <v>8.3482622715872701</v>
      </c>
      <c r="EJ106" s="4">
        <f t="shared" si="857"/>
        <v>5.6678082191780943</v>
      </c>
      <c r="EK106" s="10">
        <f t="shared" si="858"/>
        <v>5.2391940761150613</v>
      </c>
      <c r="EL106" s="10">
        <f t="shared" si="859"/>
        <v>7.9669144981412643</v>
      </c>
      <c r="EM106" s="10">
        <f t="shared" si="860"/>
        <v>1.2523313492063481</v>
      </c>
      <c r="EN106" s="10">
        <f t="shared" si="861"/>
        <v>-0.80841030627125665</v>
      </c>
      <c r="EO106" s="10">
        <f t="shared" si="862"/>
        <v>0.1506077326369093</v>
      </c>
      <c r="EP106" s="10">
        <f t="shared" si="863"/>
        <v>0.43649413654680558</v>
      </c>
      <c r="EQ106" s="10">
        <f t="shared" si="864"/>
        <v>0.14442152272606812</v>
      </c>
      <c r="ER106" s="10">
        <f t="shared" si="865"/>
        <v>0.26495181513557231</v>
      </c>
      <c r="ES106" s="10">
        <f t="shared" si="866"/>
        <v>0.33605405098060537</v>
      </c>
      <c r="ET106" s="10">
        <f t="shared" si="867"/>
        <v>0.3343469362468543</v>
      </c>
      <c r="EU106" s="10">
        <f t="shared" si="868"/>
        <v>0.30016705842641489</v>
      </c>
      <c r="EV106" s="10">
        <f t="shared" si="869"/>
        <v>0.27886714925429157</v>
      </c>
      <c r="EW106" s="10">
        <f t="shared" si="870"/>
        <v>0.28558810827921111</v>
      </c>
      <c r="EX106" s="10">
        <f t="shared" si="871"/>
        <v>0.29823528665242627</v>
      </c>
      <c r="EY106" s="10">
        <f t="shared" si="872"/>
        <v>0.34496869042119904</v>
      </c>
      <c r="EZ106" s="10">
        <f t="shared" si="873"/>
        <v>0.40395187479100869</v>
      </c>
      <c r="FA106" s="10">
        <f t="shared" si="874"/>
        <v>0.49375258786565901</v>
      </c>
      <c r="FB106" s="10">
        <f t="shared" si="875"/>
        <v>0.56520545758576013</v>
      </c>
      <c r="FC106" s="10">
        <f t="shared" si="876"/>
        <v>0.61076968840345636</v>
      </c>
      <c r="FD106" s="10">
        <f t="shared" si="877"/>
        <v>0.6871158853249959</v>
      </c>
      <c r="FE106" s="10">
        <f t="shared" si="878"/>
        <v>0.70465819932854501</v>
      </c>
      <c r="FF106" s="10">
        <f t="shared" si="879"/>
        <v>0.71519065137080062</v>
      </c>
      <c r="FG106" s="10">
        <f t="shared" si="880"/>
        <v>0.72228099924152023</v>
      </c>
      <c r="FH106" s="10">
        <f t="shared" si="881"/>
        <v>0.65277286223879294</v>
      </c>
      <c r="FI106" s="10">
        <f t="shared" si="882"/>
        <v>0.78689862879979255</v>
      </c>
      <c r="FJ106" s="10">
        <f t="shared" si="883"/>
        <v>0.73980610420518733</v>
      </c>
    </row>
    <row r="107" spans="2:166" x14ac:dyDescent="0.2">
      <c r="B107" t="str">
        <f t="shared" si="884"/>
        <v xml:space="preserve">      Federal</v>
      </c>
      <c r="C107" s="4"/>
      <c r="D107" s="4"/>
      <c r="E107" s="4"/>
      <c r="F107" s="4"/>
      <c r="G107" s="4">
        <f t="shared" si="724"/>
        <v>-2.7565084226646164</v>
      </c>
      <c r="H107" s="4">
        <f t="shared" si="725"/>
        <v>-4.6199701937406967</v>
      </c>
      <c r="I107" s="4">
        <f t="shared" si="726"/>
        <v>0</v>
      </c>
      <c r="J107" s="4">
        <f t="shared" si="727"/>
        <v>2.0504731861198611</v>
      </c>
      <c r="K107" s="4">
        <f t="shared" si="728"/>
        <v>2.3622047244094446</v>
      </c>
      <c r="L107" s="4">
        <f t="shared" si="729"/>
        <v>1.8750000000000044</v>
      </c>
      <c r="M107" s="4">
        <f t="shared" si="730"/>
        <v>0.30721966205837781</v>
      </c>
      <c r="N107" s="4">
        <f t="shared" si="731"/>
        <v>1.5455950540958385</v>
      </c>
      <c r="O107" s="4">
        <f t="shared" si="732"/>
        <v>2.6153846153846194</v>
      </c>
      <c r="P107" s="4">
        <f t="shared" si="733"/>
        <v>2.4539877300613355</v>
      </c>
      <c r="Q107" s="4">
        <f t="shared" si="734"/>
        <v>3.2159264931087339</v>
      </c>
      <c r="R107" s="4">
        <f t="shared" si="735"/>
        <v>1.9786910197869156</v>
      </c>
      <c r="S107" s="4">
        <f t="shared" si="736"/>
        <v>0.44977511244377322</v>
      </c>
      <c r="T107" s="4">
        <f t="shared" si="737"/>
        <v>0.44910179640720305</v>
      </c>
      <c r="U107" s="4">
        <f t="shared" si="738"/>
        <v>-1.0385756676557722</v>
      </c>
      <c r="V107" s="4">
        <f t="shared" si="739"/>
        <v>-0.74626865671640896</v>
      </c>
      <c r="W107" s="4">
        <f t="shared" si="740"/>
        <v>-1.7910447761193771</v>
      </c>
      <c r="X107" s="4">
        <f t="shared" si="741"/>
        <v>-1.9374068554396273</v>
      </c>
      <c r="Y107" s="4">
        <f t="shared" si="742"/>
        <v>-1.9490254872563728</v>
      </c>
      <c r="Z107" s="4">
        <f t="shared" si="743"/>
        <v>-1.8045112781954975</v>
      </c>
      <c r="AA107" s="4">
        <f t="shared" si="744"/>
        <v>-0.91185410334347905</v>
      </c>
      <c r="AB107" s="4">
        <f t="shared" si="745"/>
        <v>-1.5197568389057836</v>
      </c>
      <c r="AC107" s="4">
        <f t="shared" si="746"/>
        <v>-2.1406727828746308</v>
      </c>
      <c r="AD107" s="4">
        <f t="shared" si="747"/>
        <v>-0.91883614088822396</v>
      </c>
      <c r="AE107" s="4">
        <f t="shared" si="748"/>
        <v>-0.61349693251533388</v>
      </c>
      <c r="AF107" s="4">
        <f t="shared" si="749"/>
        <v>0.30864197530864335</v>
      </c>
      <c r="AG107" s="4">
        <f t="shared" si="750"/>
        <v>2.6562500000000044</v>
      </c>
      <c r="AH107" s="4">
        <f t="shared" si="751"/>
        <v>0.92735703245749868</v>
      </c>
      <c r="AI107" s="4">
        <f t="shared" si="752"/>
        <v>3.240740740740744</v>
      </c>
      <c r="AJ107" s="4">
        <f t="shared" si="753"/>
        <v>2.7692307692307683</v>
      </c>
      <c r="AK107" s="4">
        <f t="shared" si="754"/>
        <v>2.8919330289193468</v>
      </c>
      <c r="AL107" s="4">
        <f t="shared" si="755"/>
        <v>5.3598774885145639</v>
      </c>
      <c r="AM107" s="4">
        <f t="shared" si="756"/>
        <v>4.9327354260089606</v>
      </c>
      <c r="AN107" s="4">
        <f t="shared" si="757"/>
        <v>3.1437125748502881</v>
      </c>
      <c r="AO107" s="4">
        <f t="shared" si="758"/>
        <v>1.3313609467455523</v>
      </c>
      <c r="AP107" s="4">
        <f t="shared" si="759"/>
        <v>1.017441860465107</v>
      </c>
      <c r="AQ107" s="4">
        <f t="shared" si="760"/>
        <v>-0.85470085470085166</v>
      </c>
      <c r="AR107" s="4">
        <f t="shared" si="761"/>
        <v>11.175616835994218</v>
      </c>
      <c r="AS107" s="4">
        <f t="shared" si="762"/>
        <v>3.5036496350365098</v>
      </c>
      <c r="AT107" s="4">
        <f t="shared" si="763"/>
        <v>0</v>
      </c>
      <c r="AU107" s="4">
        <f t="shared" si="764"/>
        <v>2.0114942528735691</v>
      </c>
      <c r="AV107" s="4">
        <f t="shared" si="765"/>
        <v>-7.8328981723237545</v>
      </c>
      <c r="AW107" s="4">
        <f t="shared" si="766"/>
        <v>0.14104372355430161</v>
      </c>
      <c r="AX107" s="4">
        <f t="shared" si="767"/>
        <v>2.8776978417266008</v>
      </c>
      <c r="AY107" s="4">
        <f t="shared" si="768"/>
        <v>0.42253521126760507</v>
      </c>
      <c r="AZ107" s="4">
        <f t="shared" si="769"/>
        <v>0.99150141643058465</v>
      </c>
      <c r="BA107" s="4">
        <f t="shared" si="770"/>
        <v>0.70422535211267512</v>
      </c>
      <c r="BB107" s="4">
        <f t="shared" si="771"/>
        <v>4.7552447552447585</v>
      </c>
      <c r="BC107" s="4">
        <f t="shared" si="772"/>
        <v>5.4698457223001373</v>
      </c>
      <c r="BD107" s="4">
        <f t="shared" si="773"/>
        <v>4.9088359046283614</v>
      </c>
      <c r="BE107" s="4">
        <f t="shared" si="774"/>
        <v>3.6363636363636376</v>
      </c>
      <c r="BF107" s="4">
        <f t="shared" si="775"/>
        <v>-0.66755674232310547</v>
      </c>
      <c r="BG107" s="4">
        <f t="shared" si="776"/>
        <v>-1.5957446808510412</v>
      </c>
      <c r="BH107" s="4">
        <f t="shared" si="777"/>
        <v>-0.93582887700536244</v>
      </c>
      <c r="BI107" s="4">
        <f t="shared" si="778"/>
        <v>-0.40485829959513442</v>
      </c>
      <c r="BJ107" s="4">
        <f t="shared" si="779"/>
        <v>-0.40322580645162365</v>
      </c>
      <c r="BK107" s="4">
        <f t="shared" si="780"/>
        <v>-1.4864864864864935</v>
      </c>
      <c r="BL107" s="4">
        <f t="shared" si="781"/>
        <v>-2.0242914979757054</v>
      </c>
      <c r="BM107" s="4">
        <f t="shared" si="782"/>
        <v>-1.2195121951219523</v>
      </c>
      <c r="BN107" s="4">
        <f t="shared" si="783"/>
        <v>-3.238866396761142</v>
      </c>
      <c r="BO107" s="4">
        <f t="shared" si="784"/>
        <v>-2.1947873799725737</v>
      </c>
      <c r="BP107" s="4">
        <f t="shared" si="785"/>
        <v>-2.2038567493112837</v>
      </c>
      <c r="BQ107" s="4">
        <f t="shared" si="786"/>
        <v>-2.7434842249657088</v>
      </c>
      <c r="BR107" s="4">
        <f t="shared" si="787"/>
        <v>-0.83682008368201055</v>
      </c>
      <c r="BS107" s="4">
        <f t="shared" si="788"/>
        <v>-0.42075736325384305</v>
      </c>
      <c r="BT107" s="4">
        <f t="shared" si="789"/>
        <v>-0.14084507042254613</v>
      </c>
      <c r="BU107" s="4">
        <f t="shared" si="790"/>
        <v>0</v>
      </c>
      <c r="BV107" s="4">
        <f t="shared" si="791"/>
        <v>0.14064697609001975</v>
      </c>
      <c r="BW107" s="4">
        <f t="shared" si="792"/>
        <v>0.70422535211267512</v>
      </c>
      <c r="BX107" s="4">
        <f t="shared" si="793"/>
        <v>0.84626234132580969</v>
      </c>
      <c r="BY107" s="4">
        <f t="shared" si="794"/>
        <v>1.1283497884344129</v>
      </c>
      <c r="BZ107" s="4">
        <f t="shared" si="795"/>
        <v>1.5449438202247201</v>
      </c>
      <c r="CA107" s="4">
        <f t="shared" si="796"/>
        <v>1.2587412587412583</v>
      </c>
      <c r="CB107" s="4">
        <f t="shared" si="797"/>
        <v>4.4755244755244838</v>
      </c>
      <c r="CC107" s="4">
        <f t="shared" si="798"/>
        <v>2.2315202231520503</v>
      </c>
      <c r="CD107" s="4">
        <f t="shared" si="799"/>
        <v>0.41493775933609811</v>
      </c>
      <c r="CE107" s="4">
        <f t="shared" si="800"/>
        <v>-2.2099447513812098</v>
      </c>
      <c r="CF107" s="4">
        <f t="shared" si="801"/>
        <v>5.4886211512717553</v>
      </c>
      <c r="CG107" s="4">
        <f t="shared" si="802"/>
        <v>-1.3642564802182955</v>
      </c>
      <c r="CH107" s="4">
        <f t="shared" si="803"/>
        <v>-2.3415977961432466</v>
      </c>
      <c r="CI107" s="4">
        <f t="shared" si="804"/>
        <v>0.14124293785309217</v>
      </c>
      <c r="CJ107" s="4">
        <f t="shared" si="805"/>
        <v>-10.279187817258894</v>
      </c>
      <c r="CK107" s="4">
        <f t="shared" si="806"/>
        <v>-3.1811894882434411</v>
      </c>
      <c r="CL107" s="4">
        <f t="shared" si="807"/>
        <v>-1.833568406205921</v>
      </c>
      <c r="CM107" s="4">
        <f t="shared" si="808"/>
        <v>-2.1156558533145242</v>
      </c>
      <c r="CN107" s="4">
        <f t="shared" si="809"/>
        <v>-2.2630834512022524</v>
      </c>
      <c r="CO107" s="4">
        <f t="shared" si="810"/>
        <v>-1.4285714285714235</v>
      </c>
      <c r="CP107" s="4">
        <f t="shared" si="811"/>
        <v>-1.1494252873562982</v>
      </c>
      <c r="CQ107" s="4">
        <f t="shared" si="812"/>
        <v>-1.4409221902017211</v>
      </c>
      <c r="CR107" s="4">
        <f t="shared" si="813"/>
        <v>-2.1707670043415228</v>
      </c>
      <c r="CS107" s="4">
        <f t="shared" si="814"/>
        <v>-2.753623188405796</v>
      </c>
      <c r="CT107" s="4">
        <f t="shared" si="815"/>
        <v>-2.9069767441860628</v>
      </c>
      <c r="CU107" s="4">
        <f t="shared" si="816"/>
        <v>-2.1929824561403466</v>
      </c>
      <c r="CV107" s="4">
        <f t="shared" si="817"/>
        <v>-1.3313609467455634</v>
      </c>
      <c r="CW107" s="4">
        <f t="shared" si="818"/>
        <v>-1.4903129657227954</v>
      </c>
      <c r="CX107" s="4">
        <f t="shared" si="819"/>
        <v>-1.646706586826352</v>
      </c>
      <c r="CY107" s="4">
        <f t="shared" si="820"/>
        <v>-1.6442451420029758</v>
      </c>
      <c r="CZ107" s="4">
        <f t="shared" si="821"/>
        <v>-1.0494752623688153</v>
      </c>
      <c r="DA107" s="4">
        <f t="shared" si="822"/>
        <v>0</v>
      </c>
      <c r="DB107" s="4">
        <f t="shared" si="823"/>
        <v>0.76103500761033338</v>
      </c>
      <c r="DC107" s="4">
        <f t="shared" si="824"/>
        <v>0.60790273556228236</v>
      </c>
      <c r="DD107" s="4">
        <f t="shared" si="825"/>
        <v>0.45454545454546302</v>
      </c>
      <c r="DE107" s="4">
        <f t="shared" si="826"/>
        <v>0.45385779122539827</v>
      </c>
      <c r="DF107" s="4">
        <f t="shared" si="827"/>
        <v>0.90634441087613649</v>
      </c>
      <c r="DG107" s="4">
        <f t="shared" si="828"/>
        <v>1.2084592145015227</v>
      </c>
      <c r="DH107" s="4">
        <f t="shared" si="829"/>
        <v>0.60331825037707176</v>
      </c>
      <c r="DI107" s="4">
        <f t="shared" si="830"/>
        <v>0</v>
      </c>
      <c r="DJ107" s="4">
        <f t="shared" si="831"/>
        <v>-0.89820359281438389</v>
      </c>
      <c r="DK107" s="4">
        <f t="shared" si="832"/>
        <v>-2.3880597014925287</v>
      </c>
      <c r="DL107" s="4">
        <f t="shared" si="833"/>
        <v>-2.3988005997001571</v>
      </c>
      <c r="DM107" s="4">
        <f t="shared" si="834"/>
        <v>-2.259036144578308</v>
      </c>
      <c r="DN107" s="4">
        <f t="shared" si="835"/>
        <v>-2.5679758308156941</v>
      </c>
      <c r="DO107" s="4">
        <f t="shared" si="836"/>
        <v>-2.2935779816513735</v>
      </c>
      <c r="DP107" s="4">
        <f t="shared" si="837"/>
        <v>-2.3041474654377891</v>
      </c>
      <c r="DQ107" s="4">
        <f t="shared" si="838"/>
        <v>-1.3867488443759624</v>
      </c>
      <c r="DR107" s="4">
        <f t="shared" si="839"/>
        <v>-1.2403100775193798</v>
      </c>
      <c r="DS107" s="4">
        <f t="shared" si="840"/>
        <v>0.3129890453834161</v>
      </c>
      <c r="DT107" s="4">
        <f t="shared" si="841"/>
        <v>1.4150943396226356</v>
      </c>
      <c r="DU107" s="4">
        <f t="shared" si="842"/>
        <v>7.6562500000000089</v>
      </c>
      <c r="DV107" s="4">
        <f t="shared" si="843"/>
        <v>3.2967032967033072</v>
      </c>
      <c r="DW107" s="4">
        <f t="shared" si="844"/>
        <v>1.0920436817472678</v>
      </c>
      <c r="DX107" s="4">
        <f t="shared" si="845"/>
        <v>0.31007751937983663</v>
      </c>
      <c r="DY107" s="4">
        <f t="shared" si="846"/>
        <v>-6.9666182873730058</v>
      </c>
      <c r="DZ107" s="4">
        <f t="shared" si="847"/>
        <v>-2.8875379939209855</v>
      </c>
      <c r="EA107" s="4">
        <f t="shared" si="848"/>
        <v>-2.4691358024691579</v>
      </c>
      <c r="EB107" s="4">
        <f t="shared" si="849"/>
        <v>-4.1731066460587112</v>
      </c>
      <c r="EC107" s="4">
        <f t="shared" si="850"/>
        <v>-4.0561622464898583</v>
      </c>
      <c r="ED107" s="4">
        <f t="shared" si="851"/>
        <v>-3.4428794992175438</v>
      </c>
      <c r="EE107" s="4">
        <f t="shared" si="852"/>
        <v>-1.7405063291139111</v>
      </c>
      <c r="EF107" s="4">
        <f t="shared" si="853"/>
        <v>1.2903225806451646</v>
      </c>
      <c r="EG107" s="4">
        <f t="shared" si="854"/>
        <v>2.9268292682926855</v>
      </c>
      <c r="EH107" s="4">
        <f t="shared" si="855"/>
        <v>2.9173419773095954</v>
      </c>
      <c r="EI107" s="4">
        <f t="shared" si="856"/>
        <v>2.898550724637694</v>
      </c>
      <c r="EJ107" s="4">
        <f t="shared" si="857"/>
        <v>2.229299363057291</v>
      </c>
      <c r="EK107" s="10">
        <f t="shared" si="858"/>
        <v>1.4870616113743962</v>
      </c>
      <c r="EL107" s="10">
        <f t="shared" si="859"/>
        <v>1.1763464566929116</v>
      </c>
      <c r="EM107" s="10">
        <f t="shared" si="860"/>
        <v>0.54422535211267054</v>
      </c>
      <c r="EN107" s="10">
        <f t="shared" si="861"/>
        <v>7.4579439252331348E-2</v>
      </c>
      <c r="EO107" s="10">
        <f t="shared" si="862"/>
        <v>1.0227064174128664E-2</v>
      </c>
      <c r="EP107" s="10">
        <f t="shared" si="863"/>
        <v>1.4008440552437662E-3</v>
      </c>
      <c r="EQ107" s="10">
        <f t="shared" si="864"/>
        <v>1.8677693975899246E-4</v>
      </c>
      <c r="ER107" s="10">
        <f t="shared" si="865"/>
        <v>0</v>
      </c>
      <c r="ES107" s="10">
        <f t="shared" si="866"/>
        <v>0</v>
      </c>
      <c r="ET107" s="10">
        <f t="shared" si="867"/>
        <v>0</v>
      </c>
      <c r="EU107" s="10">
        <f t="shared" si="868"/>
        <v>0</v>
      </c>
      <c r="EV107" s="10">
        <f t="shared" si="869"/>
        <v>0</v>
      </c>
      <c r="EW107" s="10">
        <f t="shared" si="870"/>
        <v>0</v>
      </c>
      <c r="EX107" s="10">
        <f t="shared" si="871"/>
        <v>0</v>
      </c>
      <c r="EY107" s="10">
        <f t="shared" si="872"/>
        <v>0</v>
      </c>
      <c r="EZ107" s="10">
        <f t="shared" si="873"/>
        <v>0</v>
      </c>
      <c r="FA107" s="10">
        <f t="shared" si="874"/>
        <v>0</v>
      </c>
      <c r="FB107" s="10">
        <f t="shared" si="875"/>
        <v>0</v>
      </c>
      <c r="FC107" s="10">
        <f t="shared" si="876"/>
        <v>0</v>
      </c>
      <c r="FD107" s="10">
        <f t="shared" si="877"/>
        <v>0</v>
      </c>
      <c r="FE107" s="10">
        <f t="shared" si="878"/>
        <v>0</v>
      </c>
      <c r="FF107" s="10">
        <f t="shared" si="879"/>
        <v>0</v>
      </c>
      <c r="FG107" s="10">
        <f t="shared" si="880"/>
        <v>0</v>
      </c>
      <c r="FH107" s="10">
        <f t="shared" si="881"/>
        <v>0</v>
      </c>
      <c r="FI107" s="10">
        <f t="shared" si="882"/>
        <v>9.7034174512840021</v>
      </c>
      <c r="FJ107" s="10">
        <f t="shared" si="883"/>
        <v>1.245052755048115</v>
      </c>
    </row>
    <row r="108" spans="2:166" x14ac:dyDescent="0.2">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10"/>
      <c r="EL108" s="10"/>
      <c r="EM108" s="10"/>
      <c r="EN108" s="10"/>
      <c r="EO108" s="10"/>
      <c r="EP108" s="10"/>
      <c r="EQ108" s="10"/>
      <c r="ER108" s="10"/>
      <c r="ES108" s="10"/>
      <c r="ET108" s="10"/>
      <c r="EU108" s="10"/>
      <c r="EV108" s="10"/>
      <c r="EW108" s="10"/>
      <c r="EX108" s="10"/>
      <c r="EY108" s="10"/>
      <c r="EZ108" s="10"/>
      <c r="FA108" s="10"/>
      <c r="FB108" s="10"/>
      <c r="FC108" s="10"/>
      <c r="FD108" s="10"/>
      <c r="FE108" s="10"/>
      <c r="FF108" s="10"/>
      <c r="FG108" s="10"/>
      <c r="FH108" s="10"/>
      <c r="FI108" s="10"/>
      <c r="FJ108" s="10"/>
    </row>
    <row r="109" spans="2:166" x14ac:dyDescent="0.2">
      <c r="B109" t="str">
        <f>B25</f>
        <v>Personal income (mil. $2012)</v>
      </c>
      <c r="C109" s="4"/>
      <c r="D109" s="4"/>
      <c r="E109" s="4"/>
      <c r="F109" s="4"/>
      <c r="G109" s="4">
        <f t="shared" ref="G109:P112" si="885">100*(G25/C25-1)</f>
        <v>3.1850166624102672</v>
      </c>
      <c r="H109" s="4">
        <f t="shared" si="885"/>
        <v>2.5898277356708022</v>
      </c>
      <c r="I109" s="4">
        <f t="shared" si="885"/>
        <v>2.6056676873100537</v>
      </c>
      <c r="J109" s="4">
        <f t="shared" si="885"/>
        <v>3.2790865981958905</v>
      </c>
      <c r="K109" s="4">
        <f t="shared" si="885"/>
        <v>4.0833120754377505</v>
      </c>
      <c r="L109" s="4">
        <f t="shared" si="885"/>
        <v>4.1651564212152214</v>
      </c>
      <c r="M109" s="4">
        <f t="shared" si="885"/>
        <v>4.5930593143878484</v>
      </c>
      <c r="N109" s="4">
        <f t="shared" si="885"/>
        <v>6.015638394845757</v>
      </c>
      <c r="O109" s="4">
        <f t="shared" si="885"/>
        <v>2.6214438561844355</v>
      </c>
      <c r="P109" s="4">
        <f t="shared" si="885"/>
        <v>2.4750510048123786</v>
      </c>
      <c r="Q109" s="4">
        <f t="shared" ref="Q109:Z112" si="886">100*(Q25/M25-1)</f>
        <v>0.64405831839913219</v>
      </c>
      <c r="R109" s="4">
        <f t="shared" si="886"/>
        <v>-1.3497533145976459</v>
      </c>
      <c r="S109" s="4">
        <f t="shared" si="886"/>
        <v>1.1126065122928797</v>
      </c>
      <c r="T109" s="4">
        <f t="shared" si="886"/>
        <v>2.0982277396194515</v>
      </c>
      <c r="U109" s="4">
        <f t="shared" si="886"/>
        <v>3.3884715952791522</v>
      </c>
      <c r="V109" s="4">
        <f t="shared" si="886"/>
        <v>5.1931539295267282</v>
      </c>
      <c r="W109" s="4">
        <f t="shared" si="886"/>
        <v>4.6436639545156089</v>
      </c>
      <c r="X109" s="4">
        <f t="shared" si="886"/>
        <v>3.7894502830959187</v>
      </c>
      <c r="Y109" s="4">
        <f t="shared" si="886"/>
        <v>4.3881856166641642</v>
      </c>
      <c r="Z109" s="4">
        <f t="shared" si="886"/>
        <v>2.8684552081921444</v>
      </c>
      <c r="AA109" s="4">
        <f t="shared" ref="AA109:AJ112" si="887">100*(AA25/W25-1)</f>
        <v>4.9852392419731384</v>
      </c>
      <c r="AB109" s="4">
        <f t="shared" si="887"/>
        <v>5.9086280122683466</v>
      </c>
      <c r="AC109" s="4">
        <f t="shared" si="887"/>
        <v>6.3782534051511242</v>
      </c>
      <c r="AD109" s="4">
        <f t="shared" si="887"/>
        <v>6.8671508764346578</v>
      </c>
      <c r="AE109" s="4">
        <f t="shared" si="887"/>
        <v>6.7940031670242984</v>
      </c>
      <c r="AF109" s="4">
        <f t="shared" si="887"/>
        <v>6.5880215706936918</v>
      </c>
      <c r="AG109" s="4">
        <f t="shared" si="887"/>
        <v>6.3014390887718763</v>
      </c>
      <c r="AH109" s="4">
        <f t="shared" si="887"/>
        <v>7.4217421584641619</v>
      </c>
      <c r="AI109" s="4">
        <f t="shared" si="887"/>
        <v>10.505452826452322</v>
      </c>
      <c r="AJ109" s="4">
        <f t="shared" si="887"/>
        <v>11.639281568191251</v>
      </c>
      <c r="AK109" s="4">
        <f t="shared" ref="AK109:AT112" si="888">100*(AK25/AG25-1)</f>
        <v>12.959795109285821</v>
      </c>
      <c r="AL109" s="4">
        <f t="shared" si="888"/>
        <v>12.587945498546848</v>
      </c>
      <c r="AM109" s="4">
        <f t="shared" si="888"/>
        <v>9.3001081251247619</v>
      </c>
      <c r="AN109" s="4">
        <f t="shared" si="888"/>
        <v>6.1952188119411167</v>
      </c>
      <c r="AO109" s="4">
        <f t="shared" si="888"/>
        <v>6.5628104710263147</v>
      </c>
      <c r="AP109" s="4">
        <f t="shared" si="888"/>
        <v>7.9512460191862422</v>
      </c>
      <c r="AQ109" s="4">
        <f t="shared" si="888"/>
        <v>7.102620013854577</v>
      </c>
      <c r="AR109" s="4">
        <f t="shared" si="888"/>
        <v>6.0745720153752236</v>
      </c>
      <c r="AS109" s="4">
        <f t="shared" si="888"/>
        <v>2.508644400689275</v>
      </c>
      <c r="AT109" s="4">
        <f t="shared" si="888"/>
        <v>-0.15015491530975256</v>
      </c>
      <c r="AU109" s="4">
        <f t="shared" ref="AU109:BD112" si="889">100*(AU25/AQ25-1)</f>
        <v>-1.3604055266955961</v>
      </c>
      <c r="AV109" s="4">
        <f t="shared" si="889"/>
        <v>1.1438123588670246</v>
      </c>
      <c r="AW109" s="4">
        <f t="shared" si="889"/>
        <v>-0.29097727057666445</v>
      </c>
      <c r="AX109" s="4">
        <f t="shared" si="889"/>
        <v>-0.51276600899415881</v>
      </c>
      <c r="AY109" s="4">
        <f t="shared" si="889"/>
        <v>-0.38436228429055141</v>
      </c>
      <c r="AZ109" s="4">
        <f t="shared" si="889"/>
        <v>-1.9406292394641089</v>
      </c>
      <c r="BA109" s="4">
        <f t="shared" si="889"/>
        <v>0.19134479993507814</v>
      </c>
      <c r="BB109" s="4">
        <f t="shared" si="889"/>
        <v>0.18191523241133378</v>
      </c>
      <c r="BC109" s="4">
        <f t="shared" si="889"/>
        <v>-1.0400688257304669</v>
      </c>
      <c r="BD109" s="4">
        <f t="shared" si="889"/>
        <v>0.79389288844562422</v>
      </c>
      <c r="BE109" s="4">
        <f t="shared" ref="BE109:BN112" si="890">100*(BE25/BA25-1)</f>
        <v>1.6125290482475574</v>
      </c>
      <c r="BF109" s="4">
        <f t="shared" si="890"/>
        <v>0.86457067316960678</v>
      </c>
      <c r="BG109" s="4">
        <f t="shared" si="890"/>
        <v>2.1389487799765572</v>
      </c>
      <c r="BH109" s="4">
        <f t="shared" si="890"/>
        <v>3.1556508770084424</v>
      </c>
      <c r="BI109" s="4">
        <f t="shared" si="890"/>
        <v>3.1557568628112653</v>
      </c>
      <c r="BJ109" s="4">
        <f t="shared" si="890"/>
        <v>16.142253939154362</v>
      </c>
      <c r="BK109" s="4">
        <f t="shared" si="890"/>
        <v>5.0443480995912893</v>
      </c>
      <c r="BL109" s="4">
        <f t="shared" si="890"/>
        <v>2.5021964727806267</v>
      </c>
      <c r="BM109" s="4">
        <f t="shared" si="890"/>
        <v>0.9853785837420137</v>
      </c>
      <c r="BN109" s="4">
        <f t="shared" si="890"/>
        <v>-8.7500744658364216</v>
      </c>
      <c r="BO109" s="4">
        <f t="shared" ref="BO109:BX112" si="891">100*(BO25/BK25-1)</f>
        <v>4.0996184299192828</v>
      </c>
      <c r="BP109" s="4">
        <f t="shared" si="891"/>
        <v>6.2370723084808732</v>
      </c>
      <c r="BQ109" s="4">
        <f t="shared" si="891"/>
        <v>8.6441934001461505</v>
      </c>
      <c r="BR109" s="4">
        <f t="shared" si="891"/>
        <v>10.864974079668688</v>
      </c>
      <c r="BS109" s="4">
        <f t="shared" si="891"/>
        <v>8.1016710807528813</v>
      </c>
      <c r="BT109" s="4">
        <f t="shared" si="891"/>
        <v>7.4079269486345689</v>
      </c>
      <c r="BU109" s="4">
        <f t="shared" si="891"/>
        <v>6.1251225054628433</v>
      </c>
      <c r="BV109" s="4">
        <f t="shared" si="891"/>
        <v>2.8506025368816967</v>
      </c>
      <c r="BW109" s="4">
        <f t="shared" si="891"/>
        <v>1.5836227791584001</v>
      </c>
      <c r="BX109" s="4">
        <f t="shared" si="891"/>
        <v>2.1259153181758528</v>
      </c>
      <c r="BY109" s="4">
        <f t="shared" ref="BY109:CH112" si="892">100*(BY25/BU25-1)</f>
        <v>-0.26456178613081249</v>
      </c>
      <c r="BZ109" s="4">
        <f t="shared" si="892"/>
        <v>-0.69696589118882768</v>
      </c>
      <c r="CA109" s="4">
        <f t="shared" si="892"/>
        <v>-3.9043512875699293</v>
      </c>
      <c r="CB109" s="4">
        <f t="shared" si="892"/>
        <v>-6.7722294123485405</v>
      </c>
      <c r="CC109" s="4">
        <f t="shared" si="892"/>
        <v>-7.2458471115919192</v>
      </c>
      <c r="CD109" s="4">
        <f t="shared" si="892"/>
        <v>-7.7177811481059955</v>
      </c>
      <c r="CE109" s="4">
        <f t="shared" si="892"/>
        <v>-3.9293738138202472</v>
      </c>
      <c r="CF109" s="4">
        <f t="shared" si="892"/>
        <v>-1.0289938693958667</v>
      </c>
      <c r="CG109" s="4">
        <f t="shared" si="892"/>
        <v>2.7166022268114265</v>
      </c>
      <c r="CH109" s="4">
        <f t="shared" si="892"/>
        <v>4.4241443290226057</v>
      </c>
      <c r="CI109" s="4">
        <f t="shared" ref="CI109:CR112" si="893">100*(CI25/CE25-1)</f>
        <v>6.0956055441717227</v>
      </c>
      <c r="CJ109" s="4">
        <f t="shared" si="893"/>
        <v>4.1118219685834845</v>
      </c>
      <c r="CK109" s="4">
        <f t="shared" si="893"/>
        <v>3.892369601868384</v>
      </c>
      <c r="CL109" s="4">
        <f t="shared" si="893"/>
        <v>4.7548822761575016</v>
      </c>
      <c r="CM109" s="4">
        <f t="shared" si="893"/>
        <v>6.1092137399880508</v>
      </c>
      <c r="CN109" s="4">
        <f t="shared" si="893"/>
        <v>8.8221693931713965</v>
      </c>
      <c r="CO109" s="4">
        <f t="shared" si="893"/>
        <v>8.7093433680844647</v>
      </c>
      <c r="CP109" s="4">
        <f t="shared" si="893"/>
        <v>11.675478649525427</v>
      </c>
      <c r="CQ109" s="4">
        <f t="shared" si="893"/>
        <v>4.0764212030975244</v>
      </c>
      <c r="CR109" s="4">
        <f t="shared" si="893"/>
        <v>2.1796458712884936</v>
      </c>
      <c r="CS109" s="4">
        <f t="shared" ref="CS109:DB112" si="894">100*(CS25/CO25-1)</f>
        <v>2.0006525093617666</v>
      </c>
      <c r="CT109" s="4">
        <f t="shared" si="894"/>
        <v>-2.4308106653387673</v>
      </c>
      <c r="CU109" s="4">
        <f t="shared" si="894"/>
        <v>4.350882629043884</v>
      </c>
      <c r="CV109" s="4">
        <f t="shared" si="894"/>
        <v>6.3689928890199976</v>
      </c>
      <c r="CW109" s="4">
        <f t="shared" si="894"/>
        <v>8.5980279871132659</v>
      </c>
      <c r="CX109" s="4">
        <f t="shared" si="894"/>
        <v>11.867250872335887</v>
      </c>
      <c r="CY109" s="4">
        <f t="shared" si="894"/>
        <v>9.9122165483679137</v>
      </c>
      <c r="CZ109" s="4">
        <f t="shared" si="894"/>
        <v>7.6694894382858703</v>
      </c>
      <c r="DA109" s="4">
        <f t="shared" si="894"/>
        <v>5.3314271557009407</v>
      </c>
      <c r="DB109" s="4">
        <f t="shared" si="894"/>
        <v>2.8913051377193577</v>
      </c>
      <c r="DC109" s="4">
        <f t="shared" ref="DC109:DL112" si="895">100*(DC25/CY25-1)</f>
        <v>4.1823540348214117</v>
      </c>
      <c r="DD109" s="4">
        <f t="shared" si="895"/>
        <v>4.6235701827857412</v>
      </c>
      <c r="DE109" s="4">
        <f t="shared" si="895"/>
        <v>5.5722452577762649</v>
      </c>
      <c r="DF109" s="4">
        <f t="shared" si="895"/>
        <v>7.4580908947888824</v>
      </c>
      <c r="DG109" s="4">
        <f t="shared" si="895"/>
        <v>5.6817435910562875</v>
      </c>
      <c r="DH109" s="4">
        <f t="shared" si="895"/>
        <v>6.1814052504495898</v>
      </c>
      <c r="DI109" s="4">
        <f t="shared" si="895"/>
        <v>5.9658731938302401</v>
      </c>
      <c r="DJ109" s="4">
        <f t="shared" si="895"/>
        <v>5.0581682629744051</v>
      </c>
      <c r="DK109" s="4">
        <f t="shared" si="895"/>
        <v>5.6273576236050449</v>
      </c>
      <c r="DL109" s="4">
        <f t="shared" si="895"/>
        <v>4.9741095734880725</v>
      </c>
      <c r="DM109" s="4">
        <f t="shared" ref="DM109:DV112" si="896">100*(DM25/DI25-1)</f>
        <v>5.6651163379634717</v>
      </c>
      <c r="DN109" s="4">
        <f t="shared" si="896"/>
        <v>5.7059746469911632</v>
      </c>
      <c r="DO109" s="4">
        <f t="shared" si="896"/>
        <v>7.2267979110177016</v>
      </c>
      <c r="DP109" s="4">
        <f t="shared" si="896"/>
        <v>6.7863437635070856</v>
      </c>
      <c r="DQ109" s="4">
        <f t="shared" si="896"/>
        <v>5.3586798745419717</v>
      </c>
      <c r="DR109" s="4">
        <f t="shared" si="896"/>
        <v>4.9431044309136585</v>
      </c>
      <c r="DS109" s="4">
        <f t="shared" si="896"/>
        <v>3.2097987987271148</v>
      </c>
      <c r="DT109" s="4">
        <f t="shared" si="896"/>
        <v>10.694365895005653</v>
      </c>
      <c r="DU109" s="4">
        <f t="shared" si="896"/>
        <v>7.0726168823587621</v>
      </c>
      <c r="DV109" s="4">
        <f t="shared" si="896"/>
        <v>4.8357119410100236</v>
      </c>
      <c r="DW109" s="4">
        <f t="shared" ref="DW109:EF112" si="897">100*(DW25/DS25-1)</f>
        <v>14.253956181885741</v>
      </c>
      <c r="DX109" s="4">
        <f t="shared" si="897"/>
        <v>1.3164555090521057</v>
      </c>
      <c r="DY109" s="4">
        <f t="shared" si="897"/>
        <v>2.5915882986492944</v>
      </c>
      <c r="DZ109" s="4">
        <f t="shared" si="897"/>
        <v>3.0668556212148257</v>
      </c>
      <c r="EA109" s="4">
        <f t="shared" si="897"/>
        <v>-7.1403981356225827</v>
      </c>
      <c r="EB109" s="4">
        <f t="shared" si="897"/>
        <v>-3.6265407402085392</v>
      </c>
      <c r="EC109" s="4">
        <f t="shared" si="897"/>
        <v>-1.4677694905483651</v>
      </c>
      <c r="ED109" s="4">
        <f t="shared" si="897"/>
        <v>-0.25445562870047844</v>
      </c>
      <c r="EE109" s="10">
        <f t="shared" si="897"/>
        <v>1.303462407796907</v>
      </c>
      <c r="EF109" s="10">
        <f t="shared" si="897"/>
        <v>3.8531540183623703</v>
      </c>
      <c r="EG109" s="10">
        <f t="shared" ref="EG109:EP112" si="898">100*(EG25/EC25-1)</f>
        <v>3.4545167939729504</v>
      </c>
      <c r="EH109" s="10">
        <f t="shared" si="898"/>
        <v>4.1431694449967527</v>
      </c>
      <c r="EI109" s="10">
        <f t="shared" si="898"/>
        <v>4.1860382238597227</v>
      </c>
      <c r="EJ109" s="10">
        <f t="shared" si="898"/>
        <v>2.5629723156284978</v>
      </c>
      <c r="EK109" s="10">
        <f t="shared" si="898"/>
        <v>3.0574150631151431</v>
      </c>
      <c r="EL109" s="10">
        <f t="shared" si="898"/>
        <v>2.5691136881768273</v>
      </c>
      <c r="EM109" s="10">
        <f t="shared" si="898"/>
        <v>2.2972518679739595</v>
      </c>
      <c r="EN109" s="10">
        <f t="shared" si="898"/>
        <v>3.0942739169737665</v>
      </c>
      <c r="EO109" s="10">
        <f t="shared" si="898"/>
        <v>3.0161953637481753</v>
      </c>
      <c r="EP109" s="10">
        <f t="shared" si="898"/>
        <v>3.0381447188684296</v>
      </c>
      <c r="EQ109" s="10">
        <f t="shared" ref="EQ109:EZ112" si="899">100*(EQ25/EM25-1)</f>
        <v>3.0941317156008674</v>
      </c>
      <c r="ER109" s="10">
        <f t="shared" si="899"/>
        <v>3.1762784013882106</v>
      </c>
      <c r="ES109" s="10">
        <f t="shared" si="899"/>
        <v>3.0718386906879669</v>
      </c>
      <c r="ET109" s="10">
        <f t="shared" si="899"/>
        <v>3.1023843292121711</v>
      </c>
      <c r="EU109" s="10">
        <f t="shared" si="899"/>
        <v>3.195782917159895</v>
      </c>
      <c r="EV109" s="10">
        <f t="shared" si="899"/>
        <v>3.268295471044369</v>
      </c>
      <c r="EW109" s="10">
        <f t="shared" si="899"/>
        <v>3.5232700073211554</v>
      </c>
      <c r="EX109" s="10">
        <f t="shared" si="899"/>
        <v>3.4991908467495447</v>
      </c>
      <c r="EY109" s="10">
        <f t="shared" si="899"/>
        <v>3.3939865195182106</v>
      </c>
      <c r="EZ109" s="10">
        <f t="shared" si="899"/>
        <v>3.3454694898551685</v>
      </c>
      <c r="FA109" s="10">
        <f t="shared" ref="FA109:FF112" si="900">100*(FA25/EW25-1)</f>
        <v>3.2671566176663003</v>
      </c>
      <c r="FB109" s="10">
        <f t="shared" si="900"/>
        <v>3.3211174338783955</v>
      </c>
      <c r="FC109" s="10">
        <f t="shared" si="900"/>
        <v>3.3222573839662317</v>
      </c>
      <c r="FD109" s="10">
        <f t="shared" si="900"/>
        <v>3.3528699135843221</v>
      </c>
      <c r="FE109" s="10">
        <f t="shared" si="900"/>
        <v>3.4109021065872103</v>
      </c>
      <c r="FF109" s="10">
        <f t="shared" si="900"/>
        <v>3.4468192263088504</v>
      </c>
      <c r="FG109" s="10">
        <f t="shared" ref="FG109:FG112" si="901">100*(FG25/FC25-1)</f>
        <v>3.4724376276730862</v>
      </c>
      <c r="FH109" s="10">
        <f t="shared" ref="FH109:FH112" si="902">100*(FH25/FD25-1)</f>
        <v>3.4756145319027043</v>
      </c>
      <c r="FI109" s="10">
        <f t="shared" ref="FI109:FI112" si="903">100*(FI25/FE25-1)</f>
        <v>3.4762736180520948</v>
      </c>
      <c r="FJ109" s="10">
        <f t="shared" ref="FJ109:FJ112" si="904">100*(FJ25/FF25-1)</f>
        <v>3.4907128361118867</v>
      </c>
    </row>
    <row r="110" spans="2:166" x14ac:dyDescent="0.2">
      <c r="B110" t="str">
        <f>B26</f>
        <v>Personal income (mil. $)</v>
      </c>
      <c r="C110" s="4"/>
      <c r="D110" s="4"/>
      <c r="E110" s="4"/>
      <c r="F110" s="4"/>
      <c r="G110" s="4">
        <f t="shared" si="885"/>
        <v>7.4019862544062454</v>
      </c>
      <c r="H110" s="4">
        <f t="shared" si="885"/>
        <v>6.3989287503116055</v>
      </c>
      <c r="I110" s="4">
        <f t="shared" si="885"/>
        <v>5.7937912676553349</v>
      </c>
      <c r="J110" s="4">
        <f t="shared" si="885"/>
        <v>5.8609789440855709</v>
      </c>
      <c r="K110" s="4">
        <f t="shared" si="885"/>
        <v>6.7924509293342039</v>
      </c>
      <c r="L110" s="4">
        <f t="shared" si="885"/>
        <v>7.002207938407734</v>
      </c>
      <c r="M110" s="4">
        <f t="shared" si="885"/>
        <v>7.3972216206344088</v>
      </c>
      <c r="N110" s="4">
        <f t="shared" si="885"/>
        <v>8.827251136712766</v>
      </c>
      <c r="O110" s="4">
        <f t="shared" si="885"/>
        <v>5.3113856761904721</v>
      </c>
      <c r="P110" s="4">
        <f t="shared" si="885"/>
        <v>5.1693738354457786</v>
      </c>
      <c r="Q110" s="4">
        <f t="shared" si="886"/>
        <v>3.0804624653822943</v>
      </c>
      <c r="R110" s="4">
        <f t="shared" si="886"/>
        <v>0.91711259215883079</v>
      </c>
      <c r="S110" s="4">
        <f t="shared" si="886"/>
        <v>3.191627688699028</v>
      </c>
      <c r="T110" s="4">
        <f t="shared" si="886"/>
        <v>4.0796327512447661</v>
      </c>
      <c r="U110" s="4">
        <f t="shared" si="886"/>
        <v>5.6925167300553747</v>
      </c>
      <c r="V110" s="4">
        <f t="shared" si="886"/>
        <v>7.4228359244316033</v>
      </c>
      <c r="W110" s="4">
        <f t="shared" si="886"/>
        <v>7.0001592000320967</v>
      </c>
      <c r="X110" s="4">
        <f t="shared" si="886"/>
        <v>6.1529739721217114</v>
      </c>
      <c r="Y110" s="4">
        <f t="shared" si="886"/>
        <v>6.4381165066096369</v>
      </c>
      <c r="Z110" s="4">
        <f t="shared" si="886"/>
        <v>4.8575732751288125</v>
      </c>
      <c r="AA110" s="4">
        <f t="shared" si="887"/>
        <v>7.086598886562423</v>
      </c>
      <c r="AB110" s="4">
        <f t="shared" si="887"/>
        <v>8.1210925871635364</v>
      </c>
      <c r="AC110" s="4">
        <f t="shared" si="887"/>
        <v>8.6196916827447225</v>
      </c>
      <c r="AD110" s="4">
        <f t="shared" si="887"/>
        <v>9.3816167801593853</v>
      </c>
      <c r="AE110" s="4">
        <f t="shared" si="887"/>
        <v>9.1823226873575017</v>
      </c>
      <c r="AF110" s="4">
        <f t="shared" si="887"/>
        <v>8.5190534739685742</v>
      </c>
      <c r="AG110" s="4">
        <f t="shared" si="887"/>
        <v>8.0520266271933529</v>
      </c>
      <c r="AH110" s="4">
        <f t="shared" si="887"/>
        <v>8.7926121546427094</v>
      </c>
      <c r="AI110" s="4">
        <f t="shared" si="887"/>
        <v>11.432017577004249</v>
      </c>
      <c r="AJ110" s="4">
        <f t="shared" si="887"/>
        <v>12.496787109161399</v>
      </c>
      <c r="AK110" s="4">
        <f t="shared" si="888"/>
        <v>13.879652707639178</v>
      </c>
      <c r="AL110" s="4">
        <f t="shared" si="888"/>
        <v>13.446167852156176</v>
      </c>
      <c r="AM110" s="4">
        <f t="shared" si="888"/>
        <v>10.343416800574957</v>
      </c>
      <c r="AN110" s="4">
        <f t="shared" si="888"/>
        <v>7.6237868218754778</v>
      </c>
      <c r="AO110" s="4">
        <f t="shared" si="888"/>
        <v>8.2558308338332775</v>
      </c>
      <c r="AP110" s="4">
        <f t="shared" si="888"/>
        <v>10.042120550849543</v>
      </c>
      <c r="AQ110" s="4">
        <f t="shared" si="888"/>
        <v>9.8465714356971379</v>
      </c>
      <c r="AR110" s="4">
        <f t="shared" si="888"/>
        <v>8.6926028473330632</v>
      </c>
      <c r="AS110" s="4">
        <f t="shared" si="888"/>
        <v>5.136998361510936</v>
      </c>
      <c r="AT110" s="4">
        <f t="shared" si="888"/>
        <v>2.3670911757842417</v>
      </c>
      <c r="AU110" s="4">
        <f t="shared" si="889"/>
        <v>1.0550985486214026</v>
      </c>
      <c r="AV110" s="4">
        <f t="shared" si="889"/>
        <v>3.6116399902307306</v>
      </c>
      <c r="AW110" s="4">
        <f t="shared" si="889"/>
        <v>1.5391267499695882</v>
      </c>
      <c r="AX110" s="4">
        <f t="shared" si="889"/>
        <v>0.78593922118657122</v>
      </c>
      <c r="AY110" s="4">
        <f t="shared" si="889"/>
        <v>0.37525144115850839</v>
      </c>
      <c r="AZ110" s="4">
        <f t="shared" si="889"/>
        <v>-0.9231216039567669</v>
      </c>
      <c r="BA110" s="4">
        <f t="shared" si="889"/>
        <v>1.7034965006065272</v>
      </c>
      <c r="BB110" s="4">
        <f t="shared" si="889"/>
        <v>2.1262667529894808</v>
      </c>
      <c r="BC110" s="4">
        <f t="shared" si="889"/>
        <v>1.4475458709131583</v>
      </c>
      <c r="BD110" s="4">
        <f t="shared" si="889"/>
        <v>2.669589864253985</v>
      </c>
      <c r="BE110" s="4">
        <f t="shared" si="890"/>
        <v>3.6490544739783859</v>
      </c>
      <c r="BF110" s="4">
        <f t="shared" si="890"/>
        <v>2.9121361488876563</v>
      </c>
      <c r="BG110" s="4">
        <f t="shared" si="890"/>
        <v>4.2190590114411508</v>
      </c>
      <c r="BH110" s="4">
        <f t="shared" si="890"/>
        <v>5.858163480887657</v>
      </c>
      <c r="BI110" s="4">
        <f t="shared" si="890"/>
        <v>5.6820310820893116</v>
      </c>
      <c r="BJ110" s="4">
        <f t="shared" si="890"/>
        <v>19.416743987377096</v>
      </c>
      <c r="BK110" s="4">
        <f t="shared" si="890"/>
        <v>7.8025893109792355</v>
      </c>
      <c r="BL110" s="4">
        <f t="shared" si="890"/>
        <v>5.1499402216566237</v>
      </c>
      <c r="BM110" s="4">
        <f t="shared" si="890"/>
        <v>4.2011035228279647</v>
      </c>
      <c r="BN110" s="4">
        <f t="shared" si="890"/>
        <v>-5.8995394109071171</v>
      </c>
      <c r="BO110" s="4">
        <f t="shared" si="891"/>
        <v>7.2852941005235428</v>
      </c>
      <c r="BP110" s="4">
        <f t="shared" si="891"/>
        <v>9.7566225913276803</v>
      </c>
      <c r="BQ110" s="4">
        <f t="shared" si="891"/>
        <v>11.843017976823745</v>
      </c>
      <c r="BR110" s="4">
        <f t="shared" si="891"/>
        <v>13.041253427564413</v>
      </c>
      <c r="BS110" s="4">
        <f t="shared" si="891"/>
        <v>10.656159810325217</v>
      </c>
      <c r="BT110" s="4">
        <f t="shared" si="891"/>
        <v>9.9150244314377467</v>
      </c>
      <c r="BU110" s="4">
        <f t="shared" si="891"/>
        <v>8.4359376538245101</v>
      </c>
      <c r="BV110" s="4">
        <f t="shared" si="891"/>
        <v>6.3330355199040733</v>
      </c>
      <c r="BW110" s="4">
        <f t="shared" si="891"/>
        <v>4.9196224477474182</v>
      </c>
      <c r="BX110" s="4">
        <f t="shared" si="891"/>
        <v>5.6100080457142987</v>
      </c>
      <c r="BY110" s="4">
        <f t="shared" si="892"/>
        <v>3.6519256680354273</v>
      </c>
      <c r="BZ110" s="4">
        <f t="shared" si="892"/>
        <v>0.5339324379588728</v>
      </c>
      <c r="CA110" s="4">
        <f t="shared" si="892"/>
        <v>-4.1510904091168754</v>
      </c>
      <c r="CB110" s="4">
        <f t="shared" si="892"/>
        <v>-7.5419128066186669</v>
      </c>
      <c r="CC110" s="4">
        <f t="shared" si="892"/>
        <v>-8.3551424083254222</v>
      </c>
      <c r="CD110" s="4">
        <f t="shared" si="892"/>
        <v>-6.6274121775420802</v>
      </c>
      <c r="CE110" s="4">
        <f t="shared" si="892"/>
        <v>-1.7547900614516498</v>
      </c>
      <c r="CF110" s="4">
        <f t="shared" si="892"/>
        <v>0.9664794729338011</v>
      </c>
      <c r="CG110" s="4">
        <f t="shared" si="892"/>
        <v>4.2698765509430636</v>
      </c>
      <c r="CH110" s="4">
        <f t="shared" si="892"/>
        <v>5.865599733319482</v>
      </c>
      <c r="CI110" s="4">
        <f t="shared" si="893"/>
        <v>8.0462860280227755</v>
      </c>
      <c r="CJ110" s="4">
        <f t="shared" si="893"/>
        <v>6.9026002382994722</v>
      </c>
      <c r="CK110" s="4">
        <f t="shared" si="893"/>
        <v>6.9658569863771724</v>
      </c>
      <c r="CL110" s="4">
        <f t="shared" si="893"/>
        <v>7.5212761695818919</v>
      </c>
      <c r="CM110" s="4">
        <f t="shared" si="893"/>
        <v>8.7193374819016576</v>
      </c>
      <c r="CN110" s="4">
        <f t="shared" si="893"/>
        <v>10.679719633088048</v>
      </c>
      <c r="CO110" s="4">
        <f t="shared" si="893"/>
        <v>10.375565767964524</v>
      </c>
      <c r="CP110" s="4">
        <f t="shared" si="893"/>
        <v>13.64794417774544</v>
      </c>
      <c r="CQ110" s="4">
        <f t="shared" si="893"/>
        <v>5.5862338897962216</v>
      </c>
      <c r="CR110" s="4">
        <f t="shared" si="893"/>
        <v>3.4655444479492425</v>
      </c>
      <c r="CS110" s="4">
        <f t="shared" si="894"/>
        <v>3.4088966256176523</v>
      </c>
      <c r="CT110" s="4">
        <f t="shared" si="894"/>
        <v>-1.2738394317170609</v>
      </c>
      <c r="CU110" s="4">
        <f t="shared" si="894"/>
        <v>5.7031075822921773</v>
      </c>
      <c r="CV110" s="4">
        <f t="shared" si="894"/>
        <v>8.1743300070949321</v>
      </c>
      <c r="CW110" s="4">
        <f t="shared" si="894"/>
        <v>10.288697070696994</v>
      </c>
      <c r="CX110" s="4">
        <f t="shared" si="894"/>
        <v>13.042244022043237</v>
      </c>
      <c r="CY110" s="4">
        <f t="shared" si="894"/>
        <v>10.063394723276197</v>
      </c>
      <c r="CZ110" s="4">
        <f t="shared" si="894"/>
        <v>7.8723486931655318</v>
      </c>
      <c r="DA110" s="4">
        <f t="shared" si="894"/>
        <v>5.5163633329153861</v>
      </c>
      <c r="DB110" s="4">
        <f t="shared" si="894"/>
        <v>3.1293202886573779</v>
      </c>
      <c r="DC110" s="4">
        <f t="shared" si="895"/>
        <v>4.9451966647224621</v>
      </c>
      <c r="DD110" s="4">
        <f t="shared" si="895"/>
        <v>5.532059544883472</v>
      </c>
      <c r="DE110" s="4">
        <f t="shared" si="895"/>
        <v>6.5796532456304124</v>
      </c>
      <c r="DF110" s="4">
        <f t="shared" si="895"/>
        <v>9.0640652350669306</v>
      </c>
      <c r="DG110" s="4">
        <f t="shared" si="895"/>
        <v>7.833560757410285</v>
      </c>
      <c r="DH110" s="4">
        <f t="shared" si="895"/>
        <v>7.8765086259343198</v>
      </c>
      <c r="DI110" s="4">
        <f t="shared" si="895"/>
        <v>7.6656993760736869</v>
      </c>
      <c r="DJ110" s="4">
        <f t="shared" si="895"/>
        <v>6.893954824736559</v>
      </c>
      <c r="DK110" s="4">
        <f t="shared" si="895"/>
        <v>7.5971777247807237</v>
      </c>
      <c r="DL110" s="4">
        <f t="shared" si="895"/>
        <v>7.2772998962468138</v>
      </c>
      <c r="DM110" s="4">
        <f t="shared" si="896"/>
        <v>7.9647548465378248</v>
      </c>
      <c r="DN110" s="4">
        <f t="shared" si="896"/>
        <v>7.7701999455328519</v>
      </c>
      <c r="DO110" s="4">
        <f t="shared" si="896"/>
        <v>8.7826335761105092</v>
      </c>
      <c r="DP110" s="4">
        <f t="shared" si="896"/>
        <v>8.3727567910008904</v>
      </c>
      <c r="DQ110" s="4">
        <f t="shared" si="896"/>
        <v>6.822824886978851</v>
      </c>
      <c r="DR110" s="4">
        <f t="shared" si="896"/>
        <v>6.4164098369360323</v>
      </c>
      <c r="DS110" s="4">
        <f t="shared" si="896"/>
        <v>4.7682164858125375</v>
      </c>
      <c r="DT110" s="4">
        <f t="shared" si="896"/>
        <v>11.295861008739072</v>
      </c>
      <c r="DU110" s="4">
        <f t="shared" si="896"/>
        <v>8.2675338607324242</v>
      </c>
      <c r="DV110" s="4">
        <f t="shared" si="896"/>
        <v>6.1018023679755062</v>
      </c>
      <c r="DW110" s="4">
        <f t="shared" si="897"/>
        <v>16.579438509061983</v>
      </c>
      <c r="DX110" s="4">
        <f t="shared" si="897"/>
        <v>5.4085537621007207</v>
      </c>
      <c r="DY110" s="4">
        <f t="shared" si="897"/>
        <v>7.3369581443085696</v>
      </c>
      <c r="DZ110" s="4">
        <f t="shared" si="897"/>
        <v>9.0851224612194859</v>
      </c>
      <c r="EA110" s="4">
        <f t="shared" si="897"/>
        <v>-0.98979735315917194</v>
      </c>
      <c r="EB110" s="4">
        <f t="shared" si="897"/>
        <v>3.0401780188061167</v>
      </c>
      <c r="EC110" s="4">
        <f t="shared" si="897"/>
        <v>5.1198513947992241</v>
      </c>
      <c r="ED110" s="4">
        <f t="shared" si="897"/>
        <v>5.7227082853791522</v>
      </c>
      <c r="EE110" s="10">
        <f t="shared" si="897"/>
        <v>6.4183574811667476</v>
      </c>
      <c r="EF110" s="10">
        <f t="shared" si="897"/>
        <v>7.902342453098643</v>
      </c>
      <c r="EG110" s="10">
        <f t="shared" si="898"/>
        <v>6.9635924358216084</v>
      </c>
      <c r="EH110" s="10">
        <f t="shared" si="898"/>
        <v>7.0584590611837639</v>
      </c>
      <c r="EI110" s="10">
        <f t="shared" si="898"/>
        <v>6.9688148230840241</v>
      </c>
      <c r="EJ110" s="10">
        <f t="shared" si="898"/>
        <v>5.2025295985181019</v>
      </c>
      <c r="EK110" s="10">
        <f t="shared" si="898"/>
        <v>5.3368188072786982</v>
      </c>
      <c r="EL110" s="10">
        <f t="shared" si="898"/>
        <v>4.8444897848847202</v>
      </c>
      <c r="EM110" s="10">
        <f t="shared" si="898"/>
        <v>4.1600399680413513</v>
      </c>
      <c r="EN110" s="10">
        <f t="shared" si="898"/>
        <v>4.8861894854857368</v>
      </c>
      <c r="EO110" s="10">
        <f t="shared" si="898"/>
        <v>5.098218336369964</v>
      </c>
      <c r="EP110" s="10">
        <f t="shared" si="898"/>
        <v>5.3244570665625712</v>
      </c>
      <c r="EQ110" s="10">
        <f t="shared" si="899"/>
        <v>5.6572031571600512</v>
      </c>
      <c r="ER110" s="10">
        <f t="shared" si="899"/>
        <v>5.6864919670835734</v>
      </c>
      <c r="ES110" s="10">
        <f t="shared" si="899"/>
        <v>5.5685200654062239</v>
      </c>
      <c r="ET110" s="10">
        <f t="shared" si="899"/>
        <v>5.4950226749341802</v>
      </c>
      <c r="EU110" s="10">
        <f t="shared" si="899"/>
        <v>5.3525646254328541</v>
      </c>
      <c r="EV110" s="10">
        <f t="shared" si="899"/>
        <v>5.4193682666684229</v>
      </c>
      <c r="EW110" s="10">
        <f t="shared" si="899"/>
        <v>5.488894336351624</v>
      </c>
      <c r="EX110" s="10">
        <f t="shared" si="899"/>
        <v>5.4470779152731685</v>
      </c>
      <c r="EY110" s="10">
        <f t="shared" si="899"/>
        <v>5.3620489718911424</v>
      </c>
      <c r="EZ110" s="10">
        <f t="shared" si="899"/>
        <v>5.344341111105444</v>
      </c>
      <c r="FA110" s="10">
        <f t="shared" si="900"/>
        <v>5.4095589917552811</v>
      </c>
      <c r="FB110" s="10">
        <f t="shared" si="900"/>
        <v>5.47145725302014</v>
      </c>
      <c r="FC110" s="10">
        <f t="shared" si="900"/>
        <v>5.4231056793170529</v>
      </c>
      <c r="FD110" s="10">
        <f t="shared" si="900"/>
        <v>5.4369946894545551</v>
      </c>
      <c r="FE110" s="10">
        <f t="shared" si="900"/>
        <v>5.475421535048941</v>
      </c>
      <c r="FF110" s="10">
        <f t="shared" si="900"/>
        <v>5.5160809792167642</v>
      </c>
      <c r="FG110" s="10">
        <f t="shared" si="901"/>
        <v>5.5721773503833782</v>
      </c>
      <c r="FH110" s="10">
        <f t="shared" si="902"/>
        <v>5.5903115416976235</v>
      </c>
      <c r="FI110" s="10">
        <f t="shared" si="903"/>
        <v>5.5798132606808881</v>
      </c>
      <c r="FJ110" s="10">
        <f t="shared" si="904"/>
        <v>5.5696661674444314</v>
      </c>
    </row>
    <row r="111" spans="2:166" x14ac:dyDescent="0.2">
      <c r="B111" t="str">
        <f>B27</f>
        <v xml:space="preserve">  Wage and salary disbursements (mil. $)</v>
      </c>
      <c r="C111" s="4"/>
      <c r="D111" s="4"/>
      <c r="E111" s="4"/>
      <c r="F111" s="4"/>
      <c r="G111" s="4">
        <f t="shared" si="885"/>
        <v>6.9884247611106343</v>
      </c>
      <c r="H111" s="4">
        <f t="shared" si="885"/>
        <v>5.6078438881361548</v>
      </c>
      <c r="I111" s="4">
        <f t="shared" si="885"/>
        <v>5.7980371153478316</v>
      </c>
      <c r="J111" s="4">
        <f t="shared" si="885"/>
        <v>6.3995272245202406</v>
      </c>
      <c r="K111" s="4">
        <f t="shared" si="885"/>
        <v>9.3002483849293114</v>
      </c>
      <c r="L111" s="4">
        <f t="shared" si="885"/>
        <v>8.8818758574159986</v>
      </c>
      <c r="M111" s="4">
        <f t="shared" si="885"/>
        <v>8.1653079370069381</v>
      </c>
      <c r="N111" s="4">
        <f t="shared" si="885"/>
        <v>10.136188997076733</v>
      </c>
      <c r="O111" s="4">
        <f t="shared" si="885"/>
        <v>3.4287412958366348</v>
      </c>
      <c r="P111" s="4">
        <f t="shared" si="885"/>
        <v>3.3541699169612693</v>
      </c>
      <c r="Q111" s="4">
        <f t="shared" si="886"/>
        <v>1.3477251604492313</v>
      </c>
      <c r="R111" s="4">
        <f t="shared" si="886"/>
        <v>-3.6405482388595978</v>
      </c>
      <c r="S111" s="4">
        <f t="shared" si="886"/>
        <v>1.3361477112640685</v>
      </c>
      <c r="T111" s="4">
        <f t="shared" si="886"/>
        <v>2.4839147306531251</v>
      </c>
      <c r="U111" s="4">
        <f t="shared" si="886"/>
        <v>3.2970023472603804</v>
      </c>
      <c r="V111" s="4">
        <f t="shared" si="886"/>
        <v>7.4404311650085431</v>
      </c>
      <c r="W111" s="4">
        <f t="shared" si="886"/>
        <v>7.0242069231802429</v>
      </c>
      <c r="X111" s="4">
        <f t="shared" si="886"/>
        <v>5.938051975253722</v>
      </c>
      <c r="Y111" s="4">
        <f t="shared" si="886"/>
        <v>7.4501321985799951</v>
      </c>
      <c r="Z111" s="4">
        <f t="shared" si="886"/>
        <v>4.5243117411799982</v>
      </c>
      <c r="AA111" s="4">
        <f t="shared" si="887"/>
        <v>7.6072037684193461</v>
      </c>
      <c r="AB111" s="4">
        <f t="shared" si="887"/>
        <v>9.0656087781730399</v>
      </c>
      <c r="AC111" s="4">
        <f t="shared" si="887"/>
        <v>10.710914213714172</v>
      </c>
      <c r="AD111" s="4">
        <f t="shared" si="887"/>
        <v>13.805138932045891</v>
      </c>
      <c r="AE111" s="4">
        <f t="shared" si="887"/>
        <v>14.152559642861796</v>
      </c>
      <c r="AF111" s="4">
        <f t="shared" si="887"/>
        <v>15.197919125610348</v>
      </c>
      <c r="AG111" s="4">
        <f t="shared" si="887"/>
        <v>13.475370278281741</v>
      </c>
      <c r="AH111" s="4">
        <f t="shared" si="887"/>
        <v>13.925747299902703</v>
      </c>
      <c r="AI111" s="4">
        <f t="shared" si="887"/>
        <v>14.651451300510354</v>
      </c>
      <c r="AJ111" s="4">
        <f t="shared" si="887"/>
        <v>13.926114125389176</v>
      </c>
      <c r="AK111" s="4">
        <f t="shared" si="888"/>
        <v>15.555728806288371</v>
      </c>
      <c r="AL111" s="4">
        <f t="shared" si="888"/>
        <v>14.491116671138915</v>
      </c>
      <c r="AM111" s="4">
        <f t="shared" si="888"/>
        <v>13.943331623004784</v>
      </c>
      <c r="AN111" s="4">
        <f t="shared" si="888"/>
        <v>10.452883571617356</v>
      </c>
      <c r="AO111" s="4">
        <f t="shared" si="888"/>
        <v>12.107385306951212</v>
      </c>
      <c r="AP111" s="4">
        <f t="shared" si="888"/>
        <v>15.214010315445247</v>
      </c>
      <c r="AQ111" s="4">
        <f t="shared" si="888"/>
        <v>12.276718295732515</v>
      </c>
      <c r="AR111" s="4">
        <f t="shared" si="888"/>
        <v>8.7908320691774566</v>
      </c>
      <c r="AS111" s="4">
        <f t="shared" si="888"/>
        <v>2.6764068599222979</v>
      </c>
      <c r="AT111" s="4">
        <f t="shared" si="888"/>
        <v>-1.5542301687147431</v>
      </c>
      <c r="AU111" s="4">
        <f t="shared" si="889"/>
        <v>-3.658180901903163</v>
      </c>
      <c r="AV111" s="4">
        <f t="shared" si="889"/>
        <v>1.5154190532305378</v>
      </c>
      <c r="AW111" s="4">
        <f t="shared" si="889"/>
        <v>-1.3599456700445711</v>
      </c>
      <c r="AX111" s="4">
        <f t="shared" si="889"/>
        <v>-2.1930205522668333</v>
      </c>
      <c r="AY111" s="4">
        <f t="shared" si="889"/>
        <v>-2.5331671432737402</v>
      </c>
      <c r="AZ111" s="4">
        <f t="shared" si="889"/>
        <v>-4.2759642565926681</v>
      </c>
      <c r="BA111" s="4">
        <f t="shared" si="889"/>
        <v>4.5571189763293773E-2</v>
      </c>
      <c r="BB111" s="4">
        <f t="shared" si="889"/>
        <v>0.10139678987537426</v>
      </c>
      <c r="BC111" s="4">
        <f t="shared" si="889"/>
        <v>-1.0196754679723474</v>
      </c>
      <c r="BD111" s="4">
        <f t="shared" si="889"/>
        <v>0.83055405107370639</v>
      </c>
      <c r="BE111" s="4">
        <f t="shared" si="890"/>
        <v>2.2304696903181931</v>
      </c>
      <c r="BF111" s="4">
        <f t="shared" si="890"/>
        <v>1.2670626576963384</v>
      </c>
      <c r="BG111" s="4">
        <f t="shared" si="890"/>
        <v>2.0275274493104956</v>
      </c>
      <c r="BH111" s="4">
        <f t="shared" si="890"/>
        <v>3.2385831788275699</v>
      </c>
      <c r="BI111" s="4">
        <f t="shared" si="890"/>
        <v>1.9695398444552481</v>
      </c>
      <c r="BJ111" s="4">
        <f t="shared" si="890"/>
        <v>4.4993226175334966</v>
      </c>
      <c r="BK111" s="4">
        <f t="shared" si="890"/>
        <v>5.4466883549528111</v>
      </c>
      <c r="BL111" s="4">
        <f t="shared" si="890"/>
        <v>3.753632105701743</v>
      </c>
      <c r="BM111" s="4">
        <f t="shared" si="890"/>
        <v>4.865784317618127</v>
      </c>
      <c r="BN111" s="4">
        <f t="shared" si="890"/>
        <v>6.6611857685112463</v>
      </c>
      <c r="BO111" s="4">
        <f t="shared" si="891"/>
        <v>9.4272716499985485</v>
      </c>
      <c r="BP111" s="4">
        <f t="shared" si="891"/>
        <v>9.7269203900198988</v>
      </c>
      <c r="BQ111" s="4">
        <f t="shared" si="891"/>
        <v>9.9279220056941231</v>
      </c>
      <c r="BR111" s="4">
        <f t="shared" si="891"/>
        <v>9.5406897069322039</v>
      </c>
      <c r="BS111" s="4">
        <f t="shared" si="891"/>
        <v>8.4726557894900356</v>
      </c>
      <c r="BT111" s="4">
        <f t="shared" si="891"/>
        <v>9.1150262960801864</v>
      </c>
      <c r="BU111" s="4">
        <f t="shared" si="891"/>
        <v>9.1766972293477522</v>
      </c>
      <c r="BV111" s="4">
        <f t="shared" si="891"/>
        <v>7.8375160853116244</v>
      </c>
      <c r="BW111" s="4">
        <f t="shared" si="891"/>
        <v>5.6161837240952694</v>
      </c>
      <c r="BX111" s="4">
        <f t="shared" si="891"/>
        <v>3.403571159291241</v>
      </c>
      <c r="BY111" s="4">
        <f t="shared" si="892"/>
        <v>2.7226560925190713</v>
      </c>
      <c r="BZ111" s="4">
        <f t="shared" si="892"/>
        <v>-0.62141481721810221</v>
      </c>
      <c r="CA111" s="4">
        <f t="shared" si="892"/>
        <v>-3.6252684576405514</v>
      </c>
      <c r="CB111" s="4">
        <f t="shared" si="892"/>
        <v>-3.0649961750779053</v>
      </c>
      <c r="CC111" s="4">
        <f t="shared" si="892"/>
        <v>-5.1058688934687897</v>
      </c>
      <c r="CD111" s="4">
        <f t="shared" si="892"/>
        <v>-3.0436033475797486</v>
      </c>
      <c r="CE111" s="4">
        <f t="shared" si="892"/>
        <v>-1.2595007111534606</v>
      </c>
      <c r="CF111" s="4">
        <f t="shared" si="892"/>
        <v>0.16733225021892117</v>
      </c>
      <c r="CG111" s="4">
        <f t="shared" si="892"/>
        <v>2.6954501276055254</v>
      </c>
      <c r="CH111" s="4">
        <f t="shared" si="892"/>
        <v>3.6970457670482793</v>
      </c>
      <c r="CI111" s="4">
        <f t="shared" si="893"/>
        <v>6.7985906439280264</v>
      </c>
      <c r="CJ111" s="4">
        <f t="shared" si="893"/>
        <v>6.0220619191047042</v>
      </c>
      <c r="CK111" s="4">
        <f t="shared" si="893"/>
        <v>6.5745728840354012</v>
      </c>
      <c r="CL111" s="4">
        <f t="shared" si="893"/>
        <v>6.5871920683287177</v>
      </c>
      <c r="CM111" s="4">
        <f t="shared" si="893"/>
        <v>7.7969706647245784</v>
      </c>
      <c r="CN111" s="4">
        <f t="shared" si="893"/>
        <v>7.8371792524955852</v>
      </c>
      <c r="CO111" s="4">
        <f t="shared" si="893"/>
        <v>7.2309898962432451</v>
      </c>
      <c r="CP111" s="4">
        <f t="shared" si="893"/>
        <v>7.4677485368064511</v>
      </c>
      <c r="CQ111" s="4">
        <f t="shared" si="893"/>
        <v>5.2761939531689839</v>
      </c>
      <c r="CR111" s="4">
        <f t="shared" si="893"/>
        <v>4.9753922076486434</v>
      </c>
      <c r="CS111" s="4">
        <f t="shared" si="894"/>
        <v>4.7265476829049025</v>
      </c>
      <c r="CT111" s="4">
        <f t="shared" si="894"/>
        <v>3.888393112762456</v>
      </c>
      <c r="CU111" s="4">
        <f t="shared" si="894"/>
        <v>6.6725198858814005</v>
      </c>
      <c r="CV111" s="4">
        <f t="shared" si="894"/>
        <v>6.7122936999141514</v>
      </c>
      <c r="CW111" s="4">
        <f t="shared" si="894"/>
        <v>8.5361970737118487</v>
      </c>
      <c r="CX111" s="4">
        <f t="shared" si="894"/>
        <v>10.004225607237949</v>
      </c>
      <c r="CY111" s="4">
        <f t="shared" si="894"/>
        <v>6.4398487203094046</v>
      </c>
      <c r="CZ111" s="4">
        <f t="shared" si="894"/>
        <v>7.3890294011589086</v>
      </c>
      <c r="DA111" s="4">
        <f t="shared" si="894"/>
        <v>5.9131398211213604</v>
      </c>
      <c r="DB111" s="4">
        <f t="shared" si="894"/>
        <v>3.8292008314909642</v>
      </c>
      <c r="DC111" s="4">
        <f t="shared" si="895"/>
        <v>6.6702988524239837</v>
      </c>
      <c r="DD111" s="4">
        <f t="shared" si="895"/>
        <v>6.1001242052540983</v>
      </c>
      <c r="DE111" s="4">
        <f t="shared" si="895"/>
        <v>6.3009968213359802</v>
      </c>
      <c r="DF111" s="4">
        <f t="shared" si="895"/>
        <v>9.591823267528742</v>
      </c>
      <c r="DG111" s="4">
        <f t="shared" si="895"/>
        <v>7.8383454784023643</v>
      </c>
      <c r="DH111" s="4">
        <f t="shared" si="895"/>
        <v>8.3206616945000977</v>
      </c>
      <c r="DI111" s="4">
        <f t="shared" si="895"/>
        <v>8.7734649516519436</v>
      </c>
      <c r="DJ111" s="4">
        <f t="shared" si="895"/>
        <v>8.0112660214918918</v>
      </c>
      <c r="DK111" s="4">
        <f t="shared" si="895"/>
        <v>10.426416588146935</v>
      </c>
      <c r="DL111" s="4">
        <f t="shared" si="895"/>
        <v>9.8906459295516882</v>
      </c>
      <c r="DM111" s="4">
        <f t="shared" si="896"/>
        <v>10.888165088213508</v>
      </c>
      <c r="DN111" s="4">
        <f t="shared" si="896"/>
        <v>9.7779397087200728</v>
      </c>
      <c r="DO111" s="4">
        <f t="shared" si="896"/>
        <v>9.4217677771269095</v>
      </c>
      <c r="DP111" s="4">
        <f t="shared" si="896"/>
        <v>8.6122223859192548</v>
      </c>
      <c r="DQ111" s="4">
        <f t="shared" si="896"/>
        <v>6.398538031660661</v>
      </c>
      <c r="DR111" s="4">
        <f t="shared" si="896"/>
        <v>7.0283724793858582</v>
      </c>
      <c r="DS111" s="4">
        <f t="shared" si="896"/>
        <v>6.6536686949456136</v>
      </c>
      <c r="DT111" s="4">
        <f t="shared" si="896"/>
        <v>1.2301670265213893</v>
      </c>
      <c r="DU111" s="4">
        <f t="shared" si="896"/>
        <v>5.9536126118398869</v>
      </c>
      <c r="DV111" s="4">
        <f t="shared" si="896"/>
        <v>7.2814267400372668</v>
      </c>
      <c r="DW111" s="4">
        <f t="shared" si="897"/>
        <v>6.4576706250313975</v>
      </c>
      <c r="DX111" s="4">
        <f t="shared" si="897"/>
        <v>15.571301713505292</v>
      </c>
      <c r="DY111" s="4">
        <f t="shared" si="897"/>
        <v>11.665739737853432</v>
      </c>
      <c r="DZ111" s="4">
        <f t="shared" si="897"/>
        <v>10.828045145243692</v>
      </c>
      <c r="EA111" s="4">
        <f t="shared" si="897"/>
        <v>9.0862496452620114</v>
      </c>
      <c r="EB111" s="4">
        <f t="shared" si="897"/>
        <v>5.6347400516316482</v>
      </c>
      <c r="EC111" s="4">
        <f t="shared" si="897"/>
        <v>5.6428344414454434</v>
      </c>
      <c r="ED111" s="4">
        <f t="shared" si="897"/>
        <v>3.0754714414554574</v>
      </c>
      <c r="EE111" s="10">
        <f t="shared" si="897"/>
        <v>4.9209525836801271</v>
      </c>
      <c r="EF111" s="10">
        <f t="shared" si="897"/>
        <v>7.3042223312431487</v>
      </c>
      <c r="EG111" s="10">
        <f t="shared" si="898"/>
        <v>6.0574553893726346</v>
      </c>
      <c r="EH111" s="10">
        <f t="shared" si="898"/>
        <v>8.3851865936795065</v>
      </c>
      <c r="EI111" s="10">
        <f t="shared" si="898"/>
        <v>7.2393687178931909</v>
      </c>
      <c r="EJ111" s="10">
        <f t="shared" si="898"/>
        <v>5.4248573660101496</v>
      </c>
      <c r="EK111" s="10">
        <f t="shared" si="898"/>
        <v>5.521534802375383</v>
      </c>
      <c r="EL111" s="10">
        <f t="shared" si="898"/>
        <v>4.0933015761641434</v>
      </c>
      <c r="EM111" s="10">
        <f t="shared" si="898"/>
        <v>3.5504041393543906</v>
      </c>
      <c r="EN111" s="10">
        <f t="shared" si="898"/>
        <v>3.50564729531333</v>
      </c>
      <c r="EO111" s="10">
        <f t="shared" si="898"/>
        <v>3.5809380806494762</v>
      </c>
      <c r="EP111" s="10">
        <f t="shared" si="898"/>
        <v>3.8623510902525249</v>
      </c>
      <c r="EQ111" s="10">
        <f t="shared" si="899"/>
        <v>4.5149076557283063</v>
      </c>
      <c r="ER111" s="10">
        <f t="shared" si="899"/>
        <v>4.7949508883384784</v>
      </c>
      <c r="ES111" s="10">
        <f t="shared" si="899"/>
        <v>4.7515812480948938</v>
      </c>
      <c r="ET111" s="10">
        <f t="shared" si="899"/>
        <v>4.7083996414865492</v>
      </c>
      <c r="EU111" s="10">
        <f t="shared" si="899"/>
        <v>4.4165537559204271</v>
      </c>
      <c r="EV111" s="10">
        <f t="shared" si="899"/>
        <v>4.4904001248329939</v>
      </c>
      <c r="EW111" s="10">
        <f t="shared" si="899"/>
        <v>4.6435573132658892</v>
      </c>
      <c r="EX111" s="10">
        <f t="shared" si="899"/>
        <v>4.639382385847779</v>
      </c>
      <c r="EY111" s="10">
        <f t="shared" si="899"/>
        <v>4.733077122275553</v>
      </c>
      <c r="EZ111" s="10">
        <f t="shared" si="899"/>
        <v>4.7965842899057254</v>
      </c>
      <c r="FA111" s="10">
        <f t="shared" si="900"/>
        <v>4.9335394175579417</v>
      </c>
      <c r="FB111" s="10">
        <f t="shared" si="900"/>
        <v>5.0533808941363167</v>
      </c>
      <c r="FC111" s="10">
        <f t="shared" si="900"/>
        <v>4.9957549988215888</v>
      </c>
      <c r="FD111" s="10">
        <f t="shared" si="900"/>
        <v>5.0515230200929295</v>
      </c>
      <c r="FE111" s="10">
        <f t="shared" si="900"/>
        <v>5.1693718660021926</v>
      </c>
      <c r="FF111" s="10">
        <f t="shared" si="900"/>
        <v>5.2721510891100998</v>
      </c>
      <c r="FG111" s="10">
        <f t="shared" si="901"/>
        <v>5.391344663835862</v>
      </c>
      <c r="FH111" s="10">
        <f t="shared" si="902"/>
        <v>5.4543212428843635</v>
      </c>
      <c r="FI111" s="10">
        <f t="shared" si="903"/>
        <v>5.4648055498486281</v>
      </c>
      <c r="FJ111" s="10">
        <f t="shared" si="904"/>
        <v>5.4795836725898939</v>
      </c>
    </row>
    <row r="112" spans="2:166" x14ac:dyDescent="0.2">
      <c r="B112" t="str">
        <f>B28</f>
        <v>Per capita personal income ($)</v>
      </c>
      <c r="C112" s="4"/>
      <c r="D112" s="4"/>
      <c r="E112" s="4"/>
      <c r="F112" s="4"/>
      <c r="G112" s="4">
        <f t="shared" si="885"/>
        <v>3.9696079257808492</v>
      </c>
      <c r="H112" s="4">
        <f t="shared" si="885"/>
        <v>3.4250031320621543</v>
      </c>
      <c r="I112" s="4">
        <f t="shared" si="885"/>
        <v>3.3720353721323093</v>
      </c>
      <c r="J112" s="4">
        <f t="shared" si="885"/>
        <v>3.9627952825570967</v>
      </c>
      <c r="K112" s="4">
        <f t="shared" si="885"/>
        <v>5.2742369110978071</v>
      </c>
      <c r="L112" s="4">
        <f t="shared" si="885"/>
        <v>5.6564649350979934</v>
      </c>
      <c r="M112" s="4">
        <f t="shared" si="885"/>
        <v>6.0464816011774891</v>
      </c>
      <c r="N112" s="4">
        <f t="shared" si="885"/>
        <v>7.361051499229232</v>
      </c>
      <c r="O112" s="4">
        <f t="shared" si="885"/>
        <v>3.781314331506036</v>
      </c>
      <c r="P112" s="4">
        <f t="shared" si="885"/>
        <v>3.5748962637233817</v>
      </c>
      <c r="Q112" s="4">
        <f t="shared" si="886"/>
        <v>1.498755446056399</v>
      </c>
      <c r="R112" s="4">
        <f t="shared" si="886"/>
        <v>-0.61604115634731338</v>
      </c>
      <c r="S112" s="4">
        <f t="shared" si="886"/>
        <v>1.6627651993513792</v>
      </c>
      <c r="T112" s="4">
        <f t="shared" si="886"/>
        <v>2.5895702741947746</v>
      </c>
      <c r="U112" s="4">
        <f t="shared" si="886"/>
        <v>4.2378848502589328</v>
      </c>
      <c r="V112" s="4">
        <f t="shared" si="886"/>
        <v>6.0033368824642164</v>
      </c>
      <c r="W112" s="4">
        <f t="shared" si="886"/>
        <v>5.6381419158657797</v>
      </c>
      <c r="X112" s="4">
        <f t="shared" si="886"/>
        <v>4.8413786396390934</v>
      </c>
      <c r="Y112" s="4">
        <f t="shared" si="886"/>
        <v>5.1501691664405325</v>
      </c>
      <c r="Z112" s="4">
        <f t="shared" si="886"/>
        <v>3.6035200353467411</v>
      </c>
      <c r="AA112" s="4">
        <f t="shared" si="887"/>
        <v>5.8091065294371358</v>
      </c>
      <c r="AB112" s="4">
        <f t="shared" si="887"/>
        <v>6.8211695810433293</v>
      </c>
      <c r="AC112" s="4">
        <f t="shared" si="887"/>
        <v>7.2818741693546407</v>
      </c>
      <c r="AD112" s="4">
        <f t="shared" si="887"/>
        <v>7.9703368173113853</v>
      </c>
      <c r="AE112" s="4">
        <f t="shared" si="887"/>
        <v>7.6679586520008725</v>
      </c>
      <c r="AF112" s="4">
        <f t="shared" si="887"/>
        <v>6.8648851611259998</v>
      </c>
      <c r="AG112" s="4">
        <f t="shared" si="887"/>
        <v>6.2377654807016292</v>
      </c>
      <c r="AH112" s="4">
        <f t="shared" si="887"/>
        <v>6.8100360423528183</v>
      </c>
      <c r="AI112" s="4">
        <f t="shared" si="887"/>
        <v>9.2859326986969073</v>
      </c>
      <c r="AJ112" s="4">
        <f t="shared" si="887"/>
        <v>10.280082667844702</v>
      </c>
      <c r="AK112" s="4">
        <f t="shared" si="888"/>
        <v>11.636182634663284</v>
      </c>
      <c r="AL112" s="4">
        <f t="shared" si="888"/>
        <v>11.237818643944886</v>
      </c>
      <c r="AM112" s="4">
        <f t="shared" si="888"/>
        <v>8.2229364854684572</v>
      </c>
      <c r="AN112" s="4">
        <f t="shared" si="888"/>
        <v>5.5687862826419909</v>
      </c>
      <c r="AO112" s="4">
        <f t="shared" si="888"/>
        <v>6.2038495151075734</v>
      </c>
      <c r="AP112" s="4">
        <f t="shared" si="888"/>
        <v>7.9965550891161863</v>
      </c>
      <c r="AQ112" s="4">
        <f t="shared" si="888"/>
        <v>7.8924579049094445</v>
      </c>
      <c r="AR112" s="4">
        <f t="shared" si="888"/>
        <v>6.904032861064513</v>
      </c>
      <c r="AS112" s="4">
        <f t="shared" si="888"/>
        <v>3.5706298121231939</v>
      </c>
      <c r="AT112" s="4">
        <f t="shared" si="888"/>
        <v>0.98204254311549111</v>
      </c>
      <c r="AU112" s="4">
        <f t="shared" si="889"/>
        <v>-0.23423852758469588</v>
      </c>
      <c r="AV112" s="4">
        <f t="shared" si="889"/>
        <v>2.2819172525289533</v>
      </c>
      <c r="AW112" s="4">
        <f t="shared" si="889"/>
        <v>0.1795861935723897</v>
      </c>
      <c r="AX112" s="4">
        <f t="shared" si="889"/>
        <v>-0.61625212390914452</v>
      </c>
      <c r="AY112" s="4">
        <f t="shared" si="889"/>
        <v>-1.0197754682979454</v>
      </c>
      <c r="AZ112" s="4">
        <f t="shared" si="889"/>
        <v>-2.2118253589745063</v>
      </c>
      <c r="BA112" s="4">
        <f t="shared" si="889"/>
        <v>0.5294474095135282</v>
      </c>
      <c r="BB112" s="4">
        <f t="shared" si="889"/>
        <v>1.108156068730759</v>
      </c>
      <c r="BC112" s="4">
        <f t="shared" si="889"/>
        <v>0.56080782136407326</v>
      </c>
      <c r="BD112" s="4">
        <f t="shared" si="889"/>
        <v>1.8281542659910111</v>
      </c>
      <c r="BE112" s="4">
        <f t="shared" si="890"/>
        <v>2.7998107267450223</v>
      </c>
      <c r="BF112" s="4">
        <f t="shared" si="890"/>
        <v>2.0397161767593985</v>
      </c>
      <c r="BG112" s="4">
        <f t="shared" si="890"/>
        <v>3.3027454867199824</v>
      </c>
      <c r="BH112" s="4">
        <f t="shared" si="890"/>
        <v>4.9084538308043824</v>
      </c>
      <c r="BI112" s="4">
        <f t="shared" si="890"/>
        <v>4.7103715591686024</v>
      </c>
      <c r="BJ112" s="4">
        <f t="shared" si="890"/>
        <v>18.255686995605135</v>
      </c>
      <c r="BK112" s="4">
        <f t="shared" si="890"/>
        <v>6.6366029269716798</v>
      </c>
      <c r="BL112" s="4">
        <f t="shared" si="890"/>
        <v>3.8249936582645638</v>
      </c>
      <c r="BM112" s="4">
        <f t="shared" si="890"/>
        <v>2.6697087714576462</v>
      </c>
      <c r="BN112" s="4">
        <f t="shared" si="890"/>
        <v>-7.4622012700377383</v>
      </c>
      <c r="BO112" s="4">
        <f t="shared" si="891"/>
        <v>5.3709251723237594</v>
      </c>
      <c r="BP112" s="4">
        <f t="shared" si="891"/>
        <v>7.773435016010799</v>
      </c>
      <c r="BQ112" s="4">
        <f t="shared" si="891"/>
        <v>9.8869361598744163</v>
      </c>
      <c r="BR112" s="4">
        <f t="shared" si="891"/>
        <v>11.182492251159548</v>
      </c>
      <c r="BS112" s="4">
        <f t="shared" si="891"/>
        <v>8.9673258426246747</v>
      </c>
      <c r="BT112" s="4">
        <f t="shared" si="891"/>
        <v>8.353253438967311</v>
      </c>
      <c r="BU112" s="4">
        <f t="shared" si="891"/>
        <v>6.9951171219016617</v>
      </c>
      <c r="BV112" s="4">
        <f t="shared" si="891"/>
        <v>5.0105971309944763</v>
      </c>
      <c r="BW112" s="4">
        <f t="shared" si="891"/>
        <v>3.7028091013670883</v>
      </c>
      <c r="BX112" s="4">
        <f t="shared" si="891"/>
        <v>4.4751342208913636</v>
      </c>
      <c r="BY112" s="4">
        <f t="shared" si="892"/>
        <v>2.6155262116394074</v>
      </c>
      <c r="BZ112" s="4">
        <f t="shared" si="892"/>
        <v>-0.42194323551626445</v>
      </c>
      <c r="CA112" s="4">
        <f t="shared" si="892"/>
        <v>-5.0543451340652412</v>
      </c>
      <c r="CB112" s="4">
        <f t="shared" si="892"/>
        <v>-8.4495521964727534</v>
      </c>
      <c r="CC112" s="4">
        <f t="shared" si="892"/>
        <v>-9.3124220794263639</v>
      </c>
      <c r="CD112" s="4">
        <f t="shared" si="892"/>
        <v>-7.6539308453197457</v>
      </c>
      <c r="CE112" s="4">
        <f t="shared" si="892"/>
        <v>-2.8501457071933078</v>
      </c>
      <c r="CF112" s="4">
        <f t="shared" si="892"/>
        <v>-0.11324732035959961</v>
      </c>
      <c r="CG112" s="4">
        <f t="shared" si="892"/>
        <v>3.2505536368407473</v>
      </c>
      <c r="CH112" s="4">
        <f t="shared" si="892"/>
        <v>4.9517880776213774</v>
      </c>
      <c r="CI112" s="4">
        <f t="shared" si="893"/>
        <v>7.2362713878210805</v>
      </c>
      <c r="CJ112" s="4">
        <f t="shared" si="893"/>
        <v>6.1983554834163623</v>
      </c>
      <c r="CK112" s="4">
        <f t="shared" si="893"/>
        <v>6.3185691702861924</v>
      </c>
      <c r="CL112" s="4">
        <f t="shared" si="893"/>
        <v>6.8742877522411039</v>
      </c>
      <c r="CM112" s="4">
        <f t="shared" si="893"/>
        <v>8.0002974614233437</v>
      </c>
      <c r="CN112" s="4">
        <f t="shared" si="893"/>
        <v>9.8055981425790186</v>
      </c>
      <c r="CO112" s="4">
        <f t="shared" si="893"/>
        <v>9.3102417963668351</v>
      </c>
      <c r="CP112" s="4">
        <f t="shared" si="893"/>
        <v>12.330525299999561</v>
      </c>
      <c r="CQ112" s="4">
        <f t="shared" si="893"/>
        <v>4.1672785074360563</v>
      </c>
      <c r="CR112" s="4">
        <f t="shared" si="893"/>
        <v>1.9172070433542299</v>
      </c>
      <c r="CS112" s="4">
        <f t="shared" si="894"/>
        <v>1.7402102811937992</v>
      </c>
      <c r="CT112" s="4">
        <f t="shared" si="894"/>
        <v>-2.9492460811630483</v>
      </c>
      <c r="CU112" s="4">
        <f t="shared" si="894"/>
        <v>3.855335069434207</v>
      </c>
      <c r="CV112" s="4">
        <f t="shared" si="894"/>
        <v>6.2563060576285912</v>
      </c>
      <c r="CW112" s="4">
        <f t="shared" si="894"/>
        <v>8.3069822004591778</v>
      </c>
      <c r="CX112" s="4">
        <f t="shared" si="894"/>
        <v>10.952875455757138</v>
      </c>
      <c r="CY112" s="4">
        <f t="shared" si="894"/>
        <v>7.9108027057688934</v>
      </c>
      <c r="CZ112" s="4">
        <f t="shared" si="894"/>
        <v>5.5746954901370493</v>
      </c>
      <c r="DA112" s="4">
        <f t="shared" si="894"/>
        <v>3.0738150573673684</v>
      </c>
      <c r="DB112" s="4">
        <f t="shared" si="894"/>
        <v>0.61342912310753395</v>
      </c>
      <c r="DC112" s="4">
        <f t="shared" si="895"/>
        <v>2.389602204214003</v>
      </c>
      <c r="DD112" s="4">
        <f t="shared" si="895"/>
        <v>3.145769602869164</v>
      </c>
      <c r="DE112" s="4">
        <f t="shared" si="895"/>
        <v>4.4634575904890283</v>
      </c>
      <c r="DF112" s="4">
        <f t="shared" si="895"/>
        <v>7.2078440355801909</v>
      </c>
      <c r="DG112" s="4">
        <f t="shared" si="895"/>
        <v>6.2126093960992002</v>
      </c>
      <c r="DH112" s="4">
        <f t="shared" si="895"/>
        <v>6.3067495660799722</v>
      </c>
      <c r="DI112" s="4">
        <f t="shared" si="895"/>
        <v>6.0300522268312839</v>
      </c>
      <c r="DJ112" s="4">
        <f t="shared" si="895"/>
        <v>5.1500503872087711</v>
      </c>
      <c r="DK112" s="4">
        <f t="shared" si="895"/>
        <v>5.7367263643375299</v>
      </c>
      <c r="DL112" s="4">
        <f t="shared" si="895"/>
        <v>5.3823588837262903</v>
      </c>
      <c r="DM112" s="4">
        <f t="shared" si="896"/>
        <v>6.0629873176690774</v>
      </c>
      <c r="DN112" s="4">
        <f t="shared" si="896"/>
        <v>5.8865853818769631</v>
      </c>
      <c r="DO112" s="4">
        <f t="shared" si="896"/>
        <v>6.8698922757707503</v>
      </c>
      <c r="DP112" s="4">
        <f t="shared" si="896"/>
        <v>6.4099075872897426</v>
      </c>
      <c r="DQ112" s="4">
        <f t="shared" si="896"/>
        <v>4.8270959619364007</v>
      </c>
      <c r="DR112" s="4">
        <f t="shared" si="896"/>
        <v>4.4177653061756139</v>
      </c>
      <c r="DS112" s="4">
        <f t="shared" si="896"/>
        <v>2.8925140944793259</v>
      </c>
      <c r="DT112" s="4">
        <f t="shared" si="896"/>
        <v>9.5408846662648159</v>
      </c>
      <c r="DU112" s="4">
        <f t="shared" si="896"/>
        <v>6.8622834269152388</v>
      </c>
      <c r="DV112" s="4">
        <f t="shared" si="896"/>
        <v>5.0031746458506055</v>
      </c>
      <c r="DW112" s="4">
        <f t="shared" si="897"/>
        <v>15.564010838185105</v>
      </c>
      <c r="DX112" s="4">
        <f t="shared" si="897"/>
        <v>4.5002518123426594</v>
      </c>
      <c r="DY112" s="4">
        <f t="shared" si="897"/>
        <v>6.2986348406785186</v>
      </c>
      <c r="DZ112" s="4">
        <f t="shared" si="897"/>
        <v>7.8589852188063913</v>
      </c>
      <c r="EA112" s="4">
        <f t="shared" si="897"/>
        <v>-2.2458035573521218</v>
      </c>
      <c r="EB112" s="4">
        <f t="shared" si="897"/>
        <v>1.6471199900793598</v>
      </c>
      <c r="EC112" s="4">
        <f t="shared" si="897"/>
        <v>3.6709671941313582</v>
      </c>
      <c r="ED112" s="4">
        <f t="shared" si="897"/>
        <v>4.2798623831534988</v>
      </c>
      <c r="EE112" s="10">
        <f t="shared" si="897"/>
        <v>5.0050197742526503</v>
      </c>
      <c r="EF112" s="10">
        <f t="shared" si="897"/>
        <v>6.5178772738983648</v>
      </c>
      <c r="EG112" s="10">
        <f t="shared" si="898"/>
        <v>5.6409234447858836</v>
      </c>
      <c r="EH112" s="10">
        <f t="shared" si="898"/>
        <v>5.7807564686467749</v>
      </c>
      <c r="EI112" s="10">
        <f t="shared" si="898"/>
        <v>5.7280759116729918</v>
      </c>
      <c r="EJ112" s="10">
        <f t="shared" si="898"/>
        <v>4.0016120103373298</v>
      </c>
      <c r="EK112" s="10">
        <f t="shared" si="898"/>
        <v>4.1386290482473997</v>
      </c>
      <c r="EL112" s="10">
        <f t="shared" si="898"/>
        <v>3.6438422855247454</v>
      </c>
      <c r="EM112" s="10">
        <f t="shared" si="898"/>
        <v>3.2824040138958566</v>
      </c>
      <c r="EN112" s="10">
        <f t="shared" si="898"/>
        <v>4.0636337261790834</v>
      </c>
      <c r="EO112" s="10">
        <f t="shared" si="898"/>
        <v>4.3281735332824534</v>
      </c>
      <c r="EP112" s="10">
        <f t="shared" si="898"/>
        <v>4.6075630465638895</v>
      </c>
      <c r="EQ112" s="10">
        <f t="shared" si="899"/>
        <v>4.6652375733350571</v>
      </c>
      <c r="ER112" s="10">
        <f t="shared" si="899"/>
        <v>4.6713795013850312</v>
      </c>
      <c r="ES112" s="10">
        <f t="shared" si="899"/>
        <v>4.5363434683864723</v>
      </c>
      <c r="ET112" s="10">
        <f t="shared" si="899"/>
        <v>4.4424432657154789</v>
      </c>
      <c r="EU112" s="10">
        <f t="shared" si="899"/>
        <v>4.2654888000869251</v>
      </c>
      <c r="EV112" s="10">
        <f t="shared" si="899"/>
        <v>4.3082627046875821</v>
      </c>
      <c r="EW112" s="10">
        <f t="shared" si="899"/>
        <v>4.3597967246350455</v>
      </c>
      <c r="EX112" s="10">
        <f t="shared" si="899"/>
        <v>4.3096373332447202</v>
      </c>
      <c r="EY112" s="10">
        <f t="shared" si="899"/>
        <v>4.2353161266607264</v>
      </c>
      <c r="EZ112" s="10">
        <f t="shared" si="899"/>
        <v>4.2259581699070514</v>
      </c>
      <c r="FA112" s="10">
        <f t="shared" si="900"/>
        <v>4.3022131020336252</v>
      </c>
      <c r="FB112" s="10">
        <f t="shared" si="900"/>
        <v>4.3770933838320314</v>
      </c>
      <c r="FC112" s="10">
        <f t="shared" si="900"/>
        <v>4.3335406220235129</v>
      </c>
      <c r="FD112" s="10">
        <f t="shared" si="900"/>
        <v>4.3549045451287904</v>
      </c>
      <c r="FE112" s="10">
        <f t="shared" si="900"/>
        <v>4.3974334364059953</v>
      </c>
      <c r="FF112" s="10">
        <f t="shared" si="900"/>
        <v>4.4381391111819823</v>
      </c>
      <c r="FG112" s="10">
        <f t="shared" si="901"/>
        <v>4.4990953824517677</v>
      </c>
      <c r="FH112" s="10">
        <f t="shared" si="902"/>
        <v>4.5181815603133391</v>
      </c>
      <c r="FI112" s="10">
        <f t="shared" si="903"/>
        <v>4.5106868785925736</v>
      </c>
      <c r="FJ112" s="10">
        <f t="shared" si="904"/>
        <v>4.5071949435961489</v>
      </c>
    </row>
    <row r="113" spans="2:166" x14ac:dyDescent="0.2">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10"/>
      <c r="EL113" s="10"/>
      <c r="EM113" s="10"/>
      <c r="EN113" s="10"/>
      <c r="EO113" s="10"/>
      <c r="EP113" s="10"/>
      <c r="EQ113" s="10"/>
      <c r="ER113" s="10"/>
      <c r="ES113" s="10"/>
      <c r="ET113" s="10"/>
      <c r="EU113" s="10"/>
      <c r="EV113" s="10"/>
      <c r="EW113" s="10"/>
      <c r="EX113" s="10"/>
      <c r="EY113" s="10"/>
      <c r="EZ113" s="10"/>
      <c r="FA113" s="10"/>
      <c r="FB113" s="10"/>
      <c r="FC113" s="10"/>
      <c r="FD113" s="10"/>
      <c r="FE113" s="10"/>
      <c r="FF113" s="10"/>
      <c r="FG113" s="10"/>
      <c r="FH113" s="10"/>
      <c r="FI113" s="10"/>
      <c r="FJ113" s="10"/>
    </row>
    <row r="114" spans="2:166" x14ac:dyDescent="0.2">
      <c r="B114" t="str">
        <f>B30</f>
        <v>Seattle MSA CPI-U (1982-1984=100)</v>
      </c>
      <c r="C114" s="4"/>
      <c r="D114" s="4"/>
      <c r="E114" s="4"/>
      <c r="F114" s="4"/>
      <c r="G114" s="4" t="e">
        <f t="shared" ref="G114:AD114" si="905">100*(G30/C30-1)</f>
        <v>#DIV/0!</v>
      </c>
      <c r="H114" s="4" t="e">
        <f t="shared" si="905"/>
        <v>#DIV/0!</v>
      </c>
      <c r="I114" s="4" t="e">
        <f t="shared" si="905"/>
        <v>#DIV/0!</v>
      </c>
      <c r="J114" s="4" t="e">
        <f t="shared" si="905"/>
        <v>#DIV/0!</v>
      </c>
      <c r="K114" s="4" t="e">
        <f t="shared" si="905"/>
        <v>#DIV/0!</v>
      </c>
      <c r="L114" s="4" t="e">
        <f t="shared" si="905"/>
        <v>#DIV/0!</v>
      </c>
      <c r="M114" s="4" t="e">
        <f t="shared" si="905"/>
        <v>#DIV/0!</v>
      </c>
      <c r="N114" s="4" t="e">
        <f t="shared" si="905"/>
        <v>#DIV/0!</v>
      </c>
      <c r="O114" s="4" t="e">
        <f t="shared" si="905"/>
        <v>#DIV/0!</v>
      </c>
      <c r="P114" s="4" t="e">
        <f t="shared" si="905"/>
        <v>#DIV/0!</v>
      </c>
      <c r="Q114" s="4" t="e">
        <f t="shared" si="905"/>
        <v>#DIV/0!</v>
      </c>
      <c r="R114" s="4" t="e">
        <f t="shared" si="905"/>
        <v>#DIV/0!</v>
      </c>
      <c r="S114" s="4" t="e">
        <f t="shared" si="905"/>
        <v>#DIV/0!</v>
      </c>
      <c r="T114" s="4" t="e">
        <f t="shared" si="905"/>
        <v>#DIV/0!</v>
      </c>
      <c r="U114" s="4" t="e">
        <f t="shared" si="905"/>
        <v>#DIV/0!</v>
      </c>
      <c r="V114" s="4" t="e">
        <f t="shared" si="905"/>
        <v>#DIV/0!</v>
      </c>
      <c r="W114" s="4" t="e">
        <f t="shared" si="905"/>
        <v>#DIV/0!</v>
      </c>
      <c r="X114" s="4" t="e">
        <f t="shared" si="905"/>
        <v>#DIV/0!</v>
      </c>
      <c r="Y114" s="4" t="e">
        <f t="shared" si="905"/>
        <v>#DIV/0!</v>
      </c>
      <c r="Z114" s="4" t="e">
        <f t="shared" si="905"/>
        <v>#DIV/0!</v>
      </c>
      <c r="AA114" s="4" t="e">
        <f t="shared" si="905"/>
        <v>#DIV/0!</v>
      </c>
      <c r="AB114" s="4" t="e">
        <f t="shared" si="905"/>
        <v>#DIV/0!</v>
      </c>
      <c r="AC114" s="4" t="e">
        <f t="shared" si="905"/>
        <v>#DIV/0!</v>
      </c>
      <c r="AD114" s="4" t="e">
        <f t="shared" si="905"/>
        <v>#DIV/0!</v>
      </c>
      <c r="AE114" s="4" t="e">
        <f t="shared" ref="AE114:BJ114" si="906">100*(AE30/AA30-1)</f>
        <v>#DIV/0!</v>
      </c>
      <c r="AF114" s="4" t="e">
        <f t="shared" si="906"/>
        <v>#DIV/0!</v>
      </c>
      <c r="AG114" s="4" t="e">
        <f t="shared" si="906"/>
        <v>#DIV/0!</v>
      </c>
      <c r="AH114" s="4" t="e">
        <f t="shared" si="906"/>
        <v>#DIV/0!</v>
      </c>
      <c r="AI114" s="4" t="e">
        <f t="shared" si="906"/>
        <v>#DIV/0!</v>
      </c>
      <c r="AJ114" s="4" t="e">
        <f t="shared" si="906"/>
        <v>#DIV/0!</v>
      </c>
      <c r="AK114" s="4" t="e">
        <f t="shared" si="906"/>
        <v>#DIV/0!</v>
      </c>
      <c r="AL114" s="4" t="e">
        <f t="shared" si="906"/>
        <v>#DIV/0!</v>
      </c>
      <c r="AM114" s="4">
        <f t="shared" si="906"/>
        <v>2.4624624624624669</v>
      </c>
      <c r="AN114" s="4">
        <f t="shared" si="906"/>
        <v>3.294399520814606</v>
      </c>
      <c r="AO114" s="4">
        <f t="shared" si="906"/>
        <v>2.9080118694362111</v>
      </c>
      <c r="AP114" s="4">
        <f t="shared" si="906"/>
        <v>3.0705639208739255</v>
      </c>
      <c r="AQ114" s="4">
        <f t="shared" si="906"/>
        <v>3.2239155920281259</v>
      </c>
      <c r="AR114" s="4">
        <f t="shared" si="906"/>
        <v>3.5082632647144063</v>
      </c>
      <c r="AS114" s="4">
        <f t="shared" si="906"/>
        <v>3.979238754325265</v>
      </c>
      <c r="AT114" s="4">
        <f t="shared" si="906"/>
        <v>4.1535376682898972</v>
      </c>
      <c r="AU114" s="4">
        <f t="shared" si="906"/>
        <v>4.4860874503123149</v>
      </c>
      <c r="AV114" s="4">
        <f t="shared" si="906"/>
        <v>3.7815126050420256</v>
      </c>
      <c r="AW114" s="4">
        <f t="shared" si="906"/>
        <v>3.6051026067664971</v>
      </c>
      <c r="AX114" s="4">
        <f t="shared" si="906"/>
        <v>2.8602860286028431</v>
      </c>
      <c r="AY114" s="4">
        <f t="shared" si="906"/>
        <v>1.9565217391304346</v>
      </c>
      <c r="AZ114" s="4">
        <f t="shared" si="906"/>
        <v>2.0782726045883937</v>
      </c>
      <c r="BA114" s="4">
        <f t="shared" si="906"/>
        <v>1.8736616702355491</v>
      </c>
      <c r="BB114" s="4">
        <f t="shared" si="906"/>
        <v>1.8449197860962441</v>
      </c>
      <c r="BC114" s="4">
        <f t="shared" si="906"/>
        <v>1.9722814498934094</v>
      </c>
      <c r="BD114" s="4">
        <f t="shared" si="906"/>
        <v>1.5335801163405716</v>
      </c>
      <c r="BE114" s="4">
        <f t="shared" si="906"/>
        <v>2.154492905937988</v>
      </c>
      <c r="BF114" s="4">
        <f t="shared" si="906"/>
        <v>0.99763717511158756</v>
      </c>
      <c r="BG114" s="4">
        <f t="shared" si="906"/>
        <v>1.1500261369576492</v>
      </c>
      <c r="BH114" s="4">
        <f t="shared" si="906"/>
        <v>1.4583333333333393</v>
      </c>
      <c r="BI114" s="4">
        <f t="shared" si="906"/>
        <v>0.10288065843619965</v>
      </c>
      <c r="BJ114" s="4">
        <f t="shared" si="906"/>
        <v>1.7936054068105056</v>
      </c>
      <c r="BK114" s="4">
        <f t="shared" ref="BK114:CP114" si="907">100*(BK30/BG30-1)</f>
        <v>2.1188630490956095</v>
      </c>
      <c r="BL114" s="4">
        <f t="shared" si="907"/>
        <v>2.9517453798767912</v>
      </c>
      <c r="BM114" s="4">
        <f t="shared" si="907"/>
        <v>2.7235354573484027</v>
      </c>
      <c r="BN114" s="4">
        <f t="shared" si="907"/>
        <v>3.2175689479060132</v>
      </c>
      <c r="BO114" s="4">
        <f t="shared" si="907"/>
        <v>3.0364372469635637</v>
      </c>
      <c r="BP114" s="4">
        <f t="shared" si="907"/>
        <v>3.615058588880582</v>
      </c>
      <c r="BQ114" s="4">
        <f t="shared" si="907"/>
        <v>4.8524262131065532</v>
      </c>
      <c r="BR114" s="4">
        <f t="shared" si="907"/>
        <v>3.6862939139040263</v>
      </c>
      <c r="BS114" s="4">
        <f t="shared" si="907"/>
        <v>3.9803536345776047</v>
      </c>
      <c r="BT114" s="4">
        <f t="shared" si="907"/>
        <v>3.7721366698748815</v>
      </c>
      <c r="BU114" s="4">
        <f t="shared" si="907"/>
        <v>3.0429389312977229</v>
      </c>
      <c r="BV114" s="4">
        <f t="shared" si="907"/>
        <v>4.3648293963254536</v>
      </c>
      <c r="BW114" s="4">
        <f t="shared" si="907"/>
        <v>4.7349128972527632</v>
      </c>
      <c r="BX114" s="4">
        <f t="shared" si="907"/>
        <v>4.6343765143979532</v>
      </c>
      <c r="BY114" s="4">
        <f t="shared" si="907"/>
        <v>5.4482400985285562</v>
      </c>
      <c r="BZ114" s="4">
        <f t="shared" si="907"/>
        <v>2.5382207762812969</v>
      </c>
      <c r="CA114" s="4">
        <f t="shared" si="907"/>
        <v>1.3570681194977618</v>
      </c>
      <c r="CB114" s="4">
        <f t="shared" si="907"/>
        <v>0.42347716635937616</v>
      </c>
      <c r="CC114" s="4">
        <f t="shared" si="907"/>
        <v>-0.26652615864234397</v>
      </c>
      <c r="CD114" s="4">
        <f t="shared" si="907"/>
        <v>0.7531856542436266</v>
      </c>
      <c r="CE114" s="4">
        <f t="shared" si="907"/>
        <v>0.5998122249562865</v>
      </c>
      <c r="CF114" s="4">
        <f t="shared" si="907"/>
        <v>-0.12004192640813205</v>
      </c>
      <c r="CG114" s="4">
        <f t="shared" si="907"/>
        <v>0.22321232026345506</v>
      </c>
      <c r="CH114" s="4">
        <f t="shared" si="907"/>
        <v>0.49571450385395011</v>
      </c>
      <c r="CI114" s="4">
        <f t="shared" si="907"/>
        <v>1.5025322334520252</v>
      </c>
      <c r="CJ114" s="4">
        <f t="shared" si="907"/>
        <v>2.6363638372095766</v>
      </c>
      <c r="CK114" s="4">
        <f t="shared" si="907"/>
        <v>2.7081640273232344</v>
      </c>
      <c r="CL114" s="4">
        <f t="shared" si="907"/>
        <v>3.6587809642093516</v>
      </c>
      <c r="CM114" s="4">
        <f t="shared" si="907"/>
        <v>2.7287543249579382</v>
      </c>
      <c r="CN114" s="4">
        <f t="shared" si="907"/>
        <v>2.7783039581198654</v>
      </c>
      <c r="CO114" s="4">
        <f t="shared" si="907"/>
        <v>2.7385483939951216</v>
      </c>
      <c r="CP114" s="4">
        <f t="shared" si="907"/>
        <v>1.831206131778873</v>
      </c>
      <c r="CQ114" s="4">
        <f t="shared" ref="CQ114:DV114" si="908">100*(CQ30/CM30-1)</f>
        <v>1.7620809013166872</v>
      </c>
      <c r="CR114" s="4">
        <f t="shared" si="908"/>
        <v>1.2926439511509624</v>
      </c>
      <c r="CS114" s="4">
        <f t="shared" si="908"/>
        <v>1.0632230562042766</v>
      </c>
      <c r="CT114" s="4">
        <f t="shared" si="908"/>
        <v>0.93752346937923114</v>
      </c>
      <c r="CU114" s="4">
        <f t="shared" si="908"/>
        <v>1.1971754662398304</v>
      </c>
      <c r="CV114" s="4">
        <f t="shared" si="908"/>
        <v>2.1948007104413803</v>
      </c>
      <c r="CW114" s="4">
        <f t="shared" si="908"/>
        <v>1.8198519568145555</v>
      </c>
      <c r="CX114" s="4">
        <f t="shared" si="908"/>
        <v>1.8729254591374866</v>
      </c>
      <c r="CY114" s="4">
        <f t="shared" si="908"/>
        <v>1.1228735016682423</v>
      </c>
      <c r="CZ114" s="4">
        <f t="shared" si="908"/>
        <v>1.0065593273148821</v>
      </c>
      <c r="DA114" s="4">
        <f t="shared" si="908"/>
        <v>1.7929890567793372</v>
      </c>
      <c r="DB114" s="4">
        <f t="shared" si="908"/>
        <v>1.6863324298443505</v>
      </c>
      <c r="DC114" s="4">
        <f t="shared" si="908"/>
        <v>2.2183660833577701</v>
      </c>
      <c r="DD114" s="4">
        <f t="shared" si="908"/>
        <v>2.1392816580634744</v>
      </c>
      <c r="DE114" s="4">
        <f t="shared" si="908"/>
        <v>2.1024016660241562</v>
      </c>
      <c r="DF114" s="4">
        <f t="shared" si="908"/>
        <v>2.5031124305688435</v>
      </c>
      <c r="DG114" s="4">
        <f t="shared" si="908"/>
        <v>3.4115452973196847</v>
      </c>
      <c r="DH114" s="4">
        <f t="shared" si="908"/>
        <v>3.0207113762543925</v>
      </c>
      <c r="DI114" s="4">
        <f t="shared" si="908"/>
        <v>2.5012942426636986</v>
      </c>
      <c r="DJ114" s="4">
        <f t="shared" si="908"/>
        <v>3.2585126965404498</v>
      </c>
      <c r="DK114" s="4">
        <f t="shared" si="908"/>
        <v>3.2862818541596894</v>
      </c>
      <c r="DL114" s="4">
        <f t="shared" si="908"/>
        <v>3.3100076906090736</v>
      </c>
      <c r="DM114" s="4">
        <f t="shared" si="908"/>
        <v>3.1488647453983942</v>
      </c>
      <c r="DN114" s="4">
        <f t="shared" si="908"/>
        <v>2.939662923678088</v>
      </c>
      <c r="DO114" s="4">
        <f t="shared" si="908"/>
        <v>2.7134920960635078</v>
      </c>
      <c r="DP114" s="4">
        <f t="shared" si="908"/>
        <v>2.3386597482237148</v>
      </c>
      <c r="DQ114" s="4">
        <f t="shared" si="908"/>
        <v>3.1885872066267806</v>
      </c>
      <c r="DR114" s="4">
        <f t="shared" si="908"/>
        <v>2.1983233778552824</v>
      </c>
      <c r="DS114" s="4">
        <f t="shared" si="908"/>
        <v>2.4739923865981117</v>
      </c>
      <c r="DT114" s="4">
        <f t="shared" si="908"/>
        <v>1.1060576597598848</v>
      </c>
      <c r="DU114" s="4">
        <f t="shared" si="908"/>
        <v>1.6479595841390582</v>
      </c>
      <c r="DV114" s="4">
        <f t="shared" si="908"/>
        <v>1.7579192371300456</v>
      </c>
      <c r="DW114" s="4">
        <f t="shared" ref="DW114:FB114" si="909">100*(DW30/DS30-1)</f>
        <v>1.7138401006681514</v>
      </c>
      <c r="DX114" s="4">
        <f t="shared" si="909"/>
        <v>4.470214891574753</v>
      </c>
      <c r="DY114" s="4">
        <f t="shared" si="909"/>
        <v>5.1943630332918156</v>
      </c>
      <c r="DZ114" s="4">
        <f t="shared" si="909"/>
        <v>7.050539342224349</v>
      </c>
      <c r="EA114" s="4">
        <f t="shared" si="909"/>
        <v>8.0599407562293113</v>
      </c>
      <c r="EB114" s="4">
        <f t="shared" si="909"/>
        <v>9.6379216590726013</v>
      </c>
      <c r="EC114" s="4">
        <f t="shared" si="909"/>
        <v>9.0395857245815883</v>
      </c>
      <c r="ED114" s="4">
        <f t="shared" si="909"/>
        <v>8.6695561349113159</v>
      </c>
      <c r="EE114" s="4">
        <f t="shared" si="909"/>
        <v>8.0331400486329372</v>
      </c>
      <c r="EF114" s="4">
        <f t="shared" si="909"/>
        <v>5.7588765837299327</v>
      </c>
      <c r="EG114" s="4">
        <f t="shared" si="909"/>
        <v>5.4018409038054438</v>
      </c>
      <c r="EH114" s="4">
        <f t="shared" si="909"/>
        <v>4.5881252440733711</v>
      </c>
      <c r="EI114" s="4">
        <f t="shared" si="909"/>
        <v>4.2691208912584599</v>
      </c>
      <c r="EJ114" s="4">
        <f t="shared" si="909"/>
        <v>4.1318924290781878</v>
      </c>
      <c r="EK114" s="10">
        <f t="shared" si="909"/>
        <v>3.2350217303577455</v>
      </c>
      <c r="EL114" s="10">
        <f t="shared" si="909"/>
        <v>3.0037888545733971</v>
      </c>
      <c r="EM114" s="10">
        <f t="shared" si="909"/>
        <v>2.5323801562034731</v>
      </c>
      <c r="EN114" s="10">
        <f t="shared" si="909"/>
        <v>2.3327079159766617</v>
      </c>
      <c r="EO114" s="10">
        <f t="shared" si="909"/>
        <v>2.4389468829445038</v>
      </c>
      <c r="EP114" s="10">
        <f t="shared" si="909"/>
        <v>2.6830421786707026</v>
      </c>
      <c r="EQ114" s="10">
        <f t="shared" si="909"/>
        <v>3.1074463056074197</v>
      </c>
      <c r="ER114" s="10">
        <f t="shared" si="909"/>
        <v>3.0306123941195029</v>
      </c>
      <c r="ES114" s="10">
        <f t="shared" si="909"/>
        <v>3.1917998093144995</v>
      </c>
      <c r="ET114" s="10">
        <f t="shared" si="909"/>
        <v>3.135495837993596</v>
      </c>
      <c r="EU114" s="10">
        <f t="shared" si="909"/>
        <v>2.8768725520436522</v>
      </c>
      <c r="EV114" s="10">
        <f t="shared" si="909"/>
        <v>2.8388190101572341</v>
      </c>
      <c r="EW114" s="10">
        <f t="shared" si="909"/>
        <v>2.490746660005172</v>
      </c>
      <c r="EX114" s="10">
        <f t="shared" si="909"/>
        <v>2.4417690759311883</v>
      </c>
      <c r="EY114" s="10">
        <f t="shared" si="909"/>
        <v>2.351499255169931</v>
      </c>
      <c r="EZ114" s="10">
        <f t="shared" si="909"/>
        <v>2.3827033310660273</v>
      </c>
      <c r="FA114" s="10">
        <f t="shared" si="909"/>
        <v>2.5459320582950751</v>
      </c>
      <c r="FB114" s="10">
        <f t="shared" si="909"/>
        <v>2.5495729429058089</v>
      </c>
      <c r="FC114" s="10">
        <f t="shared" ref="FC114:FF114" si="910">100*(FC30/EY30-1)</f>
        <v>2.4986478259896749</v>
      </c>
      <c r="FD114" s="10">
        <f t="shared" si="910"/>
        <v>2.4892982228563953</v>
      </c>
      <c r="FE114" s="10">
        <f t="shared" si="910"/>
        <v>2.4920892183785792</v>
      </c>
      <c r="FF114" s="10">
        <f t="shared" si="910"/>
        <v>2.4897219281781346</v>
      </c>
      <c r="FG114" s="10">
        <f t="shared" ref="FG114:FG118" si="911">100*(FG30/FC30-1)</f>
        <v>2.5162251103106881</v>
      </c>
      <c r="FH114" s="10">
        <f t="shared" ref="FH114:FH118" si="912">100*(FH30/FD30-1)</f>
        <v>2.5422271327242729</v>
      </c>
      <c r="FI114" s="10">
        <f t="shared" ref="FI114:FI118" si="913">100*(FI30/FE30-1)</f>
        <v>2.5364564836305892</v>
      </c>
      <c r="FJ114" s="10">
        <f t="shared" ref="FJ114:FJ118" si="914">100*(FJ30/FF30-1)</f>
        <v>2.5055394285818489</v>
      </c>
    </row>
    <row r="115" spans="2:166" x14ac:dyDescent="0.2">
      <c r="B115" t="str">
        <f>B31</f>
        <v>Seattle MSA CPI-W (1982-1984=100)</v>
      </c>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f t="shared" ref="AM115:AV118" si="915">100*(AM31/AI31-1)</f>
        <v>2.3427866831072786</v>
      </c>
      <c r="AN115" s="4">
        <f t="shared" si="915"/>
        <v>3.4185401909454738</v>
      </c>
      <c r="AO115" s="4">
        <f t="shared" si="915"/>
        <v>3.0525030525030417</v>
      </c>
      <c r="AP115" s="4">
        <f t="shared" si="915"/>
        <v>3.1837477258944702</v>
      </c>
      <c r="AQ115" s="4">
        <f t="shared" si="915"/>
        <v>3.3734939759036076</v>
      </c>
      <c r="AR115" s="4">
        <f t="shared" si="915"/>
        <v>3.5735556879094688</v>
      </c>
      <c r="AS115" s="4">
        <f t="shared" si="915"/>
        <v>3.9099526066350698</v>
      </c>
      <c r="AT115" s="4">
        <f t="shared" si="915"/>
        <v>4.1727887158389709</v>
      </c>
      <c r="AU115" s="4">
        <f t="shared" si="915"/>
        <v>4.4289044289044233</v>
      </c>
      <c r="AV115" s="4">
        <f t="shared" si="915"/>
        <v>3.7090281771132716</v>
      </c>
      <c r="AW115" s="4">
        <f t="shared" ref="AW115:BF118" si="916">100*(AW31/AS31-1)</f>
        <v>3.477765108323827</v>
      </c>
      <c r="AX115" s="4">
        <f t="shared" si="916"/>
        <v>2.7362482369534424</v>
      </c>
      <c r="AY115" s="4">
        <f t="shared" si="916"/>
        <v>1.8415178571428603</v>
      </c>
      <c r="AZ115" s="4">
        <f t="shared" si="916"/>
        <v>1.9406709176601034</v>
      </c>
      <c r="BA115" s="4">
        <f t="shared" si="916"/>
        <v>1.8181818181818299</v>
      </c>
      <c r="BB115" s="4">
        <f t="shared" si="916"/>
        <v>1.6199890170236264</v>
      </c>
      <c r="BC115" s="4">
        <f t="shared" si="916"/>
        <v>2.0273972602739665</v>
      </c>
      <c r="BD115" s="4">
        <f t="shared" si="916"/>
        <v>1.3598041881969003</v>
      </c>
      <c r="BE115" s="4">
        <f t="shared" si="916"/>
        <v>1.8398268398268192</v>
      </c>
      <c r="BF115" s="4">
        <f t="shared" si="916"/>
        <v>0.81059173196433854</v>
      </c>
      <c r="BG115" s="4">
        <f t="shared" ref="BG115:BP118" si="917">100*(BG31/BC31-1)</f>
        <v>0.85929108485500727</v>
      </c>
      <c r="BH115" s="4">
        <f t="shared" si="917"/>
        <v>1.8245237456399277</v>
      </c>
      <c r="BI115" s="4">
        <f t="shared" si="917"/>
        <v>0.74388947927737092</v>
      </c>
      <c r="BJ115" s="4">
        <f t="shared" si="917"/>
        <v>2.3586169927633183</v>
      </c>
      <c r="BK115" s="4">
        <f t="shared" si="917"/>
        <v>2.4494142705005384</v>
      </c>
      <c r="BL115" s="4">
        <f t="shared" si="917"/>
        <v>3.0303030303030276</v>
      </c>
      <c r="BM115" s="4">
        <f t="shared" si="917"/>
        <v>3.0063291139240667</v>
      </c>
      <c r="BN115" s="4">
        <f t="shared" si="917"/>
        <v>3.3516627389369003</v>
      </c>
      <c r="BO115" s="4">
        <f t="shared" si="917"/>
        <v>2.9106029106028997</v>
      </c>
      <c r="BP115" s="4">
        <f t="shared" si="917"/>
        <v>3.9130434782608692</v>
      </c>
      <c r="BQ115" s="4">
        <f t="shared" ref="BQ115:BZ118" si="918">100*(BQ31/BM31-1)</f>
        <v>5.0179211469533858</v>
      </c>
      <c r="BR115" s="4">
        <f t="shared" si="918"/>
        <v>3.4203192297947771</v>
      </c>
      <c r="BS115" s="4">
        <f t="shared" si="918"/>
        <v>3.9121212121212112</v>
      </c>
      <c r="BT115" s="4">
        <f t="shared" si="918"/>
        <v>3.6027565838050668</v>
      </c>
      <c r="BU115" s="4">
        <f t="shared" si="918"/>
        <v>2.4963432471964975</v>
      </c>
      <c r="BV115" s="4">
        <f t="shared" si="918"/>
        <v>4.6376776090151894</v>
      </c>
      <c r="BW115" s="4">
        <f t="shared" si="918"/>
        <v>5.1451790071252779</v>
      </c>
      <c r="BX115" s="4">
        <f t="shared" si="918"/>
        <v>5.0168908485335173</v>
      </c>
      <c r="BY115" s="4">
        <f t="shared" si="918"/>
        <v>6.2092093996765296</v>
      </c>
      <c r="BZ115" s="4">
        <f t="shared" si="918"/>
        <v>2.336519709410001</v>
      </c>
      <c r="CA115" s="4">
        <f t="shared" ref="CA115:CJ118" si="919">100*(CA31/BW31-1)</f>
        <v>1.1186509624096397</v>
      </c>
      <c r="CB115" s="4">
        <f t="shared" si="919"/>
        <v>3.2801274046745377E-2</v>
      </c>
      <c r="CC115" s="4">
        <f t="shared" si="919"/>
        <v>-0.62703506469657944</v>
      </c>
      <c r="CD115" s="4">
        <f t="shared" si="919"/>
        <v>1.1743012644385598</v>
      </c>
      <c r="CE115" s="4">
        <f t="shared" si="919"/>
        <v>1.1259325629022765</v>
      </c>
      <c r="CF115" s="4">
        <f t="shared" si="919"/>
        <v>0.44436805886916009</v>
      </c>
      <c r="CG115" s="4">
        <f t="shared" si="919"/>
        <v>0.70806272056536113</v>
      </c>
      <c r="CH115" s="4">
        <f t="shared" si="919"/>
        <v>0.84139072548183869</v>
      </c>
      <c r="CI115" s="4">
        <f t="shared" si="919"/>
        <v>2.0681237709920142</v>
      </c>
      <c r="CJ115" s="4">
        <f t="shared" si="919"/>
        <v>3.2012806022973406</v>
      </c>
      <c r="CK115" s="4">
        <f t="shared" ref="CK115:CT118" si="920">100*(CK31/CG31-1)</f>
        <v>3.1837954923828793</v>
      </c>
      <c r="CL115" s="4">
        <f t="shared" si="920"/>
        <v>4.0426939333804368</v>
      </c>
      <c r="CM115" s="4">
        <f t="shared" si="920"/>
        <v>2.7862172815448005</v>
      </c>
      <c r="CN115" s="4">
        <f t="shared" si="920"/>
        <v>2.758598121666278</v>
      </c>
      <c r="CO115" s="4">
        <f t="shared" si="920"/>
        <v>2.6856582725387934</v>
      </c>
      <c r="CP115" s="4">
        <f t="shared" si="920"/>
        <v>1.8407565615072619</v>
      </c>
      <c r="CQ115" s="4">
        <f t="shared" si="920"/>
        <v>1.9221737238291903</v>
      </c>
      <c r="CR115" s="4">
        <f t="shared" si="920"/>
        <v>1.1332611510944224</v>
      </c>
      <c r="CS115" s="4">
        <f t="shared" si="920"/>
        <v>1.0952481520591251</v>
      </c>
      <c r="CT115" s="4">
        <f t="shared" si="920"/>
        <v>1.0261673738453103</v>
      </c>
      <c r="CU115" s="4">
        <f t="shared" ref="CU115:DD118" si="921">100*(CU31/CQ31-1)</f>
        <v>1.2957529741018492</v>
      </c>
      <c r="CV115" s="4">
        <f t="shared" si="921"/>
        <v>2.4382410237463459</v>
      </c>
      <c r="CW115" s="4">
        <f t="shared" si="921"/>
        <v>2.1425318475994715</v>
      </c>
      <c r="CX115" s="4">
        <f t="shared" si="921"/>
        <v>1.5985035108005308</v>
      </c>
      <c r="CY115" s="4">
        <f t="shared" si="921"/>
        <v>0.4707708873280092</v>
      </c>
      <c r="CZ115" s="4">
        <f t="shared" si="921"/>
        <v>0.43177733650556771</v>
      </c>
      <c r="DA115" s="4">
        <f t="shared" si="921"/>
        <v>1.2390017629902994</v>
      </c>
      <c r="DB115" s="4">
        <f t="shared" si="921"/>
        <v>1.5335608177066584</v>
      </c>
      <c r="DC115" s="4">
        <f t="shared" si="921"/>
        <v>2.3797952105011566</v>
      </c>
      <c r="DD115" s="4">
        <f t="shared" si="921"/>
        <v>2.2759085066008433</v>
      </c>
      <c r="DE115" s="4">
        <f t="shared" ref="DE115:DN118" si="922">100*(DE31/DA31-1)</f>
        <v>1.9769696969696993</v>
      </c>
      <c r="DF115" s="4">
        <f t="shared" si="922"/>
        <v>2.5326274791706016</v>
      </c>
      <c r="DG115" s="4">
        <f t="shared" si="922"/>
        <v>3.6544890937418861</v>
      </c>
      <c r="DH115" s="4">
        <f t="shared" si="922"/>
        <v>3.1703122630894365</v>
      </c>
      <c r="DI115" s="4">
        <f t="shared" si="922"/>
        <v>2.82694052529191</v>
      </c>
      <c r="DJ115" s="4">
        <f t="shared" si="922"/>
        <v>3.718968163588654</v>
      </c>
      <c r="DK115" s="4">
        <f t="shared" si="922"/>
        <v>3.5252533555667709</v>
      </c>
      <c r="DL115" s="4">
        <f t="shared" si="922"/>
        <v>3.585524089454406</v>
      </c>
      <c r="DM115" s="4">
        <f t="shared" si="922"/>
        <v>3.1707561419191732</v>
      </c>
      <c r="DN115" s="4">
        <f t="shared" si="922"/>
        <v>2.9570195320630432</v>
      </c>
      <c r="DO115" s="4">
        <f t="shared" ref="DO115:DX118" si="923">100*(DO31/DK31-1)</f>
        <v>2.4811231222374719</v>
      </c>
      <c r="DP115" s="4">
        <f t="shared" si="923"/>
        <v>1.9048792462621922</v>
      </c>
      <c r="DQ115" s="4">
        <f t="shared" si="923"/>
        <v>2.5257976448794794</v>
      </c>
      <c r="DR115" s="4">
        <f t="shared" si="923"/>
        <v>1.8774492803079967</v>
      </c>
      <c r="DS115" s="4">
        <f t="shared" si="923"/>
        <v>2.5981500817225722</v>
      </c>
      <c r="DT115" s="4">
        <f t="shared" si="923"/>
        <v>1.2438608414654606</v>
      </c>
      <c r="DU115" s="4">
        <f t="shared" si="923"/>
        <v>2.4082034095876503</v>
      </c>
      <c r="DV115" s="4">
        <f t="shared" si="923"/>
        <v>1.8474018408481951</v>
      </c>
      <c r="DW115" s="4">
        <f t="shared" si="923"/>
        <v>1.6951895311078324</v>
      </c>
      <c r="DX115" s="4">
        <f t="shared" si="923"/>
        <v>5.0004433017111438</v>
      </c>
      <c r="DY115" s="4">
        <f t="shared" ref="DY115:EH118" si="924">100*(DY31/DU31-1)</f>
        <v>5.0791268127670319</v>
      </c>
      <c r="DZ115" s="4">
        <f t="shared" si="924"/>
        <v>7.069674328817066</v>
      </c>
      <c r="EA115" s="4">
        <f t="shared" si="924"/>
        <v>8.1002139358899541</v>
      </c>
      <c r="EB115" s="4">
        <f t="shared" si="924"/>
        <v>9.0033378883935598</v>
      </c>
      <c r="EC115" s="4">
        <f t="shared" si="924"/>
        <v>9.2258217392775954</v>
      </c>
      <c r="ED115" s="4">
        <f t="shared" si="924"/>
        <v>8.6460705294718831</v>
      </c>
      <c r="EE115" s="4">
        <f t="shared" si="924"/>
        <v>7.4952077513395388</v>
      </c>
      <c r="EF115" s="4">
        <f t="shared" si="924"/>
        <v>5.6379376306212592</v>
      </c>
      <c r="EG115" s="4">
        <f t="shared" si="924"/>
        <v>5.0733890362730349</v>
      </c>
      <c r="EH115" s="4">
        <f t="shared" si="924"/>
        <v>4.3503179917732338</v>
      </c>
      <c r="EI115" s="4">
        <f t="shared" ref="EI115:ER118" si="925">100*(EI31/EE31-1)</f>
        <v>4.1909225081021795</v>
      </c>
      <c r="EJ115" s="4">
        <f t="shared" si="925"/>
        <v>4.0623031141081345</v>
      </c>
      <c r="EK115" s="10">
        <f t="shared" si="925"/>
        <v>2.945309320009204</v>
      </c>
      <c r="EL115" s="10">
        <f t="shared" si="925"/>
        <v>2.7810606451043052</v>
      </c>
      <c r="EM115" s="10">
        <f t="shared" si="925"/>
        <v>2.505468957641499</v>
      </c>
      <c r="EN115" s="10">
        <f t="shared" si="925"/>
        <v>2.2465420888688303</v>
      </c>
      <c r="EO115" s="10">
        <f t="shared" si="925"/>
        <v>2.4257376949603948</v>
      </c>
      <c r="EP115" s="10">
        <f t="shared" si="925"/>
        <v>2.7178447728486654</v>
      </c>
      <c r="EQ115" s="10">
        <f t="shared" si="925"/>
        <v>3.1646994262112482</v>
      </c>
      <c r="ER115" s="10">
        <f t="shared" si="925"/>
        <v>3.1312114653558654</v>
      </c>
      <c r="ES115" s="10">
        <f t="shared" ref="ES115:FB118" si="926">100*(ES31/EO31-1)</f>
        <v>3.2277077221786854</v>
      </c>
      <c r="ET115" s="10">
        <f t="shared" si="926"/>
        <v>3.1540413979788795</v>
      </c>
      <c r="EU115" s="10">
        <f t="shared" si="926"/>
        <v>2.8995858286906095</v>
      </c>
      <c r="EV115" s="10">
        <f t="shared" si="926"/>
        <v>2.8355285947690323</v>
      </c>
      <c r="EW115" s="10">
        <f t="shared" si="926"/>
        <v>2.5013515362801275</v>
      </c>
      <c r="EX115" s="10">
        <f t="shared" si="926"/>
        <v>2.4684357109073796</v>
      </c>
      <c r="EY115" s="10">
        <f t="shared" si="926"/>
        <v>2.3797880135598248</v>
      </c>
      <c r="EZ115" s="10">
        <f t="shared" si="926"/>
        <v>2.4335132448337404</v>
      </c>
      <c r="FA115" s="10">
        <f t="shared" si="926"/>
        <v>2.5962901755984147</v>
      </c>
      <c r="FB115" s="10">
        <f t="shared" si="926"/>
        <v>2.5996183901129788</v>
      </c>
      <c r="FC115" s="10">
        <f t="shared" ref="FC115:FF118" si="927">100*(FC31/EY31-1)</f>
        <v>2.5440347485589987</v>
      </c>
      <c r="FD115" s="10">
        <f t="shared" si="927"/>
        <v>2.5220517693850475</v>
      </c>
      <c r="FE115" s="10">
        <f t="shared" si="927"/>
        <v>2.5227809935020495</v>
      </c>
      <c r="FF115" s="10">
        <f t="shared" si="927"/>
        <v>2.5267798694091459</v>
      </c>
      <c r="FG115" s="10">
        <f t="shared" si="911"/>
        <v>2.5548567742654793</v>
      </c>
      <c r="FH115" s="10">
        <f t="shared" si="912"/>
        <v>2.5767710991871251</v>
      </c>
      <c r="FI115" s="10">
        <f t="shared" si="913"/>
        <v>2.5721725405035922</v>
      </c>
      <c r="FJ115" s="10">
        <f t="shared" si="914"/>
        <v>2.5403987858349408</v>
      </c>
    </row>
    <row r="116" spans="2:166" x14ac:dyDescent="0.2">
      <c r="B116" t="str">
        <f>B32</f>
        <v>Seattle MSA S&amp;P CoreLogic Case-Shilller Home Price Index</v>
      </c>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f t="shared" si="915"/>
        <v>9.0686901685805168</v>
      </c>
      <c r="AN116" s="4">
        <f t="shared" si="915"/>
        <v>8.9365963726291362</v>
      </c>
      <c r="AO116" s="4">
        <f t="shared" si="915"/>
        <v>8.5413318016399398</v>
      </c>
      <c r="AP116" s="4">
        <f t="shared" si="915"/>
        <v>8.9765012619339224</v>
      </c>
      <c r="AQ116" s="4">
        <f t="shared" si="915"/>
        <v>9.2907512858986898</v>
      </c>
      <c r="AR116" s="4">
        <f t="shared" si="915"/>
        <v>8.9607757472800245</v>
      </c>
      <c r="AS116" s="4">
        <f t="shared" si="915"/>
        <v>7.9902111102482243</v>
      </c>
      <c r="AT116" s="4">
        <f t="shared" si="915"/>
        <v>6.5781744060446234</v>
      </c>
      <c r="AU116" s="4">
        <f t="shared" si="915"/>
        <v>5.9359614970488472</v>
      </c>
      <c r="AV116" s="4">
        <f t="shared" si="915"/>
        <v>5.0870793757243904</v>
      </c>
      <c r="AW116" s="4">
        <f t="shared" si="916"/>
        <v>5.0593877809696153</v>
      </c>
      <c r="AX116" s="4">
        <f t="shared" si="916"/>
        <v>5.0678659270536164</v>
      </c>
      <c r="AY116" s="4">
        <f t="shared" si="916"/>
        <v>4.8942236029786201</v>
      </c>
      <c r="AZ116" s="4">
        <f t="shared" si="916"/>
        <v>4.0539362093089837</v>
      </c>
      <c r="BA116" s="4">
        <f t="shared" si="916"/>
        <v>3.7679567774500988</v>
      </c>
      <c r="BB116" s="4">
        <f t="shared" si="916"/>
        <v>3.6555787835903963</v>
      </c>
      <c r="BC116" s="4">
        <f t="shared" si="916"/>
        <v>3.7245463114313759</v>
      </c>
      <c r="BD116" s="4">
        <f t="shared" si="916"/>
        <v>4.5135258418338653</v>
      </c>
      <c r="BE116" s="4">
        <f t="shared" si="916"/>
        <v>5.3518421967279295</v>
      </c>
      <c r="BF116" s="4">
        <f t="shared" si="916"/>
        <v>6.672539498041985</v>
      </c>
      <c r="BG116" s="4">
        <f t="shared" si="917"/>
        <v>7.7676322548270171</v>
      </c>
      <c r="BH116" s="4">
        <f t="shared" si="917"/>
        <v>9.2115648958390306</v>
      </c>
      <c r="BI116" s="4">
        <f t="shared" si="917"/>
        <v>10.182565732492233</v>
      </c>
      <c r="BJ116" s="4">
        <f t="shared" si="917"/>
        <v>10.896648042038981</v>
      </c>
      <c r="BK116" s="4">
        <f t="shared" si="917"/>
        <v>13.247963054130519</v>
      </c>
      <c r="BL116" s="4">
        <f t="shared" si="917"/>
        <v>14.569077191441316</v>
      </c>
      <c r="BM116" s="4">
        <f t="shared" si="917"/>
        <v>16.478924400754003</v>
      </c>
      <c r="BN116" s="4">
        <f t="shared" si="917"/>
        <v>18.343019427665187</v>
      </c>
      <c r="BO116" s="4">
        <f t="shared" si="917"/>
        <v>18.302248720325952</v>
      </c>
      <c r="BP116" s="4">
        <f t="shared" si="917"/>
        <v>17.473155128541418</v>
      </c>
      <c r="BQ116" s="4">
        <f t="shared" si="918"/>
        <v>15.813058352188246</v>
      </c>
      <c r="BR116" s="4">
        <f t="shared" si="918"/>
        <v>12.954952828465371</v>
      </c>
      <c r="BS116" s="4">
        <f t="shared" si="918"/>
        <v>10.862454749733285</v>
      </c>
      <c r="BT116" s="4">
        <f t="shared" si="918"/>
        <v>8.8776901604354475</v>
      </c>
      <c r="BU116" s="4">
        <f t="shared" si="918"/>
        <v>5.5384335106487992</v>
      </c>
      <c r="BV116" s="4">
        <f t="shared" si="918"/>
        <v>1.7840336037475923</v>
      </c>
      <c r="BW116" s="4">
        <f t="shared" si="918"/>
        <v>-2.519381587660896</v>
      </c>
      <c r="BX116" s="4">
        <f t="shared" si="918"/>
        <v>-6.1435147124082263</v>
      </c>
      <c r="BY116" s="4">
        <f t="shared" si="918"/>
        <v>-9.1176629173655765</v>
      </c>
      <c r="BZ116" s="4">
        <f t="shared" si="918"/>
        <v>-11.592316853880359</v>
      </c>
      <c r="CA116" s="4">
        <f t="shared" si="919"/>
        <v>-15.374979399720711</v>
      </c>
      <c r="CB116" s="4">
        <f t="shared" si="919"/>
        <v>-16.595480684756925</v>
      </c>
      <c r="CC116" s="4">
        <f t="shared" si="919"/>
        <v>-14.762546164023171</v>
      </c>
      <c r="CD116" s="4">
        <f t="shared" si="919"/>
        <v>-10.304369878371556</v>
      </c>
      <c r="CE116" s="4">
        <f t="shared" si="919"/>
        <v>-4.8839278656295342</v>
      </c>
      <c r="CF116" s="4">
        <f t="shared" si="919"/>
        <v>-2.1607351522802687</v>
      </c>
      <c r="CG116" s="4">
        <f t="shared" si="919"/>
        <v>-2.344384253346965</v>
      </c>
      <c r="CH116" s="4">
        <f t="shared" si="919"/>
        <v>-4.8078253256052523</v>
      </c>
      <c r="CI116" s="4">
        <f t="shared" si="919"/>
        <v>-7.0741170658913948</v>
      </c>
      <c r="CJ116" s="4">
        <f t="shared" si="919"/>
        <v>-6.9229899769476582</v>
      </c>
      <c r="CK116" s="4">
        <f t="shared" si="920"/>
        <v>-6.4244176280449317</v>
      </c>
      <c r="CL116" s="4">
        <f t="shared" si="920"/>
        <v>-5.8430658512589222</v>
      </c>
      <c r="CM116" s="4">
        <f t="shared" si="920"/>
        <v>-2.7000325893213883</v>
      </c>
      <c r="CN116" s="4">
        <f t="shared" si="920"/>
        <v>0.24936182148718178</v>
      </c>
      <c r="CO116" s="4">
        <f t="shared" si="920"/>
        <v>3.7337322809802398</v>
      </c>
      <c r="CP116" s="4">
        <f t="shared" si="920"/>
        <v>7.3697833566513493</v>
      </c>
      <c r="CQ116" s="4">
        <f t="shared" si="920"/>
        <v>9.4733662203978053</v>
      </c>
      <c r="CR116" s="4">
        <f t="shared" si="920"/>
        <v>11.447712392798181</v>
      </c>
      <c r="CS116" s="4">
        <f t="shared" si="920"/>
        <v>13.055926060157086</v>
      </c>
      <c r="CT116" s="4">
        <f t="shared" si="920"/>
        <v>12.905759034618658</v>
      </c>
      <c r="CU116" s="4">
        <f t="shared" si="921"/>
        <v>11.948109578858856</v>
      </c>
      <c r="CV116" s="4">
        <f t="shared" si="921"/>
        <v>9.4424360215732861</v>
      </c>
      <c r="CW116" s="4">
        <f t="shared" si="921"/>
        <v>6.6588158233268357</v>
      </c>
      <c r="CX116" s="4">
        <f t="shared" si="921"/>
        <v>6.4724657892231363</v>
      </c>
      <c r="CY116" s="4">
        <f t="shared" si="921"/>
        <v>6.9082199884871409</v>
      </c>
      <c r="CZ116" s="4">
        <f t="shared" si="921"/>
        <v>7.1551405128084333</v>
      </c>
      <c r="DA116" s="4">
        <f t="shared" si="921"/>
        <v>7.8542812328463718</v>
      </c>
      <c r="DB116" s="4">
        <f t="shared" si="921"/>
        <v>9.6396092612640807</v>
      </c>
      <c r="DC116" s="4">
        <f t="shared" si="921"/>
        <v>10.445196923437216</v>
      </c>
      <c r="DD116" s="4">
        <f t="shared" si="921"/>
        <v>10.557404759212297</v>
      </c>
      <c r="DE116" s="4">
        <f t="shared" si="922"/>
        <v>11.351529554549455</v>
      </c>
      <c r="DF116" s="4">
        <f t="shared" si="922"/>
        <v>10.82514379951478</v>
      </c>
      <c r="DG116" s="4">
        <f t="shared" si="922"/>
        <v>11.657445621254215</v>
      </c>
      <c r="DH116" s="4">
        <f t="shared" si="922"/>
        <v>12.988093075273044</v>
      </c>
      <c r="DI116" s="4">
        <f t="shared" si="922"/>
        <v>13.372942941859467</v>
      </c>
      <c r="DJ116" s="4">
        <f t="shared" si="922"/>
        <v>12.964885085762701</v>
      </c>
      <c r="DK116" s="4">
        <f t="shared" si="922"/>
        <v>12.636191756501702</v>
      </c>
      <c r="DL116" s="4">
        <f t="shared" si="922"/>
        <v>12.889190319651011</v>
      </c>
      <c r="DM116" s="4">
        <f t="shared" si="922"/>
        <v>9.9322302498218598</v>
      </c>
      <c r="DN116" s="4">
        <f t="shared" si="922"/>
        <v>6.4692541461122577</v>
      </c>
      <c r="DO116" s="4">
        <f t="shared" si="923"/>
        <v>2.7112236898945374</v>
      </c>
      <c r="DP116" s="4">
        <f t="shared" si="923"/>
        <v>-1.0169450051354723</v>
      </c>
      <c r="DQ116" s="4">
        <f t="shared" si="923"/>
        <v>0.71304298210810302</v>
      </c>
      <c r="DR116" s="4">
        <f t="shared" si="923"/>
        <v>3.4638155609483912</v>
      </c>
      <c r="DS116" s="4">
        <f t="shared" si="923"/>
        <v>6.0418369349602097</v>
      </c>
      <c r="DT116" s="4">
        <f t="shared" si="923"/>
        <v>6.7460556039779407</v>
      </c>
      <c r="DU116" s="4">
        <f t="shared" si="923"/>
        <v>8.6897088475425655</v>
      </c>
      <c r="DV116" s="4">
        <f t="shared" si="923"/>
        <v>12.87319470503212</v>
      </c>
      <c r="DW116" s="4">
        <f t="shared" si="923"/>
        <v>16.127672302674423</v>
      </c>
      <c r="DX116" s="4">
        <f t="shared" si="923"/>
        <v>22.867206065411573</v>
      </c>
      <c r="DY116" s="4">
        <f t="shared" si="924"/>
        <v>24.431752884287139</v>
      </c>
      <c r="DZ116" s="4">
        <f t="shared" si="924"/>
        <v>23.507154881744686</v>
      </c>
      <c r="EA116" s="4">
        <f t="shared" si="924"/>
        <v>26.362542038252677</v>
      </c>
      <c r="EB116" s="4">
        <f t="shared" si="924"/>
        <v>22.657359510284849</v>
      </c>
      <c r="EC116" s="4">
        <f t="shared" si="924"/>
        <v>10.185910320990166</v>
      </c>
      <c r="ED116" s="4">
        <f t="shared" si="924"/>
        <v>1.4245733198678501</v>
      </c>
      <c r="EE116" s="4">
        <f t="shared" si="924"/>
        <v>-8.4688311434525261</v>
      </c>
      <c r="EF116" s="4">
        <f t="shared" si="924"/>
        <v>-10.388546302359437</v>
      </c>
      <c r="EG116" s="4">
        <f t="shared" si="924"/>
        <v>-1.2637993966168382</v>
      </c>
      <c r="EH116" s="4">
        <f t="shared" si="924"/>
        <v>2.8911167075578614</v>
      </c>
      <c r="EI116" s="4">
        <f t="shared" si="925"/>
        <v>6.6636482951255127</v>
      </c>
      <c r="EJ116" s="4">
        <f t="shared" si="925"/>
        <v>7.0014468349558046</v>
      </c>
      <c r="EK116" s="10">
        <f t="shared" si="925"/>
        <v>2.7195492079453487</v>
      </c>
      <c r="EL116" s="10">
        <f t="shared" si="925"/>
        <v>1.6394091998443328</v>
      </c>
      <c r="EM116" s="10">
        <f t="shared" si="925"/>
        <v>1.6110806045883441</v>
      </c>
      <c r="EN116" s="10">
        <f t="shared" si="925"/>
        <v>1.0589325073816269</v>
      </c>
      <c r="EO116" s="10">
        <f t="shared" si="925"/>
        <v>1.7201943667515929</v>
      </c>
      <c r="EP116" s="10">
        <f t="shared" si="925"/>
        <v>2.3793711402695372</v>
      </c>
      <c r="EQ116" s="10">
        <f t="shared" si="925"/>
        <v>2.6761296840844606</v>
      </c>
      <c r="ER116" s="10">
        <f t="shared" si="925"/>
        <v>2.978875797862357</v>
      </c>
      <c r="ES116" s="10">
        <f t="shared" si="926"/>
        <v>3.168860908525839</v>
      </c>
      <c r="ET116" s="10">
        <f t="shared" si="926"/>
        <v>3.3038622733870149</v>
      </c>
      <c r="EU116" s="10">
        <f t="shared" si="926"/>
        <v>3.41471056593039</v>
      </c>
      <c r="EV116" s="10">
        <f t="shared" si="926"/>
        <v>3.5569503001705804</v>
      </c>
      <c r="EW116" s="10">
        <f t="shared" si="926"/>
        <v>3.6699441259524734</v>
      </c>
      <c r="EX116" s="10">
        <f t="shared" si="926"/>
        <v>3.7364784829874598</v>
      </c>
      <c r="EY116" s="10">
        <f t="shared" si="926"/>
        <v>3.783854292217792</v>
      </c>
      <c r="EZ116" s="10">
        <f t="shared" si="926"/>
        <v>3.7946019945070741</v>
      </c>
      <c r="FA116" s="10">
        <f t="shared" si="926"/>
        <v>3.8356700158127977</v>
      </c>
      <c r="FB116" s="10">
        <f t="shared" si="926"/>
        <v>3.8748251337100914</v>
      </c>
      <c r="FC116" s="10">
        <f t="shared" si="927"/>
        <v>3.8804083697163039</v>
      </c>
      <c r="FD116" s="10">
        <f t="shared" si="927"/>
        <v>3.9091509031764504</v>
      </c>
      <c r="FE116" s="10">
        <f t="shared" si="927"/>
        <v>3.9046651266787968</v>
      </c>
      <c r="FF116" s="10">
        <f t="shared" si="927"/>
        <v>3.8932814158870066</v>
      </c>
      <c r="FG116" s="10">
        <f t="shared" si="911"/>
        <v>3.869204626038858</v>
      </c>
      <c r="FH116" s="10">
        <f t="shared" si="912"/>
        <v>3.8289233633051589</v>
      </c>
      <c r="FI116" s="10">
        <f t="shared" si="913"/>
        <v>3.819009921449612</v>
      </c>
      <c r="FJ116" s="10">
        <f t="shared" si="914"/>
        <v>3.7600678290897527</v>
      </c>
    </row>
    <row r="117" spans="2:166" x14ac:dyDescent="0.2">
      <c r="B117" t="str">
        <f>B33</f>
        <v>Housing permits (thous.)</v>
      </c>
      <c r="C117" s="4"/>
      <c r="D117" s="4"/>
      <c r="E117" s="4"/>
      <c r="F117" s="4"/>
      <c r="G117" s="4">
        <f t="shared" ref="G117:P118" si="928">100*(G33/C33-1)</f>
        <v>-70.629460946610067</v>
      </c>
      <c r="H117" s="4">
        <f t="shared" si="928"/>
        <v>-54.228569117644376</v>
      </c>
      <c r="I117" s="4">
        <f t="shared" si="928"/>
        <v>-40.967451864159486</v>
      </c>
      <c r="J117" s="4">
        <f t="shared" si="928"/>
        <v>-43.824476991878484</v>
      </c>
      <c r="K117" s="4">
        <f t="shared" si="928"/>
        <v>35.341035642386046</v>
      </c>
      <c r="L117" s="4">
        <f t="shared" si="928"/>
        <v>37.126430486211248</v>
      </c>
      <c r="M117" s="4">
        <f t="shared" si="928"/>
        <v>3.3452835497972844</v>
      </c>
      <c r="N117" s="4">
        <f t="shared" si="928"/>
        <v>46.549999379480433</v>
      </c>
      <c r="O117" s="4">
        <f t="shared" si="928"/>
        <v>-23.664532196072365</v>
      </c>
      <c r="P117" s="4">
        <f t="shared" si="928"/>
        <v>-16.717638543305579</v>
      </c>
      <c r="Q117" s="4">
        <f t="shared" ref="Q117:Z118" si="929">100*(Q33/M33-1)</f>
        <v>9.3910612395093462</v>
      </c>
      <c r="R117" s="4">
        <f t="shared" si="929"/>
        <v>29.934382398094183</v>
      </c>
      <c r="S117" s="4">
        <f t="shared" si="929"/>
        <v>21.85014650481374</v>
      </c>
      <c r="T117" s="4">
        <f t="shared" si="929"/>
        <v>17.938021454112029</v>
      </c>
      <c r="U117" s="4">
        <f t="shared" si="929"/>
        <v>27.990775439607951</v>
      </c>
      <c r="V117" s="4">
        <f t="shared" si="929"/>
        <v>-7.6417004048582875</v>
      </c>
      <c r="W117" s="4">
        <f t="shared" si="929"/>
        <v>6.1147372037100522</v>
      </c>
      <c r="X117" s="4">
        <f t="shared" si="929"/>
        <v>-0.35371399696815242</v>
      </c>
      <c r="Y117" s="4">
        <f t="shared" si="929"/>
        <v>-21.576576576576578</v>
      </c>
      <c r="Z117" s="4">
        <f t="shared" si="929"/>
        <v>-5.5068493150684965</v>
      </c>
      <c r="AA117" s="4">
        <f t="shared" ref="AA117:AJ118" si="930">100*(AA33/W33-1)</f>
        <v>12.495953382971825</v>
      </c>
      <c r="AB117" s="4">
        <f t="shared" si="930"/>
        <v>6.3894523326571973</v>
      </c>
      <c r="AC117" s="4">
        <f t="shared" si="930"/>
        <v>23.004020677771386</v>
      </c>
      <c r="AD117" s="4">
        <f t="shared" si="930"/>
        <v>18.20817628298057</v>
      </c>
      <c r="AE117" s="4">
        <f t="shared" si="930"/>
        <v>14.877697841726611</v>
      </c>
      <c r="AF117" s="4">
        <f t="shared" si="930"/>
        <v>-2.9551954242135414</v>
      </c>
      <c r="AG117" s="4">
        <f t="shared" si="930"/>
        <v>38.150828858276917</v>
      </c>
      <c r="AH117" s="4">
        <f t="shared" si="930"/>
        <v>-4.4395388766249706</v>
      </c>
      <c r="AI117" s="4">
        <f t="shared" si="930"/>
        <v>11.698396793587174</v>
      </c>
      <c r="AJ117" s="4">
        <f t="shared" si="930"/>
        <v>22.249508840864429</v>
      </c>
      <c r="AK117" s="4">
        <f t="shared" ref="AK117:AL118" si="931">100*(AK33/AG33-1)</f>
        <v>-0.60841642724354106</v>
      </c>
      <c r="AL117" s="4">
        <f t="shared" si="931"/>
        <v>46.996919917864474</v>
      </c>
      <c r="AM117" s="4">
        <f t="shared" si="915"/>
        <v>-17.066606862525234</v>
      </c>
      <c r="AN117" s="4">
        <f t="shared" si="915"/>
        <v>26.476496584973862</v>
      </c>
      <c r="AO117" s="4">
        <f t="shared" si="915"/>
        <v>-13.994218670294167</v>
      </c>
      <c r="AP117" s="4">
        <f t="shared" si="915"/>
        <v>-19.783481753099352</v>
      </c>
      <c r="AQ117" s="4">
        <f t="shared" si="915"/>
        <v>20.903190914007563</v>
      </c>
      <c r="AR117" s="4">
        <f t="shared" si="915"/>
        <v>-21.64866581956797</v>
      </c>
      <c r="AS117" s="4">
        <f t="shared" si="915"/>
        <v>0.65243179122183026</v>
      </c>
      <c r="AT117" s="4">
        <f t="shared" si="915"/>
        <v>-8.0104484109708274</v>
      </c>
      <c r="AU117" s="4">
        <f t="shared" si="915"/>
        <v>-9.2820398121225658</v>
      </c>
      <c r="AV117" s="4">
        <f t="shared" si="915"/>
        <v>-3.9529697952564335</v>
      </c>
      <c r="AW117" s="4">
        <f t="shared" si="916"/>
        <v>-22.549597328619132</v>
      </c>
      <c r="AX117" s="4">
        <f t="shared" si="916"/>
        <v>-33.483199242782767</v>
      </c>
      <c r="AY117" s="4">
        <f t="shared" si="916"/>
        <v>-27.588757396449704</v>
      </c>
      <c r="AZ117" s="4">
        <f t="shared" si="916"/>
        <v>4.3478260869565188</v>
      </c>
      <c r="BA117" s="4">
        <f t="shared" si="916"/>
        <v>-10.246005579507989</v>
      </c>
      <c r="BB117" s="4">
        <f t="shared" si="916"/>
        <v>20.882248310209881</v>
      </c>
      <c r="BC117" s="4">
        <f t="shared" si="916"/>
        <v>12.972420837589382</v>
      </c>
      <c r="BD117" s="4">
        <f t="shared" si="916"/>
        <v>-11.084142394822006</v>
      </c>
      <c r="BE117" s="4">
        <f t="shared" si="916"/>
        <v>36.903079966092122</v>
      </c>
      <c r="BF117" s="4">
        <f t="shared" si="916"/>
        <v>-10.623896409652733</v>
      </c>
      <c r="BG117" s="4">
        <f t="shared" si="917"/>
        <v>13.230861965039175</v>
      </c>
      <c r="BH117" s="4">
        <f t="shared" si="917"/>
        <v>0.40946314831664665</v>
      </c>
      <c r="BI117" s="4">
        <f t="shared" si="917"/>
        <v>7.925696594427234</v>
      </c>
      <c r="BJ117" s="4">
        <f t="shared" si="917"/>
        <v>37.108989134013839</v>
      </c>
      <c r="BK117" s="4">
        <f t="shared" si="917"/>
        <v>11.605003992547246</v>
      </c>
      <c r="BL117" s="4">
        <f t="shared" si="917"/>
        <v>5.1880380607159049</v>
      </c>
      <c r="BM117" s="4">
        <f t="shared" si="917"/>
        <v>-2.6582520558424139</v>
      </c>
      <c r="BN117" s="4">
        <f t="shared" si="917"/>
        <v>16.546589817483181</v>
      </c>
      <c r="BO117" s="4">
        <f t="shared" si="917"/>
        <v>-7.7510135940853768</v>
      </c>
      <c r="BP117" s="4">
        <f t="shared" si="917"/>
        <v>23.993107904372167</v>
      </c>
      <c r="BQ117" s="4">
        <f t="shared" si="918"/>
        <v>26.994106090373272</v>
      </c>
      <c r="BR117" s="4">
        <f t="shared" si="918"/>
        <v>-25.489388007418089</v>
      </c>
      <c r="BS117" s="4">
        <f t="shared" si="918"/>
        <v>64.658738366080669</v>
      </c>
      <c r="BT117" s="4">
        <f t="shared" si="918"/>
        <v>-11.829077644606567</v>
      </c>
      <c r="BU117" s="4">
        <f t="shared" si="918"/>
        <v>-11.819306930693074</v>
      </c>
      <c r="BV117" s="4">
        <f t="shared" si="918"/>
        <v>10.398230088495586</v>
      </c>
      <c r="BW117" s="4">
        <f t="shared" si="918"/>
        <v>-44.779400219814725</v>
      </c>
      <c r="BX117" s="4">
        <f t="shared" si="918"/>
        <v>-15.878644602048853</v>
      </c>
      <c r="BY117" s="4">
        <f t="shared" si="918"/>
        <v>-42.456140350877192</v>
      </c>
      <c r="BZ117" s="4">
        <f t="shared" si="918"/>
        <v>-56.162324649298597</v>
      </c>
      <c r="CA117" s="4">
        <f t="shared" si="919"/>
        <v>-62.38271253909582</v>
      </c>
      <c r="CB117" s="4">
        <f t="shared" si="919"/>
        <v>-68.032786885245898</v>
      </c>
      <c r="CC117" s="4">
        <f t="shared" si="919"/>
        <v>-58.384146341463413</v>
      </c>
      <c r="CD117" s="4">
        <f t="shared" si="919"/>
        <v>-24.057142857142853</v>
      </c>
      <c r="CE117" s="4">
        <f t="shared" si="919"/>
        <v>61.602418745275877</v>
      </c>
      <c r="CF117" s="4">
        <f t="shared" si="919"/>
        <v>12.747252747252746</v>
      </c>
      <c r="CG117" s="4">
        <f t="shared" si="919"/>
        <v>74.212454212454219</v>
      </c>
      <c r="CH117" s="4">
        <f t="shared" si="919"/>
        <v>47.554552294958619</v>
      </c>
      <c r="CI117" s="4">
        <f t="shared" si="919"/>
        <v>-39.990645463049582</v>
      </c>
      <c r="CJ117" s="4">
        <f t="shared" si="919"/>
        <v>102.72904483430798</v>
      </c>
      <c r="CK117" s="4">
        <f t="shared" si="920"/>
        <v>0.8830950378469371</v>
      </c>
      <c r="CL117" s="4">
        <f t="shared" si="920"/>
        <v>-3.5186129525752174</v>
      </c>
      <c r="CM117" s="4">
        <f t="shared" si="920"/>
        <v>121.82385035074046</v>
      </c>
      <c r="CN117" s="4">
        <f t="shared" si="920"/>
        <v>30.512820512820515</v>
      </c>
      <c r="CO117" s="4">
        <f t="shared" si="920"/>
        <v>79.199666527719884</v>
      </c>
      <c r="CP117" s="4">
        <f t="shared" si="920"/>
        <v>70.930232558139522</v>
      </c>
      <c r="CQ117" s="4">
        <f t="shared" si="920"/>
        <v>13.070976809557266</v>
      </c>
      <c r="CR117" s="4">
        <f t="shared" si="920"/>
        <v>-8.5707269155206323</v>
      </c>
      <c r="CS117" s="4">
        <f t="shared" si="920"/>
        <v>1.1863224005582707</v>
      </c>
      <c r="CT117" s="4">
        <f t="shared" si="920"/>
        <v>28.602350030921464</v>
      </c>
      <c r="CU117" s="4">
        <f t="shared" si="921"/>
        <v>-3.884400248601616</v>
      </c>
      <c r="CV117" s="4">
        <f t="shared" si="921"/>
        <v>41.418211120064477</v>
      </c>
      <c r="CW117" s="4">
        <f t="shared" si="921"/>
        <v>18.551724137931025</v>
      </c>
      <c r="CX117" s="4">
        <f t="shared" si="921"/>
        <v>3.798990141861025</v>
      </c>
      <c r="CY117" s="4">
        <f t="shared" si="921"/>
        <v>116.45651471063694</v>
      </c>
      <c r="CZ117" s="4">
        <f t="shared" si="921"/>
        <v>-7.0655270655270659</v>
      </c>
      <c r="DA117" s="4">
        <f t="shared" si="921"/>
        <v>15.571068450649594</v>
      </c>
      <c r="DB117" s="4">
        <f t="shared" si="921"/>
        <v>6.0921936529997778</v>
      </c>
      <c r="DC117" s="4">
        <f t="shared" si="921"/>
        <v>-46.153846153846153</v>
      </c>
      <c r="DD117" s="4">
        <f t="shared" si="921"/>
        <v>26.098508072756999</v>
      </c>
      <c r="DE117" s="4">
        <f t="shared" si="922"/>
        <v>-8.8255033557047007</v>
      </c>
      <c r="DF117" s="4">
        <f t="shared" si="922"/>
        <v>35.087336244541476</v>
      </c>
      <c r="DG117" s="4">
        <f t="shared" si="922"/>
        <v>18.113730929264914</v>
      </c>
      <c r="DH117" s="4">
        <f t="shared" si="922"/>
        <v>-18.541329011345219</v>
      </c>
      <c r="DI117" s="4">
        <f t="shared" si="922"/>
        <v>4.2142068457857951</v>
      </c>
      <c r="DJ117" s="4">
        <f t="shared" si="922"/>
        <v>10.344270244060127</v>
      </c>
      <c r="DK117" s="4">
        <f t="shared" si="922"/>
        <v>16.275246594645367</v>
      </c>
      <c r="DL117" s="4">
        <f t="shared" si="922"/>
        <v>-4.4568245125348183</v>
      </c>
      <c r="DM117" s="4">
        <f t="shared" si="922"/>
        <v>-28.606745541232559</v>
      </c>
      <c r="DN117" s="4">
        <f t="shared" si="922"/>
        <v>-21.048776915189691</v>
      </c>
      <c r="DO117" s="4">
        <f t="shared" si="923"/>
        <v>-18.299333467986266</v>
      </c>
      <c r="DP117" s="4">
        <f t="shared" si="923"/>
        <v>32.52811328613079</v>
      </c>
      <c r="DQ117" s="4">
        <f t="shared" si="923"/>
        <v>38.560474894880038</v>
      </c>
      <c r="DR117" s="4">
        <f t="shared" si="923"/>
        <v>20.055658627087205</v>
      </c>
      <c r="DS117" s="4">
        <f t="shared" si="923"/>
        <v>-1.0383189122373349</v>
      </c>
      <c r="DT117" s="4">
        <f t="shared" si="923"/>
        <v>-18.337523570081704</v>
      </c>
      <c r="DU117" s="4">
        <f t="shared" si="923"/>
        <v>-9.8000714030703318</v>
      </c>
      <c r="DV117" s="4">
        <f t="shared" si="923"/>
        <v>-27.986400865399474</v>
      </c>
      <c r="DW117" s="4">
        <f t="shared" si="923"/>
        <v>38.795903072695467</v>
      </c>
      <c r="DX117" s="4">
        <f t="shared" si="923"/>
        <v>-15.893784875889938</v>
      </c>
      <c r="DY117" s="4">
        <f t="shared" si="924"/>
        <v>18.642390659014453</v>
      </c>
      <c r="DZ117" s="4">
        <f t="shared" si="924"/>
        <v>76.137339055793987</v>
      </c>
      <c r="EA117" s="4">
        <f t="shared" si="924"/>
        <v>-3.8516918646508302</v>
      </c>
      <c r="EB117" s="4">
        <f t="shared" si="924"/>
        <v>49.279341111873705</v>
      </c>
      <c r="EC117" s="4">
        <f t="shared" si="924"/>
        <v>-17.447873227689737</v>
      </c>
      <c r="ED117" s="4">
        <f t="shared" si="924"/>
        <v>-47.076023391812861</v>
      </c>
      <c r="EE117" s="4">
        <f t="shared" si="924"/>
        <v>-27.967053538000751</v>
      </c>
      <c r="EF117" s="4">
        <f t="shared" si="924"/>
        <v>-40.996168582375482</v>
      </c>
      <c r="EG117" s="4">
        <f t="shared" si="924"/>
        <v>-38.351182056981202</v>
      </c>
      <c r="EH117" s="4">
        <f t="shared" si="924"/>
        <v>-14.088397790055252</v>
      </c>
      <c r="EI117" s="4">
        <f t="shared" si="925"/>
        <v>8.3679833679833671</v>
      </c>
      <c r="EJ117" s="4">
        <f t="shared" si="925"/>
        <v>-19.480519480519476</v>
      </c>
      <c r="EK117" s="10">
        <f t="shared" si="925"/>
        <v>17.745083579154386</v>
      </c>
      <c r="EL117" s="10">
        <f t="shared" si="925"/>
        <v>5.1830787781350418</v>
      </c>
      <c r="EM117" s="10">
        <f t="shared" si="925"/>
        <v>1.1526378896882461</v>
      </c>
      <c r="EN117" s="10">
        <f t="shared" si="925"/>
        <v>30.684758064516139</v>
      </c>
      <c r="EO117" s="10">
        <f t="shared" si="925"/>
        <v>11.205592914491058</v>
      </c>
      <c r="EP117" s="10">
        <f t="shared" si="925"/>
        <v>14.18799075006385</v>
      </c>
      <c r="EQ117" s="10">
        <f t="shared" si="925"/>
        <v>7.3279453967636909</v>
      </c>
      <c r="ER117" s="10">
        <f t="shared" si="925"/>
        <v>10.042264967839998</v>
      </c>
      <c r="ES117" s="10">
        <f t="shared" si="926"/>
        <v>10.364203329075883</v>
      </c>
      <c r="ET117" s="10">
        <f t="shared" si="926"/>
        <v>2.0617987460881393</v>
      </c>
      <c r="EU117" s="10">
        <f t="shared" si="926"/>
        <v>3.480215256244934</v>
      </c>
      <c r="EV117" s="10">
        <f t="shared" si="926"/>
        <v>1.9215746750970819</v>
      </c>
      <c r="EW117" s="10">
        <f t="shared" si="926"/>
        <v>2.592142544875542</v>
      </c>
      <c r="EX117" s="10">
        <f t="shared" si="926"/>
        <v>0.9675853973625026</v>
      </c>
      <c r="EY117" s="10">
        <f t="shared" si="926"/>
        <v>0.47521542120736449</v>
      </c>
      <c r="EZ117" s="10">
        <f t="shared" si="926"/>
        <v>3.5772391720234165</v>
      </c>
      <c r="FA117" s="10">
        <f t="shared" si="926"/>
        <v>4.6417039828354989</v>
      </c>
      <c r="FB117" s="10">
        <f t="shared" si="926"/>
        <v>5.5990348675216017</v>
      </c>
      <c r="FC117" s="10">
        <f t="shared" si="927"/>
        <v>5.0510093520686361</v>
      </c>
      <c r="FD117" s="10">
        <f t="shared" si="927"/>
        <v>4.3016573112344414</v>
      </c>
      <c r="FE117" s="10">
        <f t="shared" si="927"/>
        <v>3.431685572839327</v>
      </c>
      <c r="FF117" s="10">
        <f t="shared" si="927"/>
        <v>1.7159293536729292</v>
      </c>
      <c r="FG117" s="10">
        <f t="shared" si="911"/>
        <v>1.0922739967601958</v>
      </c>
      <c r="FH117" s="10">
        <f t="shared" si="912"/>
        <v>1.1047188520824758</v>
      </c>
      <c r="FI117" s="10">
        <f t="shared" si="913"/>
        <v>0.80668181950489526</v>
      </c>
      <c r="FJ117" s="10">
        <f t="shared" si="914"/>
        <v>0.32843717719381882</v>
      </c>
    </row>
    <row r="118" spans="2:166" x14ac:dyDescent="0.2">
      <c r="B118" t="str">
        <f>B34</f>
        <v>Population (thous.)</v>
      </c>
      <c r="C118" s="4"/>
      <c r="D118" s="4"/>
      <c r="E118" s="4"/>
      <c r="F118" s="4"/>
      <c r="G118" s="4">
        <f t="shared" si="928"/>
        <v>3.3013285296561001</v>
      </c>
      <c r="H118" s="4">
        <f t="shared" si="928"/>
        <v>2.8754416516208137</v>
      </c>
      <c r="I118" s="4">
        <f t="shared" si="928"/>
        <v>2.3427572909876959</v>
      </c>
      <c r="J118" s="4">
        <f t="shared" si="928"/>
        <v>1.8258297657055556</v>
      </c>
      <c r="K118" s="4">
        <f t="shared" si="928"/>
        <v>1.4421515299308352</v>
      </c>
      <c r="L118" s="4">
        <f t="shared" si="928"/>
        <v>1.273696790950174</v>
      </c>
      <c r="M118" s="4">
        <f t="shared" si="928"/>
        <v>1.2737245018055399</v>
      </c>
      <c r="N118" s="4">
        <f t="shared" si="928"/>
        <v>1.365671830714188</v>
      </c>
      <c r="O118" s="4">
        <f t="shared" si="928"/>
        <v>1.4743225739047627</v>
      </c>
      <c r="P118" s="4">
        <f t="shared" si="928"/>
        <v>1.5394440441074853</v>
      </c>
      <c r="Q118" s="4">
        <f t="shared" si="929"/>
        <v>1.5583511466468414</v>
      </c>
      <c r="R118" s="4">
        <f t="shared" si="929"/>
        <v>1.5426571514604692</v>
      </c>
      <c r="S118" s="4">
        <f t="shared" si="929"/>
        <v>1.503856880490817</v>
      </c>
      <c r="T118" s="4">
        <f t="shared" si="929"/>
        <v>1.4524502569485787</v>
      </c>
      <c r="U118" s="4">
        <f t="shared" si="929"/>
        <v>1.3954925139608054</v>
      </c>
      <c r="V118" s="4">
        <f t="shared" si="929"/>
        <v>1.3391078844445792</v>
      </c>
      <c r="W118" s="4">
        <f t="shared" si="929"/>
        <v>1.2893234010600718</v>
      </c>
      <c r="X118" s="4">
        <f t="shared" si="929"/>
        <v>1.251028314870628</v>
      </c>
      <c r="Y118" s="4">
        <f t="shared" si="929"/>
        <v>1.224864734292952</v>
      </c>
      <c r="Z118" s="4">
        <f t="shared" si="929"/>
        <v>1.2104349730146291</v>
      </c>
      <c r="AA118" s="4">
        <f t="shared" si="930"/>
        <v>1.2073557740229779</v>
      </c>
      <c r="AB118" s="4">
        <f t="shared" si="930"/>
        <v>1.2169151594375371</v>
      </c>
      <c r="AC118" s="4">
        <f t="shared" si="930"/>
        <v>1.2470116911624807</v>
      </c>
      <c r="AD118" s="4">
        <f t="shared" si="930"/>
        <v>1.3070997131702233</v>
      </c>
      <c r="AE118" s="4">
        <f t="shared" si="930"/>
        <v>1.4065131858320701</v>
      </c>
      <c r="AF118" s="4">
        <f t="shared" si="930"/>
        <v>1.5479063214717259</v>
      </c>
      <c r="AG118" s="4">
        <f t="shared" si="930"/>
        <v>1.7077365457402127</v>
      </c>
      <c r="AH118" s="4">
        <f t="shared" si="930"/>
        <v>1.8561702493048227</v>
      </c>
      <c r="AI118" s="4">
        <f t="shared" si="930"/>
        <v>1.96373387252331</v>
      </c>
      <c r="AJ118" s="4">
        <f t="shared" si="930"/>
        <v>2.0100678088837309</v>
      </c>
      <c r="AK118" s="4">
        <f t="shared" si="931"/>
        <v>2.00962628784771</v>
      </c>
      <c r="AL118" s="4">
        <f t="shared" si="931"/>
        <v>1.9852503718001735</v>
      </c>
      <c r="AM118" s="4">
        <f t="shared" si="915"/>
        <v>1.959363129451952</v>
      </c>
      <c r="AN118" s="4">
        <f t="shared" si="915"/>
        <v>1.9465986221832265</v>
      </c>
      <c r="AO118" s="4">
        <f t="shared" si="915"/>
        <v>1.9321157642537612</v>
      </c>
      <c r="AP118" s="4">
        <f t="shared" si="915"/>
        <v>1.8941025109971088</v>
      </c>
      <c r="AQ118" s="4">
        <f t="shared" si="915"/>
        <v>1.8111678691294264</v>
      </c>
      <c r="AR118" s="4">
        <f t="shared" si="915"/>
        <v>1.6730612853427251</v>
      </c>
      <c r="AS118" s="4">
        <f t="shared" si="915"/>
        <v>1.512367504406531</v>
      </c>
      <c r="AT118" s="4">
        <f t="shared" si="915"/>
        <v>1.3715791419819823</v>
      </c>
      <c r="AU118" s="4">
        <f t="shared" si="915"/>
        <v>1.2923642912930466</v>
      </c>
      <c r="AV118" s="4">
        <f t="shared" si="915"/>
        <v>1.3000565235971706</v>
      </c>
      <c r="AW118" s="4">
        <f t="shared" si="916"/>
        <v>1.3571033860833026</v>
      </c>
      <c r="AX118" s="4">
        <f t="shared" si="916"/>
        <v>1.4108859597888657</v>
      </c>
      <c r="AY118" s="4">
        <f t="shared" si="916"/>
        <v>1.40939962104214</v>
      </c>
      <c r="AZ118" s="4">
        <f t="shared" si="916"/>
        <v>1.3178523474321135</v>
      </c>
      <c r="BA118" s="4">
        <f t="shared" si="916"/>
        <v>1.1678658555740462</v>
      </c>
      <c r="BB118" s="4">
        <f t="shared" si="916"/>
        <v>1.0069520836347046</v>
      </c>
      <c r="BC118" s="4">
        <f t="shared" si="916"/>
        <v>0.88179288607574957</v>
      </c>
      <c r="BD118" s="4">
        <f t="shared" si="916"/>
        <v>0.82632902887052051</v>
      </c>
      <c r="BE118" s="4">
        <f t="shared" si="916"/>
        <v>0.82611411560937764</v>
      </c>
      <c r="BF118" s="4">
        <f t="shared" si="916"/>
        <v>0.8549807906335305</v>
      </c>
      <c r="BG118" s="4">
        <f t="shared" si="917"/>
        <v>0.88701759125939805</v>
      </c>
      <c r="BH118" s="4">
        <f t="shared" si="917"/>
        <v>0.90527466129184386</v>
      </c>
      <c r="BI118" s="4">
        <f t="shared" si="917"/>
        <v>0.92794964668008184</v>
      </c>
      <c r="BJ118" s="4">
        <f t="shared" si="917"/>
        <v>0.98181915920467766</v>
      </c>
      <c r="BK118" s="4">
        <f t="shared" si="917"/>
        <v>1.0934204128821401</v>
      </c>
      <c r="BL118" s="4">
        <f t="shared" si="917"/>
        <v>1.2761344997073154</v>
      </c>
      <c r="BM118" s="4">
        <f t="shared" si="917"/>
        <v>1.4915740676533673</v>
      </c>
      <c r="BN118" s="4">
        <f t="shared" si="917"/>
        <v>1.6886741208213429</v>
      </c>
      <c r="BO118" s="4">
        <f t="shared" si="917"/>
        <v>1.8167904714407879</v>
      </c>
      <c r="BP118" s="4">
        <f t="shared" si="917"/>
        <v>1.8401450923618334</v>
      </c>
      <c r="BQ118" s="4">
        <f t="shared" si="918"/>
        <v>1.7800858639861028</v>
      </c>
      <c r="BR118" s="4">
        <f t="shared" si="918"/>
        <v>1.6718110367646366</v>
      </c>
      <c r="BS118" s="4">
        <f t="shared" si="918"/>
        <v>1.5498535498059463</v>
      </c>
      <c r="BT118" s="4">
        <f t="shared" si="918"/>
        <v>1.4413697262446457</v>
      </c>
      <c r="BU118" s="4">
        <f t="shared" si="918"/>
        <v>1.3466226970725081</v>
      </c>
      <c r="BV118" s="4">
        <f t="shared" si="918"/>
        <v>1.2593380335319315</v>
      </c>
      <c r="BW118" s="4">
        <f t="shared" si="918"/>
        <v>1.1733658489336829</v>
      </c>
      <c r="BX118" s="4">
        <f t="shared" si="918"/>
        <v>1.0862621362356828</v>
      </c>
      <c r="BY118" s="4">
        <f t="shared" si="918"/>
        <v>1.0099830840983204</v>
      </c>
      <c r="BZ118" s="4">
        <f t="shared" si="918"/>
        <v>0.95992601636716302</v>
      </c>
      <c r="CA118" s="4">
        <f t="shared" si="919"/>
        <v>0.95133866444312432</v>
      </c>
      <c r="CB118" s="4">
        <f t="shared" si="919"/>
        <v>0.99140901178542684</v>
      </c>
      <c r="CC118" s="4">
        <f t="shared" si="919"/>
        <v>1.0555797089865537</v>
      </c>
      <c r="CD118" s="4">
        <f t="shared" si="919"/>
        <v>1.1115997434154368</v>
      </c>
      <c r="CE118" s="4">
        <f t="shared" si="919"/>
        <v>1.1274907756838148</v>
      </c>
      <c r="CF118" s="4">
        <f t="shared" si="919"/>
        <v>1.0809509412687879</v>
      </c>
      <c r="CG118" s="4">
        <f t="shared" si="919"/>
        <v>0.98723239556424147</v>
      </c>
      <c r="CH118" s="4">
        <f t="shared" si="919"/>
        <v>0.87069660501855051</v>
      </c>
      <c r="CI118" s="4">
        <f t="shared" si="919"/>
        <v>0.75535509554622848</v>
      </c>
      <c r="CJ118" s="4">
        <f t="shared" si="919"/>
        <v>0.66314092311259287</v>
      </c>
      <c r="CK118" s="4">
        <f t="shared" si="920"/>
        <v>0.60881915656167962</v>
      </c>
      <c r="CL118" s="4">
        <f t="shared" si="920"/>
        <v>0.60537331377650272</v>
      </c>
      <c r="CM118" s="4">
        <f t="shared" si="920"/>
        <v>0.66577596301078401</v>
      </c>
      <c r="CN118" s="4">
        <f t="shared" si="920"/>
        <v>0.79606277393433622</v>
      </c>
      <c r="CO118" s="4">
        <f t="shared" si="920"/>
        <v>0.97458751722669934</v>
      </c>
      <c r="CP118" s="4">
        <f t="shared" si="920"/>
        <v>1.1728057660439939</v>
      </c>
      <c r="CQ118" s="4">
        <f t="shared" si="920"/>
        <v>1.3621891660142493</v>
      </c>
      <c r="CR118" s="4">
        <f t="shared" si="920"/>
        <v>1.5192109845949542</v>
      </c>
      <c r="CS118" s="4">
        <f t="shared" si="920"/>
        <v>1.6401443832402718</v>
      </c>
      <c r="CT118" s="4">
        <f t="shared" si="920"/>
        <v>1.7263200766550746</v>
      </c>
      <c r="CU118" s="4">
        <f t="shared" si="921"/>
        <v>1.779179193464242</v>
      </c>
      <c r="CV118" s="4">
        <f t="shared" si="921"/>
        <v>1.8050918770186719</v>
      </c>
      <c r="CW118" s="4">
        <f t="shared" si="921"/>
        <v>1.8297203282517716</v>
      </c>
      <c r="CX118" s="4">
        <f t="shared" si="921"/>
        <v>1.8831134909335745</v>
      </c>
      <c r="CY118" s="4">
        <f t="shared" si="921"/>
        <v>1.9947882543109419</v>
      </c>
      <c r="CZ118" s="4">
        <f t="shared" si="921"/>
        <v>2.1763294626249818</v>
      </c>
      <c r="DA118" s="4">
        <f t="shared" si="921"/>
        <v>2.3697078391719195</v>
      </c>
      <c r="DB118" s="4">
        <f t="shared" si="921"/>
        <v>2.5005520510303691</v>
      </c>
      <c r="DC118" s="4">
        <f t="shared" si="921"/>
        <v>2.4959511566529535</v>
      </c>
      <c r="DD118" s="4">
        <f t="shared" si="921"/>
        <v>2.3135121791247215</v>
      </c>
      <c r="DE118" s="4">
        <f t="shared" si="922"/>
        <v>2.0257760023961069</v>
      </c>
      <c r="DF118" s="4">
        <f t="shared" si="922"/>
        <v>1.7314229347534349</v>
      </c>
      <c r="DG118" s="4">
        <f t="shared" si="922"/>
        <v>1.5261383469697964</v>
      </c>
      <c r="DH118" s="4">
        <f t="shared" si="922"/>
        <v>1.4766316026609605</v>
      </c>
      <c r="DI118" s="4">
        <f t="shared" si="922"/>
        <v>1.5426259960178434</v>
      </c>
      <c r="DJ118" s="4">
        <f t="shared" si="922"/>
        <v>1.6584912999147328</v>
      </c>
      <c r="DK118" s="4">
        <f t="shared" si="922"/>
        <v>1.7595129189385439</v>
      </c>
      <c r="DL118" s="4">
        <f t="shared" si="922"/>
        <v>1.7981577112079039</v>
      </c>
      <c r="DM118" s="4">
        <f t="shared" si="922"/>
        <v>1.7930548412452119</v>
      </c>
      <c r="DN118" s="4">
        <f t="shared" si="922"/>
        <v>1.778898202130752</v>
      </c>
      <c r="DO118" s="4">
        <f t="shared" si="923"/>
        <v>1.7897849989443548</v>
      </c>
      <c r="DP118" s="4">
        <f t="shared" si="923"/>
        <v>1.8446113225885519</v>
      </c>
      <c r="DQ118" s="4">
        <f t="shared" si="923"/>
        <v>1.9038292597241657</v>
      </c>
      <c r="DR118" s="4">
        <f t="shared" si="923"/>
        <v>1.9140847583742016</v>
      </c>
      <c r="DS118" s="4">
        <f t="shared" si="923"/>
        <v>1.8229726504795707</v>
      </c>
      <c r="DT118" s="4">
        <f t="shared" si="923"/>
        <v>1.6021199279347531</v>
      </c>
      <c r="DU118" s="4">
        <f t="shared" si="923"/>
        <v>1.3150106742555678</v>
      </c>
      <c r="DV118" s="4">
        <f t="shared" si="923"/>
        <v>1.0462804823095029</v>
      </c>
      <c r="DW118" s="4">
        <f t="shared" si="923"/>
        <v>0.87867119141331607</v>
      </c>
      <c r="DX118" s="4">
        <f t="shared" si="923"/>
        <v>0.86918637420048128</v>
      </c>
      <c r="DY118" s="4">
        <f t="shared" si="924"/>
        <v>0.97679834288211254</v>
      </c>
      <c r="DZ118" s="4">
        <f t="shared" si="924"/>
        <v>1.1367965681539749</v>
      </c>
      <c r="EA118" s="4">
        <f t="shared" si="924"/>
        <v>1.2848616733603269</v>
      </c>
      <c r="EB118" s="4">
        <f t="shared" si="924"/>
        <v>1.370484504492353</v>
      </c>
      <c r="EC118" s="4">
        <f t="shared" si="924"/>
        <v>1.3975795151546233</v>
      </c>
      <c r="ED118" s="4">
        <f t="shared" si="924"/>
        <v>1.3836285062635012</v>
      </c>
      <c r="EE118" s="4">
        <f t="shared" si="924"/>
        <v>1.345971563981041</v>
      </c>
      <c r="EF118" s="4">
        <f t="shared" si="924"/>
        <v>1.299749126280747</v>
      </c>
      <c r="EG118" s="4">
        <f t="shared" si="924"/>
        <v>1.2520422464188607</v>
      </c>
      <c r="EH118" s="4">
        <f t="shared" si="924"/>
        <v>1.2078781010756767</v>
      </c>
      <c r="EI118" s="4">
        <f t="shared" si="925"/>
        <v>1.1735188602576718</v>
      </c>
      <c r="EJ118" s="4">
        <f t="shared" si="925"/>
        <v>1.1547105520455014</v>
      </c>
      <c r="EK118" s="10">
        <f t="shared" si="925"/>
        <v>1.1506152938780767</v>
      </c>
      <c r="EL118" s="10">
        <f t="shared" si="925"/>
        <v>1.1583966751388175</v>
      </c>
      <c r="EM118" s="10">
        <f t="shared" si="925"/>
        <v>0.84972875146784865</v>
      </c>
      <c r="EN118" s="10">
        <f t="shared" si="925"/>
        <v>0.79046547108376775</v>
      </c>
      <c r="EO118" s="10">
        <f t="shared" si="925"/>
        <v>0.73805748643005487</v>
      </c>
      <c r="EP118" s="10">
        <f t="shared" si="925"/>
        <v>0.68538121979808686</v>
      </c>
      <c r="EQ118" s="10">
        <f t="shared" si="925"/>
        <v>0.94775473401982335</v>
      </c>
      <c r="ER118" s="10">
        <f t="shared" si="925"/>
        <v>0.96975573235460466</v>
      </c>
      <c r="ES118" s="10">
        <f t="shared" si="926"/>
        <v>0.98741685628760401</v>
      </c>
      <c r="ET118" s="10">
        <f t="shared" si="926"/>
        <v>1.0077824044142591</v>
      </c>
      <c r="EU118" s="10">
        <f t="shared" si="926"/>
        <v>1.0426306426566612</v>
      </c>
      <c r="EV118" s="10">
        <f t="shared" si="926"/>
        <v>1.0652422753073765</v>
      </c>
      <c r="EW118" s="10">
        <f t="shared" si="926"/>
        <v>1.0818631123671096</v>
      </c>
      <c r="EX118" s="10">
        <f t="shared" si="926"/>
        <v>1.0904229901886442</v>
      </c>
      <c r="EY118" s="10">
        <f t="shared" si="926"/>
        <v>1.080909497964444</v>
      </c>
      <c r="EZ118" s="10">
        <f t="shared" si="926"/>
        <v>1.0730645030842867</v>
      </c>
      <c r="FA118" s="10">
        <f t="shared" si="926"/>
        <v>1.0616815871924423</v>
      </c>
      <c r="FB118" s="10">
        <f t="shared" si="926"/>
        <v>1.0485107296213325</v>
      </c>
      <c r="FC118" s="10">
        <f t="shared" si="927"/>
        <v>1.0443118452498235</v>
      </c>
      <c r="FD118" s="10">
        <f t="shared" si="927"/>
        <v>1.0368988660109046</v>
      </c>
      <c r="FE118" s="10">
        <f t="shared" si="927"/>
        <v>1.0326259324022979</v>
      </c>
      <c r="FF118" s="10">
        <f t="shared" si="927"/>
        <v>1.0321445873618718</v>
      </c>
      <c r="FG118" s="10">
        <f t="shared" si="911"/>
        <v>1.0269238596860353</v>
      </c>
      <c r="FH118" s="10">
        <f t="shared" si="912"/>
        <v>1.0258126731579553</v>
      </c>
      <c r="FI118" s="10">
        <f t="shared" si="913"/>
        <v>1.0229874007306794</v>
      </c>
      <c r="FJ118" s="10">
        <f t="shared" si="914"/>
        <v>1.0166085800247915</v>
      </c>
    </row>
    <row r="121" spans="2:166" x14ac:dyDescent="0.2">
      <c r="B121" s="1" t="s">
        <v>168</v>
      </c>
    </row>
    <row r="122" spans="2:166" x14ac:dyDescent="0.2">
      <c r="B122" s="1"/>
      <c r="C122" s="14" t="str">
        <f t="shared" ref="C122:Z122" si="932">C4</f>
        <v>1990Q1</v>
      </c>
      <c r="D122" s="14" t="str">
        <f t="shared" si="932"/>
        <v>1990Q2</v>
      </c>
      <c r="E122" s="14" t="str">
        <f t="shared" si="932"/>
        <v>1990Q3</v>
      </c>
      <c r="F122" s="14" t="str">
        <f t="shared" si="932"/>
        <v>1990Q4</v>
      </c>
      <c r="G122" s="14" t="str">
        <f t="shared" si="932"/>
        <v>1991Q1</v>
      </c>
      <c r="H122" s="14" t="str">
        <f t="shared" si="932"/>
        <v>1991Q2</v>
      </c>
      <c r="I122" s="14" t="str">
        <f t="shared" si="932"/>
        <v>1991Q3</v>
      </c>
      <c r="J122" s="14" t="str">
        <f t="shared" si="932"/>
        <v>1991Q4</v>
      </c>
      <c r="K122" s="14" t="str">
        <f t="shared" si="932"/>
        <v>1992Q1</v>
      </c>
      <c r="L122" s="14" t="str">
        <f t="shared" si="932"/>
        <v>1992Q2</v>
      </c>
      <c r="M122" s="14" t="str">
        <f t="shared" si="932"/>
        <v>1992Q3</v>
      </c>
      <c r="N122" s="14" t="str">
        <f t="shared" si="932"/>
        <v>1992Q4</v>
      </c>
      <c r="O122" s="14" t="str">
        <f t="shared" si="932"/>
        <v>1993Q1</v>
      </c>
      <c r="P122" s="14" t="str">
        <f t="shared" si="932"/>
        <v>1993Q2</v>
      </c>
      <c r="Q122" s="14" t="str">
        <f t="shared" si="932"/>
        <v>1993Q3</v>
      </c>
      <c r="R122" s="14" t="str">
        <f t="shared" si="932"/>
        <v>1993Q4</v>
      </c>
      <c r="S122" s="14" t="str">
        <f t="shared" si="932"/>
        <v>1994Q1</v>
      </c>
      <c r="T122" s="14" t="str">
        <f t="shared" si="932"/>
        <v>1994Q2</v>
      </c>
      <c r="U122" s="14" t="str">
        <f t="shared" si="932"/>
        <v>1994Q3</v>
      </c>
      <c r="V122" s="14" t="str">
        <f t="shared" si="932"/>
        <v>1994Q4</v>
      </c>
      <c r="W122" s="14" t="str">
        <f t="shared" si="932"/>
        <v>1995Q1</v>
      </c>
      <c r="X122" s="14" t="str">
        <f t="shared" si="932"/>
        <v>1995Q2</v>
      </c>
      <c r="Y122" s="14" t="str">
        <f t="shared" si="932"/>
        <v>1995Q3</v>
      </c>
      <c r="Z122" s="14" t="str">
        <f t="shared" si="932"/>
        <v>1995Q4</v>
      </c>
      <c r="AA122" s="14" t="str">
        <f t="shared" ref="AA122:BF122" si="933">AA4</f>
        <v>1996Q1</v>
      </c>
      <c r="AB122" s="14" t="str">
        <f t="shared" si="933"/>
        <v>1996Q2</v>
      </c>
      <c r="AC122" s="14" t="str">
        <f t="shared" si="933"/>
        <v>1996Q3</v>
      </c>
      <c r="AD122" s="14" t="str">
        <f t="shared" si="933"/>
        <v>1996Q4</v>
      </c>
      <c r="AE122" s="14" t="str">
        <f t="shared" si="933"/>
        <v>1997Q1</v>
      </c>
      <c r="AF122" s="14" t="str">
        <f t="shared" si="933"/>
        <v>1997Q2</v>
      </c>
      <c r="AG122" s="14" t="str">
        <f t="shared" si="933"/>
        <v>1997Q3</v>
      </c>
      <c r="AH122" s="14" t="str">
        <f t="shared" si="933"/>
        <v>1997Q4</v>
      </c>
      <c r="AI122" s="14" t="str">
        <f t="shared" si="933"/>
        <v>1998Q1</v>
      </c>
      <c r="AJ122" s="14" t="str">
        <f t="shared" si="933"/>
        <v>1998Q2</v>
      </c>
      <c r="AK122" s="14" t="str">
        <f t="shared" si="933"/>
        <v>1998Q3</v>
      </c>
      <c r="AL122" s="14" t="str">
        <f t="shared" si="933"/>
        <v>1998Q4</v>
      </c>
      <c r="AM122" s="14" t="str">
        <f t="shared" si="933"/>
        <v>1999Q1</v>
      </c>
      <c r="AN122" s="14" t="str">
        <f t="shared" si="933"/>
        <v>1999Q2</v>
      </c>
      <c r="AO122" s="14" t="str">
        <f t="shared" si="933"/>
        <v>1999Q3</v>
      </c>
      <c r="AP122" s="14" t="str">
        <f t="shared" si="933"/>
        <v>1999Q4</v>
      </c>
      <c r="AQ122" s="14" t="str">
        <f t="shared" si="933"/>
        <v>2000Q1</v>
      </c>
      <c r="AR122" s="14" t="str">
        <f t="shared" si="933"/>
        <v>2000Q2</v>
      </c>
      <c r="AS122" s="14" t="str">
        <f t="shared" si="933"/>
        <v>2000Q3</v>
      </c>
      <c r="AT122" s="14" t="str">
        <f t="shared" si="933"/>
        <v>2000Q4</v>
      </c>
      <c r="AU122" s="14" t="str">
        <f t="shared" si="933"/>
        <v>2001Q1</v>
      </c>
      <c r="AV122" s="14" t="str">
        <f t="shared" si="933"/>
        <v>2001Q2</v>
      </c>
      <c r="AW122" s="14" t="str">
        <f t="shared" si="933"/>
        <v>2001Q3</v>
      </c>
      <c r="AX122" s="14" t="str">
        <f t="shared" si="933"/>
        <v>2001Q4</v>
      </c>
      <c r="AY122" s="14" t="str">
        <f t="shared" si="933"/>
        <v>2002Q1</v>
      </c>
      <c r="AZ122" s="14" t="str">
        <f t="shared" si="933"/>
        <v>2002Q2</v>
      </c>
      <c r="BA122" s="14" t="str">
        <f t="shared" si="933"/>
        <v>2002Q3</v>
      </c>
      <c r="BB122" s="14" t="str">
        <f t="shared" si="933"/>
        <v>2002Q4</v>
      </c>
      <c r="BC122" s="14" t="str">
        <f t="shared" si="933"/>
        <v>2003Q1</v>
      </c>
      <c r="BD122" s="14" t="str">
        <f t="shared" si="933"/>
        <v>2003Q2</v>
      </c>
      <c r="BE122" s="14" t="str">
        <f t="shared" si="933"/>
        <v>2003Q3</v>
      </c>
      <c r="BF122" s="14" t="str">
        <f t="shared" si="933"/>
        <v>2003Q4</v>
      </c>
      <c r="BG122" s="14" t="str">
        <f t="shared" ref="BG122:CL122" si="934">BG4</f>
        <v>2004Q1</v>
      </c>
      <c r="BH122" s="14" t="str">
        <f t="shared" si="934"/>
        <v>2004Q2</v>
      </c>
      <c r="BI122" s="14" t="str">
        <f t="shared" si="934"/>
        <v>2004Q3</v>
      </c>
      <c r="BJ122" s="14" t="str">
        <f t="shared" si="934"/>
        <v>2004Q4</v>
      </c>
      <c r="BK122" s="14" t="str">
        <f t="shared" si="934"/>
        <v>2005Q1</v>
      </c>
      <c r="BL122" s="14" t="str">
        <f t="shared" si="934"/>
        <v>2005Q2</v>
      </c>
      <c r="BM122" s="14" t="str">
        <f t="shared" si="934"/>
        <v>2005Q3</v>
      </c>
      <c r="BN122" s="14" t="str">
        <f t="shared" si="934"/>
        <v>2005Q4</v>
      </c>
      <c r="BO122" s="14" t="str">
        <f t="shared" si="934"/>
        <v>2006Q1</v>
      </c>
      <c r="BP122" s="14" t="str">
        <f t="shared" si="934"/>
        <v>2006Q2</v>
      </c>
      <c r="BQ122" s="14" t="str">
        <f t="shared" si="934"/>
        <v>2006Q3</v>
      </c>
      <c r="BR122" s="14" t="str">
        <f t="shared" si="934"/>
        <v>2006Q4</v>
      </c>
      <c r="BS122" s="14" t="str">
        <f t="shared" si="934"/>
        <v>2007Q1</v>
      </c>
      <c r="BT122" s="14" t="str">
        <f t="shared" si="934"/>
        <v>2007Q2</v>
      </c>
      <c r="BU122" s="14" t="str">
        <f t="shared" si="934"/>
        <v>2007Q3</v>
      </c>
      <c r="BV122" s="14" t="str">
        <f t="shared" si="934"/>
        <v>2007Q4</v>
      </c>
      <c r="BW122" s="14" t="str">
        <f t="shared" si="934"/>
        <v>2008Q1</v>
      </c>
      <c r="BX122" s="14" t="str">
        <f t="shared" si="934"/>
        <v>2008Q2</v>
      </c>
      <c r="BY122" s="14" t="str">
        <f t="shared" si="934"/>
        <v>2008Q3</v>
      </c>
      <c r="BZ122" s="14" t="str">
        <f t="shared" si="934"/>
        <v>2008Q4</v>
      </c>
      <c r="CA122" s="14" t="str">
        <f t="shared" si="934"/>
        <v>2009Q1</v>
      </c>
      <c r="CB122" s="14" t="str">
        <f t="shared" si="934"/>
        <v>2009Q2</v>
      </c>
      <c r="CC122" s="14" t="str">
        <f t="shared" si="934"/>
        <v>2009Q3</v>
      </c>
      <c r="CD122" s="14" t="str">
        <f t="shared" si="934"/>
        <v>2009Q4</v>
      </c>
      <c r="CE122" s="14" t="str">
        <f t="shared" si="934"/>
        <v>2010Q1</v>
      </c>
      <c r="CF122" s="14" t="str">
        <f t="shared" si="934"/>
        <v>2010Q2</v>
      </c>
      <c r="CG122" s="14" t="str">
        <f t="shared" si="934"/>
        <v>2010Q3</v>
      </c>
      <c r="CH122" s="14" t="str">
        <f t="shared" si="934"/>
        <v>2010Q4</v>
      </c>
      <c r="CI122" s="14" t="str">
        <f t="shared" si="934"/>
        <v>2011Q1</v>
      </c>
      <c r="CJ122" s="14" t="str">
        <f t="shared" si="934"/>
        <v>2011Q2</v>
      </c>
      <c r="CK122" s="14" t="str">
        <f t="shared" si="934"/>
        <v>2011Q3</v>
      </c>
      <c r="CL122" s="14" t="str">
        <f t="shared" si="934"/>
        <v>2011Q4</v>
      </c>
      <c r="CM122" s="14" t="str">
        <f t="shared" ref="CM122:DR122" si="935">CM4</f>
        <v>2012Q1</v>
      </c>
      <c r="CN122" s="14" t="str">
        <f t="shared" si="935"/>
        <v>2012Q2</v>
      </c>
      <c r="CO122" s="14" t="str">
        <f t="shared" si="935"/>
        <v>2012Q3</v>
      </c>
      <c r="CP122" s="14" t="str">
        <f t="shared" si="935"/>
        <v>2012Q4</v>
      </c>
      <c r="CQ122" s="14" t="str">
        <f t="shared" si="935"/>
        <v>2013Q1</v>
      </c>
      <c r="CR122" s="14" t="str">
        <f t="shared" si="935"/>
        <v>2013Q2</v>
      </c>
      <c r="CS122" s="14" t="str">
        <f t="shared" si="935"/>
        <v>2013Q3</v>
      </c>
      <c r="CT122" s="14" t="str">
        <f t="shared" si="935"/>
        <v>2013Q4</v>
      </c>
      <c r="CU122" s="14" t="str">
        <f t="shared" si="935"/>
        <v>2014Q1</v>
      </c>
      <c r="CV122" s="14" t="str">
        <f t="shared" si="935"/>
        <v>2014Q2</v>
      </c>
      <c r="CW122" s="14" t="str">
        <f t="shared" si="935"/>
        <v>2014Q3</v>
      </c>
      <c r="CX122" s="14" t="str">
        <f t="shared" si="935"/>
        <v>2014Q4</v>
      </c>
      <c r="CY122" s="14" t="str">
        <f t="shared" si="935"/>
        <v>2015Q1</v>
      </c>
      <c r="CZ122" s="14" t="str">
        <f t="shared" si="935"/>
        <v>2015Q2</v>
      </c>
      <c r="DA122" s="14" t="str">
        <f t="shared" si="935"/>
        <v>2015Q3</v>
      </c>
      <c r="DB122" s="14" t="str">
        <f t="shared" si="935"/>
        <v>2015Q4</v>
      </c>
      <c r="DC122" s="14" t="str">
        <f t="shared" si="935"/>
        <v>2016Q1</v>
      </c>
      <c r="DD122" s="14" t="str">
        <f t="shared" si="935"/>
        <v>2016Q2</v>
      </c>
      <c r="DE122" s="14" t="str">
        <f t="shared" si="935"/>
        <v>2016Q3</v>
      </c>
      <c r="DF122" s="14" t="str">
        <f t="shared" si="935"/>
        <v>2016Q4</v>
      </c>
      <c r="DG122" s="14" t="str">
        <f t="shared" si="935"/>
        <v>2017Q1</v>
      </c>
      <c r="DH122" s="14" t="str">
        <f t="shared" si="935"/>
        <v>2017Q2</v>
      </c>
      <c r="DI122" s="14" t="str">
        <f t="shared" si="935"/>
        <v>2017Q3</v>
      </c>
      <c r="DJ122" s="14" t="str">
        <f t="shared" si="935"/>
        <v>2017Q4</v>
      </c>
      <c r="DK122" s="14" t="str">
        <f t="shared" si="935"/>
        <v>2018Q1</v>
      </c>
      <c r="DL122" s="14" t="str">
        <f t="shared" si="935"/>
        <v>2018Q2</v>
      </c>
      <c r="DM122" s="14" t="str">
        <f t="shared" si="935"/>
        <v>2018Q3</v>
      </c>
      <c r="DN122" s="14" t="str">
        <f t="shared" si="935"/>
        <v>2018Q4</v>
      </c>
      <c r="DO122" s="14" t="str">
        <f t="shared" si="935"/>
        <v>2019Q1</v>
      </c>
      <c r="DP122" s="14" t="str">
        <f t="shared" si="935"/>
        <v>2019Q2</v>
      </c>
      <c r="DQ122" s="14" t="str">
        <f t="shared" si="935"/>
        <v>2019Q3</v>
      </c>
      <c r="DR122" s="14" t="str">
        <f t="shared" si="935"/>
        <v>2019Q4</v>
      </c>
      <c r="DS122" s="14" t="str">
        <f t="shared" ref="DS122:EX122" si="936">DS4</f>
        <v>2020Q1</v>
      </c>
      <c r="DT122" s="14" t="str">
        <f t="shared" si="936"/>
        <v>2020Q2</v>
      </c>
      <c r="DU122" s="14" t="str">
        <f t="shared" si="936"/>
        <v>2020Q3</v>
      </c>
      <c r="DV122" s="14" t="str">
        <f t="shared" si="936"/>
        <v>2020Q4</v>
      </c>
      <c r="DW122" s="14" t="str">
        <f t="shared" si="936"/>
        <v>2021Q1</v>
      </c>
      <c r="DX122" s="14" t="str">
        <f t="shared" si="936"/>
        <v>2021Q2</v>
      </c>
      <c r="DY122" s="14" t="str">
        <f t="shared" si="936"/>
        <v>2021Q3</v>
      </c>
      <c r="DZ122" s="14" t="str">
        <f t="shared" si="936"/>
        <v>2021Q4</v>
      </c>
      <c r="EA122" s="14" t="str">
        <f t="shared" si="936"/>
        <v>2022Q1</v>
      </c>
      <c r="EB122" s="14" t="str">
        <f t="shared" si="936"/>
        <v>2022Q2</v>
      </c>
      <c r="EC122" s="14" t="str">
        <f t="shared" si="936"/>
        <v>2022Q3</v>
      </c>
      <c r="ED122" s="14" t="str">
        <f t="shared" si="936"/>
        <v>2022Q4</v>
      </c>
      <c r="EE122" s="14" t="str">
        <f t="shared" si="936"/>
        <v>2023Q1</v>
      </c>
      <c r="EF122" s="14" t="str">
        <f t="shared" si="936"/>
        <v>2023Q2</v>
      </c>
      <c r="EG122" s="14" t="str">
        <f t="shared" si="936"/>
        <v>2023Q3</v>
      </c>
      <c r="EH122" s="14" t="str">
        <f t="shared" si="936"/>
        <v>2023Q4</v>
      </c>
      <c r="EI122" s="14" t="str">
        <f t="shared" si="936"/>
        <v>2024Q1</v>
      </c>
      <c r="EJ122" s="14" t="str">
        <f t="shared" si="936"/>
        <v>2024Q2</v>
      </c>
      <c r="EK122" s="14" t="str">
        <f t="shared" si="936"/>
        <v>2024Q3</v>
      </c>
      <c r="EL122" s="14" t="str">
        <f t="shared" si="936"/>
        <v>2024Q4</v>
      </c>
      <c r="EM122" s="14" t="str">
        <f t="shared" si="936"/>
        <v>2025Q1</v>
      </c>
      <c r="EN122" s="14" t="str">
        <f t="shared" si="936"/>
        <v>2025Q2</v>
      </c>
      <c r="EO122" s="14" t="str">
        <f t="shared" si="936"/>
        <v>2025Q3</v>
      </c>
      <c r="EP122" s="14" t="str">
        <f t="shared" si="936"/>
        <v>2025Q4</v>
      </c>
      <c r="EQ122" s="14" t="str">
        <f t="shared" si="936"/>
        <v>2026Q1</v>
      </c>
      <c r="ER122" s="14" t="str">
        <f t="shared" si="936"/>
        <v>2026Q2</v>
      </c>
      <c r="ES122" s="14" t="str">
        <f t="shared" si="936"/>
        <v>2026Q3</v>
      </c>
      <c r="ET122" s="14" t="str">
        <f t="shared" si="936"/>
        <v>2026Q4</v>
      </c>
      <c r="EU122" s="14" t="str">
        <f t="shared" si="936"/>
        <v>2027Q1</v>
      </c>
      <c r="EV122" s="14" t="str">
        <f t="shared" si="936"/>
        <v>2027Q2</v>
      </c>
      <c r="EW122" s="14" t="str">
        <f t="shared" si="936"/>
        <v>2027Q3</v>
      </c>
      <c r="EX122" s="14" t="str">
        <f t="shared" si="936"/>
        <v>2027Q4</v>
      </c>
      <c r="EY122" s="14" t="str">
        <f t="shared" ref="EY122:FF122" si="937">EY4</f>
        <v>2028Q1</v>
      </c>
      <c r="EZ122" s="14" t="str">
        <f t="shared" si="937"/>
        <v>2028Q2</v>
      </c>
      <c r="FA122" s="14" t="str">
        <f t="shared" si="937"/>
        <v>2028Q3</v>
      </c>
      <c r="FB122" s="14" t="str">
        <f t="shared" si="937"/>
        <v>2028Q4</v>
      </c>
      <c r="FC122" s="14" t="str">
        <f t="shared" si="937"/>
        <v>2029Q1</v>
      </c>
      <c r="FD122" s="14" t="str">
        <f t="shared" si="937"/>
        <v>2029Q2</v>
      </c>
      <c r="FE122" s="14" t="str">
        <f t="shared" si="937"/>
        <v>2029Q3</v>
      </c>
      <c r="FF122" s="14" t="str">
        <f t="shared" si="937"/>
        <v>2029Q4</v>
      </c>
      <c r="FG122" s="14" t="str">
        <f t="shared" ref="FG122:FJ122" si="938">FG4</f>
        <v>2030Q1</v>
      </c>
      <c r="FH122" s="14" t="str">
        <f t="shared" si="938"/>
        <v>2030Q2</v>
      </c>
      <c r="FI122" s="14" t="str">
        <f t="shared" si="938"/>
        <v>2030Q3</v>
      </c>
      <c r="FJ122" s="14" t="str">
        <f t="shared" si="938"/>
        <v>2030Q4</v>
      </c>
    </row>
    <row r="123" spans="2:166" x14ac:dyDescent="0.2">
      <c r="B123" t="str">
        <f t="shared" ref="B123:B136" si="939">B91</f>
        <v>Employment (thous.)</v>
      </c>
      <c r="C123" s="4"/>
      <c r="D123" s="4"/>
      <c r="E123" s="4"/>
      <c r="F123" s="4"/>
      <c r="G123" s="4">
        <f t="shared" ref="G123:G139" si="940">C7/C$7*G91</f>
        <v>0.98610352569938886</v>
      </c>
      <c r="H123" s="4">
        <f t="shared" ref="H123:H139" si="941">D7/D$7*H91</f>
        <v>0.41814571927081268</v>
      </c>
      <c r="I123" s="4">
        <f t="shared" ref="I123:I139" si="942">E7/E$7*I91</f>
        <v>-6.8576880646431526E-2</v>
      </c>
      <c r="J123" s="4">
        <f t="shared" ref="J123:J139" si="943">F7/F$7*J91</f>
        <v>0.54847894500222871</v>
      </c>
      <c r="K123" s="4">
        <f t="shared" ref="K123:K139" si="944">G7/G$7*K91</f>
        <v>1.6404771204518553</v>
      </c>
      <c r="L123" s="4">
        <f t="shared" ref="L123:L139" si="945">H7/H$7*L91</f>
        <v>1.4738923339624233</v>
      </c>
      <c r="M123" s="4">
        <f t="shared" ref="M123:M139" si="946">I7/I$7*M91</f>
        <v>0.82348728965273565</v>
      </c>
      <c r="N123" s="4">
        <f t="shared" ref="N123:N139" si="947">J7/J$7*N91</f>
        <v>1.1028973411231657</v>
      </c>
      <c r="O123" s="4">
        <f t="shared" ref="O123:O139" si="948">K7/K$7*O91</f>
        <v>0.53799994087913028</v>
      </c>
      <c r="P123" s="4">
        <f t="shared" ref="P123:P139" si="949">L7/L$7*P91</f>
        <v>0.72328993593717694</v>
      </c>
      <c r="Q123" s="4">
        <f t="shared" ref="Q123:Q139" si="950">M7/M$7*Q91</f>
        <v>2.287523674242431</v>
      </c>
      <c r="R123" s="4">
        <f t="shared" ref="R123:R139" si="951">N7/N$7*R91</f>
        <v>0.61324370540716266</v>
      </c>
      <c r="S123" s="4">
        <f t="shared" ref="S123:S139" si="952">O7/O$7*S91</f>
        <v>0.90264914292437215</v>
      </c>
      <c r="T123" s="4">
        <f t="shared" ref="T123:T139" si="953">P7/P$7*T91</f>
        <v>0.99654141508880301</v>
      </c>
      <c r="U123" s="4">
        <f t="shared" ref="U123:U139" si="954">Q7/Q$7*U91</f>
        <v>-2.0251699696227643E-2</v>
      </c>
      <c r="V123" s="4">
        <f t="shared" ref="V123:V139" si="955">R7/R$7*V91</f>
        <v>2.3413233311844195</v>
      </c>
      <c r="W123" s="4">
        <f t="shared" ref="W123:W139" si="956">S7/S$7*W91</f>
        <v>2.6516696777201476</v>
      </c>
      <c r="X123" s="4">
        <f t="shared" ref="X123:X139" si="957">T7/T$7*X91</f>
        <v>2.2229961112078422</v>
      </c>
      <c r="Y123" s="4">
        <f t="shared" ref="Y123:Y139" si="958">U7/U$7*Y91</f>
        <v>2.1210718212859359</v>
      </c>
      <c r="Z123" s="4">
        <f t="shared" ref="Z123:Z139" si="959">V7/V$7*Z91</f>
        <v>0.46671438797423193</v>
      </c>
      <c r="AA123" s="4">
        <f t="shared" ref="AA123:AA139" si="960">W7/W$7*AA91</f>
        <v>2.0949244918814669</v>
      </c>
      <c r="AB123" s="4">
        <f t="shared" ref="AB123:AB139" si="961">X7/X$7*AB91</f>
        <v>2.8616852146263971</v>
      </c>
      <c r="AC123" s="4">
        <f t="shared" ref="AC123:AC139" si="962">Y7/Y$7*AC91</f>
        <v>3.8253379048482916</v>
      </c>
      <c r="AD123" s="4">
        <f t="shared" ref="AD123:AD139" si="963">Z7/Z$7*AD91</f>
        <v>6.2670998632011088</v>
      </c>
      <c r="AE123" s="4">
        <f t="shared" ref="AE123:AE139" si="964">AA7/AA$7*AE91</f>
        <v>4.8935105377300614</v>
      </c>
      <c r="AF123" s="4">
        <f t="shared" ref="AF123:AF139" si="965">AB7/AB$7*AF91</f>
        <v>6.1382203576948458</v>
      </c>
      <c r="AG123" s="4">
        <f t="shared" ref="AG123:AG139" si="966">AC7/AC$7*AG91</f>
        <v>6.0969951693458091</v>
      </c>
      <c r="AH123" s="4">
        <f t="shared" ref="AH123:AH139" si="967">AD7/AD$7*AH91</f>
        <v>5.9377262853004931</v>
      </c>
      <c r="AI123" s="4">
        <f t="shared" ref="AI123:AI139" si="968">AE7/AE$7*AI91</f>
        <v>5.6009118379897194</v>
      </c>
      <c r="AJ123" s="4">
        <f t="shared" ref="AJ123:AJ139" si="969">AF7/AF$7*AJ91</f>
        <v>4.9745163303515749</v>
      </c>
      <c r="AK123" s="4">
        <f t="shared" ref="AK123:AK139" si="970">AG7/AG$7*AK91</f>
        <v>4.7588424437299048</v>
      </c>
      <c r="AL123" s="4">
        <f t="shared" ref="AL123:AL139" si="971">AH7/AH$7*AL91</f>
        <v>3.9467355256829206</v>
      </c>
      <c r="AM123" s="4">
        <f t="shared" ref="AM123:AM139" si="972">AI7/AI$7*AM91</f>
        <v>3.4363312332136964</v>
      </c>
      <c r="AN123" s="4">
        <f t="shared" ref="AN123:AN139" si="973">AJ7/AJ$7*AN91</f>
        <v>2.4375139339592344</v>
      </c>
      <c r="AO123" s="4">
        <f t="shared" ref="AO123:AO139" si="974">AK7/AK$7*AO91</f>
        <v>2.3695518723143127</v>
      </c>
      <c r="AP123" s="4">
        <f t="shared" ref="AP123:AP139" si="975">AL7/AL$7*AP91</f>
        <v>2.2625426205552746</v>
      </c>
      <c r="AQ123" s="4">
        <f t="shared" ref="AQ123:AQ139" si="976">AM7/AM$7*AQ91</f>
        <v>2.3514851485148203</v>
      </c>
      <c r="AR123" s="4">
        <f t="shared" ref="AR123:AR139" si="977">AN7/AN$7*AR91</f>
        <v>2.5608782917805106</v>
      </c>
      <c r="AS123" s="4">
        <f t="shared" ref="AS123:AS139" si="978">AO7/AO$7*AS91</f>
        <v>2.1923722715279537</v>
      </c>
      <c r="AT123" s="4">
        <f t="shared" ref="AT123:AT139" si="979">AP7/AP$7*AT91</f>
        <v>1.9981423706208812</v>
      </c>
      <c r="AU123" s="4">
        <f t="shared" ref="AU123:AU139" si="980">AQ7/AQ$7*AU91</f>
        <v>1.0076582023377911</v>
      </c>
      <c r="AV123" s="4">
        <f t="shared" ref="AV123:AV139" si="981">AR7/AR$7*AV91</f>
        <v>-0.24757144204470283</v>
      </c>
      <c r="AW123" s="4">
        <f t="shared" ref="AW123:AW139" si="982">AS7/AS$7*AW91</f>
        <v>-1.7134541357618938</v>
      </c>
      <c r="AX123" s="4">
        <f t="shared" ref="AX123:AX139" si="983">AT7/AT$7*AX91</f>
        <v>-3.8409451760530233</v>
      </c>
      <c r="AY123" s="4">
        <f t="shared" ref="AY123:AY139" si="984">AU7/AU$7*AY91</f>
        <v>-4.4669264353786264</v>
      </c>
      <c r="AZ123" s="4">
        <f t="shared" ref="AZ123:AZ139" si="985">AV7/AV$7*AZ91</f>
        <v>-4.3704351525752365</v>
      </c>
      <c r="BA123" s="4">
        <f t="shared" ref="BA123:BA139" si="986">AW7/AW$7*BA91</f>
        <v>-3.0854468166404247</v>
      </c>
      <c r="BB123" s="4">
        <f t="shared" ref="BB123:BB139" si="987">AX7/AX$7*BB91</f>
        <v>-1.8357089090158762</v>
      </c>
      <c r="BC123" s="4">
        <f t="shared" ref="BC123:BC139" si="988">AY7/AY$7*BC91</f>
        <v>-0.89682793189020948</v>
      </c>
      <c r="BD123" s="4">
        <f t="shared" ref="BD123:BD139" si="989">AZ7/AZ$7*BD91</f>
        <v>-0.66488704335356807</v>
      </c>
      <c r="BE123" s="4">
        <f t="shared" ref="BE123:BE139" si="990">BA7/BA$7*BE91</f>
        <v>-1.0152284263959199</v>
      </c>
      <c r="BF123" s="4">
        <f t="shared" ref="BF123:BF139" si="991">BB7/BB$7*BF91</f>
        <v>-0.41803745021889993</v>
      </c>
      <c r="BG123" s="4">
        <f t="shared" ref="BG123:BG139" si="992">BC7/BC$7*BG91</f>
        <v>-0.16611295681063787</v>
      </c>
      <c r="BH123" s="4">
        <f t="shared" ref="BH123:BH139" si="993">BD7/BD$7*BH91</f>
        <v>0.64445495035951872</v>
      </c>
      <c r="BI123" s="4">
        <f t="shared" ref="BI123:BI139" si="994">BE7/BE$7*BI91</f>
        <v>0.98332088623349634</v>
      </c>
      <c r="BJ123" s="4">
        <f t="shared" ref="BJ123:BJ139" si="995">BF7/BF$7*BJ91</f>
        <v>1.4655472204282427</v>
      </c>
      <c r="BK123" s="4">
        <f t="shared" ref="BK123:BK139" si="996">BG7/BG$7*BK91</f>
        <v>1.9172026721633095</v>
      </c>
      <c r="BL123" s="4">
        <f t="shared" ref="BL123:BL139" si="997">BH7/BH$7*BL91</f>
        <v>2.3684731012658222</v>
      </c>
      <c r="BM123" s="4">
        <f t="shared" ref="BM123:BM139" si="998">BI7/BI$7*BM91</f>
        <v>2.7240231726858299</v>
      </c>
      <c r="BN123" s="4">
        <f t="shared" ref="BN123:BN139" si="999">BJ7/BJ$7*BN91</f>
        <v>3.1629455542498963</v>
      </c>
      <c r="BO123" s="4">
        <f t="shared" ref="BO123:BO139" si="1000">BK7/BK$7*BO91</f>
        <v>3.4844903628255874</v>
      </c>
      <c r="BP123" s="4">
        <f t="shared" ref="BP123:BP139" si="1001">BL7/BL$7*BP91</f>
        <v>3.3352654204704679</v>
      </c>
      <c r="BQ123" s="4">
        <f t="shared" ref="BQ123:BQ139" si="1002">BM7/BM$7*BQ91</f>
        <v>3.3429325653947739</v>
      </c>
      <c r="BR123" s="4">
        <f t="shared" ref="BR123:BR139" si="1003">BN7/BN$7*BR91</f>
        <v>2.7859515899383069</v>
      </c>
      <c r="BS123" s="4">
        <f t="shared" ref="BS123:BS139" si="1004">BO7/BO$7*BS91</f>
        <v>3.1128587911182226</v>
      </c>
      <c r="BT123" s="4">
        <f t="shared" ref="BT123:BT139" si="1005">BP7/BP$7*BT91</f>
        <v>3.078037721737914</v>
      </c>
      <c r="BU123" s="4">
        <f t="shared" ref="BU123:BU139" si="1006">BQ7/BQ$7*BU91</f>
        <v>3.1001091424192495</v>
      </c>
      <c r="BV123" s="4">
        <f t="shared" ref="BV123:BV139" si="1007">BR7/BR$7*BV91</f>
        <v>3.1283187883824892</v>
      </c>
      <c r="BW123" s="4">
        <f t="shared" ref="BW123:BW139" si="1008">BS7/BS$7*BW91</f>
        <v>2.6649311502363604</v>
      </c>
      <c r="BX123" s="4">
        <f t="shared" ref="BX123:BX139" si="1009">BT7/BT$7*BX91</f>
        <v>1.9000544168329192</v>
      </c>
      <c r="BY123" s="4">
        <f t="shared" ref="BY123:BY139" si="1010">BU7/BU$7*BY91</f>
        <v>1.4234875444839812</v>
      </c>
      <c r="BZ123" s="4">
        <f t="shared" ref="BZ123:BZ139" si="1011">BV7/BV$7*BZ91</f>
        <v>-0.99845530457361997</v>
      </c>
      <c r="CA123" s="4">
        <f t="shared" ref="CA123:CA139" si="1012">BW7/BW$7*CA91</f>
        <v>-3.1651763868499327</v>
      </c>
      <c r="CB123" s="4">
        <f t="shared" ref="CB123:CB139" si="1013">BX7/BX$7*CB91</f>
        <v>-5.2289617729518012</v>
      </c>
      <c r="CC123" s="4">
        <f t="shared" ref="CC123:CC139" si="1014">BY7/BY$7*CC91</f>
        <v>-6.4823451032644979</v>
      </c>
      <c r="CD123" s="4">
        <f t="shared" ref="CD123:CD139" si="1015">BZ7/BZ$7*CD91</f>
        <v>-5.4202564276507932</v>
      </c>
      <c r="CE123" s="4">
        <f t="shared" ref="CE123:CE139" si="1016">CA7/CA$7*CE91</f>
        <v>-4.3160675318709156</v>
      </c>
      <c r="CF123" s="4">
        <f t="shared" ref="CF123:CF139" si="1017">CB7/CB$7*CF91</f>
        <v>-1.7585462058602563</v>
      </c>
      <c r="CG123" s="4">
        <f t="shared" ref="CG123:CG139" si="1018">CC7/CC$7*CG91</f>
        <v>-0.46306190781506551</v>
      </c>
      <c r="CH123" s="4">
        <f t="shared" ref="CH123:CH139" si="1019">CD7/CD$7*CH91</f>
        <v>0.81050064553147561</v>
      </c>
      <c r="CI123" s="4">
        <f t="shared" ref="CI123:CI139" si="1020">CE7/CE$7*CI91</f>
        <v>1.5171884002304736</v>
      </c>
      <c r="CJ123" s="4">
        <f t="shared" ref="CJ123:CJ139" si="1021">CF7/CF$7*CJ91</f>
        <v>1.766125755801462</v>
      </c>
      <c r="CK123" s="4">
        <f t="shared" ref="CK123:CK139" si="1022">CG7/CG$7*CK91</f>
        <v>2.104208416833675</v>
      </c>
      <c r="CL123" s="4">
        <f t="shared" ref="CL123:CL139" si="1023">CH7/CH$7*CL91</f>
        <v>2.0728092019447475</v>
      </c>
      <c r="CM123" s="4">
        <f t="shared" ref="CM123:CM139" si="1024">CI7/CI$7*CM91</f>
        <v>2.3860196746121609</v>
      </c>
      <c r="CN123" s="4">
        <f t="shared" ref="CN123:CN139" si="1025">CJ7/CJ$7*CN91</f>
        <v>2.6161288807477145</v>
      </c>
      <c r="CO123" s="4">
        <f t="shared" ref="CO123:CO139" si="1026">CK7/CK$7*CO91</f>
        <v>2.5515210991167825</v>
      </c>
      <c r="CP123" s="4">
        <f t="shared" ref="CP123:CP139" si="1027">CL7/CL$7*CP91</f>
        <v>2.9182834173656413</v>
      </c>
      <c r="CQ123" s="4">
        <f t="shared" ref="CQ123:CQ139" si="1028">CM7/CM$7*CQ91</f>
        <v>3.0094463819664519</v>
      </c>
      <c r="CR123" s="4">
        <f t="shared" ref="CR123:CR139" si="1029">CN7/CN$7*CR91</f>
        <v>2.7348041010619051</v>
      </c>
      <c r="CS123" s="4">
        <f t="shared" ref="CS123:CS139" si="1030">CO7/CO$7*CS91</f>
        <v>2.9300524037366049</v>
      </c>
      <c r="CT123" s="4">
        <f t="shared" ref="CT123:CT139" si="1031">CP7/CP$7*CT91</f>
        <v>2.8445648493057973</v>
      </c>
      <c r="CU123" s="4">
        <f t="shared" ref="CU123:CU139" si="1032">CQ7/CQ$7*CU91</f>
        <v>2.8161434977578503</v>
      </c>
      <c r="CV123" s="4">
        <f t="shared" ref="CV123:CV139" si="1033">CR7/CR$7*CV91</f>
        <v>2.4682007529348793</v>
      </c>
      <c r="CW123" s="4">
        <f t="shared" ref="CW123:CW139" si="1034">CS7/CS$7*CW91</f>
        <v>2.9860988135293143</v>
      </c>
      <c r="CX123" s="4">
        <f t="shared" ref="CX123:CX139" si="1035">CT7/CT$7*CX91</f>
        <v>2.7593019427066157</v>
      </c>
      <c r="CY123" s="4">
        <f t="shared" ref="CY123:CY139" si="1036">CU7/CU$7*CY91</f>
        <v>2.8458653175156945</v>
      </c>
      <c r="CZ123" s="4">
        <f t="shared" ref="CZ123:CZ139" si="1037">CV7/CV$7*CZ91</f>
        <v>3.3805082719189805</v>
      </c>
      <c r="DA123" s="4">
        <f t="shared" ref="DA123:DA139" si="1038">CW7/CW$7*DA91</f>
        <v>3.2197743148844715</v>
      </c>
      <c r="DB123" s="4">
        <f t="shared" ref="DB123:DB139" si="1039">CX7/CX$7*DB91</f>
        <v>3.2555754934632031</v>
      </c>
      <c r="DC123" s="4">
        <f t="shared" ref="DC123:DC139" si="1040">CY7/CY$7*DC91</f>
        <v>3.3459850300036065</v>
      </c>
      <c r="DD123" s="4">
        <f t="shared" ref="DD123:DD139" si="1041">CZ7/CZ$7*DD91</f>
        <v>3.5075913698111361</v>
      </c>
      <c r="DE123" s="4">
        <f t="shared" ref="DE123:DE139" si="1042">DA7/DA$7*DE91</f>
        <v>3.1776440455614896</v>
      </c>
      <c r="DF123" s="4">
        <f t="shared" ref="DF123:DF139" si="1043">DB7/DB$7*DF91</f>
        <v>2.9729394240317841</v>
      </c>
      <c r="DG123" s="4">
        <f t="shared" ref="DG123:DG139" si="1044">DC7/DC$7*DG91</f>
        <v>2.726769117134098</v>
      </c>
      <c r="DH123" s="4">
        <f t="shared" ref="DH123:DH139" si="1045">DD7/DD$7*DH91</f>
        <v>2.5943683718662403</v>
      </c>
      <c r="DI123" s="4">
        <f t="shared" ref="DI123:DI139" si="1046">DE7/DE$7*DI91</f>
        <v>2.3269894447920159</v>
      </c>
      <c r="DJ123" s="4">
        <f t="shared" ref="DJ123:DJ139" si="1047">DF7/DF$7*DJ91</f>
        <v>2.3024531372430879</v>
      </c>
      <c r="DK123" s="4">
        <f t="shared" ref="DK123:DK139" si="1048">DG7/DG$7*DK91</f>
        <v>2.4866181992490244</v>
      </c>
      <c r="DL123" s="4">
        <f t="shared" ref="DL123:DL139" si="1049">DH7/DH$7*DL91</f>
        <v>2.0554862472524249</v>
      </c>
      <c r="DM123" s="4">
        <f t="shared" ref="DM123:DM139" si="1050">DI7/DI$7*DM91</f>
        <v>2.1438996489290485</v>
      </c>
      <c r="DN123" s="4">
        <f t="shared" ref="DN123:DN139" si="1051">DJ7/DJ$7*DN91</f>
        <v>2.3390090143168729</v>
      </c>
      <c r="DO123" s="4">
        <f t="shared" ref="DO123:DO139" si="1052">DK7/DK$7*DO91</f>
        <v>1.9468750609007657</v>
      </c>
      <c r="DP123" s="4">
        <f t="shared" ref="DP123:DP139" si="1053">DL7/DL$7*DP91</f>
        <v>2.3614102489473598</v>
      </c>
      <c r="DQ123" s="4">
        <f t="shared" ref="DQ123:DQ139" si="1054">DM7/DM$7*DQ91</f>
        <v>2.707138581552071</v>
      </c>
      <c r="DR123" s="4">
        <f t="shared" ref="DR123:DR139" si="1055">DN7/DN$7*DR91</f>
        <v>2.3661485319516284</v>
      </c>
      <c r="DS123" s="4">
        <f t="shared" ref="DS123:DS139" si="1056">DO7/DO$7*DS91</f>
        <v>2.2212876586633845</v>
      </c>
      <c r="DT123" s="4">
        <f t="shared" ref="DT123:DT139" si="1057">DP7/DP$7*DT91</f>
        <v>-10.01251089964742</v>
      </c>
      <c r="DU123" s="4">
        <f t="shared" ref="DU123:DU139" si="1058">DQ7/DQ$7*DU91</f>
        <v>-7.8321520557989359</v>
      </c>
      <c r="DV123" s="4">
        <f t="shared" ref="DV123:DV139" si="1059">DR7/DR$7*DV91</f>
        <v>-7.3974092195789538</v>
      </c>
      <c r="DW123" s="4">
        <f t="shared" ref="DW123:DW139" si="1060">DS7/DS$7*DW91</f>
        <v>-7.7046789093765167</v>
      </c>
      <c r="DX123" s="4">
        <f t="shared" ref="DX123:DX139" si="1061">DT7/DT$7*DX91</f>
        <v>5.5064037748567607</v>
      </c>
      <c r="DY123" s="4">
        <f t="shared" ref="DY123:DY139" si="1062">DU7/DU$7*DY91</f>
        <v>4.3284038755736942</v>
      </c>
      <c r="DZ123" s="4">
        <f t="shared" ref="DZ123:DZ139" si="1063">DV7/DV$7*DZ91</f>
        <v>5.3970888920379823</v>
      </c>
      <c r="EA123" s="4">
        <f t="shared" ref="EA123:EA139" si="1064">DW7/DW$7*EA91</f>
        <v>5.9144142318758419</v>
      </c>
      <c r="EB123" s="4">
        <f t="shared" ref="EB123:EB139" si="1065">DX7/DX$7*EB91</f>
        <v>5.3348241025436449</v>
      </c>
      <c r="EC123" s="4">
        <f t="shared" ref="EC123:EC139" si="1066">DY7/DY$7*EC91</f>
        <v>4.4694703501671595</v>
      </c>
      <c r="ED123" s="4">
        <f t="shared" ref="ED123:ED139" si="1067">DZ7/DZ$7*ED91</f>
        <v>2.3798090774638458</v>
      </c>
      <c r="EE123" s="4">
        <f t="shared" ref="EE123:EE139" si="1068">EA7/EA$7*EE91</f>
        <v>2.2038145887934624</v>
      </c>
      <c r="EF123" s="4">
        <f t="shared" ref="EF123:EF139" si="1069">EB7/EB$7*EF91</f>
        <v>1.7438113651010223</v>
      </c>
      <c r="EG123" s="4">
        <f t="shared" ref="EG123:EG139" si="1070">EC7/EC$7*EG91</f>
        <v>0.17404974453989475</v>
      </c>
      <c r="EH123" s="4">
        <f t="shared" ref="EH123:EH139" si="1071">ED7/ED$7*EH91</f>
        <v>0.42587520168098081</v>
      </c>
      <c r="EI123" s="4">
        <f t="shared" ref="EI123:EI139" si="1072">EE7/EE$7*EI91</f>
        <v>0.45858680393073836</v>
      </c>
      <c r="EJ123" s="4">
        <f t="shared" ref="EJ123:EJ139" si="1073">EF7/EF$7*EJ91</f>
        <v>0.77126569544319068</v>
      </c>
      <c r="EK123" s="10">
        <f t="shared" ref="EK123:EK139" si="1074">EG7/EG$7*EK91</f>
        <v>1.0181593991705151</v>
      </c>
      <c r="EL123" s="10">
        <f t="shared" ref="EL123:EL139" si="1075">EH7/EH$7*EL91</f>
        <v>0.50047637729082606</v>
      </c>
      <c r="EM123" s="10">
        <f t="shared" ref="EM123:EM139" si="1076">EI7/EI$7*EM91</f>
        <v>0.98479597540526154</v>
      </c>
      <c r="EN123" s="10">
        <f t="shared" ref="EN123:EN139" si="1077">EJ7/EJ$7*EN91</f>
        <v>0.24853952525327738</v>
      </c>
      <c r="EO123" s="10">
        <f t="shared" ref="EO123:EO139" si="1078">EK7/EK$7*EO91</f>
        <v>0.35747456398977917</v>
      </c>
      <c r="EP123" s="10">
        <f t="shared" ref="EP123:EP139" si="1079">EL7/EL$7*EP91</f>
        <v>1.0944496801860382</v>
      </c>
      <c r="EQ123" s="10">
        <f t="shared" ref="EQ123:EQ139" si="1080">EM7/EM$7*EQ91</f>
        <v>0.60544066316177148</v>
      </c>
      <c r="ER123" s="10">
        <f t="shared" ref="ER123:ER139" si="1081">EN7/EN$7*ER91</f>
        <v>0.72595582523951041</v>
      </c>
      <c r="ES123" s="10">
        <f t="shared" ref="ES123:ES139" si="1082">EO7/EO$7*ES91</f>
        <v>0.77050700212129009</v>
      </c>
      <c r="ET123" s="10">
        <f t="shared" ref="ET123:ET139" si="1083">EP7/EP$7*ET91</f>
        <v>0.68152131222778412</v>
      </c>
      <c r="EU123" s="10">
        <f t="shared" ref="EU123:EU139" si="1084">EQ7/EQ$7*EU91</f>
        <v>0.52906210317591462</v>
      </c>
      <c r="EV123" s="10">
        <f t="shared" ref="EV123:EV139" si="1085">ER7/ER$7*EV91</f>
        <v>0.40490588629460422</v>
      </c>
      <c r="EW123" s="10">
        <f t="shared" ref="EW123:EW139" si="1086">ES7/ES$7*EW91</f>
        <v>0.35506867111489981</v>
      </c>
      <c r="EX123" s="10">
        <f t="shared" ref="EX123:EX139" si="1087">ET7/ET$7*EX91</f>
        <v>0.35283591869652575</v>
      </c>
      <c r="EY123" s="10">
        <f t="shared" ref="EY123:EY139" si="1088">EU7/EU$7*EY91</f>
        <v>0.44456679502531404</v>
      </c>
      <c r="EZ123" s="10">
        <f t="shared" ref="EZ123:EZ139" si="1089">EV7/EV$7*EZ91</f>
        <v>0.58001949626977911</v>
      </c>
      <c r="FA123" s="10">
        <f t="shared" ref="FA123:FA139" si="1090">EW7/EW$7*FA91</f>
        <v>0.78361354414835382</v>
      </c>
      <c r="FB123" s="10">
        <f t="shared" ref="FB123:FB139" si="1091">EX7/EX$7*FB91</f>
        <v>0.95367512697559498</v>
      </c>
      <c r="FC123" s="10">
        <f t="shared" ref="FC123:FC139" si="1092">EY7/EY$7*FC91</f>
        <v>1.0640251294750991</v>
      </c>
      <c r="FD123" s="10">
        <f t="shared" ref="FD123:FD139" si="1093">EZ7/EZ$7*FD91</f>
        <v>1.2359101403479178</v>
      </c>
      <c r="FE123" s="10">
        <f t="shared" ref="FE123:FE139" si="1094">FA7/FA$7*FE91</f>
        <v>1.2791068545937589</v>
      </c>
      <c r="FF123" s="10">
        <f t="shared" ref="FF123:FF139" si="1095">FB7/FB$7*FF91</f>
        <v>1.2816373635228473</v>
      </c>
      <c r="FG123" s="10">
        <f t="shared" ref="FG123:FG139" si="1096">FC7/FC$7*FG91</f>
        <v>1.2752160179165362</v>
      </c>
      <c r="FH123" s="10">
        <f t="shared" ref="FH123:FH139" si="1097">FD7/FD$7*FH91</f>
        <v>1.1730613328147177</v>
      </c>
      <c r="FI123" s="10">
        <f t="shared" ref="FI123:FI139" si="1098">FE7/FE$7*FI91</f>
        <v>1.3340238751069045</v>
      </c>
      <c r="FJ123" s="10">
        <f t="shared" ref="FJ123:FJ139" si="1099">FF7/FF$7*FJ91</f>
        <v>1.186927934268045</v>
      </c>
    </row>
    <row r="124" spans="2:166" x14ac:dyDescent="0.2">
      <c r="B124" t="str">
        <f t="shared" si="939"/>
        <v xml:space="preserve"> Goods producing</v>
      </c>
      <c r="C124" s="4"/>
      <c r="D124" s="4"/>
      <c r="E124" s="4"/>
      <c r="F124" s="4"/>
      <c r="G124" s="4">
        <f t="shared" si="940"/>
        <v>-0.58862795072516227</v>
      </c>
      <c r="H124" s="4">
        <f t="shared" si="941"/>
        <v>-0.7671018590939126</v>
      </c>
      <c r="I124" s="4">
        <f t="shared" si="942"/>
        <v>-0.68875040997047521</v>
      </c>
      <c r="J124" s="4">
        <f t="shared" si="943"/>
        <v>-0.29971527049303381</v>
      </c>
      <c r="K124" s="4">
        <f t="shared" si="944"/>
        <v>-8.1122494967403452E-2</v>
      </c>
      <c r="L124" s="4">
        <f t="shared" si="945"/>
        <v>5.9914322518801043E-2</v>
      </c>
      <c r="M124" s="4">
        <f t="shared" si="946"/>
        <v>-0.33715240482157538</v>
      </c>
      <c r="N124" s="4">
        <f t="shared" si="947"/>
        <v>-0.54548706331226482</v>
      </c>
      <c r="O124" s="4">
        <f t="shared" si="948"/>
        <v>-0.97845044192852071</v>
      </c>
      <c r="P124" s="4">
        <f t="shared" si="949"/>
        <v>-1.3343961267085875</v>
      </c>
      <c r="Q124" s="4">
        <f t="shared" si="950"/>
        <v>-1.0120738636363704</v>
      </c>
      <c r="R124" s="4">
        <f t="shared" si="951"/>
        <v>-1.3827466242113315</v>
      </c>
      <c r="S124" s="4">
        <f t="shared" si="952"/>
        <v>-1.243715268589574</v>
      </c>
      <c r="T124" s="4">
        <f t="shared" si="953"/>
        <v>-1.0199894483850174</v>
      </c>
      <c r="U124" s="4">
        <f t="shared" si="954"/>
        <v>-1.1832778822508321</v>
      </c>
      <c r="V124" s="4">
        <f t="shared" si="955"/>
        <v>-0.44833851022680632</v>
      </c>
      <c r="W124" s="4">
        <f t="shared" si="956"/>
        <v>0.13112652252462323</v>
      </c>
      <c r="X124" s="4">
        <f t="shared" si="957"/>
        <v>3.1922920657025636E-2</v>
      </c>
      <c r="Y124" s="4">
        <f t="shared" si="958"/>
        <v>-0.29515596967416974</v>
      </c>
      <c r="Z124" s="4">
        <f t="shared" si="959"/>
        <v>-1.7780959198282047</v>
      </c>
      <c r="AA124" s="4">
        <f t="shared" si="960"/>
        <v>-0.49108663563075167</v>
      </c>
      <c r="AB124" s="4">
        <f t="shared" si="961"/>
        <v>9.6525096525099302E-2</v>
      </c>
      <c r="AC124" s="4">
        <f t="shared" si="962"/>
        <v>0.92941543169646668</v>
      </c>
      <c r="AD124" s="4">
        <f t="shared" si="963"/>
        <v>3.0608755129958967</v>
      </c>
      <c r="AE124" s="4">
        <f t="shared" si="964"/>
        <v>2.1770561085469646</v>
      </c>
      <c r="AF124" s="4">
        <f t="shared" si="965"/>
        <v>2.3294325458158536</v>
      </c>
      <c r="AG124" s="4">
        <f t="shared" si="966"/>
        <v>2.4207854589121482</v>
      </c>
      <c r="AH124" s="4">
        <f t="shared" si="967"/>
        <v>2.4512564700834067</v>
      </c>
      <c r="AI124" s="4">
        <f t="shared" si="968"/>
        <v>1.7918676774638174</v>
      </c>
      <c r="AJ124" s="4">
        <f t="shared" si="969"/>
        <v>1.5810276679841899</v>
      </c>
      <c r="AK124" s="4">
        <f t="shared" si="970"/>
        <v>1.162700964630224</v>
      </c>
      <c r="AL124" s="4">
        <f t="shared" si="971"/>
        <v>0.43796359585833444</v>
      </c>
      <c r="AM124" s="4">
        <f t="shared" si="972"/>
        <v>-4.2671753809085396E-2</v>
      </c>
      <c r="AN124" s="4">
        <f t="shared" si="973"/>
        <v>-0.55240407243181666</v>
      </c>
      <c r="AO124" s="4">
        <f t="shared" si="974"/>
        <v>-0.92817679558010802</v>
      </c>
      <c r="AP124" s="4">
        <f t="shared" si="975"/>
        <v>-1.0253287871407708</v>
      </c>
      <c r="AQ124" s="4">
        <f t="shared" si="976"/>
        <v>-1.0313531353135283</v>
      </c>
      <c r="AR124" s="4">
        <f t="shared" si="977"/>
        <v>-0.65291514521316019</v>
      </c>
      <c r="AS124" s="4">
        <f t="shared" si="978"/>
        <v>-0.50131926121372172</v>
      </c>
      <c r="AT124" s="4">
        <f t="shared" si="979"/>
        <v>-0.37152587582462043</v>
      </c>
      <c r="AU124" s="4">
        <f t="shared" si="980"/>
        <v>-0.13040282618488583</v>
      </c>
      <c r="AV124" s="4">
        <f t="shared" si="981"/>
        <v>-0.55173064227105706</v>
      </c>
      <c r="AW124" s="4">
        <f t="shared" si="982"/>
        <v>-0.6360905079335244</v>
      </c>
      <c r="AX124" s="4">
        <f t="shared" si="983"/>
        <v>-1.2655272251797895</v>
      </c>
      <c r="AY124" s="4">
        <f t="shared" si="984"/>
        <v>-1.7111872682033691</v>
      </c>
      <c r="AZ124" s="4">
        <f t="shared" si="985"/>
        <v>-1.8554849079348588</v>
      </c>
      <c r="BA124" s="4">
        <f t="shared" si="986"/>
        <v>-1.9582557195395724</v>
      </c>
      <c r="BB124" s="4">
        <f t="shared" si="987"/>
        <v>-1.7045868440861547</v>
      </c>
      <c r="BC124" s="4">
        <f t="shared" si="988"/>
        <v>-1.4791518219120883</v>
      </c>
      <c r="BD124" s="4">
        <f t="shared" si="989"/>
        <v>-1.3322457857531238</v>
      </c>
      <c r="BE124" s="4">
        <f t="shared" si="990"/>
        <v>-1.207431866344683</v>
      </c>
      <c r="BF124" s="4">
        <f t="shared" si="991"/>
        <v>-0.90533554307764474</v>
      </c>
      <c r="BG124" s="4">
        <f t="shared" si="992"/>
        <v>-0.50081816829473536</v>
      </c>
      <c r="BH124" s="4">
        <f t="shared" si="993"/>
        <v>-0.24384781905496827</v>
      </c>
      <c r="BI124" s="4">
        <f t="shared" si="994"/>
        <v>1.7425939756037002E-2</v>
      </c>
      <c r="BJ124" s="4">
        <f t="shared" si="995"/>
        <v>0.35272492423866075</v>
      </c>
      <c r="BK124" s="4">
        <f t="shared" si="996"/>
        <v>0.55628678570541368</v>
      </c>
      <c r="BL124" s="4">
        <f t="shared" si="997"/>
        <v>0.89497626582278567</v>
      </c>
      <c r="BM124" s="4">
        <f t="shared" si="998"/>
        <v>0.82583507950203039</v>
      </c>
      <c r="BN124" s="4">
        <f t="shared" si="999"/>
        <v>1.2264982373678006</v>
      </c>
      <c r="BO124" s="4">
        <f t="shared" si="1000"/>
        <v>1.3767391992982276</v>
      </c>
      <c r="BP124" s="4">
        <f t="shared" si="1001"/>
        <v>1.3065739264840837</v>
      </c>
      <c r="BQ124" s="4">
        <f t="shared" si="1002"/>
        <v>1.4446844252459783</v>
      </c>
      <c r="BR124" s="4">
        <f t="shared" si="1003"/>
        <v>0.97294731846226923</v>
      </c>
      <c r="BS124" s="4">
        <f t="shared" si="1004"/>
        <v>0.99366596811792651</v>
      </c>
      <c r="BT124" s="4">
        <f t="shared" si="1005"/>
        <v>1.0213382569472038</v>
      </c>
      <c r="BU124" s="4">
        <f t="shared" si="1006"/>
        <v>1.0705245802661234</v>
      </c>
      <c r="BV124" s="4">
        <f t="shared" si="1007"/>
        <v>0.95811977651567637</v>
      </c>
      <c r="BW124" s="4">
        <f t="shared" si="1008"/>
        <v>0.60058002785960607</v>
      </c>
      <c r="BX124" s="4">
        <f t="shared" si="1009"/>
        <v>0.1791220750952294</v>
      </c>
      <c r="BY124" s="4">
        <f t="shared" si="1010"/>
        <v>-0.16892652822199214</v>
      </c>
      <c r="BZ124" s="4">
        <f t="shared" si="1011"/>
        <v>-1.3006783227741805</v>
      </c>
      <c r="CA124" s="4">
        <f t="shared" si="1012"/>
        <v>-1.7082610436407326</v>
      </c>
      <c r="CB124" s="4">
        <f t="shared" si="1013"/>
        <v>-2.3630457033509842</v>
      </c>
      <c r="CC124" s="4">
        <f t="shared" si="1014"/>
        <v>-2.7470575172107492</v>
      </c>
      <c r="CD124" s="4">
        <f t="shared" si="1015"/>
        <v>-2.112023155371642</v>
      </c>
      <c r="CE124" s="4">
        <f t="shared" si="1016"/>
        <v>-1.9065120018376014</v>
      </c>
      <c r="CF124" s="4">
        <f t="shared" si="1017"/>
        <v>-1.2373215627347882</v>
      </c>
      <c r="CG124" s="4">
        <f t="shared" si="1018"/>
        <v>-0.67678278834508809</v>
      </c>
      <c r="CH124" s="4">
        <f t="shared" si="1019"/>
        <v>-0.22713144933772914</v>
      </c>
      <c r="CI124" s="4">
        <f t="shared" si="1020"/>
        <v>-1.2003072786632899E-2</v>
      </c>
      <c r="CJ124" s="4">
        <f t="shared" si="1021"/>
        <v>0.32502449633152403</v>
      </c>
      <c r="CK124" s="4">
        <f t="shared" si="1022"/>
        <v>0.5511022044088203</v>
      </c>
      <c r="CL124" s="4">
        <f t="shared" si="1023"/>
        <v>0.69251749080991154</v>
      </c>
      <c r="CM124" s="4">
        <f t="shared" si="1024"/>
        <v>0.79455164585698079</v>
      </c>
      <c r="CN124" s="4">
        <f t="shared" si="1025"/>
        <v>0.81959513409422047</v>
      </c>
      <c r="CO124" s="4">
        <f t="shared" si="1026"/>
        <v>0.79910276181129902</v>
      </c>
      <c r="CP124" s="4">
        <f t="shared" si="1027"/>
        <v>0.83412718696995769</v>
      </c>
      <c r="CQ124" s="4">
        <f t="shared" si="1028"/>
        <v>0.86611081599187012</v>
      </c>
      <c r="CR124" s="4">
        <f t="shared" si="1029"/>
        <v>0.68885023800805623</v>
      </c>
      <c r="CS124" s="4">
        <f t="shared" si="1030"/>
        <v>0.58555479608111294</v>
      </c>
      <c r="CT124" s="4">
        <f t="shared" si="1031"/>
        <v>0.39507845129246882</v>
      </c>
      <c r="CU124" s="4">
        <f t="shared" si="1032"/>
        <v>0.28699551569507153</v>
      </c>
      <c r="CV124" s="4">
        <f t="shared" si="1033"/>
        <v>0.2784522510079982</v>
      </c>
      <c r="CW124" s="4">
        <f t="shared" si="1034"/>
        <v>0.40508234460775683</v>
      </c>
      <c r="CX124" s="4">
        <f t="shared" si="1035"/>
        <v>0.57512896498737709</v>
      </c>
      <c r="CY124" s="4">
        <f t="shared" si="1036"/>
        <v>0.70655966503837897</v>
      </c>
      <c r="CZ124" s="4">
        <f t="shared" si="1037"/>
        <v>0.69131937650818409</v>
      </c>
      <c r="DA124" s="4">
        <f t="shared" si="1038"/>
        <v>0.57818377216550154</v>
      </c>
      <c r="DB124" s="4">
        <f t="shared" si="1039"/>
        <v>0.4058788344868835</v>
      </c>
      <c r="DC124" s="4">
        <f t="shared" si="1040"/>
        <v>0.33290218612836847</v>
      </c>
      <c r="DD124" s="4">
        <f t="shared" si="1041"/>
        <v>0.34907683896202363</v>
      </c>
      <c r="DE124" s="4">
        <f t="shared" si="1042"/>
        <v>0.19365720592216257</v>
      </c>
      <c r="DF124" s="4">
        <f t="shared" si="1043"/>
        <v>6.4134392585235067E-2</v>
      </c>
      <c r="DG124" s="4">
        <f t="shared" si="1044"/>
        <v>-6.9759330310429427E-2</v>
      </c>
      <c r="DH124" s="4">
        <f t="shared" si="1045"/>
        <v>-0.15440250294583893</v>
      </c>
      <c r="DI124" s="4">
        <f t="shared" si="1046"/>
        <v>-0.26236654624715161</v>
      </c>
      <c r="DJ124" s="4">
        <f t="shared" si="1047"/>
        <v>-0.14465674160689396</v>
      </c>
      <c r="DK124" s="4">
        <f t="shared" si="1048"/>
        <v>3.1956539106812509E-2</v>
      </c>
      <c r="DL124" s="4">
        <f t="shared" si="1049"/>
        <v>0.15049802966395159</v>
      </c>
      <c r="DM124" s="4">
        <f t="shared" si="1050"/>
        <v>0.41024022720997338</v>
      </c>
      <c r="DN124" s="4">
        <f t="shared" si="1051"/>
        <v>0.61273787780592959</v>
      </c>
      <c r="DO124" s="4">
        <f t="shared" si="1052"/>
        <v>0.47161538011809767</v>
      </c>
      <c r="DP124" s="4">
        <f t="shared" si="1053"/>
        <v>0.51031297902478134</v>
      </c>
      <c r="DQ124" s="4">
        <f t="shared" si="1054"/>
        <v>0.39969877773272366</v>
      </c>
      <c r="DR124" s="4">
        <f t="shared" si="1055"/>
        <v>0.17654960660141933</v>
      </c>
      <c r="DS124" s="4">
        <f t="shared" si="1056"/>
        <v>0.13381250955803592</v>
      </c>
      <c r="DT124" s="4">
        <f t="shared" si="1057"/>
        <v>-1.4482314137316603</v>
      </c>
      <c r="DU124" s="4">
        <f t="shared" si="1058"/>
        <v>-1.3592525051230482</v>
      </c>
      <c r="DV124" s="4">
        <f t="shared" si="1059"/>
        <v>-1.4603603096938698</v>
      </c>
      <c r="DW124" s="4">
        <f t="shared" si="1060"/>
        <v>-1.5689867973220606</v>
      </c>
      <c r="DX124" s="4">
        <f t="shared" si="1061"/>
        <v>-0.18537243006403642</v>
      </c>
      <c r="DY124" s="4">
        <f t="shared" si="1062"/>
        <v>-0.27536970933197391</v>
      </c>
      <c r="DZ124" s="4">
        <f t="shared" si="1063"/>
        <v>1.8219729943115832E-2</v>
      </c>
      <c r="EA124" s="4">
        <f t="shared" si="1064"/>
        <v>0.12967540624873466</v>
      </c>
      <c r="EB124" s="4">
        <f t="shared" si="1065"/>
        <v>0.28351235874296404</v>
      </c>
      <c r="EC124" s="4">
        <f t="shared" si="1066"/>
        <v>0.49856296556982904</v>
      </c>
      <c r="ED124" s="4">
        <f t="shared" si="1067"/>
        <v>0.39375372145285825</v>
      </c>
      <c r="EE124" s="4">
        <f t="shared" si="1068"/>
        <v>0.41321523539877364</v>
      </c>
      <c r="EF124" s="4">
        <f t="shared" si="1069"/>
        <v>0.30895788316463435</v>
      </c>
      <c r="EG124" s="4">
        <f t="shared" si="1070"/>
        <v>7.860311043736741E-2</v>
      </c>
      <c r="EH124" s="4">
        <f t="shared" si="1071"/>
        <v>0.11819443923304747</v>
      </c>
      <c r="EI124" s="4">
        <f t="shared" si="1072"/>
        <v>1.310248011230474E-2</v>
      </c>
      <c r="EJ124" s="4">
        <f t="shared" si="1073"/>
        <v>4.4711054808302855E-2</v>
      </c>
      <c r="EK124" s="10">
        <f t="shared" si="1074"/>
        <v>8.0157306729443045E-2</v>
      </c>
      <c r="EL124" s="10">
        <f t="shared" si="1075"/>
        <v>-0.59825701955949051</v>
      </c>
      <c r="EM124" s="10">
        <f t="shared" si="1076"/>
        <v>-0.1891298677100777</v>
      </c>
      <c r="EN124" s="10">
        <f t="shared" si="1077"/>
        <v>-0.42785994232049113</v>
      </c>
      <c r="EO124" s="10">
        <f t="shared" si="1078"/>
        <v>-0.52968154081912511</v>
      </c>
      <c r="EP124" s="10">
        <f t="shared" si="1079"/>
        <v>2.2824735254261347E-2</v>
      </c>
      <c r="EQ124" s="10">
        <f t="shared" si="1080"/>
        <v>-0.24434606541061879</v>
      </c>
      <c r="ER124" s="10">
        <f t="shared" si="1081"/>
        <v>-1.7028593431543948E-2</v>
      </c>
      <c r="ES124" s="10">
        <f t="shared" si="1082"/>
        <v>9.9203398479330296E-2</v>
      </c>
      <c r="ET124" s="10">
        <f t="shared" si="1083"/>
        <v>0.17485117405905523</v>
      </c>
      <c r="EU124" s="10">
        <f t="shared" si="1084"/>
        <v>0.21402366694616312</v>
      </c>
      <c r="EV124" s="10">
        <f t="shared" si="1085"/>
        <v>0.2043917898356119</v>
      </c>
      <c r="EW124" s="10">
        <f t="shared" si="1086"/>
        <v>0.20948064074753242</v>
      </c>
      <c r="EX124" s="10">
        <f t="shared" si="1087"/>
        <v>0.18964382748076888</v>
      </c>
      <c r="EY124" s="10">
        <f t="shared" si="1088"/>
        <v>0.18893678318188006</v>
      </c>
      <c r="EZ124" s="10">
        <f t="shared" si="1089"/>
        <v>0.19527450682205097</v>
      </c>
      <c r="FA124" s="10">
        <f t="shared" si="1090"/>
        <v>0.19941854934731529</v>
      </c>
      <c r="FB124" s="10">
        <f t="shared" si="1091"/>
        <v>0.20428018219627861</v>
      </c>
      <c r="FC124" s="10">
        <f t="shared" si="1092"/>
        <v>0.20030022421463511</v>
      </c>
      <c r="FD124" s="10">
        <f t="shared" si="1093"/>
        <v>0.20962175950224027</v>
      </c>
      <c r="FE124" s="10">
        <f t="shared" si="1094"/>
        <v>0.20620519518842023</v>
      </c>
      <c r="FF124" s="10">
        <f t="shared" si="1095"/>
        <v>0.20304804612358815</v>
      </c>
      <c r="FG124" s="10">
        <f t="shared" si="1096"/>
        <v>0.19198597386381586</v>
      </c>
      <c r="FH124" s="10">
        <f t="shared" si="1097"/>
        <v>0.16787106694051745</v>
      </c>
      <c r="FI124" s="10">
        <f t="shared" si="1098"/>
        <v>0.1557414495914316</v>
      </c>
      <c r="FJ124" s="10">
        <f t="shared" si="1099"/>
        <v>0.13001263336854049</v>
      </c>
    </row>
    <row r="125" spans="2:166" x14ac:dyDescent="0.2">
      <c r="B125" t="str">
        <f t="shared" si="939"/>
        <v xml:space="preserve">   Natural resources</v>
      </c>
      <c r="C125" s="4"/>
      <c r="D125" s="4"/>
      <c r="E125" s="4"/>
      <c r="F125" s="4"/>
      <c r="G125" s="4">
        <f t="shared" si="940"/>
        <v>-3.0341646944596055E-3</v>
      </c>
      <c r="H125" s="4">
        <f t="shared" si="941"/>
        <v>-1.5041212923410152E-2</v>
      </c>
      <c r="I125" s="4">
        <f t="shared" si="942"/>
        <v>-2.0871224544560068E-2</v>
      </c>
      <c r="J125" s="4">
        <f t="shared" si="943"/>
        <v>-2.0980068934512194E-2</v>
      </c>
      <c r="K125" s="4">
        <f t="shared" si="944"/>
        <v>-1.8027221103866831E-2</v>
      </c>
      <c r="L125" s="4">
        <f t="shared" si="945"/>
        <v>-2.6961445133459147E-2</v>
      </c>
      <c r="M125" s="4">
        <f t="shared" si="946"/>
        <v>-2.3869196801527628E-2</v>
      </c>
      <c r="N125" s="4">
        <f t="shared" si="947"/>
        <v>-1.7884821747943237E-2</v>
      </c>
      <c r="O125" s="4">
        <f t="shared" si="948"/>
        <v>-2.9560436312039994E-3</v>
      </c>
      <c r="P125" s="4">
        <f t="shared" si="949"/>
        <v>8.8566114604552108E-3</v>
      </c>
      <c r="Q125" s="4">
        <f t="shared" si="950"/>
        <v>8.8778409090909064E-3</v>
      </c>
      <c r="R125" s="4">
        <f t="shared" si="951"/>
        <v>2.948287045226713E-3</v>
      </c>
      <c r="S125" s="4">
        <f t="shared" si="952"/>
        <v>-2.9402252212519355E-3</v>
      </c>
      <c r="T125" s="4">
        <f t="shared" si="953"/>
        <v>-5.8620083240517942E-3</v>
      </c>
      <c r="U125" s="4">
        <f t="shared" si="954"/>
        <v>-8.6792998698105011E-3</v>
      </c>
      <c r="V125" s="4">
        <f t="shared" si="955"/>
        <v>-2.9303170603059126E-3</v>
      </c>
      <c r="W125" s="4">
        <f t="shared" si="956"/>
        <v>2.9139227227693819E-3</v>
      </c>
      <c r="X125" s="4">
        <f t="shared" si="957"/>
        <v>2.9020836960937852E-3</v>
      </c>
      <c r="Y125" s="4">
        <f t="shared" si="958"/>
        <v>8.6810579315932616E-3</v>
      </c>
      <c r="Z125" s="4">
        <f t="shared" si="959"/>
        <v>0</v>
      </c>
      <c r="AA125" s="4">
        <f t="shared" si="960"/>
        <v>2.8386510730101086E-3</v>
      </c>
      <c r="AB125" s="4">
        <f t="shared" si="961"/>
        <v>-2.8389734272087118E-3</v>
      </c>
      <c r="AC125" s="4">
        <f t="shared" si="962"/>
        <v>0</v>
      </c>
      <c r="AD125" s="4">
        <f t="shared" si="963"/>
        <v>8.5499316005471972E-3</v>
      </c>
      <c r="AE125" s="4">
        <f t="shared" si="964"/>
        <v>1.1121614858477461E-2</v>
      </c>
      <c r="AF125" s="4">
        <f t="shared" si="965"/>
        <v>1.9319938176197822E-2</v>
      </c>
      <c r="AG125" s="4">
        <f t="shared" si="966"/>
        <v>2.183346524385249E-2</v>
      </c>
      <c r="AH125" s="4">
        <f t="shared" si="967"/>
        <v>2.1455198862874444E-2</v>
      </c>
      <c r="AI125" s="4">
        <f t="shared" si="968"/>
        <v>-5.3013836611355489E-3</v>
      </c>
      <c r="AJ125" s="4">
        <f t="shared" si="969"/>
        <v>-2.6003744539213765E-3</v>
      </c>
      <c r="AK125" s="4">
        <f t="shared" si="970"/>
        <v>2.5723472668810199E-3</v>
      </c>
      <c r="AL125" s="4">
        <f t="shared" si="971"/>
        <v>2.2784233310549139E-2</v>
      </c>
      <c r="AM125" s="4">
        <f t="shared" si="972"/>
        <v>2.7611134817640996E-2</v>
      </c>
      <c r="AN125" s="4">
        <f t="shared" si="973"/>
        <v>2.4771483068691348E-2</v>
      </c>
      <c r="AO125" s="4">
        <f t="shared" si="974"/>
        <v>1.7188459177409444E-2</v>
      </c>
      <c r="AP125" s="4">
        <f t="shared" si="975"/>
        <v>-1.217730150998538E-2</v>
      </c>
      <c r="AQ125" s="4">
        <f t="shared" si="976"/>
        <v>0</v>
      </c>
      <c r="AR125" s="4">
        <f t="shared" si="977"/>
        <v>2.4182042415302313E-3</v>
      </c>
      <c r="AS125" s="4">
        <f t="shared" si="978"/>
        <v>0</v>
      </c>
      <c r="AT125" s="4">
        <f t="shared" si="979"/>
        <v>0</v>
      </c>
      <c r="AU125" s="4">
        <f t="shared" si="980"/>
        <v>7.1128814282666007E-3</v>
      </c>
      <c r="AV125" s="4">
        <f t="shared" si="981"/>
        <v>-7.0734697727058383E-3</v>
      </c>
      <c r="AW125" s="4">
        <f t="shared" si="982"/>
        <v>-1.6430382123744248E-2</v>
      </c>
      <c r="AX125" s="4">
        <f t="shared" si="983"/>
        <v>-2.5684131876342591E-2</v>
      </c>
      <c r="AY125" s="4">
        <f t="shared" si="984"/>
        <v>-3.5209614572085844E-2</v>
      </c>
      <c r="AZ125" s="4">
        <f t="shared" si="985"/>
        <v>-3.0727775545417998E-2</v>
      </c>
      <c r="BA125" s="4">
        <f t="shared" si="986"/>
        <v>-2.1493050580312353E-2</v>
      </c>
      <c r="BB125" s="4">
        <f t="shared" si="987"/>
        <v>-1.6997304713109784E-2</v>
      </c>
      <c r="BC125" s="4">
        <f t="shared" si="988"/>
        <v>-1.2285314135482428E-2</v>
      </c>
      <c r="BD125" s="4">
        <f t="shared" si="989"/>
        <v>-1.9773592367393358E-2</v>
      </c>
      <c r="BE125" s="4">
        <f t="shared" si="990"/>
        <v>-2.7105613326105171E-2</v>
      </c>
      <c r="BF125" s="4">
        <f t="shared" si="991"/>
        <v>-1.4841566279961409E-2</v>
      </c>
      <c r="BG125" s="4">
        <f t="shared" si="992"/>
        <v>-2.2313680765607177E-2</v>
      </c>
      <c r="BH125" s="4">
        <f t="shared" si="993"/>
        <v>-4.9764861031625597E-3</v>
      </c>
      <c r="BI125" s="4">
        <f t="shared" si="994"/>
        <v>-2.4894199651481256E-3</v>
      </c>
      <c r="BJ125" s="4">
        <f t="shared" si="995"/>
        <v>-7.4519350191266393E-3</v>
      </c>
      <c r="BK125" s="4">
        <f t="shared" si="996"/>
        <v>-7.4502694514118313E-3</v>
      </c>
      <c r="BL125" s="4">
        <f t="shared" si="997"/>
        <v>-1.236155063291138E-2</v>
      </c>
      <c r="BM125" s="4">
        <f t="shared" si="998"/>
        <v>-7.3955380253913402E-3</v>
      </c>
      <c r="BN125" s="4">
        <f t="shared" si="999"/>
        <v>-7.3443008225616844E-3</v>
      </c>
      <c r="BO125" s="4">
        <f t="shared" si="1000"/>
        <v>-2.436706547430484E-3</v>
      </c>
      <c r="BP125" s="4">
        <f t="shared" si="1001"/>
        <v>0</v>
      </c>
      <c r="BQ125" s="4">
        <f t="shared" si="1002"/>
        <v>0</v>
      </c>
      <c r="BR125" s="4">
        <f t="shared" si="1003"/>
        <v>0</v>
      </c>
      <c r="BS125" s="4">
        <f t="shared" si="1004"/>
        <v>-2.3546586922225522E-3</v>
      </c>
      <c r="BT125" s="4">
        <f t="shared" si="1005"/>
        <v>0</v>
      </c>
      <c r="BU125" s="4">
        <f t="shared" si="1006"/>
        <v>2.3221791328983097E-3</v>
      </c>
      <c r="BV125" s="4">
        <f t="shared" si="1007"/>
        <v>0</v>
      </c>
      <c r="BW125" s="4">
        <f t="shared" si="1008"/>
        <v>-4.5671485008335223E-3</v>
      </c>
      <c r="BX125" s="4">
        <f t="shared" si="1009"/>
        <v>-6.8021041175403609E-3</v>
      </c>
      <c r="BY125" s="4">
        <f t="shared" si="1010"/>
        <v>-9.0094148385062404E-3</v>
      </c>
      <c r="BZ125" s="4">
        <f t="shared" si="1011"/>
        <v>-1.1193445118538601E-2</v>
      </c>
      <c r="CA125" s="4">
        <f t="shared" si="1012"/>
        <v>-8.897192935628807E-3</v>
      </c>
      <c r="CB125" s="4">
        <f t="shared" si="1013"/>
        <v>-1.3350540696898222E-2</v>
      </c>
      <c r="CC125" s="4">
        <f t="shared" si="1014"/>
        <v>-1.3324450366422384E-2</v>
      </c>
      <c r="CD125" s="4">
        <f t="shared" si="1015"/>
        <v>-1.356760056983922E-2</v>
      </c>
      <c r="CE125" s="4">
        <f t="shared" si="1016"/>
        <v>-4.5940048237050612E-3</v>
      </c>
      <c r="CF125" s="4">
        <f t="shared" si="1017"/>
        <v>-2.3478587528174282E-3</v>
      </c>
      <c r="CG125" s="4">
        <f t="shared" si="1018"/>
        <v>0</v>
      </c>
      <c r="CH125" s="4">
        <f t="shared" si="1019"/>
        <v>0</v>
      </c>
      <c r="CI125" s="4">
        <f t="shared" si="1020"/>
        <v>-7.2018436719800336E-3</v>
      </c>
      <c r="CJ125" s="4">
        <f t="shared" si="1021"/>
        <v>-4.7797720048753777E-3</v>
      </c>
      <c r="CK125" s="4">
        <f t="shared" si="1022"/>
        <v>-7.1571714858288072E-3</v>
      </c>
      <c r="CL125" s="4">
        <f t="shared" si="1023"/>
        <v>2.371635242499713E-3</v>
      </c>
      <c r="CM125" s="4">
        <f t="shared" si="1024"/>
        <v>2.3647370412410162E-3</v>
      </c>
      <c r="CN125" s="4">
        <f t="shared" si="1025"/>
        <v>0</v>
      </c>
      <c r="CO125" s="4">
        <f t="shared" si="1026"/>
        <v>0</v>
      </c>
      <c r="CP125" s="4">
        <f t="shared" si="1027"/>
        <v>-4.6469481168242843E-3</v>
      </c>
      <c r="CQ125" s="4">
        <f t="shared" si="1028"/>
        <v>0</v>
      </c>
      <c r="CR125" s="4">
        <f t="shared" si="1029"/>
        <v>4.5770779934090136E-3</v>
      </c>
      <c r="CS125" s="4">
        <f t="shared" si="1030"/>
        <v>4.5568466621098242E-3</v>
      </c>
      <c r="CT125" s="4">
        <f t="shared" si="1031"/>
        <v>0</v>
      </c>
      <c r="CU125" s="4">
        <f t="shared" si="1032"/>
        <v>-2.2421524663677104E-3</v>
      </c>
      <c r="CV125" s="4">
        <f t="shared" si="1033"/>
        <v>-4.4552360161279631E-3</v>
      </c>
      <c r="CW125" s="4">
        <f t="shared" si="1034"/>
        <v>-4.4271294492651062E-3</v>
      </c>
      <c r="CX125" s="4">
        <f t="shared" si="1035"/>
        <v>4.3902974426517439E-3</v>
      </c>
      <c r="CY125" s="4">
        <f t="shared" si="1036"/>
        <v>6.5422191207257568E-3</v>
      </c>
      <c r="CZ125" s="4">
        <f t="shared" si="1037"/>
        <v>6.5218809104545823E-3</v>
      </c>
      <c r="DA125" s="4">
        <f t="shared" si="1038"/>
        <v>6.4481461579795878E-3</v>
      </c>
      <c r="DB125" s="4">
        <f t="shared" si="1039"/>
        <v>2.1362043920362291E-3</v>
      </c>
      <c r="DC125" s="4">
        <f t="shared" si="1040"/>
        <v>-4.240792179979227E-3</v>
      </c>
      <c r="DD125" s="4">
        <f t="shared" si="1041"/>
        <v>0</v>
      </c>
      <c r="DE125" s="4">
        <f t="shared" si="1042"/>
        <v>0</v>
      </c>
      <c r="DF125" s="4">
        <f t="shared" si="1043"/>
        <v>0</v>
      </c>
      <c r="DG125" s="4">
        <f t="shared" si="1044"/>
        <v>4.1034900182605359E-3</v>
      </c>
      <c r="DH125" s="4">
        <f t="shared" si="1045"/>
        <v>0</v>
      </c>
      <c r="DI125" s="4">
        <f t="shared" si="1046"/>
        <v>0</v>
      </c>
      <c r="DJ125" s="4">
        <f t="shared" si="1047"/>
        <v>0</v>
      </c>
      <c r="DK125" s="4">
        <f t="shared" si="1048"/>
        <v>0</v>
      </c>
      <c r="DL125" s="4">
        <f t="shared" si="1049"/>
        <v>0</v>
      </c>
      <c r="DM125" s="4">
        <f t="shared" si="1050"/>
        <v>0</v>
      </c>
      <c r="DN125" s="4">
        <f t="shared" si="1051"/>
        <v>0</v>
      </c>
      <c r="DO125" s="4">
        <f t="shared" si="1052"/>
        <v>0</v>
      </c>
      <c r="DP125" s="4">
        <f t="shared" si="1053"/>
        <v>0</v>
      </c>
      <c r="DQ125" s="4">
        <f t="shared" si="1054"/>
        <v>0</v>
      </c>
      <c r="DR125" s="4">
        <f t="shared" si="1055"/>
        <v>0</v>
      </c>
      <c r="DS125" s="4">
        <f t="shared" si="1056"/>
        <v>0</v>
      </c>
      <c r="DT125" s="4">
        <f t="shared" si="1057"/>
        <v>-5.6867725670091416E-3</v>
      </c>
      <c r="DU125" s="4">
        <f t="shared" si="1058"/>
        <v>-1.8800172961591227E-3</v>
      </c>
      <c r="DV125" s="4">
        <f t="shared" si="1059"/>
        <v>-1.8746602178355157E-3</v>
      </c>
      <c r="DW125" s="4">
        <f t="shared" si="1060"/>
        <v>-5.6102030893518395E-3</v>
      </c>
      <c r="DX125" s="4">
        <f t="shared" si="1061"/>
        <v>4.21300977418268E-3</v>
      </c>
      <c r="DY125" s="4">
        <f t="shared" si="1062"/>
        <v>-4.079551249362579E-3</v>
      </c>
      <c r="DZ125" s="4">
        <f t="shared" si="1063"/>
        <v>0</v>
      </c>
      <c r="EA125" s="4">
        <f t="shared" si="1064"/>
        <v>2.0261782226364653E-3</v>
      </c>
      <c r="EB125" s="4">
        <f t="shared" si="1065"/>
        <v>-3.9931318132811642E-3</v>
      </c>
      <c r="EC125" s="4">
        <f t="shared" si="1066"/>
        <v>0</v>
      </c>
      <c r="ED125" s="4">
        <f t="shared" si="1067"/>
        <v>-3.8414997214912786E-3</v>
      </c>
      <c r="EE125" s="4">
        <f t="shared" si="1068"/>
        <v>-1.9130334972165344E-3</v>
      </c>
      <c r="EF125" s="4">
        <f t="shared" si="1069"/>
        <v>0</v>
      </c>
      <c r="EG125" s="4">
        <f t="shared" si="1070"/>
        <v>0</v>
      </c>
      <c r="EH125" s="4">
        <f t="shared" si="1071"/>
        <v>0</v>
      </c>
      <c r="EI125" s="4">
        <f t="shared" si="1072"/>
        <v>-3.74356574637342E-3</v>
      </c>
      <c r="EJ125" s="4">
        <f t="shared" si="1073"/>
        <v>-5.5888818510376661E-3</v>
      </c>
      <c r="EK125" s="10">
        <f t="shared" si="1074"/>
        <v>-4.0356013899786993E-3</v>
      </c>
      <c r="EL125" s="10">
        <f t="shared" si="1075"/>
        <v>-2.7625287227484177E-3</v>
      </c>
      <c r="EM125" s="10">
        <f t="shared" si="1076"/>
        <v>1.9918595118315662E-3</v>
      </c>
      <c r="EN125" s="10">
        <f t="shared" si="1077"/>
        <v>4.6335447016194638E-3</v>
      </c>
      <c r="EO125" s="10">
        <f t="shared" si="1078"/>
        <v>3.7242824154472489E-3</v>
      </c>
      <c r="EP125" s="10">
        <f t="shared" si="1079"/>
        <v>2.9871851352029619E-3</v>
      </c>
      <c r="EQ125" s="10">
        <f t="shared" si="1080"/>
        <v>2.3536408914336102E-3</v>
      </c>
      <c r="ER125" s="10">
        <f t="shared" si="1081"/>
        <v>1.8596297304414547E-3</v>
      </c>
      <c r="ES125" s="10">
        <f t="shared" si="1082"/>
        <v>1.4642894855122946E-3</v>
      </c>
      <c r="ET125" s="10">
        <f t="shared" si="1083"/>
        <v>1.1483261770377793E-3</v>
      </c>
      <c r="EU125" s="10">
        <f t="shared" si="1084"/>
        <v>8.9845374777998931E-4</v>
      </c>
      <c r="EV125" s="10">
        <f t="shared" si="1085"/>
        <v>7.0248315180675082E-4</v>
      </c>
      <c r="EW125" s="10">
        <f t="shared" si="1086"/>
        <v>5.4891904851251208E-4</v>
      </c>
      <c r="EX125" s="10">
        <f t="shared" si="1087"/>
        <v>4.2843265792284296E-4</v>
      </c>
      <c r="EY125" s="10">
        <f t="shared" si="1088"/>
        <v>3.3423782763745567E-4</v>
      </c>
      <c r="EZ125" s="10">
        <f t="shared" si="1089"/>
        <v>2.6077081379968515E-4</v>
      </c>
      <c r="FA125" s="10">
        <f t="shared" si="1090"/>
        <v>2.0332185666225054E-4</v>
      </c>
      <c r="FB125" s="10">
        <f t="shared" si="1091"/>
        <v>1.5836532177799937E-4</v>
      </c>
      <c r="FC125" s="10">
        <f t="shared" si="1092"/>
        <v>1.2323904331456128E-4</v>
      </c>
      <c r="FD125" s="10">
        <f t="shared" si="1093"/>
        <v>9.5896706542040279E-5</v>
      </c>
      <c r="FE125" s="10">
        <f t="shared" si="1094"/>
        <v>7.4546310600405897E-5</v>
      </c>
      <c r="FF125" s="10">
        <f t="shared" si="1095"/>
        <v>5.7919474084689887E-5</v>
      </c>
      <c r="FG125" s="10">
        <f t="shared" si="1096"/>
        <v>4.4996207185270663E-5</v>
      </c>
      <c r="FH125" s="10">
        <f t="shared" si="1097"/>
        <v>3.4936651464594983E-5</v>
      </c>
      <c r="FI125" s="10">
        <f t="shared" si="1098"/>
        <v>2.7137863237386027E-5</v>
      </c>
      <c r="FJ125" s="10">
        <f t="shared" si="1099"/>
        <v>2.1080532117904157E-5</v>
      </c>
    </row>
    <row r="126" spans="2:166" x14ac:dyDescent="0.2">
      <c r="B126" t="str">
        <f t="shared" si="939"/>
        <v xml:space="preserve">   Construction</v>
      </c>
      <c r="C126" s="4"/>
      <c r="D126" s="4"/>
      <c r="E126" s="4"/>
      <c r="F126" s="4"/>
      <c r="G126" s="4">
        <f t="shared" si="940"/>
        <v>-0.14867407002852112</v>
      </c>
      <c r="H126" s="4">
        <f t="shared" si="941"/>
        <v>-0.38204680825461773</v>
      </c>
      <c r="I126" s="4">
        <f t="shared" si="942"/>
        <v>-0.30710516115566922</v>
      </c>
      <c r="J126" s="4">
        <f t="shared" si="943"/>
        <v>1.7982916229582611E-2</v>
      </c>
      <c r="K126" s="4">
        <f t="shared" si="944"/>
        <v>0.10515878977255674</v>
      </c>
      <c r="L126" s="4">
        <f t="shared" si="945"/>
        <v>0.29058446421617073</v>
      </c>
      <c r="M126" s="4">
        <f t="shared" si="946"/>
        <v>0.16111707841031117</v>
      </c>
      <c r="N126" s="4">
        <f t="shared" si="947"/>
        <v>5.663526886848675E-2</v>
      </c>
      <c r="O126" s="4">
        <f t="shared" si="948"/>
        <v>-0.11824174524815985</v>
      </c>
      <c r="P126" s="4">
        <f t="shared" si="949"/>
        <v>-0.40149971954063707</v>
      </c>
      <c r="Q126" s="4">
        <f t="shared" si="950"/>
        <v>-0.33143939393939414</v>
      </c>
      <c r="R126" s="4">
        <f t="shared" si="951"/>
        <v>-0.26829412111563145</v>
      </c>
      <c r="S126" s="4">
        <f t="shared" si="952"/>
        <v>-0.17641351327511673</v>
      </c>
      <c r="T126" s="4">
        <f t="shared" si="953"/>
        <v>-3.8103054106336819E-2</v>
      </c>
      <c r="U126" s="4">
        <f t="shared" si="954"/>
        <v>-6.0755099088672881E-2</v>
      </c>
      <c r="V126" s="4">
        <f t="shared" si="955"/>
        <v>-2.9303170603054893E-3</v>
      </c>
      <c r="W126" s="4">
        <f t="shared" si="956"/>
        <v>4.9536686287080071E-2</v>
      </c>
      <c r="X126" s="4">
        <f t="shared" si="957"/>
        <v>6.6747925010157486E-2</v>
      </c>
      <c r="Y126" s="4">
        <f t="shared" si="958"/>
        <v>8.6810579315932876E-2</v>
      </c>
      <c r="Z126" s="4">
        <f t="shared" si="959"/>
        <v>-5.1539012168933487E-2</v>
      </c>
      <c r="AA126" s="4">
        <f t="shared" si="960"/>
        <v>2.2709208584080813E-2</v>
      </c>
      <c r="AB126" s="4">
        <f t="shared" si="961"/>
        <v>0.10504201680672298</v>
      </c>
      <c r="AC126" s="4">
        <f t="shared" si="962"/>
        <v>0.175682185259698</v>
      </c>
      <c r="AD126" s="4">
        <f t="shared" si="963"/>
        <v>0.42179662562699521</v>
      </c>
      <c r="AE126" s="4">
        <f t="shared" si="964"/>
        <v>0.5060334760607238</v>
      </c>
      <c r="AF126" s="4">
        <f t="shared" si="965"/>
        <v>0.48575844557297382</v>
      </c>
      <c r="AG126" s="4">
        <f t="shared" si="966"/>
        <v>0.46123195327638378</v>
      </c>
      <c r="AH126" s="4">
        <f t="shared" si="967"/>
        <v>0.50956097299326863</v>
      </c>
      <c r="AI126" s="4">
        <f t="shared" si="968"/>
        <v>0.33133647882097311</v>
      </c>
      <c r="AJ126" s="4">
        <f t="shared" si="969"/>
        <v>0.42126066153526115</v>
      </c>
      <c r="AK126" s="4">
        <f t="shared" si="970"/>
        <v>0.48874598070739605</v>
      </c>
      <c r="AL126" s="4">
        <f t="shared" si="971"/>
        <v>0.42024252550568358</v>
      </c>
      <c r="AM126" s="4">
        <f t="shared" si="972"/>
        <v>0.47691960139561662</v>
      </c>
      <c r="AN126" s="4">
        <f t="shared" si="973"/>
        <v>0.45579528846391953</v>
      </c>
      <c r="AO126" s="4">
        <f t="shared" si="974"/>
        <v>0.46163290362185427</v>
      </c>
      <c r="AP126" s="4">
        <f t="shared" si="975"/>
        <v>0.43351193375547858</v>
      </c>
      <c r="AQ126" s="4">
        <f t="shared" si="976"/>
        <v>0.47563579887400498</v>
      </c>
      <c r="AR126" s="4">
        <f t="shared" si="977"/>
        <v>0.43527676347544281</v>
      </c>
      <c r="AS126" s="4">
        <f t="shared" si="978"/>
        <v>0.31422403454065689</v>
      </c>
      <c r="AT126" s="4">
        <f t="shared" si="979"/>
        <v>0.30960489652051754</v>
      </c>
      <c r="AU126" s="4">
        <f t="shared" si="980"/>
        <v>0.18730587761101919</v>
      </c>
      <c r="AV126" s="4">
        <f t="shared" si="981"/>
        <v>-6.6019051211921365E-2</v>
      </c>
      <c r="AW126" s="4">
        <f t="shared" si="982"/>
        <v>-0.17369261102243952</v>
      </c>
      <c r="AX126" s="4">
        <f t="shared" si="983"/>
        <v>-0.5113477164471848</v>
      </c>
      <c r="AY126" s="4">
        <f t="shared" si="984"/>
        <v>-0.51875498802873077</v>
      </c>
      <c r="AZ126" s="4">
        <f t="shared" si="985"/>
        <v>-0.46564398326517908</v>
      </c>
      <c r="BA126" s="4">
        <f t="shared" si="986"/>
        <v>-0.3653818598653098</v>
      </c>
      <c r="BB126" s="4">
        <f t="shared" si="987"/>
        <v>-0.18939853823179412</v>
      </c>
      <c r="BC126" s="4">
        <f t="shared" si="988"/>
        <v>-0.24816334553674571</v>
      </c>
      <c r="BD126" s="4">
        <f t="shared" si="989"/>
        <v>-0.11369815611251254</v>
      </c>
      <c r="BE126" s="4">
        <f t="shared" si="990"/>
        <v>-0.11088659997043041</v>
      </c>
      <c r="BF126" s="4">
        <f t="shared" si="991"/>
        <v>1.9788755039949039E-2</v>
      </c>
      <c r="BG126" s="4">
        <f t="shared" si="992"/>
        <v>0.15619576535925125</v>
      </c>
      <c r="BH126" s="4">
        <f t="shared" si="993"/>
        <v>0.14182985394013373</v>
      </c>
      <c r="BI126" s="4">
        <f t="shared" si="994"/>
        <v>0.16679113766492359</v>
      </c>
      <c r="BJ126" s="4">
        <f t="shared" si="995"/>
        <v>0.23846192061205243</v>
      </c>
      <c r="BK126" s="4">
        <f t="shared" si="996"/>
        <v>0.24834231504706092</v>
      </c>
      <c r="BL126" s="4">
        <f t="shared" si="997"/>
        <v>0.38073575949367089</v>
      </c>
      <c r="BM126" s="4">
        <f t="shared" si="998"/>
        <v>0.52261802046098771</v>
      </c>
      <c r="BN126" s="4">
        <f t="shared" si="999"/>
        <v>0.57530356443399855</v>
      </c>
      <c r="BO126" s="4">
        <f t="shared" si="1000"/>
        <v>0.66278418090109437</v>
      </c>
      <c r="BP126" s="4">
        <f t="shared" si="1001"/>
        <v>0.71245713181664616</v>
      </c>
      <c r="BQ126" s="4">
        <f t="shared" si="1002"/>
        <v>0.59755219582433383</v>
      </c>
      <c r="BR126" s="4">
        <f t="shared" si="1003"/>
        <v>0.47223540579022272</v>
      </c>
      <c r="BS126" s="4">
        <f t="shared" si="1004"/>
        <v>0.56040876874896972</v>
      </c>
      <c r="BT126" s="4">
        <f t="shared" si="1005"/>
        <v>0.60999836398906226</v>
      </c>
      <c r="BU126" s="4">
        <f t="shared" si="1006"/>
        <v>0.59912221628776474</v>
      </c>
      <c r="BV126" s="4">
        <f t="shared" si="1007"/>
        <v>0.52869741884841004</v>
      </c>
      <c r="BW126" s="4">
        <f t="shared" si="1008"/>
        <v>0.23064099929209358</v>
      </c>
      <c r="BX126" s="4">
        <f t="shared" si="1009"/>
        <v>-0.10203156176310625</v>
      </c>
      <c r="BY126" s="4">
        <f t="shared" si="1010"/>
        <v>-0.27929185999369316</v>
      </c>
      <c r="BZ126" s="4">
        <f t="shared" si="1011"/>
        <v>-0.65145850589894394</v>
      </c>
      <c r="CA126" s="4">
        <f t="shared" si="1012"/>
        <v>-1.1544107833978385</v>
      </c>
      <c r="CB126" s="4">
        <f t="shared" si="1013"/>
        <v>-1.4529838458457556</v>
      </c>
      <c r="CC126" s="4">
        <f t="shared" si="1014"/>
        <v>-1.627803686431269</v>
      </c>
      <c r="CD126" s="4">
        <f t="shared" si="1015"/>
        <v>-1.5037423964905148</v>
      </c>
      <c r="CE126" s="4">
        <f t="shared" si="1016"/>
        <v>-1.0864821408062477</v>
      </c>
      <c r="CF126" s="4">
        <f t="shared" si="1017"/>
        <v>-0.78183696468820518</v>
      </c>
      <c r="CG126" s="4">
        <f t="shared" si="1018"/>
        <v>-0.48443399586806285</v>
      </c>
      <c r="CH126" s="4">
        <f t="shared" si="1019"/>
        <v>-0.29168459809687747</v>
      </c>
      <c r="CI126" s="4">
        <f t="shared" si="1020"/>
        <v>-0.26886883042058807</v>
      </c>
      <c r="CJ126" s="4">
        <f t="shared" si="1021"/>
        <v>-0.16490213416820002</v>
      </c>
      <c r="CK126" s="4">
        <f t="shared" si="1022"/>
        <v>-0.12882908674491805</v>
      </c>
      <c r="CL126" s="4">
        <f t="shared" si="1023"/>
        <v>-8.5378868729989746E-2</v>
      </c>
      <c r="CM126" s="4">
        <f t="shared" si="1024"/>
        <v>4.0200529701096492E-2</v>
      </c>
      <c r="CN126" s="4">
        <f t="shared" si="1025"/>
        <v>0.15734347846507934</v>
      </c>
      <c r="CO126" s="4">
        <f t="shared" si="1026"/>
        <v>0.22197298939202681</v>
      </c>
      <c r="CP126" s="4">
        <f t="shared" si="1027"/>
        <v>0.35316805687864444</v>
      </c>
      <c r="CQ126" s="4">
        <f t="shared" si="1028"/>
        <v>0.4434487377878375</v>
      </c>
      <c r="CR126" s="4">
        <f t="shared" si="1029"/>
        <v>0.39134016843647051</v>
      </c>
      <c r="CS126" s="4">
        <f t="shared" si="1030"/>
        <v>0.44201412622465291</v>
      </c>
      <c r="CT126" s="4">
        <f t="shared" si="1031"/>
        <v>0.35895699288858796</v>
      </c>
      <c r="CU126" s="4">
        <f t="shared" si="1032"/>
        <v>0.34304932735426052</v>
      </c>
      <c r="CV126" s="4">
        <f t="shared" si="1033"/>
        <v>0.33859793722572401</v>
      </c>
      <c r="CW126" s="4">
        <f t="shared" si="1034"/>
        <v>0.40729590933238974</v>
      </c>
      <c r="CX126" s="4">
        <f t="shared" si="1035"/>
        <v>0.55537262649544572</v>
      </c>
      <c r="CY126" s="4">
        <f t="shared" si="1036"/>
        <v>0.61933007676203744</v>
      </c>
      <c r="CZ126" s="4">
        <f t="shared" si="1037"/>
        <v>0.63914432922454811</v>
      </c>
      <c r="DA126" s="4">
        <f t="shared" si="1038"/>
        <v>0.49435787211176851</v>
      </c>
      <c r="DB126" s="4">
        <f t="shared" si="1039"/>
        <v>0.37169956421430345</v>
      </c>
      <c r="DC126" s="4">
        <f t="shared" si="1040"/>
        <v>0.36894891965819149</v>
      </c>
      <c r="DD126" s="4">
        <f t="shared" si="1041"/>
        <v>0.39113428943937534</v>
      </c>
      <c r="DE126" s="4">
        <f t="shared" si="1042"/>
        <v>0.41438477396247581</v>
      </c>
      <c r="DF126" s="4">
        <f t="shared" si="1043"/>
        <v>0.39721946375372336</v>
      </c>
      <c r="DG126" s="4">
        <f t="shared" si="1044"/>
        <v>0.3364861814973632</v>
      </c>
      <c r="DH126" s="4">
        <f t="shared" si="1045"/>
        <v>0.27629921579781275</v>
      </c>
      <c r="DI126" s="4">
        <f t="shared" si="1046"/>
        <v>0.2220024622091277</v>
      </c>
      <c r="DJ126" s="4">
        <f t="shared" si="1047"/>
        <v>0.22703071946637757</v>
      </c>
      <c r="DK126" s="4">
        <f t="shared" si="1048"/>
        <v>0.27961971718462791</v>
      </c>
      <c r="DL126" s="4">
        <f t="shared" si="1049"/>
        <v>0.29307511039822526</v>
      </c>
      <c r="DM126" s="4">
        <f t="shared" si="1050"/>
        <v>0.32937556703877352</v>
      </c>
      <c r="DN126" s="4">
        <f t="shared" si="1051"/>
        <v>0.33975529762956896</v>
      </c>
      <c r="DO126" s="4">
        <f t="shared" si="1052"/>
        <v>0.11692943308713136</v>
      </c>
      <c r="DP126" s="4">
        <f t="shared" si="1053"/>
        <v>0.13970545433377776</v>
      </c>
      <c r="DQ126" s="4">
        <f t="shared" si="1054"/>
        <v>8.6891038637549156E-2</v>
      </c>
      <c r="DR126" s="4">
        <f t="shared" si="1055"/>
        <v>2.3028209556707251E-2</v>
      </c>
      <c r="DS126" s="4">
        <f t="shared" si="1056"/>
        <v>0.12998929499923642</v>
      </c>
      <c r="DT126" s="4">
        <f t="shared" si="1057"/>
        <v>-0.66156120862872847</v>
      </c>
      <c r="DU126" s="4">
        <f t="shared" si="1058"/>
        <v>-0.22372205824293481</v>
      </c>
      <c r="DV126" s="4">
        <f t="shared" si="1059"/>
        <v>-0.1012316517631197</v>
      </c>
      <c r="DW126" s="4">
        <f t="shared" si="1060"/>
        <v>-0.10098365560833276</v>
      </c>
      <c r="DX126" s="4">
        <f t="shared" si="1061"/>
        <v>0.74570273003033338</v>
      </c>
      <c r="DY126" s="4">
        <f t="shared" si="1062"/>
        <v>0.25905150433452395</v>
      </c>
      <c r="DZ126" s="4">
        <f t="shared" si="1063"/>
        <v>0.16600198392614895</v>
      </c>
      <c r="EA126" s="4">
        <f t="shared" si="1064"/>
        <v>4.6602099120638479E-2</v>
      </c>
      <c r="EB126" s="4">
        <f t="shared" si="1065"/>
        <v>5.3907279479295418E-2</v>
      </c>
      <c r="EC126" s="4">
        <f t="shared" si="1066"/>
        <v>0.14272586857489142</v>
      </c>
      <c r="ED126" s="4">
        <f t="shared" si="1067"/>
        <v>9.0275243455045825E-2</v>
      </c>
      <c r="EE126" s="4">
        <f t="shared" si="1068"/>
        <v>0.15304267977732178</v>
      </c>
      <c r="EF126" s="4">
        <f t="shared" si="1069"/>
        <v>3.9804389855566821E-2</v>
      </c>
      <c r="EG126" s="4">
        <f t="shared" si="1070"/>
        <v>-0.14036269720958985</v>
      </c>
      <c r="EH126" s="4">
        <f t="shared" si="1071"/>
        <v>-9.1929008292373493E-2</v>
      </c>
      <c r="EI126" s="4">
        <f t="shared" si="1072"/>
        <v>-0.27328029948525939</v>
      </c>
      <c r="EJ126" s="4">
        <f t="shared" si="1073"/>
        <v>-0.12109244010581567</v>
      </c>
      <c r="EK126" s="10">
        <f t="shared" si="1074"/>
        <v>-6.8116429398796155E-2</v>
      </c>
      <c r="EL126" s="10">
        <f t="shared" si="1075"/>
        <v>-0.10200265276765763</v>
      </c>
      <c r="EM126" s="10">
        <f t="shared" si="1076"/>
        <v>0.11354015278554154</v>
      </c>
      <c r="EN126" s="10">
        <f t="shared" si="1077"/>
        <v>-1.881978850846939E-3</v>
      </c>
      <c r="EO126" s="10">
        <f t="shared" si="1078"/>
        <v>2.1643772685459833E-2</v>
      </c>
      <c r="EP126" s="10">
        <f t="shared" si="1079"/>
        <v>2.7280382326862977E-2</v>
      </c>
      <c r="EQ126" s="10">
        <f t="shared" si="1080"/>
        <v>3.5176224304196348E-2</v>
      </c>
      <c r="ER126" s="10">
        <f t="shared" si="1081"/>
        <v>5.4880976881388342E-2</v>
      </c>
      <c r="ES126" s="10">
        <f t="shared" si="1082"/>
        <v>7.4137180874265324E-2</v>
      </c>
      <c r="ET126" s="10">
        <f t="shared" si="1083"/>
        <v>8.2593432683014653E-2</v>
      </c>
      <c r="EU126" s="10">
        <f t="shared" si="1084"/>
        <v>9.4665583893976141E-2</v>
      </c>
      <c r="EV126" s="10">
        <f t="shared" si="1085"/>
        <v>0.1021547012912825</v>
      </c>
      <c r="EW126" s="10">
        <f t="shared" si="1086"/>
        <v>0.11447563182143923</v>
      </c>
      <c r="EX126" s="10">
        <f t="shared" si="1087"/>
        <v>0.12555260734238399</v>
      </c>
      <c r="EY126" s="10">
        <f t="shared" si="1088"/>
        <v>0.13482036721228111</v>
      </c>
      <c r="EZ126" s="10">
        <f t="shared" si="1089"/>
        <v>0.14405030081365763</v>
      </c>
      <c r="FA126" s="10">
        <f t="shared" si="1090"/>
        <v>0.15490225877943531</v>
      </c>
      <c r="FB126" s="10">
        <f t="shared" si="1091"/>
        <v>0.16540268861262292</v>
      </c>
      <c r="FC126" s="10">
        <f t="shared" si="1092"/>
        <v>0.16917716225457011</v>
      </c>
      <c r="FD126" s="10">
        <f t="shared" si="1093"/>
        <v>0.18210693200699385</v>
      </c>
      <c r="FE126" s="10">
        <f t="shared" si="1094"/>
        <v>0.17765704466161011</v>
      </c>
      <c r="FF126" s="10">
        <f t="shared" si="1095"/>
        <v>0.17186022100254258</v>
      </c>
      <c r="FG126" s="10">
        <f t="shared" si="1096"/>
        <v>0.1660320149146306</v>
      </c>
      <c r="FH126" s="10">
        <f t="shared" si="1097"/>
        <v>0.15046989608186143</v>
      </c>
      <c r="FI126" s="10">
        <f t="shared" si="1098"/>
        <v>0.14806658122372601</v>
      </c>
      <c r="FJ126" s="10">
        <f t="shared" si="1099"/>
        <v>0.13153974385124448</v>
      </c>
    </row>
    <row r="127" spans="2:166" x14ac:dyDescent="0.2">
      <c r="B127" t="str">
        <f t="shared" si="939"/>
        <v xml:space="preserve">   Manufacturing</v>
      </c>
      <c r="C127" s="4"/>
      <c r="D127" s="4"/>
      <c r="E127" s="4"/>
      <c r="F127" s="4"/>
      <c r="G127" s="4">
        <f t="shared" si="940"/>
        <v>-0.43691971600218271</v>
      </c>
      <c r="H127" s="4">
        <f t="shared" si="941"/>
        <v>-0.37001383791588804</v>
      </c>
      <c r="I127" s="4">
        <f t="shared" si="942"/>
        <v>-0.3607740242702499</v>
      </c>
      <c r="J127" s="4">
        <f t="shared" si="943"/>
        <v>-0.29671811778809903</v>
      </c>
      <c r="K127" s="4">
        <f t="shared" si="944"/>
        <v>-0.16825406363609025</v>
      </c>
      <c r="L127" s="4">
        <f t="shared" si="945"/>
        <v>-0.20370869656391294</v>
      </c>
      <c r="M127" s="4">
        <f t="shared" si="946"/>
        <v>-0.47440028643035931</v>
      </c>
      <c r="N127" s="4">
        <f t="shared" si="947"/>
        <v>-0.58423751043280936</v>
      </c>
      <c r="O127" s="4">
        <f t="shared" si="948"/>
        <v>-0.85725265304915754</v>
      </c>
      <c r="P127" s="4">
        <f t="shared" si="949"/>
        <v>-0.94175301862840222</v>
      </c>
      <c r="Q127" s="4">
        <f t="shared" si="950"/>
        <v>-0.68951231060606388</v>
      </c>
      <c r="R127" s="4">
        <f t="shared" si="951"/>
        <v>-1.1174007901409304</v>
      </c>
      <c r="S127" s="4">
        <f t="shared" si="952"/>
        <v>-1.0643615300932057</v>
      </c>
      <c r="T127" s="4">
        <f t="shared" si="953"/>
        <v>-0.97602438595463004</v>
      </c>
      <c r="U127" s="4">
        <f t="shared" si="954"/>
        <v>-1.1138434832923487</v>
      </c>
      <c r="V127" s="4">
        <f t="shared" si="955"/>
        <v>-0.4424778761061946</v>
      </c>
      <c r="W127" s="4">
        <f t="shared" si="956"/>
        <v>7.8675913514773557E-2</v>
      </c>
      <c r="X127" s="4">
        <f t="shared" si="957"/>
        <v>-3.7727088049222493E-2</v>
      </c>
      <c r="Y127" s="4">
        <f t="shared" si="958"/>
        <v>-0.39064760692169664</v>
      </c>
      <c r="Z127" s="4">
        <f t="shared" si="959"/>
        <v>-1.7265569076592728</v>
      </c>
      <c r="AA127" s="4">
        <f t="shared" si="960"/>
        <v>-0.516634495287841</v>
      </c>
      <c r="AB127" s="4">
        <f t="shared" si="961"/>
        <v>-5.6779468544170871E-3</v>
      </c>
      <c r="AC127" s="4">
        <f t="shared" si="962"/>
        <v>0.75373324643676876</v>
      </c>
      <c r="AD127" s="4">
        <f t="shared" si="963"/>
        <v>2.6305289557683564</v>
      </c>
      <c r="AE127" s="4">
        <f t="shared" si="964"/>
        <v>1.6599010176277598</v>
      </c>
      <c r="AF127" s="4">
        <f t="shared" si="965"/>
        <v>1.8243541620666819</v>
      </c>
      <c r="AG127" s="4">
        <f t="shared" si="966"/>
        <v>1.9377200403919084</v>
      </c>
      <c r="AH127" s="4">
        <f t="shared" si="967"/>
        <v>1.9202402982272613</v>
      </c>
      <c r="AI127" s="4">
        <f t="shared" si="968"/>
        <v>1.4658325823039806</v>
      </c>
      <c r="AJ127" s="4">
        <f t="shared" si="969"/>
        <v>1.1623673809028519</v>
      </c>
      <c r="AK127" s="4">
        <f t="shared" si="970"/>
        <v>0.67138263665595133</v>
      </c>
      <c r="AL127" s="4">
        <f t="shared" si="971"/>
        <v>-5.0631629578951082E-3</v>
      </c>
      <c r="AM127" s="4">
        <f t="shared" si="972"/>
        <v>-0.54720249002234278</v>
      </c>
      <c r="AN127" s="4">
        <f t="shared" si="973"/>
        <v>-1.0329708439644278</v>
      </c>
      <c r="AO127" s="4">
        <f t="shared" si="974"/>
        <v>-1.4069981583793731</v>
      </c>
      <c r="AP127" s="4">
        <f t="shared" si="975"/>
        <v>-1.4466634193862662</v>
      </c>
      <c r="AQ127" s="4">
        <f t="shared" si="976"/>
        <v>-1.5069889341875353</v>
      </c>
      <c r="AR127" s="4">
        <f t="shared" si="977"/>
        <v>-1.0906101129301364</v>
      </c>
      <c r="AS127" s="4">
        <f t="shared" si="978"/>
        <v>-0.81554329575437812</v>
      </c>
      <c r="AT127" s="4">
        <f t="shared" si="979"/>
        <v>-0.68113077234513597</v>
      </c>
      <c r="AU127" s="4">
        <f t="shared" si="980"/>
        <v>-0.32482158522417282</v>
      </c>
      <c r="AV127" s="4">
        <f t="shared" si="981"/>
        <v>-0.47863812128642852</v>
      </c>
      <c r="AW127" s="4">
        <f t="shared" si="982"/>
        <v>-0.44596751478734192</v>
      </c>
      <c r="AX127" s="4">
        <f t="shared" si="983"/>
        <v>-0.72849537685626253</v>
      </c>
      <c r="AY127" s="4">
        <f t="shared" si="984"/>
        <v>-1.157222665602555</v>
      </c>
      <c r="AZ127" s="4">
        <f t="shared" si="985"/>
        <v>-1.3591131491242583</v>
      </c>
      <c r="BA127" s="4">
        <f t="shared" si="986"/>
        <v>-1.5713808090939494</v>
      </c>
      <c r="BB127" s="4">
        <f t="shared" si="987"/>
        <v>-1.4981910011412491</v>
      </c>
      <c r="BC127" s="4">
        <f t="shared" si="988"/>
        <v>-1.2187031622398583</v>
      </c>
      <c r="BD127" s="4">
        <f t="shared" si="989"/>
        <v>-1.1987740372732205</v>
      </c>
      <c r="BE127" s="4">
        <f t="shared" si="990"/>
        <v>-1.0694396530481491</v>
      </c>
      <c r="BF127" s="4">
        <f t="shared" si="991"/>
        <v>-0.91028273183763264</v>
      </c>
      <c r="BG127" s="4">
        <f t="shared" si="992"/>
        <v>-0.63470025288838183</v>
      </c>
      <c r="BH127" s="4">
        <f t="shared" si="993"/>
        <v>-0.38070118689193716</v>
      </c>
      <c r="BI127" s="4">
        <f t="shared" si="994"/>
        <v>-0.14687577794373985</v>
      </c>
      <c r="BJ127" s="4">
        <f t="shared" si="995"/>
        <v>0.12171493864573464</v>
      </c>
      <c r="BK127" s="4">
        <f t="shared" si="996"/>
        <v>0.31539474010976737</v>
      </c>
      <c r="BL127" s="4">
        <f t="shared" si="997"/>
        <v>0.52660205696202589</v>
      </c>
      <c r="BM127" s="4">
        <f t="shared" si="998"/>
        <v>0.31061259706643468</v>
      </c>
      <c r="BN127" s="4">
        <f t="shared" si="999"/>
        <v>0.65853897375636505</v>
      </c>
      <c r="BO127" s="4">
        <f t="shared" si="1000"/>
        <v>0.71639172494456638</v>
      </c>
      <c r="BP127" s="4">
        <f t="shared" si="1001"/>
        <v>0.59411679466743839</v>
      </c>
      <c r="BQ127" s="4">
        <f t="shared" si="1002"/>
        <v>0.84713222942164579</v>
      </c>
      <c r="BR127" s="4">
        <f t="shared" si="1003"/>
        <v>0.50071191267204618</v>
      </c>
      <c r="BS127" s="4">
        <f t="shared" si="1004"/>
        <v>0.43561185806117564</v>
      </c>
      <c r="BT127" s="4">
        <f t="shared" si="1005"/>
        <v>0.41133989295814255</v>
      </c>
      <c r="BU127" s="4">
        <f t="shared" si="1006"/>
        <v>0.4690801848454591</v>
      </c>
      <c r="BV127" s="4">
        <f t="shared" si="1007"/>
        <v>0.42942235766726539</v>
      </c>
      <c r="BW127" s="4">
        <f t="shared" si="1008"/>
        <v>0.3745061770683476</v>
      </c>
      <c r="BX127" s="4">
        <f t="shared" si="1009"/>
        <v>0.28795574097587734</v>
      </c>
      <c r="BY127" s="4">
        <f t="shared" si="1010"/>
        <v>0.11937474661020747</v>
      </c>
      <c r="BZ127" s="4">
        <f t="shared" si="1011"/>
        <v>-0.63802637175669885</v>
      </c>
      <c r="CA127" s="4">
        <f t="shared" si="1012"/>
        <v>-0.54495306730726634</v>
      </c>
      <c r="CB127" s="4">
        <f t="shared" si="1013"/>
        <v>-0.8967113168083316</v>
      </c>
      <c r="CC127" s="4">
        <f t="shared" si="1014"/>
        <v>-1.1059293804130594</v>
      </c>
      <c r="CD127" s="4">
        <f t="shared" si="1015"/>
        <v>-0.59471315831128657</v>
      </c>
      <c r="CE127" s="4">
        <f t="shared" si="1016"/>
        <v>-0.81543585620765002</v>
      </c>
      <c r="CF127" s="4">
        <f t="shared" si="1017"/>
        <v>-0.45313673929376452</v>
      </c>
      <c r="CG127" s="4">
        <f t="shared" si="1018"/>
        <v>-0.19234879247702433</v>
      </c>
      <c r="CH127" s="4">
        <f t="shared" si="1019"/>
        <v>6.4553148759146584E-2</v>
      </c>
      <c r="CI127" s="4">
        <f t="shared" si="1020"/>
        <v>0.26406760130593498</v>
      </c>
      <c r="CJ127" s="4">
        <f t="shared" si="1021"/>
        <v>0.4947064025046008</v>
      </c>
      <c r="CK127" s="4">
        <f t="shared" si="1022"/>
        <v>0.6870884626395638</v>
      </c>
      <c r="CL127" s="4">
        <f t="shared" si="1023"/>
        <v>0.77552472429740404</v>
      </c>
      <c r="CM127" s="4">
        <f t="shared" si="1024"/>
        <v>0.75198637911464217</v>
      </c>
      <c r="CN127" s="4">
        <f t="shared" si="1025"/>
        <v>0.66225165562913912</v>
      </c>
      <c r="CO127" s="4">
        <f t="shared" si="1026"/>
        <v>0.57712977241927255</v>
      </c>
      <c r="CP127" s="4">
        <f t="shared" si="1027"/>
        <v>0.48560607820813761</v>
      </c>
      <c r="CQ127" s="4">
        <f t="shared" si="1028"/>
        <v>0.42266207820403268</v>
      </c>
      <c r="CR127" s="4">
        <f t="shared" si="1029"/>
        <v>0.29293299157817715</v>
      </c>
      <c r="CS127" s="4">
        <f t="shared" si="1030"/>
        <v>0.13898382319434849</v>
      </c>
      <c r="CT127" s="4">
        <f t="shared" si="1031"/>
        <v>3.6121458403881687E-2</v>
      </c>
      <c r="CU127" s="4">
        <f t="shared" si="1032"/>
        <v>-5.3811659192824553E-2</v>
      </c>
      <c r="CV127" s="4">
        <f t="shared" si="1033"/>
        <v>-5.5690450201599448E-2</v>
      </c>
      <c r="CW127" s="4">
        <f t="shared" si="1034"/>
        <v>2.2135647246330254E-3</v>
      </c>
      <c r="CX127" s="4">
        <f t="shared" si="1035"/>
        <v>1.5366041049283097E-2</v>
      </c>
      <c r="CY127" s="4">
        <f t="shared" si="1036"/>
        <v>8.0687369155616598E-2</v>
      </c>
      <c r="CZ127" s="4">
        <f t="shared" si="1037"/>
        <v>4.5653166373181869E-2</v>
      </c>
      <c r="DA127" s="4">
        <f t="shared" si="1038"/>
        <v>7.7377753895753271E-2</v>
      </c>
      <c r="DB127" s="4">
        <f t="shared" si="1039"/>
        <v>3.2043065880543425E-2</v>
      </c>
      <c r="DC127" s="4">
        <f t="shared" si="1040"/>
        <v>-3.1805941349843846E-2</v>
      </c>
      <c r="DD127" s="4">
        <f t="shared" si="1041"/>
        <v>-4.2057450477351627E-2</v>
      </c>
      <c r="DE127" s="4">
        <f t="shared" si="1042"/>
        <v>-0.22072756804031207</v>
      </c>
      <c r="DF127" s="4">
        <f t="shared" si="1043"/>
        <v>-0.33308507116848785</v>
      </c>
      <c r="DG127" s="4">
        <f t="shared" si="1044"/>
        <v>-0.41034900182605266</v>
      </c>
      <c r="DH127" s="4">
        <f t="shared" si="1045"/>
        <v>-0.43070171874365065</v>
      </c>
      <c r="DI127" s="4">
        <f t="shared" si="1046"/>
        <v>-0.48436900845627734</v>
      </c>
      <c r="DJ127" s="4">
        <f t="shared" si="1047"/>
        <v>-0.37168746107327361</v>
      </c>
      <c r="DK127" s="4">
        <f t="shared" si="1048"/>
        <v>-0.24766317807781499</v>
      </c>
      <c r="DL127" s="4">
        <f t="shared" si="1049"/>
        <v>-0.14257708073427408</v>
      </c>
      <c r="DM127" s="4">
        <f t="shared" si="1050"/>
        <v>8.0864660171197464E-2</v>
      </c>
      <c r="DN127" s="4">
        <f t="shared" si="1051"/>
        <v>0.27298258017636079</v>
      </c>
      <c r="DO127" s="4">
        <f t="shared" si="1052"/>
        <v>0.3546859470309689</v>
      </c>
      <c r="DP127" s="4">
        <f t="shared" si="1053"/>
        <v>0.37060752469099978</v>
      </c>
      <c r="DQ127" s="4">
        <f t="shared" si="1054"/>
        <v>0.31280773909517451</v>
      </c>
      <c r="DR127" s="4">
        <f t="shared" si="1055"/>
        <v>0.15352139704471354</v>
      </c>
      <c r="DS127" s="4">
        <f t="shared" si="1056"/>
        <v>3.8232145588002211E-3</v>
      </c>
      <c r="DT127" s="4">
        <f t="shared" si="1057"/>
        <v>-0.78098343253592262</v>
      </c>
      <c r="DU127" s="4">
        <f t="shared" si="1058"/>
        <v>-1.1336504295839518</v>
      </c>
      <c r="DV127" s="4">
        <f t="shared" si="1059"/>
        <v>-1.3572539977129157</v>
      </c>
      <c r="DW127" s="4">
        <f t="shared" si="1060"/>
        <v>-1.4623929386243777</v>
      </c>
      <c r="DX127" s="4">
        <f t="shared" si="1061"/>
        <v>-0.93528816986855334</v>
      </c>
      <c r="DY127" s="4">
        <f t="shared" si="1062"/>
        <v>-0.53034166241713498</v>
      </c>
      <c r="DZ127" s="4">
        <f t="shared" si="1063"/>
        <v>-0.14778225398303574</v>
      </c>
      <c r="EA127" s="4">
        <f t="shared" si="1064"/>
        <v>8.10471289054598E-2</v>
      </c>
      <c r="EB127" s="4">
        <f t="shared" si="1065"/>
        <v>0.23359821107694823</v>
      </c>
      <c r="EC127" s="4">
        <f t="shared" si="1066"/>
        <v>0.35583709699493565</v>
      </c>
      <c r="ED127" s="4">
        <f t="shared" si="1067"/>
        <v>0.30731997771930242</v>
      </c>
      <c r="EE127" s="4">
        <f t="shared" si="1068"/>
        <v>0.26208558911866636</v>
      </c>
      <c r="EF127" s="4">
        <f t="shared" si="1069"/>
        <v>0.26915349330906879</v>
      </c>
      <c r="EG127" s="4">
        <f t="shared" si="1070"/>
        <v>0.21896580764695964</v>
      </c>
      <c r="EH127" s="4">
        <f t="shared" si="1071"/>
        <v>0.21012344752542117</v>
      </c>
      <c r="EI127" s="4">
        <f t="shared" si="1072"/>
        <v>0.29012634534393872</v>
      </c>
      <c r="EJ127" s="4">
        <f t="shared" si="1073"/>
        <v>0.17139237676515645</v>
      </c>
      <c r="EK127" s="10">
        <f t="shared" si="1074"/>
        <v>0.1523091581661242</v>
      </c>
      <c r="EL127" s="10">
        <f t="shared" si="1075"/>
        <v>-0.49349137850510999</v>
      </c>
      <c r="EM127" s="10">
        <f t="shared" si="1076"/>
        <v>-0.30465809577044717</v>
      </c>
      <c r="EN127" s="10">
        <f t="shared" si="1077"/>
        <v>-0.43061450861495165</v>
      </c>
      <c r="EO127" s="10">
        <f t="shared" si="1078"/>
        <v>-0.5550481977578352</v>
      </c>
      <c r="EP127" s="10">
        <f t="shared" si="1079"/>
        <v>-7.4390903565072133E-3</v>
      </c>
      <c r="EQ127" s="10">
        <f t="shared" si="1080"/>
        <v>-0.28188028681215371</v>
      </c>
      <c r="ER127" s="10">
        <f t="shared" si="1081"/>
        <v>-7.3768442110528604E-2</v>
      </c>
      <c r="ES127" s="10">
        <f t="shared" si="1082"/>
        <v>2.3601165186595212E-2</v>
      </c>
      <c r="ET127" s="10">
        <f t="shared" si="1083"/>
        <v>9.1099348210779585E-2</v>
      </c>
      <c r="EU127" s="10">
        <f t="shared" si="1084"/>
        <v>0.11846127437063882</v>
      </c>
      <c r="EV127" s="10">
        <f t="shared" si="1085"/>
        <v>0.101534050651683</v>
      </c>
      <c r="EW127" s="10">
        <f t="shared" si="1086"/>
        <v>9.4456386133888459E-2</v>
      </c>
      <c r="EX127" s="10">
        <f t="shared" si="1087"/>
        <v>6.3669351105160324E-2</v>
      </c>
      <c r="EY127" s="10">
        <f t="shared" si="1088"/>
        <v>5.3777093782084444E-2</v>
      </c>
      <c r="EZ127" s="10">
        <f t="shared" si="1089"/>
        <v>5.0967100318264333E-2</v>
      </c>
      <c r="FA127" s="10">
        <f t="shared" si="1090"/>
        <v>4.4314018340077171E-2</v>
      </c>
      <c r="FB127" s="10">
        <f t="shared" si="1091"/>
        <v>3.8719166478765853E-2</v>
      </c>
      <c r="FC127" s="10">
        <f t="shared" si="1092"/>
        <v>3.1008638938153282E-2</v>
      </c>
      <c r="FD127" s="10">
        <f t="shared" si="1093"/>
        <v>2.7416929314794832E-2</v>
      </c>
      <c r="FE127" s="10">
        <f t="shared" si="1094"/>
        <v>2.8472210168197086E-2</v>
      </c>
      <c r="FF127" s="10">
        <f t="shared" si="1095"/>
        <v>3.1128337332535973E-2</v>
      </c>
      <c r="FG127" s="10">
        <f t="shared" si="1096"/>
        <v>2.5905436799090346E-2</v>
      </c>
      <c r="FH127" s="10">
        <f t="shared" si="1097"/>
        <v>1.7368936519303432E-2</v>
      </c>
      <c r="FI127" s="10">
        <f t="shared" si="1098"/>
        <v>7.6480893433952153E-3</v>
      </c>
      <c r="FJ127" s="10">
        <f t="shared" si="1099"/>
        <v>-1.5431291241327569E-3</v>
      </c>
    </row>
    <row r="128" spans="2:166" x14ac:dyDescent="0.2">
      <c r="B128" t="str">
        <f t="shared" si="939"/>
        <v xml:space="preserve">      Aerospace</v>
      </c>
      <c r="C128" s="4"/>
      <c r="D128" s="4"/>
      <c r="E128" s="4"/>
      <c r="F128" s="4"/>
      <c r="G128" s="4">
        <f t="shared" si="940"/>
        <v>-0.14563990533406052</v>
      </c>
      <c r="H128" s="4">
        <f t="shared" si="941"/>
        <v>2.105769809277324E-2</v>
      </c>
      <c r="I128" s="4">
        <f t="shared" si="942"/>
        <v>0.14908017531828777</v>
      </c>
      <c r="J128" s="4">
        <f t="shared" si="943"/>
        <v>0.10490034467256215</v>
      </c>
      <c r="K128" s="4">
        <f t="shared" si="944"/>
        <v>-2.4036294805156764E-2</v>
      </c>
      <c r="L128" s="4">
        <f t="shared" si="945"/>
        <v>-0.20670441268985376</v>
      </c>
      <c r="M128" s="4">
        <f t="shared" si="946"/>
        <v>-0.44754744002864272</v>
      </c>
      <c r="N128" s="4">
        <f t="shared" si="947"/>
        <v>-0.53654465243829685</v>
      </c>
      <c r="O128" s="4">
        <f t="shared" si="948"/>
        <v>-0.66510981702089933</v>
      </c>
      <c r="P128" s="4">
        <f t="shared" si="949"/>
        <v>-0.77642960469990641</v>
      </c>
      <c r="Q128" s="4">
        <f t="shared" si="950"/>
        <v>-0.81676136363636498</v>
      </c>
      <c r="R128" s="4">
        <f t="shared" si="951"/>
        <v>-1.1056076419600211</v>
      </c>
      <c r="S128" s="4">
        <f t="shared" si="952"/>
        <v>-1.2025521154920462</v>
      </c>
      <c r="T128" s="4">
        <f t="shared" si="953"/>
        <v>-1.0961955565976917</v>
      </c>
      <c r="U128" s="4">
        <f t="shared" si="954"/>
        <v>-0.96050918559236198</v>
      </c>
      <c r="V128" s="4">
        <f t="shared" si="955"/>
        <v>-0.50694485143292467</v>
      </c>
      <c r="W128" s="4">
        <f t="shared" si="956"/>
        <v>-0.30013404044524739</v>
      </c>
      <c r="X128" s="4">
        <f t="shared" si="957"/>
        <v>-0.28150211852109858</v>
      </c>
      <c r="Y128" s="4">
        <f t="shared" si="958"/>
        <v>-0.82180681752416196</v>
      </c>
      <c r="Z128" s="4">
        <f t="shared" si="959"/>
        <v>-2.1846814602720124</v>
      </c>
      <c r="AA128" s="4">
        <f t="shared" si="960"/>
        <v>-0.77495174293175806</v>
      </c>
      <c r="AB128" s="4">
        <f t="shared" si="961"/>
        <v>-0.43436293436293422</v>
      </c>
      <c r="AC128" s="4">
        <f t="shared" si="962"/>
        <v>0.51004505397976796</v>
      </c>
      <c r="AD128" s="4">
        <f t="shared" si="963"/>
        <v>2.3512311901504788</v>
      </c>
      <c r="AE128" s="4">
        <f t="shared" si="964"/>
        <v>1.4124450870266367</v>
      </c>
      <c r="AF128" s="4">
        <f t="shared" si="965"/>
        <v>1.5069551777434327</v>
      </c>
      <c r="AG128" s="4">
        <f t="shared" si="966"/>
        <v>1.5529052154690104</v>
      </c>
      <c r="AH128" s="4">
        <f t="shared" si="967"/>
        <v>1.4106793252339942</v>
      </c>
      <c r="AI128" s="4">
        <f t="shared" si="968"/>
        <v>0.99666012829348316</v>
      </c>
      <c r="AJ128" s="4">
        <f t="shared" si="969"/>
        <v>0.77491158726856535</v>
      </c>
      <c r="AK128" s="4">
        <f t="shared" si="970"/>
        <v>0.35498392282958074</v>
      </c>
      <c r="AL128" s="4">
        <f t="shared" si="971"/>
        <v>-0.11898432951064261</v>
      </c>
      <c r="AM128" s="4">
        <f t="shared" si="972"/>
        <v>-0.46687918873465739</v>
      </c>
      <c r="AN128" s="4">
        <f t="shared" si="973"/>
        <v>-0.89920483539349494</v>
      </c>
      <c r="AO128" s="4">
        <f t="shared" si="974"/>
        <v>-1.2302025782688759</v>
      </c>
      <c r="AP128" s="4">
        <f t="shared" si="975"/>
        <v>-1.3297613248904057</v>
      </c>
      <c r="AQ128" s="4">
        <f t="shared" si="976"/>
        <v>-1.5166957872257796</v>
      </c>
      <c r="AR128" s="4">
        <f t="shared" si="977"/>
        <v>-0.93100863298914205</v>
      </c>
      <c r="AS128" s="4">
        <f t="shared" si="978"/>
        <v>-0.63324538258575269</v>
      </c>
      <c r="AT128" s="4">
        <f t="shared" si="979"/>
        <v>-0.39772321322251009</v>
      </c>
      <c r="AU128" s="4">
        <f t="shared" si="980"/>
        <v>0.16833819380230944</v>
      </c>
      <c r="AV128" s="4">
        <f t="shared" si="981"/>
        <v>-2.357823257569662E-3</v>
      </c>
      <c r="AW128" s="4">
        <f t="shared" si="982"/>
        <v>0.11501267486621029</v>
      </c>
      <c r="AX128" s="4">
        <f t="shared" si="983"/>
        <v>7.0047632390022267E-3</v>
      </c>
      <c r="AY128" s="4">
        <f t="shared" si="984"/>
        <v>-0.45772498943711482</v>
      </c>
      <c r="AZ128" s="4">
        <f t="shared" si="985"/>
        <v>-0.69492046233483773</v>
      </c>
      <c r="BA128" s="4">
        <f t="shared" si="986"/>
        <v>-0.9671872761140563</v>
      </c>
      <c r="BB128" s="4">
        <f t="shared" si="987"/>
        <v>-1.00041279168589</v>
      </c>
      <c r="BC128" s="4">
        <f t="shared" si="988"/>
        <v>-0.81083073294184127</v>
      </c>
      <c r="BD128" s="4">
        <f t="shared" si="989"/>
        <v>-0.76869840328241579</v>
      </c>
      <c r="BE128" s="4">
        <f t="shared" si="990"/>
        <v>-0.70721009314474392</v>
      </c>
      <c r="BF128" s="4">
        <f t="shared" si="991"/>
        <v>-0.69260642639819892</v>
      </c>
      <c r="BG128" s="4">
        <f t="shared" si="992"/>
        <v>-0.52809044478603728</v>
      </c>
      <c r="BH128" s="4">
        <f t="shared" si="993"/>
        <v>-0.38318942994351757</v>
      </c>
      <c r="BI128" s="4">
        <f t="shared" si="994"/>
        <v>-0.20164301717699823</v>
      </c>
      <c r="BJ128" s="4">
        <f t="shared" si="995"/>
        <v>0</v>
      </c>
      <c r="BK128" s="4">
        <f t="shared" si="996"/>
        <v>0.18625673628529535</v>
      </c>
      <c r="BL128" s="4">
        <f t="shared" si="997"/>
        <v>0.32387262658227894</v>
      </c>
      <c r="BM128" s="4">
        <f t="shared" si="998"/>
        <v>0.10600271169727565</v>
      </c>
      <c r="BN128" s="4">
        <f t="shared" si="999"/>
        <v>0.47982765374069719</v>
      </c>
      <c r="BO128" s="4">
        <f t="shared" si="1000"/>
        <v>0.48734130948609927</v>
      </c>
      <c r="BP128" s="4">
        <f t="shared" si="1001"/>
        <v>0.43230449693281098</v>
      </c>
      <c r="BQ128" s="4">
        <f t="shared" si="1002"/>
        <v>0.74874010079193654</v>
      </c>
      <c r="BR128" s="4">
        <f t="shared" si="1003"/>
        <v>0.42002847650688202</v>
      </c>
      <c r="BS128" s="4">
        <f t="shared" si="1004"/>
        <v>0.40971061244672569</v>
      </c>
      <c r="BT128" s="4">
        <f t="shared" si="1005"/>
        <v>0.42770000233715849</v>
      </c>
      <c r="BU128" s="4">
        <f t="shared" si="1006"/>
        <v>0.44818057264937483</v>
      </c>
      <c r="BV128" s="4">
        <f t="shared" si="1007"/>
        <v>0.42942235766726639</v>
      </c>
      <c r="BW128" s="4">
        <f t="shared" si="1008"/>
        <v>0.40647621657418176</v>
      </c>
      <c r="BX128" s="4">
        <f t="shared" si="1009"/>
        <v>0.35824415019045924</v>
      </c>
      <c r="BY128" s="4">
        <f t="shared" si="1010"/>
        <v>0.30406775079958565</v>
      </c>
      <c r="BZ128" s="4">
        <f t="shared" si="1011"/>
        <v>-0.33356466453244921</v>
      </c>
      <c r="CA128" s="4">
        <f t="shared" si="1012"/>
        <v>7.7850438186751261E-2</v>
      </c>
      <c r="CB128" s="4">
        <f t="shared" si="1013"/>
        <v>-6.6752703484490999E-2</v>
      </c>
      <c r="CC128" s="4">
        <f t="shared" si="1014"/>
        <v>-0.20874972240728426</v>
      </c>
      <c r="CD128" s="4">
        <f t="shared" si="1015"/>
        <v>0.26682947787350364</v>
      </c>
      <c r="CE128" s="4">
        <f t="shared" si="1016"/>
        <v>-0.27334328701045046</v>
      </c>
      <c r="CF128" s="4">
        <f t="shared" si="1017"/>
        <v>-0.19487227648384667</v>
      </c>
      <c r="CG128" s="4">
        <f t="shared" si="1018"/>
        <v>-0.10686044026501382</v>
      </c>
      <c r="CH128" s="4">
        <f t="shared" si="1019"/>
        <v>-4.7817147228994871E-3</v>
      </c>
      <c r="CI128" s="4">
        <f t="shared" si="1020"/>
        <v>0.11522949875167944</v>
      </c>
      <c r="CJ128" s="4">
        <f t="shared" si="1021"/>
        <v>0.30829529431446046</v>
      </c>
      <c r="CK128" s="4">
        <f t="shared" si="1022"/>
        <v>0.50815917549384593</v>
      </c>
      <c r="CL128" s="4">
        <f t="shared" si="1023"/>
        <v>0.59290881062492662</v>
      </c>
      <c r="CM128" s="4">
        <f t="shared" si="1024"/>
        <v>0.58881952326901188</v>
      </c>
      <c r="CN128" s="4">
        <f t="shared" si="1025"/>
        <v>0.52839227842750469</v>
      </c>
      <c r="CO128" s="4">
        <f t="shared" si="1026"/>
        <v>0.46964811439786985</v>
      </c>
      <c r="CP128" s="4">
        <f t="shared" si="1027"/>
        <v>0.40428448616371221</v>
      </c>
      <c r="CQ128" s="4">
        <f t="shared" si="1028"/>
        <v>0.33720581102616798</v>
      </c>
      <c r="CR128" s="4">
        <f t="shared" si="1029"/>
        <v>0.21969974368363332</v>
      </c>
      <c r="CS128" s="4">
        <f t="shared" si="1030"/>
        <v>3.6454773296879073E-2</v>
      </c>
      <c r="CT128" s="4">
        <f t="shared" si="1031"/>
        <v>-0.12416751326334843</v>
      </c>
      <c r="CU128" s="4">
        <f t="shared" si="1032"/>
        <v>-0.19282511210762313</v>
      </c>
      <c r="CV128" s="4">
        <f t="shared" si="1033"/>
        <v>-0.17598182263705484</v>
      </c>
      <c r="CW128" s="4">
        <f t="shared" si="1034"/>
        <v>-0.11510536568089243</v>
      </c>
      <c r="CX128" s="4">
        <f t="shared" si="1035"/>
        <v>-6.1464164197123444E-2</v>
      </c>
      <c r="CY128" s="4">
        <f t="shared" si="1036"/>
        <v>-2.8349616189811591E-2</v>
      </c>
      <c r="CZ128" s="4">
        <f t="shared" si="1037"/>
        <v>-3.0435444248788211E-2</v>
      </c>
      <c r="DA128" s="4">
        <f t="shared" si="1038"/>
        <v>-4.5137023105857509E-2</v>
      </c>
      <c r="DB128" s="4">
        <f t="shared" si="1039"/>
        <v>-6.6222336153124228E-2</v>
      </c>
      <c r="DC128" s="4">
        <f t="shared" si="1040"/>
        <v>-8.2695447509594511E-2</v>
      </c>
      <c r="DD128" s="4">
        <f t="shared" si="1041"/>
        <v>-0.13248096900365949</v>
      </c>
      <c r="DE128" s="4">
        <f t="shared" si="1042"/>
        <v>-0.23946858796826456</v>
      </c>
      <c r="DF128" s="4">
        <f t="shared" si="1043"/>
        <v>-0.34549817941079103</v>
      </c>
      <c r="DG128" s="4">
        <f t="shared" si="1044"/>
        <v>-0.38777980672561974</v>
      </c>
      <c r="DH128" s="4">
        <f t="shared" si="1045"/>
        <v>-0.43070171874365087</v>
      </c>
      <c r="DI128" s="4">
        <f t="shared" si="1046"/>
        <v>-0.45409594542775811</v>
      </c>
      <c r="DJ128" s="4">
        <f t="shared" si="1047"/>
        <v>-0.37369658248447951</v>
      </c>
      <c r="DK128" s="4">
        <f t="shared" si="1048"/>
        <v>-0.27163058240792487</v>
      </c>
      <c r="DL128" s="4">
        <f t="shared" si="1049"/>
        <v>-0.13069565733974947</v>
      </c>
      <c r="DM128" s="4">
        <f t="shared" si="1050"/>
        <v>6.70584986785525E-2</v>
      </c>
      <c r="DN128" s="4">
        <f t="shared" si="1051"/>
        <v>0.22781280072271645</v>
      </c>
      <c r="DO128" s="4">
        <f t="shared" si="1052"/>
        <v>0.2708865199851887</v>
      </c>
      <c r="DP128" s="4">
        <f t="shared" si="1053"/>
        <v>0.29881444399169582</v>
      </c>
      <c r="DQ128" s="4">
        <f t="shared" si="1054"/>
        <v>0.25874220394292252</v>
      </c>
      <c r="DR128" s="4">
        <f t="shared" si="1055"/>
        <v>0.14584532719247725</v>
      </c>
      <c r="DS128" s="4">
        <f t="shared" si="1056"/>
        <v>8.2199113014222253E-2</v>
      </c>
      <c r="DT128" s="4">
        <f t="shared" si="1057"/>
        <v>-0.26538271979375982</v>
      </c>
      <c r="DU128" s="4">
        <f t="shared" si="1058"/>
        <v>-0.64860596717489805</v>
      </c>
      <c r="DV128" s="4">
        <f t="shared" si="1059"/>
        <v>-0.89421292390754203</v>
      </c>
      <c r="DW128" s="4">
        <f t="shared" si="1060"/>
        <v>-1.0416277069229902</v>
      </c>
      <c r="DX128" s="4">
        <f t="shared" si="1061"/>
        <v>-0.93528816986855368</v>
      </c>
      <c r="DY128" s="4">
        <f t="shared" si="1062"/>
        <v>-0.54869964303926599</v>
      </c>
      <c r="DZ128" s="4">
        <f t="shared" si="1063"/>
        <v>-0.19839261493612959</v>
      </c>
      <c r="EA128" s="4">
        <f t="shared" si="1064"/>
        <v>2.2287960449000523E-2</v>
      </c>
      <c r="EB128" s="4">
        <f t="shared" si="1065"/>
        <v>0.17769436569101185</v>
      </c>
      <c r="EC128" s="4">
        <f t="shared" si="1066"/>
        <v>0.3460613525719986</v>
      </c>
      <c r="ED128" s="4">
        <f t="shared" si="1067"/>
        <v>0.3649424735416712</v>
      </c>
      <c r="EE128" s="4">
        <f t="shared" si="1068"/>
        <v>0.33860692900732725</v>
      </c>
      <c r="EF128" s="4">
        <f t="shared" si="1069"/>
        <v>0.35065772015618413</v>
      </c>
      <c r="EG128" s="4">
        <f t="shared" si="1070"/>
        <v>0.34997099170924306</v>
      </c>
      <c r="EH128" s="4">
        <f t="shared" si="1071"/>
        <v>0.28329143371730858</v>
      </c>
      <c r="EI128" s="4">
        <f t="shared" si="1072"/>
        <v>0.38371548900327529</v>
      </c>
      <c r="EJ128" s="4">
        <f t="shared" si="1073"/>
        <v>0.32229218674317178</v>
      </c>
      <c r="EK128" s="10">
        <f t="shared" si="1074"/>
        <v>0.21622669356947991</v>
      </c>
      <c r="EL128" s="10">
        <f t="shared" si="1075"/>
        <v>-0.34861981355900623</v>
      </c>
      <c r="EM128" s="10">
        <f t="shared" si="1076"/>
        <v>-0.16492733370598073</v>
      </c>
      <c r="EN128" s="10">
        <f t="shared" si="1077"/>
        <v>-0.33854081934481928</v>
      </c>
      <c r="EO128" s="10">
        <f t="shared" si="1078"/>
        <v>-0.44165280525708994</v>
      </c>
      <c r="EP128" s="10">
        <f t="shared" si="1079"/>
        <v>0.12033314187248746</v>
      </c>
      <c r="EQ128" s="10">
        <f t="shared" si="1080"/>
        <v>-0.17475581445551883</v>
      </c>
      <c r="ER128" s="10">
        <f t="shared" si="1081"/>
        <v>1.0528074496500226E-2</v>
      </c>
      <c r="ES128" s="10">
        <f t="shared" si="1082"/>
        <v>9.0840989844698058E-2</v>
      </c>
      <c r="ET128" s="10">
        <f t="shared" si="1083"/>
        <v>0.13682884906468029</v>
      </c>
      <c r="EU128" s="10">
        <f t="shared" si="1084"/>
        <v>0.15263848816762776</v>
      </c>
      <c r="EV128" s="10">
        <f t="shared" si="1085"/>
        <v>0.13628554323408468</v>
      </c>
      <c r="EW128" s="10">
        <f t="shared" si="1086"/>
        <v>0.13274531942464843</v>
      </c>
      <c r="EX128" s="10">
        <f t="shared" si="1087"/>
        <v>0.10513085884316872</v>
      </c>
      <c r="EY128" s="10">
        <f t="shared" si="1088"/>
        <v>9.1700179293465259E-2</v>
      </c>
      <c r="EZ128" s="10">
        <f t="shared" si="1089"/>
        <v>8.177984969710711E-2</v>
      </c>
      <c r="FA128" s="10">
        <f t="shared" si="1090"/>
        <v>6.7538150182209253E-2</v>
      </c>
      <c r="FB128" s="10">
        <f t="shared" si="1091"/>
        <v>5.7566643427160016E-2</v>
      </c>
      <c r="FC128" s="10">
        <f t="shared" si="1092"/>
        <v>4.7632124535837712E-2</v>
      </c>
      <c r="FD128" s="10">
        <f t="shared" si="1093"/>
        <v>4.2157675897196559E-2</v>
      </c>
      <c r="FE128" s="10">
        <f t="shared" si="1094"/>
        <v>3.6679735640763288E-2</v>
      </c>
      <c r="FF128" s="10">
        <f t="shared" si="1095"/>
        <v>3.1199181880668673E-2</v>
      </c>
      <c r="FG128" s="10">
        <f t="shared" si="1096"/>
        <v>2.3339154194227524E-2</v>
      </c>
      <c r="FH128" s="10">
        <f t="shared" si="1097"/>
        <v>1.4659103058018024E-2</v>
      </c>
      <c r="FI128" s="10">
        <f t="shared" si="1098"/>
        <v>1.0848718329117971E-2</v>
      </c>
      <c r="FJ128" s="10">
        <f t="shared" si="1099"/>
        <v>7.9799532042085265E-3</v>
      </c>
    </row>
    <row r="129" spans="2:166" x14ac:dyDescent="0.2">
      <c r="B129" t="str">
        <f t="shared" si="939"/>
        <v xml:space="preserve"> Services providing</v>
      </c>
      <c r="C129" s="4"/>
      <c r="D129" s="4"/>
      <c r="E129" s="4"/>
      <c r="F129" s="4"/>
      <c r="G129" s="4">
        <f t="shared" si="940"/>
        <v>1.5747314764245341</v>
      </c>
      <c r="H129" s="4">
        <f t="shared" si="941"/>
        <v>1.185247578364732</v>
      </c>
      <c r="I129" s="4">
        <f t="shared" si="942"/>
        <v>0.6201735293240509</v>
      </c>
      <c r="J129" s="4">
        <f t="shared" si="943"/>
        <v>0.84819421549528196</v>
      </c>
      <c r="K129" s="4">
        <f t="shared" si="944"/>
        <v>1.721599615419283</v>
      </c>
      <c r="L129" s="4">
        <f t="shared" si="945"/>
        <v>1.413978011443634</v>
      </c>
      <c r="M129" s="4">
        <f t="shared" si="946"/>
        <v>1.1606396944742918</v>
      </c>
      <c r="N129" s="4">
        <f t="shared" si="947"/>
        <v>1.6483844044354317</v>
      </c>
      <c r="O129" s="4">
        <f t="shared" si="948"/>
        <v>1.5164503828076561</v>
      </c>
      <c r="P129" s="4">
        <f t="shared" si="949"/>
        <v>2.0576860626457583</v>
      </c>
      <c r="Q129" s="4">
        <f t="shared" si="950"/>
        <v>3.2995975378787952</v>
      </c>
      <c r="R129" s="4">
        <f t="shared" si="951"/>
        <v>1.9959903296184895</v>
      </c>
      <c r="S129" s="4">
        <f t="shared" si="952"/>
        <v>2.1463644115139275</v>
      </c>
      <c r="T129" s="4">
        <f t="shared" si="953"/>
        <v>2.0165308634738368</v>
      </c>
      <c r="U129" s="4">
        <f t="shared" si="954"/>
        <v>1.1630261825546209</v>
      </c>
      <c r="V129" s="4">
        <f t="shared" si="955"/>
        <v>2.7896618414112337</v>
      </c>
      <c r="W129" s="4">
        <f t="shared" si="956"/>
        <v>2.5205431551955253</v>
      </c>
      <c r="X129" s="4">
        <f t="shared" si="957"/>
        <v>2.1910731905508052</v>
      </c>
      <c r="Y129" s="4">
        <f t="shared" si="958"/>
        <v>2.4162277909601069</v>
      </c>
      <c r="Z129" s="4">
        <f t="shared" si="959"/>
        <v>2.2448103078024371</v>
      </c>
      <c r="AA129" s="4">
        <f t="shared" si="960"/>
        <v>2.58601112751222</v>
      </c>
      <c r="AB129" s="4">
        <f t="shared" si="961"/>
        <v>2.7651601181013095</v>
      </c>
      <c r="AC129" s="4">
        <f t="shared" si="962"/>
        <v>2.8959224731518169</v>
      </c>
      <c r="AD129" s="4">
        <f t="shared" si="963"/>
        <v>3.2062243502052046</v>
      </c>
      <c r="AE129" s="4">
        <f t="shared" si="964"/>
        <v>2.7164544291831088</v>
      </c>
      <c r="AF129" s="4">
        <f t="shared" si="965"/>
        <v>3.8087878118789971</v>
      </c>
      <c r="AG129" s="4">
        <f t="shared" si="966"/>
        <v>3.676209710433648</v>
      </c>
      <c r="AH129" s="4">
        <f t="shared" si="967"/>
        <v>3.4864698152171014</v>
      </c>
      <c r="AI129" s="4">
        <f t="shared" si="968"/>
        <v>3.8090441605259096</v>
      </c>
      <c r="AJ129" s="4">
        <f t="shared" si="969"/>
        <v>3.3934886623673681</v>
      </c>
      <c r="AK129" s="4">
        <f t="shared" si="970"/>
        <v>3.5961414790996877</v>
      </c>
      <c r="AL129" s="4">
        <f t="shared" si="971"/>
        <v>3.5087719298245634</v>
      </c>
      <c r="AM129" s="4">
        <f t="shared" si="972"/>
        <v>3.4790029870227666</v>
      </c>
      <c r="AN129" s="4">
        <f t="shared" si="973"/>
        <v>2.98991800639106</v>
      </c>
      <c r="AO129" s="4">
        <f t="shared" si="974"/>
        <v>3.2977286678944195</v>
      </c>
      <c r="AP129" s="4">
        <f t="shared" si="975"/>
        <v>3.2878714076960311</v>
      </c>
      <c r="AQ129" s="4">
        <f t="shared" si="976"/>
        <v>3.3828382838283533</v>
      </c>
      <c r="AR129" s="4">
        <f t="shared" si="977"/>
        <v>3.2137934369936922</v>
      </c>
      <c r="AS129" s="4">
        <f t="shared" si="978"/>
        <v>2.6936915327416679</v>
      </c>
      <c r="AT129" s="4">
        <f t="shared" si="979"/>
        <v>2.3696682464455097</v>
      </c>
      <c r="AU129" s="4">
        <f t="shared" si="980"/>
        <v>1.1380610285226682</v>
      </c>
      <c r="AV129" s="4">
        <f t="shared" si="981"/>
        <v>0.30415920022635534</v>
      </c>
      <c r="AW129" s="4">
        <f t="shared" si="982"/>
        <v>-1.0773636278283703</v>
      </c>
      <c r="AX129" s="4">
        <f t="shared" si="983"/>
        <v>-2.5754179508732422</v>
      </c>
      <c r="AY129" s="4">
        <f t="shared" si="984"/>
        <v>-2.7557391671752587</v>
      </c>
      <c r="AZ129" s="4">
        <f t="shared" si="985"/>
        <v>-2.5149502446403731</v>
      </c>
      <c r="BA129" s="4">
        <f t="shared" si="986"/>
        <v>-1.1271910971008396</v>
      </c>
      <c r="BB129" s="4">
        <f t="shared" si="987"/>
        <v>-0.13112206492972106</v>
      </c>
      <c r="BC129" s="4">
        <f t="shared" si="988"/>
        <v>0.58232389002186868</v>
      </c>
      <c r="BD129" s="4">
        <f t="shared" si="989"/>
        <v>0.66735874239955051</v>
      </c>
      <c r="BE129" s="4">
        <f t="shared" si="990"/>
        <v>0.19220343994874683</v>
      </c>
      <c r="BF129" s="4">
        <f t="shared" si="991"/>
        <v>0.48729809285874998</v>
      </c>
      <c r="BG129" s="4">
        <f t="shared" si="992"/>
        <v>0.33470521148411664</v>
      </c>
      <c r="BH129" s="4">
        <f t="shared" si="993"/>
        <v>0.88830276941448649</v>
      </c>
      <c r="BI129" s="4">
        <f t="shared" si="994"/>
        <v>0.96589494647745566</v>
      </c>
      <c r="BJ129" s="4">
        <f t="shared" si="995"/>
        <v>1.1128222961895833</v>
      </c>
      <c r="BK129" s="4">
        <f t="shared" si="996"/>
        <v>1.3609158864578927</v>
      </c>
      <c r="BL129" s="4">
        <f t="shared" si="997"/>
        <v>1.4734968354430527</v>
      </c>
      <c r="BM129" s="4">
        <f t="shared" si="998"/>
        <v>1.8981880931837829</v>
      </c>
      <c r="BN129" s="4">
        <f t="shared" si="999"/>
        <v>1.9364473168820941</v>
      </c>
      <c r="BO129" s="4">
        <f t="shared" si="1000"/>
        <v>2.1077511635273791</v>
      </c>
      <c r="BP129" s="4">
        <f t="shared" si="1001"/>
        <v>2.0286914939863725</v>
      </c>
      <c r="BQ129" s="4">
        <f t="shared" si="1002"/>
        <v>1.8982481401487958</v>
      </c>
      <c r="BR129" s="4">
        <f t="shared" si="1003"/>
        <v>1.8130042714760375</v>
      </c>
      <c r="BS129" s="4">
        <f t="shared" si="1004"/>
        <v>2.1191928230003141</v>
      </c>
      <c r="BT129" s="4">
        <f t="shared" si="1005"/>
        <v>2.0566994647907189</v>
      </c>
      <c r="BU129" s="4">
        <f t="shared" si="1006"/>
        <v>2.029584562153115</v>
      </c>
      <c r="BV129" s="4">
        <f t="shared" si="1007"/>
        <v>2.1701990118668193</v>
      </c>
      <c r="BW129" s="4">
        <f t="shared" si="1008"/>
        <v>2.064351122376733</v>
      </c>
      <c r="BX129" s="4">
        <f t="shared" si="1009"/>
        <v>1.7209323417376989</v>
      </c>
      <c r="BY129" s="4">
        <f t="shared" si="1010"/>
        <v>1.5924140727059939</v>
      </c>
      <c r="BZ129" s="4">
        <f t="shared" si="1011"/>
        <v>0.30222301820055786</v>
      </c>
      <c r="CA129" s="4">
        <f t="shared" si="1012"/>
        <v>-1.456915343209195</v>
      </c>
      <c r="CB129" s="4">
        <f t="shared" si="1013"/>
        <v>-2.8659160696008268</v>
      </c>
      <c r="CC129" s="4">
        <f t="shared" si="1014"/>
        <v>-3.7352875860537571</v>
      </c>
      <c r="CD129" s="4">
        <f t="shared" si="1015"/>
        <v>-3.3082332722791459</v>
      </c>
      <c r="CE129" s="4">
        <f t="shared" si="1016"/>
        <v>-2.4095555300333089</v>
      </c>
      <c r="CF129" s="4">
        <f t="shared" si="1017"/>
        <v>-0.52122464312547345</v>
      </c>
      <c r="CG129" s="4">
        <f t="shared" si="1018"/>
        <v>0.21372088053002891</v>
      </c>
      <c r="CH129" s="4">
        <f t="shared" si="1019"/>
        <v>1.0376320948692181</v>
      </c>
      <c r="CI129" s="4">
        <f t="shared" si="1020"/>
        <v>1.5291914730170915</v>
      </c>
      <c r="CJ129" s="4">
        <f t="shared" si="1021"/>
        <v>1.4411012594699304</v>
      </c>
      <c r="CK129" s="4">
        <f t="shared" si="1022"/>
        <v>1.5531062124248509</v>
      </c>
      <c r="CL129" s="4">
        <f t="shared" si="1023"/>
        <v>1.3802917111348276</v>
      </c>
      <c r="CM129" s="4">
        <f t="shared" si="1024"/>
        <v>1.5914680287551974</v>
      </c>
      <c r="CN129" s="4">
        <f t="shared" si="1025"/>
        <v>1.7965337466534921</v>
      </c>
      <c r="CO129" s="4">
        <f t="shared" si="1026"/>
        <v>1.7524183373054725</v>
      </c>
      <c r="CP129" s="4">
        <f t="shared" si="1027"/>
        <v>2.0841562303956693</v>
      </c>
      <c r="CQ129" s="4">
        <f t="shared" si="1028"/>
        <v>2.1433355659745628</v>
      </c>
      <c r="CR129" s="4">
        <f t="shared" si="1029"/>
        <v>2.045953863053835</v>
      </c>
      <c r="CS129" s="4">
        <f t="shared" si="1030"/>
        <v>2.3444976076555002</v>
      </c>
      <c r="CT129" s="4">
        <f t="shared" si="1031"/>
        <v>2.4494863980133292</v>
      </c>
      <c r="CU129" s="4">
        <f t="shared" si="1032"/>
        <v>2.5291479820627734</v>
      </c>
      <c r="CV129" s="4">
        <f t="shared" si="1033"/>
        <v>2.1897485019268847</v>
      </c>
      <c r="CW129" s="4">
        <f t="shared" si="1034"/>
        <v>2.5810164689215527</v>
      </c>
      <c r="CX129" s="4">
        <f t="shared" si="1035"/>
        <v>2.184172977719236</v>
      </c>
      <c r="CY129" s="4">
        <f t="shared" si="1036"/>
        <v>2.1393056524773204</v>
      </c>
      <c r="CZ129" s="4">
        <f t="shared" si="1037"/>
        <v>2.6891888954107919</v>
      </c>
      <c r="DA129" s="4">
        <f t="shared" si="1038"/>
        <v>2.6415905427189732</v>
      </c>
      <c r="DB129" s="4">
        <f t="shared" si="1039"/>
        <v>2.8496966589763293</v>
      </c>
      <c r="DC129" s="4">
        <f t="shared" si="1040"/>
        <v>3.0130828438752331</v>
      </c>
      <c r="DD129" s="4">
        <f t="shared" si="1041"/>
        <v>3.1585145308491214</v>
      </c>
      <c r="DE129" s="4">
        <f t="shared" si="1042"/>
        <v>2.9839868396393388</v>
      </c>
      <c r="DF129" s="4">
        <f t="shared" si="1043"/>
        <v>2.908805031446545</v>
      </c>
      <c r="DG129" s="4">
        <f t="shared" si="1044"/>
        <v>2.7965284474445418</v>
      </c>
      <c r="DH129" s="4">
        <f t="shared" si="1045"/>
        <v>2.7487708748120827</v>
      </c>
      <c r="DI129" s="4">
        <f t="shared" si="1046"/>
        <v>2.589355991039151</v>
      </c>
      <c r="DJ129" s="4">
        <f t="shared" si="1047"/>
        <v>2.4471098788499699</v>
      </c>
      <c r="DK129" s="4">
        <f t="shared" si="1048"/>
        <v>2.4546616601422184</v>
      </c>
      <c r="DL129" s="4">
        <f t="shared" si="1049"/>
        <v>1.9049882175884618</v>
      </c>
      <c r="DM129" s="4">
        <f t="shared" si="1050"/>
        <v>1.7336594217190942</v>
      </c>
      <c r="DN129" s="4">
        <f t="shared" si="1051"/>
        <v>1.7262711365109435</v>
      </c>
      <c r="DO129" s="4">
        <f t="shared" si="1052"/>
        <v>1.4752596807826539</v>
      </c>
      <c r="DP129" s="4">
        <f t="shared" si="1053"/>
        <v>1.8510972699225683</v>
      </c>
      <c r="DQ129" s="4">
        <f t="shared" si="1054"/>
        <v>2.3074398038193342</v>
      </c>
      <c r="DR129" s="4">
        <f t="shared" si="1055"/>
        <v>2.1895989253502117</v>
      </c>
      <c r="DS129" s="4">
        <f t="shared" si="1056"/>
        <v>2.0874751491053605</v>
      </c>
      <c r="DT129" s="4">
        <f t="shared" si="1057"/>
        <v>-8.5642794859157565</v>
      </c>
      <c r="DU129" s="4">
        <f t="shared" si="1058"/>
        <v>-6.4728995506758729</v>
      </c>
      <c r="DV129" s="4">
        <f t="shared" si="1059"/>
        <v>-5.9370489098850818</v>
      </c>
      <c r="DW129" s="4">
        <f t="shared" si="1060"/>
        <v>-6.1356921120544516</v>
      </c>
      <c r="DX129" s="4">
        <f t="shared" si="1061"/>
        <v>5.6917762049207878</v>
      </c>
      <c r="DY129" s="4">
        <f t="shared" si="1062"/>
        <v>4.6037735849056638</v>
      </c>
      <c r="DZ129" s="4">
        <f t="shared" si="1063"/>
        <v>5.3788691620948681</v>
      </c>
      <c r="EA129" s="4">
        <f t="shared" si="1064"/>
        <v>5.7847388256270946</v>
      </c>
      <c r="EB129" s="4">
        <f t="shared" si="1065"/>
        <v>5.0513117438006656</v>
      </c>
      <c r="EC129" s="4">
        <f t="shared" si="1066"/>
        <v>3.9709073845973442</v>
      </c>
      <c r="ED129" s="4">
        <f t="shared" si="1067"/>
        <v>1.9860553560109815</v>
      </c>
      <c r="EE129" s="4">
        <f t="shared" si="1068"/>
        <v>1.7905993533946831</v>
      </c>
      <c r="EF129" s="4">
        <f t="shared" si="1069"/>
        <v>1.4348534819363779</v>
      </c>
      <c r="EG129" s="4">
        <f t="shared" si="1070"/>
        <v>9.5446634102501815E-2</v>
      </c>
      <c r="EH129" s="4">
        <f t="shared" si="1071"/>
        <v>0.30768076244793141</v>
      </c>
      <c r="EI129" s="4">
        <f t="shared" si="1072"/>
        <v>0.44548432381843694</v>
      </c>
      <c r="EJ129" s="4">
        <f t="shared" si="1073"/>
        <v>0.72655464063489694</v>
      </c>
      <c r="EK129" s="10">
        <f t="shared" si="1074"/>
        <v>0.93797406867692135</v>
      </c>
      <c r="EL129" s="10">
        <f t="shared" si="1075"/>
        <v>1.0987502101664437</v>
      </c>
      <c r="EM129" s="10">
        <f t="shared" si="1076"/>
        <v>1.1739705608347306</v>
      </c>
      <c r="EN129" s="10">
        <f t="shared" si="1077"/>
        <v>0.67642165200030391</v>
      </c>
      <c r="EO129" s="10">
        <f t="shared" si="1078"/>
        <v>0.88716720133424198</v>
      </c>
      <c r="EP129" s="10">
        <f t="shared" si="1079"/>
        <v>1.0716416745202775</v>
      </c>
      <c r="EQ129" s="10">
        <f t="shared" si="1080"/>
        <v>0.84976458775456998</v>
      </c>
      <c r="ER129" s="10">
        <f t="shared" si="1081"/>
        <v>0.74299548338413168</v>
      </c>
      <c r="ES129" s="10">
        <f t="shared" si="1082"/>
        <v>0.67127043264381159</v>
      </c>
      <c r="ET129" s="10">
        <f t="shared" si="1083"/>
        <v>0.50660394427356958</v>
      </c>
      <c r="EU129" s="10">
        <f t="shared" si="1084"/>
        <v>0.31498341729223306</v>
      </c>
      <c r="EV129" s="10">
        <f t="shared" si="1085"/>
        <v>0.20047564907424156</v>
      </c>
      <c r="EW129" s="10">
        <f t="shared" si="1086"/>
        <v>0.14565935133035382</v>
      </c>
      <c r="EX129" s="10">
        <f t="shared" si="1087"/>
        <v>0.1632140064902049</v>
      </c>
      <c r="EY129" s="10">
        <f t="shared" si="1088"/>
        <v>0.25564095772044026</v>
      </c>
      <c r="EZ129" s="10">
        <f t="shared" si="1089"/>
        <v>0.38478328178454196</v>
      </c>
      <c r="FA129" s="10">
        <f t="shared" si="1090"/>
        <v>0.58418406116711019</v>
      </c>
      <c r="FB129" s="10">
        <f t="shared" si="1091"/>
        <v>0.74937856611330556</v>
      </c>
      <c r="FC129" s="10">
        <f t="shared" si="1092"/>
        <v>0.863730353975803</v>
      </c>
      <c r="FD129" s="10">
        <f t="shared" si="1093"/>
        <v>1.0262448705432639</v>
      </c>
      <c r="FE129" s="10">
        <f t="shared" si="1094"/>
        <v>1.0728745378486735</v>
      </c>
      <c r="FF129" s="10">
        <f t="shared" si="1095"/>
        <v>1.0786217652838992</v>
      </c>
      <c r="FG129" s="10">
        <f t="shared" si="1096"/>
        <v>1.0832839575528346</v>
      </c>
      <c r="FH129" s="10">
        <f t="shared" si="1097"/>
        <v>1.005227872603436</v>
      </c>
      <c r="FI129" s="10">
        <f t="shared" si="1098"/>
        <v>1.1782770697106115</v>
      </c>
      <c r="FJ129" s="10">
        <f t="shared" si="1099"/>
        <v>1.0569099613523536</v>
      </c>
    </row>
    <row r="130" spans="2:166" x14ac:dyDescent="0.2">
      <c r="B130" t="str">
        <f t="shared" si="939"/>
        <v xml:space="preserve">   Wholesale and retail trade</v>
      </c>
      <c r="C130" s="4"/>
      <c r="D130" s="4"/>
      <c r="E130" s="4"/>
      <c r="F130" s="4"/>
      <c r="G130" s="4">
        <f t="shared" si="940"/>
        <v>-7.8888282055950346E-2</v>
      </c>
      <c r="H130" s="4">
        <f t="shared" si="941"/>
        <v>-0.10228024787918781</v>
      </c>
      <c r="I130" s="4">
        <f t="shared" si="942"/>
        <v>-0.1997674349265042</v>
      </c>
      <c r="J130" s="4">
        <f t="shared" si="943"/>
        <v>-0.43458714221489753</v>
      </c>
      <c r="K130" s="4">
        <f t="shared" si="944"/>
        <v>6.3095273863535223E-2</v>
      </c>
      <c r="L130" s="4">
        <f t="shared" si="945"/>
        <v>7.18971870225594E-2</v>
      </c>
      <c r="M130" s="4">
        <f t="shared" si="946"/>
        <v>1.7901897601148482E-2</v>
      </c>
      <c r="N130" s="4">
        <f t="shared" si="947"/>
        <v>0.10730893048765829</v>
      </c>
      <c r="O130" s="4">
        <f t="shared" si="948"/>
        <v>1.7736261787224157E-2</v>
      </c>
      <c r="P130" s="4">
        <f t="shared" si="949"/>
        <v>5.3139668762732545E-2</v>
      </c>
      <c r="Q130" s="4">
        <f t="shared" si="950"/>
        <v>0.44981060606060697</v>
      </c>
      <c r="R130" s="4">
        <f t="shared" si="951"/>
        <v>0.15625921339701912</v>
      </c>
      <c r="S130" s="4">
        <f t="shared" si="952"/>
        <v>0.14407103584134515</v>
      </c>
      <c r="T130" s="4">
        <f t="shared" si="953"/>
        <v>0.16706723723547875</v>
      </c>
      <c r="U130" s="4">
        <f t="shared" si="954"/>
        <v>3.182409952263679E-2</v>
      </c>
      <c r="V130" s="4">
        <f t="shared" si="955"/>
        <v>0.34870773017640688</v>
      </c>
      <c r="W130" s="4">
        <f t="shared" si="956"/>
        <v>0.40212133574217457</v>
      </c>
      <c r="X130" s="4">
        <f t="shared" si="957"/>
        <v>0.42080213593359989</v>
      </c>
      <c r="Y130" s="4">
        <f t="shared" si="958"/>
        <v>0.42537183864806904</v>
      </c>
      <c r="Z130" s="4">
        <f t="shared" si="959"/>
        <v>0.51252684323550601</v>
      </c>
      <c r="AA130" s="4">
        <f t="shared" si="960"/>
        <v>0.65572839786533643</v>
      </c>
      <c r="AB130" s="4">
        <f t="shared" si="961"/>
        <v>0.68419259595730331</v>
      </c>
      <c r="AC130" s="4">
        <f t="shared" si="962"/>
        <v>0.59788614660962014</v>
      </c>
      <c r="AD130" s="4">
        <f t="shared" si="963"/>
        <v>0.58994528043775796</v>
      </c>
      <c r="AE130" s="4">
        <f t="shared" si="964"/>
        <v>0.24189512317188369</v>
      </c>
      <c r="AF130" s="4">
        <f t="shared" si="965"/>
        <v>0.54095826893354237</v>
      </c>
      <c r="AG130" s="4">
        <f t="shared" si="966"/>
        <v>0.5949619278949797</v>
      </c>
      <c r="AH130" s="4">
        <f t="shared" si="967"/>
        <v>0.73215866119559159</v>
      </c>
      <c r="AI130" s="4">
        <f t="shared" si="968"/>
        <v>0.75014578805068299</v>
      </c>
      <c r="AJ130" s="4">
        <f t="shared" si="969"/>
        <v>0.53827751196172147</v>
      </c>
      <c r="AK130" s="4">
        <f t="shared" si="970"/>
        <v>0.54790996784565715</v>
      </c>
      <c r="AL130" s="4">
        <f t="shared" si="971"/>
        <v>0.56960583276372689</v>
      </c>
      <c r="AM130" s="4">
        <f t="shared" si="972"/>
        <v>0.68525816411054752</v>
      </c>
      <c r="AN130" s="4">
        <f t="shared" si="973"/>
        <v>0.57469840719363929</v>
      </c>
      <c r="AO130" s="4">
        <f t="shared" si="974"/>
        <v>0.65561694290975936</v>
      </c>
      <c r="AP130" s="4">
        <f t="shared" si="975"/>
        <v>0.59425231368728471</v>
      </c>
      <c r="AQ130" s="4">
        <f t="shared" si="976"/>
        <v>0.59697146185206562</v>
      </c>
      <c r="AR130" s="4">
        <f t="shared" si="977"/>
        <v>0.5924600391749083</v>
      </c>
      <c r="AS130" s="4">
        <f t="shared" si="978"/>
        <v>0.37179179659390299</v>
      </c>
      <c r="AT130" s="4">
        <f t="shared" si="979"/>
        <v>0.27149967848722234</v>
      </c>
      <c r="AU130" s="4">
        <f t="shared" si="980"/>
        <v>6.1644972378310417E-2</v>
      </c>
      <c r="AV130" s="4">
        <f t="shared" si="981"/>
        <v>-0.17683674431764554</v>
      </c>
      <c r="AW130" s="4">
        <f t="shared" si="982"/>
        <v>-0.4600506994648364</v>
      </c>
      <c r="AX130" s="4">
        <f t="shared" si="983"/>
        <v>-0.98066685346035343</v>
      </c>
      <c r="AY130" s="4">
        <f t="shared" si="984"/>
        <v>-1.1548753579644155</v>
      </c>
      <c r="AZ130" s="4">
        <f t="shared" si="985"/>
        <v>-1.2338383719006314</v>
      </c>
      <c r="BA130" s="4">
        <f t="shared" si="986"/>
        <v>-0.51105698046520387</v>
      </c>
      <c r="BB130" s="4">
        <f t="shared" si="987"/>
        <v>-0.20153947016973162</v>
      </c>
      <c r="BC130" s="4">
        <f t="shared" si="988"/>
        <v>0.13022432983611235</v>
      </c>
      <c r="BD130" s="4">
        <f t="shared" si="989"/>
        <v>0.27683029314350666</v>
      </c>
      <c r="BE130" s="4">
        <f t="shared" si="990"/>
        <v>-0.14784879996057312</v>
      </c>
      <c r="BF130" s="4">
        <f t="shared" si="991"/>
        <v>-2.9683132559923598E-2</v>
      </c>
      <c r="BG130" s="4">
        <f t="shared" si="992"/>
        <v>-7.1899638022510065E-2</v>
      </c>
      <c r="BH130" s="4">
        <f t="shared" si="993"/>
        <v>0.10948269426957694</v>
      </c>
      <c r="BI130" s="4">
        <f t="shared" si="994"/>
        <v>5.9746079163555503E-2</v>
      </c>
      <c r="BJ130" s="4">
        <f t="shared" si="995"/>
        <v>6.2099458492722484E-2</v>
      </c>
      <c r="BK130" s="4">
        <f t="shared" si="996"/>
        <v>0.1440385427272928</v>
      </c>
      <c r="BL130" s="4">
        <f t="shared" si="997"/>
        <v>0.168117088607591</v>
      </c>
      <c r="BM130" s="4">
        <f t="shared" si="998"/>
        <v>0.29089116233205925</v>
      </c>
      <c r="BN130" s="4">
        <f t="shared" si="999"/>
        <v>0.37455934195064539</v>
      </c>
      <c r="BO130" s="4">
        <f t="shared" si="1000"/>
        <v>0.34113891664027085</v>
      </c>
      <c r="BP130" s="4">
        <f t="shared" si="1001"/>
        <v>0.23909578321982297</v>
      </c>
      <c r="BQ130" s="4">
        <f t="shared" si="1002"/>
        <v>0.14878809695224601</v>
      </c>
      <c r="BR130" s="4">
        <f t="shared" si="1003"/>
        <v>5.4579971523498728E-2</v>
      </c>
      <c r="BS130" s="4">
        <f t="shared" si="1004"/>
        <v>0.19779133014669437</v>
      </c>
      <c r="BT130" s="4">
        <f t="shared" si="1005"/>
        <v>0.22670437282352238</v>
      </c>
      <c r="BU130" s="4">
        <f t="shared" si="1006"/>
        <v>0.27633931681489821</v>
      </c>
      <c r="BV130" s="4">
        <f t="shared" si="1007"/>
        <v>0.3647781317818688</v>
      </c>
      <c r="BW130" s="4">
        <f t="shared" si="1008"/>
        <v>0.34481971181292836</v>
      </c>
      <c r="BX130" s="4">
        <f t="shared" si="1009"/>
        <v>0.17231997097768775</v>
      </c>
      <c r="BY130" s="4">
        <f t="shared" si="1010"/>
        <v>0.10360827064282213</v>
      </c>
      <c r="BZ130" s="4">
        <f t="shared" si="1011"/>
        <v>-0.24849448163155605</v>
      </c>
      <c r="CA130" s="4">
        <f t="shared" si="1012"/>
        <v>-0.77850438186752235</v>
      </c>
      <c r="CB130" s="4">
        <f t="shared" si="1013"/>
        <v>-0.99016510168661698</v>
      </c>
      <c r="CC130" s="4">
        <f t="shared" si="1014"/>
        <v>-1.0948256717743736</v>
      </c>
      <c r="CD130" s="4">
        <f t="shared" si="1015"/>
        <v>-1.0107862424530225</v>
      </c>
      <c r="CE130" s="4">
        <f t="shared" si="1016"/>
        <v>-0.78327782244171251</v>
      </c>
      <c r="CF130" s="4">
        <f t="shared" si="1017"/>
        <v>-0.39444027047332769</v>
      </c>
      <c r="CG130" s="4">
        <f t="shared" si="1018"/>
        <v>-0.3253306736957095</v>
      </c>
      <c r="CH130" s="4">
        <f t="shared" si="1019"/>
        <v>-6.2162291397695274E-2</v>
      </c>
      <c r="CI130" s="4">
        <f t="shared" si="1020"/>
        <v>0.15603994622623452</v>
      </c>
      <c r="CJ130" s="4">
        <f t="shared" si="1021"/>
        <v>0.16490213416819754</v>
      </c>
      <c r="CK130" s="4">
        <f t="shared" si="1022"/>
        <v>0.21232942074625316</v>
      </c>
      <c r="CL130" s="4">
        <f t="shared" si="1023"/>
        <v>0.1256966678524854</v>
      </c>
      <c r="CM130" s="4">
        <f t="shared" si="1024"/>
        <v>0.13715474839198061</v>
      </c>
      <c r="CN130" s="4">
        <f t="shared" si="1025"/>
        <v>0.20196327086562341</v>
      </c>
      <c r="CO130" s="4">
        <f t="shared" si="1026"/>
        <v>0.27571381840272779</v>
      </c>
      <c r="CP130" s="4">
        <f t="shared" si="1027"/>
        <v>0.35316805687864566</v>
      </c>
      <c r="CQ130" s="4">
        <f t="shared" si="1028"/>
        <v>0.38339838787907071</v>
      </c>
      <c r="CR130" s="4">
        <f t="shared" si="1029"/>
        <v>0.35243500549249335</v>
      </c>
      <c r="CS130" s="4">
        <f t="shared" si="1030"/>
        <v>0.3759398496240588</v>
      </c>
      <c r="CT130" s="4">
        <f t="shared" si="1031"/>
        <v>0.44926063889829465</v>
      </c>
      <c r="CU130" s="4">
        <f t="shared" si="1032"/>
        <v>0.38565022421524275</v>
      </c>
      <c r="CV130" s="4">
        <f t="shared" si="1033"/>
        <v>0.27399701499186829</v>
      </c>
      <c r="CW130" s="4">
        <f t="shared" si="1034"/>
        <v>0.28997697892686125</v>
      </c>
      <c r="CX130" s="4">
        <f t="shared" si="1035"/>
        <v>0.19536823619799937</v>
      </c>
      <c r="CY130" s="4">
        <f t="shared" si="1036"/>
        <v>0.24642358688067434</v>
      </c>
      <c r="CZ130" s="4">
        <f t="shared" si="1037"/>
        <v>0.34131176764712479</v>
      </c>
      <c r="DA130" s="4">
        <f t="shared" si="1038"/>
        <v>0.31380977968834367</v>
      </c>
      <c r="DB130" s="4">
        <f t="shared" si="1039"/>
        <v>0.24566350508416898</v>
      </c>
      <c r="DC130" s="4">
        <f t="shared" si="1040"/>
        <v>0.15690931065923</v>
      </c>
      <c r="DD130" s="4">
        <f t="shared" si="1041"/>
        <v>0.17033267443327213</v>
      </c>
      <c r="DE130" s="4">
        <f t="shared" si="1042"/>
        <v>8.9540428544653633E-2</v>
      </c>
      <c r="DF130" s="4">
        <f t="shared" si="1043"/>
        <v>0.14275074478649405</v>
      </c>
      <c r="DG130" s="4">
        <f t="shared" si="1044"/>
        <v>0.18670879583085676</v>
      </c>
      <c r="DH130" s="4">
        <f t="shared" si="1045"/>
        <v>0.14424444354150892</v>
      </c>
      <c r="DI130" s="4">
        <f t="shared" si="1046"/>
        <v>0.15136531514258558</v>
      </c>
      <c r="DJ130" s="4">
        <f t="shared" si="1047"/>
        <v>9.0410463504310673E-2</v>
      </c>
      <c r="DK130" s="4">
        <f t="shared" si="1048"/>
        <v>0.10585603579132248</v>
      </c>
      <c r="DL130" s="4">
        <f t="shared" si="1049"/>
        <v>-3.9604744648400522E-3</v>
      </c>
      <c r="DM130" s="4">
        <f t="shared" si="1050"/>
        <v>-2.5640014200621137E-2</v>
      </c>
      <c r="DN130" s="4">
        <f t="shared" si="1051"/>
        <v>-7.8556138180245899E-2</v>
      </c>
      <c r="DO130" s="4">
        <f t="shared" si="1052"/>
        <v>-1.9488238847864064E-3</v>
      </c>
      <c r="DP130" s="4">
        <f t="shared" si="1053"/>
        <v>-9.3136969555853377E-2</v>
      </c>
      <c r="DQ130" s="4">
        <f t="shared" si="1054"/>
        <v>-0.17185116530537539</v>
      </c>
      <c r="DR130" s="4">
        <f t="shared" si="1055"/>
        <v>-0.14008827480329936</v>
      </c>
      <c r="DS130" s="4">
        <f t="shared" si="1056"/>
        <v>-0.25615537543966865</v>
      </c>
      <c r="DT130" s="4">
        <f t="shared" si="1057"/>
        <v>-1.5335330022367972</v>
      </c>
      <c r="DU130" s="4">
        <f t="shared" si="1058"/>
        <v>-0.73508676279821561</v>
      </c>
      <c r="DV130" s="4">
        <f t="shared" si="1059"/>
        <v>-0.49303563729074473</v>
      </c>
      <c r="DW130" s="4">
        <f t="shared" si="1060"/>
        <v>-0.33287204996821046</v>
      </c>
      <c r="DX130" s="4">
        <f t="shared" si="1061"/>
        <v>1.432423323222108</v>
      </c>
      <c r="DY130" s="4">
        <f t="shared" si="1062"/>
        <v>0.70780214176440537</v>
      </c>
      <c r="DZ130" s="4">
        <f t="shared" si="1063"/>
        <v>0.5648116282365363</v>
      </c>
      <c r="EA130" s="4">
        <f t="shared" si="1064"/>
        <v>-4.052356445272659E-2</v>
      </c>
      <c r="EB130" s="4">
        <f t="shared" si="1065"/>
        <v>-0.25755700195663145</v>
      </c>
      <c r="EC130" s="4">
        <f t="shared" si="1066"/>
        <v>-0.27372084384225975</v>
      </c>
      <c r="ED130" s="4">
        <f t="shared" si="1067"/>
        <v>-0.47250446574342508</v>
      </c>
      <c r="EE130" s="4">
        <f t="shared" si="1068"/>
        <v>0.15495571327453772</v>
      </c>
      <c r="EF130" s="4">
        <f t="shared" si="1069"/>
        <v>0.16111300655824487</v>
      </c>
      <c r="EG130" s="4">
        <f t="shared" si="1070"/>
        <v>1.8715026294615909E-3</v>
      </c>
      <c r="EH130" s="4">
        <f t="shared" si="1071"/>
        <v>-8.4424599452179713E-2</v>
      </c>
      <c r="EI130" s="4">
        <f t="shared" si="1072"/>
        <v>-0.14599906410856339</v>
      </c>
      <c r="EJ130" s="4">
        <f t="shared" si="1073"/>
        <v>-7.0792503446474531E-2</v>
      </c>
      <c r="EK130" s="10">
        <f t="shared" si="1074"/>
        <v>3.6012405186264272E-2</v>
      </c>
      <c r="EL130" s="10">
        <f t="shared" si="1075"/>
        <v>0.21792486315829007</v>
      </c>
      <c r="EM130" s="10">
        <f t="shared" si="1076"/>
        <v>1.9575181665733812E-2</v>
      </c>
      <c r="EN130" s="10">
        <f t="shared" si="1077"/>
        <v>-0.1132200695112051</v>
      </c>
      <c r="EO130" s="10">
        <f t="shared" si="1078"/>
        <v>-0.12587343525122011</v>
      </c>
      <c r="EP130" s="10">
        <f t="shared" si="1079"/>
        <v>-9.5604021793078059E-2</v>
      </c>
      <c r="EQ130" s="10">
        <f t="shared" si="1080"/>
        <v>-7.6457779120986225E-2</v>
      </c>
      <c r="ER130" s="10">
        <f t="shared" si="1081"/>
        <v>7.2916459203294925E-3</v>
      </c>
      <c r="ES130" s="10">
        <f t="shared" si="1082"/>
        <v>2.0007640386573048E-2</v>
      </c>
      <c r="ET130" s="10">
        <f t="shared" si="1083"/>
        <v>-7.3364900466380857E-4</v>
      </c>
      <c r="EU130" s="10">
        <f t="shared" si="1084"/>
        <v>3.6587593449662155E-3</v>
      </c>
      <c r="EV130" s="10">
        <f t="shared" si="1085"/>
        <v>-1.5719487880836061E-2</v>
      </c>
      <c r="EW130" s="10">
        <f t="shared" si="1086"/>
        <v>-2.86435959810084E-2</v>
      </c>
      <c r="EX130" s="10">
        <f t="shared" si="1087"/>
        <v>-2.6906478209917959E-2</v>
      </c>
      <c r="EY130" s="10">
        <f t="shared" si="1088"/>
        <v>-4.0592784915705671E-2</v>
      </c>
      <c r="EZ130" s="10">
        <f t="shared" si="1089"/>
        <v>-6.072617587560835E-2</v>
      </c>
      <c r="FA130" s="10">
        <f t="shared" si="1090"/>
        <v>-7.6508103462790411E-2</v>
      </c>
      <c r="FB130" s="10">
        <f t="shared" si="1091"/>
        <v>-8.6026213509013003E-2</v>
      </c>
      <c r="FC130" s="10">
        <f t="shared" si="1092"/>
        <v>-8.3049319046802267E-2</v>
      </c>
      <c r="FD130" s="10">
        <f t="shared" si="1093"/>
        <v>-7.0323526292459859E-2</v>
      </c>
      <c r="FE130" s="10">
        <f t="shared" si="1094"/>
        <v>-5.9477573727238706E-2</v>
      </c>
      <c r="FF130" s="10">
        <f t="shared" si="1095"/>
        <v>-4.7179224268422096E-2</v>
      </c>
      <c r="FG130" s="10">
        <f t="shared" si="1096"/>
        <v>-2.3748896795003579E-2</v>
      </c>
      <c r="FH130" s="10">
        <f t="shared" si="1097"/>
        <v>-1.2915225299228198E-2</v>
      </c>
      <c r="FI130" s="10">
        <f t="shared" si="1098"/>
        <v>4.4828086697629461E-3</v>
      </c>
      <c r="FJ130" s="10">
        <f t="shared" si="1099"/>
        <v>1.0155818664707855E-2</v>
      </c>
    </row>
    <row r="131" spans="2:166" x14ac:dyDescent="0.2">
      <c r="B131" t="str">
        <f t="shared" si="939"/>
        <v xml:space="preserve">   Transportation and public utilities</v>
      </c>
      <c r="C131" s="4"/>
      <c r="D131" s="4"/>
      <c r="E131" s="4"/>
      <c r="F131" s="4"/>
      <c r="G131" s="4">
        <f t="shared" si="940"/>
        <v>0.21845985800109327</v>
      </c>
      <c r="H131" s="4">
        <f t="shared" si="941"/>
        <v>1.5041212923409977E-2</v>
      </c>
      <c r="I131" s="4">
        <f t="shared" si="942"/>
        <v>5.9632070127314626E-2</v>
      </c>
      <c r="J131" s="4">
        <f t="shared" si="943"/>
        <v>0.11688895549228243</v>
      </c>
      <c r="K131" s="4">
        <f t="shared" si="944"/>
        <v>-0.10515878977255713</v>
      </c>
      <c r="L131" s="4">
        <f t="shared" si="945"/>
        <v>-5.9914322518798101E-2</v>
      </c>
      <c r="M131" s="4">
        <f t="shared" si="946"/>
        <v>-0.18498627521183963</v>
      </c>
      <c r="N131" s="4">
        <f t="shared" si="947"/>
        <v>-0.16394419935614649</v>
      </c>
      <c r="O131" s="4">
        <f t="shared" si="948"/>
        <v>-3.547252357444796E-2</v>
      </c>
      <c r="P131" s="4">
        <f t="shared" si="949"/>
        <v>-0.13580137572698017</v>
      </c>
      <c r="Q131" s="4">
        <f t="shared" si="950"/>
        <v>-2.9592803030301304E-3</v>
      </c>
      <c r="R131" s="4">
        <f t="shared" si="951"/>
        <v>-0.22112152839200441</v>
      </c>
      <c r="S131" s="4">
        <f t="shared" si="952"/>
        <v>-5.8804504425038748E-2</v>
      </c>
      <c r="T131" s="4">
        <f t="shared" si="953"/>
        <v>4.1034058268362261E-2</v>
      </c>
      <c r="U131" s="4">
        <f t="shared" si="954"/>
        <v>-3.4717199479241859E-2</v>
      </c>
      <c r="V131" s="4">
        <f t="shared" si="955"/>
        <v>0.23149504776416843</v>
      </c>
      <c r="W131" s="4">
        <f t="shared" si="956"/>
        <v>2.91392272276961E-3</v>
      </c>
      <c r="X131" s="4">
        <f t="shared" si="957"/>
        <v>-1.7412502176562223E-2</v>
      </c>
      <c r="Y131" s="4">
        <f t="shared" si="958"/>
        <v>6.9448463452745968E-2</v>
      </c>
      <c r="Z131" s="4">
        <f t="shared" si="959"/>
        <v>5.1539012168933793E-2</v>
      </c>
      <c r="AA131" s="4">
        <f t="shared" si="960"/>
        <v>0.17883501759963644</v>
      </c>
      <c r="AB131" s="4">
        <f t="shared" si="961"/>
        <v>1.4194867136043595E-2</v>
      </c>
      <c r="AC131" s="4">
        <f t="shared" si="962"/>
        <v>0.15584709982715148</v>
      </c>
      <c r="AD131" s="4">
        <f t="shared" si="963"/>
        <v>0.2735978112175097</v>
      </c>
      <c r="AE131" s="4">
        <f t="shared" si="964"/>
        <v>0.17794583773563905</v>
      </c>
      <c r="AF131" s="4">
        <f t="shared" si="965"/>
        <v>0.38363877235592808</v>
      </c>
      <c r="AG131" s="4">
        <f t="shared" si="966"/>
        <v>8.733386097541003E-2</v>
      </c>
      <c r="AH131" s="4">
        <f t="shared" si="967"/>
        <v>-0.22527958806018153</v>
      </c>
      <c r="AI131" s="4">
        <f t="shared" si="968"/>
        <v>0.13783597518952415</v>
      </c>
      <c r="AJ131" s="4">
        <f t="shared" si="969"/>
        <v>0.13261909714998998</v>
      </c>
      <c r="AK131" s="4">
        <f t="shared" si="970"/>
        <v>0.23408360128617392</v>
      </c>
      <c r="AL131" s="4">
        <f t="shared" si="971"/>
        <v>0.39998987367408395</v>
      </c>
      <c r="AM131" s="4">
        <f t="shared" si="972"/>
        <v>0.11044453927056457</v>
      </c>
      <c r="AN131" s="4">
        <f t="shared" si="973"/>
        <v>2.2294334761822427E-2</v>
      </c>
      <c r="AO131" s="4">
        <f t="shared" si="974"/>
        <v>-1.964395334561057E-2</v>
      </c>
      <c r="AP131" s="4">
        <f t="shared" si="975"/>
        <v>5.8451047247929419E-2</v>
      </c>
      <c r="AQ131" s="4">
        <f t="shared" si="976"/>
        <v>-7.0374684527276285E-2</v>
      </c>
      <c r="AR131" s="4">
        <f t="shared" si="977"/>
        <v>-4.3527676347544446E-2</v>
      </c>
      <c r="AS131" s="4">
        <f t="shared" si="978"/>
        <v>-4.0777164787719027E-2</v>
      </c>
      <c r="AT131" s="4">
        <f t="shared" si="979"/>
        <v>-4.2868370287455625E-2</v>
      </c>
      <c r="AU131" s="4">
        <f t="shared" si="980"/>
        <v>2.3709604760888167E-2</v>
      </c>
      <c r="AV131" s="4">
        <f t="shared" si="981"/>
        <v>-4.2440818636235313E-2</v>
      </c>
      <c r="AW131" s="4">
        <f t="shared" si="982"/>
        <v>-0.12909585954370478</v>
      </c>
      <c r="AX131" s="4">
        <f t="shared" si="983"/>
        <v>-0.32922387223311866</v>
      </c>
      <c r="AY131" s="4">
        <f t="shared" si="984"/>
        <v>-0.35444345335899713</v>
      </c>
      <c r="AZ131" s="4">
        <f t="shared" si="985"/>
        <v>-0.30491408041222495</v>
      </c>
      <c r="BA131" s="4">
        <f t="shared" si="986"/>
        <v>-0.16955628791135252</v>
      </c>
      <c r="BB131" s="4">
        <f t="shared" si="987"/>
        <v>-7.5273778015200382E-2</v>
      </c>
      <c r="BC131" s="4">
        <f t="shared" si="988"/>
        <v>-5.1598319369026424E-2</v>
      </c>
      <c r="BD131" s="4">
        <f t="shared" si="989"/>
        <v>-6.9207573285876317E-2</v>
      </c>
      <c r="BE131" s="4">
        <f t="shared" si="990"/>
        <v>-0.11335074663644022</v>
      </c>
      <c r="BF131" s="4">
        <f t="shared" si="991"/>
        <v>-7.6681425779800486E-2</v>
      </c>
      <c r="BG131" s="4">
        <f t="shared" si="992"/>
        <v>-9.1734020925273663E-2</v>
      </c>
      <c r="BH131" s="4">
        <f t="shared" si="993"/>
        <v>1.2441215257906243E-2</v>
      </c>
      <c r="BI131" s="4">
        <f t="shared" si="994"/>
        <v>1.7425939756036773E-2</v>
      </c>
      <c r="BJ131" s="4">
        <f t="shared" si="995"/>
        <v>7.7003328530974802E-2</v>
      </c>
      <c r="BK131" s="4">
        <f t="shared" si="996"/>
        <v>3.7251347257059288E-2</v>
      </c>
      <c r="BL131" s="4">
        <f t="shared" si="997"/>
        <v>-3.9556962025316375E-2</v>
      </c>
      <c r="BM131" s="4">
        <f t="shared" si="998"/>
        <v>-7.1490200912116442E-2</v>
      </c>
      <c r="BN131" s="4">
        <f t="shared" si="999"/>
        <v>-8.0787309048178615E-2</v>
      </c>
      <c r="BO131" s="4">
        <f t="shared" si="1000"/>
        <v>-2.4367065474302048E-3</v>
      </c>
      <c r="BP131" s="4">
        <f t="shared" si="1001"/>
        <v>3.1396415978360605E-2</v>
      </c>
      <c r="BQ131" s="4">
        <f t="shared" si="1002"/>
        <v>6.9594432445404433E-2</v>
      </c>
      <c r="BR131" s="4">
        <f t="shared" si="1003"/>
        <v>4.746084480303716E-2</v>
      </c>
      <c r="BS131" s="4">
        <f t="shared" si="1004"/>
        <v>6.8285102074454138E-2</v>
      </c>
      <c r="BT131" s="4">
        <f t="shared" si="1005"/>
        <v>8.8812022343234709E-2</v>
      </c>
      <c r="BU131" s="4">
        <f t="shared" si="1006"/>
        <v>7.89540905185422E-2</v>
      </c>
      <c r="BV131" s="4">
        <f t="shared" si="1007"/>
        <v>9.0040171768942967E-2</v>
      </c>
      <c r="BW131" s="4">
        <f t="shared" si="1008"/>
        <v>2.9686465255418175E-2</v>
      </c>
      <c r="BX131" s="4">
        <f t="shared" si="1009"/>
        <v>4.5347360783608032E-3</v>
      </c>
      <c r="BY131" s="4">
        <f t="shared" si="1010"/>
        <v>-4.0542366773278056E-2</v>
      </c>
      <c r="BZ131" s="4">
        <f t="shared" si="1011"/>
        <v>-0.11865051825650952</v>
      </c>
      <c r="CA131" s="4">
        <f t="shared" si="1012"/>
        <v>-0.16014947284131886</v>
      </c>
      <c r="CB131" s="4">
        <f t="shared" si="1013"/>
        <v>-0.26701081393796461</v>
      </c>
      <c r="CC131" s="4">
        <f t="shared" si="1014"/>
        <v>-0.26426826560071037</v>
      </c>
      <c r="CD131" s="4">
        <f t="shared" si="1015"/>
        <v>-0.23743300997218636</v>
      </c>
      <c r="CE131" s="4">
        <f t="shared" si="1016"/>
        <v>-0.21362122430228497</v>
      </c>
      <c r="CF131" s="4">
        <f t="shared" si="1017"/>
        <v>-0.11739293764087178</v>
      </c>
      <c r="CG131" s="4">
        <f t="shared" si="1018"/>
        <v>-4.9868205457006806E-2</v>
      </c>
      <c r="CH131" s="4">
        <f t="shared" si="1019"/>
        <v>2.1517716253049008E-2</v>
      </c>
      <c r="CI131" s="4">
        <f t="shared" si="1020"/>
        <v>6.7217207605146725E-2</v>
      </c>
      <c r="CJ131" s="4">
        <f t="shared" si="1021"/>
        <v>0.11232464211457117</v>
      </c>
      <c r="CK131" s="4">
        <f t="shared" si="1022"/>
        <v>0.12644336291630906</v>
      </c>
      <c r="CL131" s="4">
        <f t="shared" si="1023"/>
        <v>7.5892327759990247E-2</v>
      </c>
      <c r="CM131" s="4">
        <f t="shared" si="1024"/>
        <v>7.5671585319712506E-2</v>
      </c>
      <c r="CN131" s="4">
        <f t="shared" si="1025"/>
        <v>7.2800713916678042E-2</v>
      </c>
      <c r="CO131" s="4">
        <f t="shared" si="1026"/>
        <v>3.7384924529183232E-2</v>
      </c>
      <c r="CP131" s="4">
        <f t="shared" si="1027"/>
        <v>4.1822533051418365E-2</v>
      </c>
      <c r="CQ131" s="4">
        <f t="shared" si="1028"/>
        <v>1.8477030741160104E-2</v>
      </c>
      <c r="CR131" s="4">
        <f t="shared" si="1029"/>
        <v>3.6616623947272435E-2</v>
      </c>
      <c r="CS131" s="4">
        <f t="shared" si="1030"/>
        <v>7.2909546593757452E-2</v>
      </c>
      <c r="CT131" s="4">
        <f t="shared" si="1031"/>
        <v>0.12868269556383305</v>
      </c>
      <c r="CU131" s="4">
        <f t="shared" si="1032"/>
        <v>0.21748878923766782</v>
      </c>
      <c r="CV131" s="4">
        <f t="shared" si="1033"/>
        <v>0.24281036287897284</v>
      </c>
      <c r="CW131" s="4">
        <f t="shared" si="1034"/>
        <v>0.24791924915884536</v>
      </c>
      <c r="CX131" s="4">
        <f t="shared" si="1035"/>
        <v>0.2480518055098232</v>
      </c>
      <c r="CY131" s="4">
        <f t="shared" si="1036"/>
        <v>0.22679692951849267</v>
      </c>
      <c r="CZ131" s="4">
        <f t="shared" si="1037"/>
        <v>0.16956890367181901</v>
      </c>
      <c r="DA131" s="4">
        <f t="shared" si="1038"/>
        <v>0.16980118216012893</v>
      </c>
      <c r="DB131" s="4">
        <f t="shared" si="1039"/>
        <v>0.2072118260275147</v>
      </c>
      <c r="DC131" s="4">
        <f t="shared" si="1040"/>
        <v>0.1569093106592305</v>
      </c>
      <c r="DD131" s="4">
        <f t="shared" si="1041"/>
        <v>0.20397863481515779</v>
      </c>
      <c r="DE131" s="4">
        <f t="shared" si="1042"/>
        <v>0.22489223913541412</v>
      </c>
      <c r="DF131" s="4">
        <f t="shared" si="1043"/>
        <v>0.18205892088712339</v>
      </c>
      <c r="DG131" s="4">
        <f t="shared" si="1044"/>
        <v>0.22364020599519899</v>
      </c>
      <c r="DH131" s="4">
        <f t="shared" si="1045"/>
        <v>0.21128763561009345</v>
      </c>
      <c r="DI131" s="4">
        <f t="shared" si="1046"/>
        <v>0.19374760338251035</v>
      </c>
      <c r="DJ131" s="4">
        <f t="shared" si="1047"/>
        <v>0.20493038394310131</v>
      </c>
      <c r="DK131" s="4">
        <f t="shared" si="1048"/>
        <v>0.18974195094671312</v>
      </c>
      <c r="DL131" s="4">
        <f t="shared" si="1049"/>
        <v>0.14257708073427194</v>
      </c>
      <c r="DM131" s="4">
        <f t="shared" si="1050"/>
        <v>0.10058774801783017</v>
      </c>
      <c r="DN131" s="4">
        <f t="shared" si="1051"/>
        <v>9.6231269270802194E-2</v>
      </c>
      <c r="DO131" s="4">
        <f t="shared" si="1052"/>
        <v>7.9901779276206383E-2</v>
      </c>
      <c r="DP131" s="4">
        <f t="shared" si="1053"/>
        <v>0.1222422725420567</v>
      </c>
      <c r="DQ131" s="4">
        <f t="shared" si="1054"/>
        <v>0.16412751742648046</v>
      </c>
      <c r="DR131" s="4">
        <f t="shared" si="1055"/>
        <v>0.14776434465553681</v>
      </c>
      <c r="DS131" s="4">
        <f t="shared" si="1056"/>
        <v>0.14719376051384103</v>
      </c>
      <c r="DT131" s="4">
        <f t="shared" si="1057"/>
        <v>-0.23884444781438363</v>
      </c>
      <c r="DU131" s="4">
        <f t="shared" si="1058"/>
        <v>-0.25380233498148175</v>
      </c>
      <c r="DV131" s="4">
        <f t="shared" si="1059"/>
        <v>-0.19683932287272998</v>
      </c>
      <c r="DW131" s="4">
        <f t="shared" si="1060"/>
        <v>-0.21692785278827154</v>
      </c>
      <c r="DX131" s="4">
        <f t="shared" si="1061"/>
        <v>7.7940680822379454E-2</v>
      </c>
      <c r="DY131" s="4">
        <f t="shared" si="1062"/>
        <v>0.12646608873023921</v>
      </c>
      <c r="DZ131" s="4">
        <f t="shared" si="1063"/>
        <v>0.21863675931736803</v>
      </c>
      <c r="EA131" s="4">
        <f t="shared" si="1064"/>
        <v>0.37484297118774612</v>
      </c>
      <c r="EB131" s="4">
        <f t="shared" si="1065"/>
        <v>0.45322046080741124</v>
      </c>
      <c r="EC131" s="4">
        <f t="shared" si="1066"/>
        <v>0.42817760572467584</v>
      </c>
      <c r="ED131" s="4">
        <f t="shared" si="1067"/>
        <v>0.28042947966886339</v>
      </c>
      <c r="EE131" s="4">
        <f t="shared" si="1068"/>
        <v>9.9477741855259497E-2</v>
      </c>
      <c r="EF131" s="4">
        <f t="shared" si="1069"/>
        <v>4.7386178399483926E-2</v>
      </c>
      <c r="EG131" s="4">
        <f t="shared" si="1070"/>
        <v>-1.4972021035689599E-2</v>
      </c>
      <c r="EH131" s="4">
        <f t="shared" si="1071"/>
        <v>-5.4406964091403831E-2</v>
      </c>
      <c r="EI131" s="4">
        <f t="shared" si="1072"/>
        <v>3.1820308844174021E-2</v>
      </c>
      <c r="EJ131" s="4">
        <f t="shared" si="1073"/>
        <v>5.5888818510385465E-3</v>
      </c>
      <c r="EK131" s="10">
        <f t="shared" si="1074"/>
        <v>-5.5279677166235087E-3</v>
      </c>
      <c r="EL131" s="10">
        <f t="shared" si="1075"/>
        <v>-1.6551588858376431E-2</v>
      </c>
      <c r="EM131" s="10">
        <f t="shared" si="1076"/>
        <v>-4.5565306502701595E-2</v>
      </c>
      <c r="EN131" s="10">
        <f t="shared" si="1077"/>
        <v>6.9320786807657696E-3</v>
      </c>
      <c r="EO131" s="10">
        <f t="shared" si="1078"/>
        <v>1.8916801581921192E-2</v>
      </c>
      <c r="EP131" s="10">
        <f t="shared" si="1079"/>
        <v>3.8590699464095789E-2</v>
      </c>
      <c r="EQ131" s="10">
        <f t="shared" si="1080"/>
        <v>1.8515812418563361E-2</v>
      </c>
      <c r="ER131" s="10">
        <f t="shared" si="1081"/>
        <v>8.4490149085949592E-3</v>
      </c>
      <c r="ES131" s="10">
        <f t="shared" si="1082"/>
        <v>-1.0725289403155626E-4</v>
      </c>
      <c r="ET131" s="10">
        <f t="shared" si="1083"/>
        <v>-1.4862184310281542E-2</v>
      </c>
      <c r="EU131" s="10">
        <f t="shared" si="1084"/>
        <v>-3.1993512166887166E-2</v>
      </c>
      <c r="EV131" s="10">
        <f t="shared" si="1085"/>
        <v>-4.1751113601037539E-2</v>
      </c>
      <c r="EW131" s="10">
        <f t="shared" si="1086"/>
        <v>-4.7957312757783949E-2</v>
      </c>
      <c r="EX131" s="10">
        <f t="shared" si="1087"/>
        <v>-3.8694156456431365E-2</v>
      </c>
      <c r="EY131" s="10">
        <f t="shared" si="1088"/>
        <v>-2.6041883303815853E-2</v>
      </c>
      <c r="EZ131" s="10">
        <f t="shared" si="1089"/>
        <v>-7.7875672440784957E-3</v>
      </c>
      <c r="FA131" s="10">
        <f t="shared" si="1090"/>
        <v>1.4819447436007998E-2</v>
      </c>
      <c r="FB131" s="10">
        <f t="shared" si="1091"/>
        <v>3.0433199337646127E-2</v>
      </c>
      <c r="FC131" s="10">
        <f t="shared" si="1092"/>
        <v>4.2916806289996917E-2</v>
      </c>
      <c r="FD131" s="10">
        <f t="shared" si="1093"/>
        <v>5.5716030011231044E-2</v>
      </c>
      <c r="FE131" s="10">
        <f t="shared" si="1094"/>
        <v>6.3485597368557592E-2</v>
      </c>
      <c r="FF131" s="10">
        <f t="shared" si="1095"/>
        <v>6.6525193889630796E-2</v>
      </c>
      <c r="FG131" s="10">
        <f t="shared" si="1096"/>
        <v>6.7430153712780314E-2</v>
      </c>
      <c r="FH131" s="10">
        <f t="shared" si="1097"/>
        <v>6.4839910839816675E-2</v>
      </c>
      <c r="FI131" s="10">
        <f t="shared" si="1098"/>
        <v>6.807281538058603E-2</v>
      </c>
      <c r="FJ131" s="10">
        <f t="shared" si="1099"/>
        <v>6.4583424550597485E-2</v>
      </c>
    </row>
    <row r="132" spans="2:166" x14ac:dyDescent="0.2">
      <c r="B132" t="str">
        <f t="shared" si="939"/>
        <v xml:space="preserve">   Information</v>
      </c>
      <c r="C132" s="4"/>
      <c r="D132" s="4"/>
      <c r="E132" s="4"/>
      <c r="F132" s="4"/>
      <c r="G132" s="4">
        <f t="shared" si="940"/>
        <v>4.8546635111354187E-2</v>
      </c>
      <c r="H132" s="4">
        <f t="shared" si="941"/>
        <v>0.11431321821791729</v>
      </c>
      <c r="I132" s="4">
        <f t="shared" si="942"/>
        <v>0.12820895077372579</v>
      </c>
      <c r="J132" s="4">
        <f t="shared" si="943"/>
        <v>0.23377791098456496</v>
      </c>
      <c r="K132" s="4">
        <f t="shared" si="944"/>
        <v>0.22233572694769133</v>
      </c>
      <c r="L132" s="4">
        <f t="shared" si="945"/>
        <v>0.17674725143045458</v>
      </c>
      <c r="M132" s="4">
        <f t="shared" si="946"/>
        <v>0.1670843776106932</v>
      </c>
      <c r="N132" s="4">
        <f t="shared" si="947"/>
        <v>0.16990580660546079</v>
      </c>
      <c r="O132" s="4">
        <f t="shared" si="948"/>
        <v>0.18918679239705549</v>
      </c>
      <c r="P132" s="4">
        <f t="shared" si="949"/>
        <v>0.2479851208927461</v>
      </c>
      <c r="Q132" s="4">
        <f t="shared" si="950"/>
        <v>0.3225615530303037</v>
      </c>
      <c r="R132" s="4">
        <f t="shared" si="951"/>
        <v>0.2211215283920043</v>
      </c>
      <c r="S132" s="4">
        <f t="shared" si="952"/>
        <v>0.21169621593014029</v>
      </c>
      <c r="T132" s="4">
        <f t="shared" si="953"/>
        <v>0.19930828301776213</v>
      </c>
      <c r="U132" s="4">
        <f t="shared" si="954"/>
        <v>0.10125849848112264</v>
      </c>
      <c r="V132" s="4">
        <f t="shared" si="955"/>
        <v>0.36921994959854648</v>
      </c>
      <c r="W132" s="4">
        <f t="shared" si="956"/>
        <v>0.37298210851448182</v>
      </c>
      <c r="X132" s="4">
        <f t="shared" si="957"/>
        <v>0.45852922398281931</v>
      </c>
      <c r="Y132" s="4">
        <f t="shared" si="958"/>
        <v>0.56137507957636401</v>
      </c>
      <c r="Z132" s="4">
        <f t="shared" si="959"/>
        <v>0.47816750178954909</v>
      </c>
      <c r="AA132" s="4">
        <f t="shared" si="960"/>
        <v>0.47405472919268787</v>
      </c>
      <c r="AB132" s="4">
        <f t="shared" si="961"/>
        <v>0.4400408812173518</v>
      </c>
      <c r="AC132" s="4">
        <f t="shared" si="962"/>
        <v>0.28052477968887291</v>
      </c>
      <c r="AD132" s="4">
        <f t="shared" si="963"/>
        <v>0.20234838121295062</v>
      </c>
      <c r="AE132" s="4">
        <f t="shared" si="964"/>
        <v>0.23077350831340668</v>
      </c>
      <c r="AF132" s="4">
        <f t="shared" si="965"/>
        <v>0.22079929344226121</v>
      </c>
      <c r="AG132" s="4">
        <f t="shared" si="966"/>
        <v>0.39300237438934593</v>
      </c>
      <c r="AH132" s="4">
        <f t="shared" si="967"/>
        <v>0.3486469815217102</v>
      </c>
      <c r="AI132" s="4">
        <f t="shared" si="968"/>
        <v>0.32603509515983664</v>
      </c>
      <c r="AJ132" s="4">
        <f t="shared" si="969"/>
        <v>0.26003744539213641</v>
      </c>
      <c r="AK132" s="4">
        <f t="shared" si="970"/>
        <v>0.2495176848874596</v>
      </c>
      <c r="AL132" s="4">
        <f t="shared" si="971"/>
        <v>0.29113187007923835</v>
      </c>
      <c r="AM132" s="4">
        <f t="shared" si="972"/>
        <v>0.43926805391701546</v>
      </c>
      <c r="AN132" s="4">
        <f t="shared" si="973"/>
        <v>0.46322673338452758</v>
      </c>
      <c r="AO132" s="4">
        <f t="shared" si="974"/>
        <v>0.62369551872314266</v>
      </c>
      <c r="AP132" s="4">
        <f t="shared" si="975"/>
        <v>0.58451047247929944</v>
      </c>
      <c r="AQ132" s="4">
        <f t="shared" si="976"/>
        <v>0.70132013201320209</v>
      </c>
      <c r="AR132" s="4">
        <f t="shared" si="977"/>
        <v>0.85120789301864497</v>
      </c>
      <c r="AS132" s="4">
        <f t="shared" si="978"/>
        <v>0.82753657951547122</v>
      </c>
      <c r="AT132" s="4">
        <f t="shared" si="979"/>
        <v>0.86927528638452911</v>
      </c>
      <c r="AU132" s="4">
        <f t="shared" si="980"/>
        <v>0.54294994902434912</v>
      </c>
      <c r="AV132" s="4">
        <f t="shared" si="981"/>
        <v>0.22399320946901904</v>
      </c>
      <c r="AW132" s="4">
        <f t="shared" si="982"/>
        <v>-0.13613745188245152</v>
      </c>
      <c r="AX132" s="4">
        <f t="shared" si="983"/>
        <v>-0.27552068740076519</v>
      </c>
      <c r="AY132" s="4">
        <f t="shared" si="984"/>
        <v>-0.38026383737852648</v>
      </c>
      <c r="AZ132" s="4">
        <f t="shared" si="985"/>
        <v>-0.3120051055380908</v>
      </c>
      <c r="BA132" s="4">
        <f t="shared" si="986"/>
        <v>-0.23403543965229096</v>
      </c>
      <c r="BB132" s="4">
        <f t="shared" si="987"/>
        <v>-0.19182672461938238</v>
      </c>
      <c r="BC132" s="4">
        <f t="shared" si="988"/>
        <v>-0.13022432983611512</v>
      </c>
      <c r="BD132" s="4">
        <f t="shared" si="989"/>
        <v>-0.13841514657175297</v>
      </c>
      <c r="BE132" s="4">
        <f t="shared" si="990"/>
        <v>-7.6388546646295283E-2</v>
      </c>
      <c r="BF132" s="4">
        <f t="shared" si="991"/>
        <v>-3.2156726939916426E-2</v>
      </c>
      <c r="BG132" s="4">
        <f t="shared" si="992"/>
        <v>3.9668765805524565E-2</v>
      </c>
      <c r="BH132" s="4">
        <f t="shared" si="993"/>
        <v>0.11197093732115705</v>
      </c>
      <c r="BI132" s="4">
        <f t="shared" si="994"/>
        <v>6.9703759024146231E-2</v>
      </c>
      <c r="BJ132" s="4">
        <f t="shared" si="995"/>
        <v>7.9487306870684837E-2</v>
      </c>
      <c r="BK132" s="4">
        <f t="shared" si="996"/>
        <v>0.10678719547023516</v>
      </c>
      <c r="BL132" s="4">
        <f t="shared" si="997"/>
        <v>9.6420094936708459E-2</v>
      </c>
      <c r="BM132" s="4">
        <f t="shared" si="998"/>
        <v>0.13805004314063948</v>
      </c>
      <c r="BN132" s="4">
        <f t="shared" si="999"/>
        <v>0.11506071288679984</v>
      </c>
      <c r="BO132" s="4">
        <f t="shared" si="1000"/>
        <v>0.10477838153951108</v>
      </c>
      <c r="BP132" s="4">
        <f t="shared" si="1001"/>
        <v>0.2246051296913486</v>
      </c>
      <c r="BQ132" s="4">
        <f t="shared" si="1002"/>
        <v>0.32157427405807554</v>
      </c>
      <c r="BR132" s="4">
        <f t="shared" si="1003"/>
        <v>0.36307546274323682</v>
      </c>
      <c r="BS132" s="4">
        <f t="shared" si="1004"/>
        <v>0.38145470814005528</v>
      </c>
      <c r="BT132" s="4">
        <f t="shared" si="1005"/>
        <v>0.31317923668403957</v>
      </c>
      <c r="BU132" s="4">
        <f t="shared" si="1006"/>
        <v>0.2043517636950502</v>
      </c>
      <c r="BV132" s="4">
        <f t="shared" si="1007"/>
        <v>0.17777162118483489</v>
      </c>
      <c r="BW132" s="4">
        <f t="shared" si="1008"/>
        <v>0.20095453403667307</v>
      </c>
      <c r="BX132" s="4">
        <f t="shared" si="1009"/>
        <v>0.21539996372211218</v>
      </c>
      <c r="BY132" s="4">
        <f t="shared" si="1010"/>
        <v>0.29280598225145371</v>
      </c>
      <c r="BZ132" s="4">
        <f t="shared" si="1011"/>
        <v>0.30222301820054248</v>
      </c>
      <c r="CA132" s="4">
        <f t="shared" si="1012"/>
        <v>0.1957382445838344</v>
      </c>
      <c r="CB132" s="4">
        <f t="shared" si="1013"/>
        <v>4.4501802322993798E-2</v>
      </c>
      <c r="CC132" s="4">
        <f t="shared" si="1014"/>
        <v>-0.11547856984232763</v>
      </c>
      <c r="CD132" s="4">
        <f t="shared" si="1015"/>
        <v>-0.1763788074079107</v>
      </c>
      <c r="CE132" s="4">
        <f t="shared" si="1016"/>
        <v>-0.14241414953485704</v>
      </c>
      <c r="CF132" s="4">
        <f t="shared" si="1017"/>
        <v>-6.5740045078887449E-2</v>
      </c>
      <c r="CG132" s="4">
        <f t="shared" si="1018"/>
        <v>1.6622735152335276E-2</v>
      </c>
      <c r="CH132" s="4">
        <f t="shared" si="1019"/>
        <v>8.1289150289294371E-2</v>
      </c>
      <c r="CI132" s="4">
        <f t="shared" si="1020"/>
        <v>6.0015363933166109E-2</v>
      </c>
      <c r="CJ132" s="4">
        <f t="shared" si="1021"/>
        <v>8.364601008531973E-2</v>
      </c>
      <c r="CK132" s="4">
        <f t="shared" si="1022"/>
        <v>0.11690046760187049</v>
      </c>
      <c r="CL132" s="4">
        <f t="shared" si="1023"/>
        <v>7.1149057274990463E-2</v>
      </c>
      <c r="CM132" s="4">
        <f t="shared" si="1024"/>
        <v>0.11587211502081046</v>
      </c>
      <c r="CN132" s="4">
        <f t="shared" si="1025"/>
        <v>0.11272368606453387</v>
      </c>
      <c r="CO132" s="4">
        <f t="shared" si="1026"/>
        <v>1.1682788915370031E-2</v>
      </c>
      <c r="CP132" s="4">
        <f t="shared" si="1027"/>
        <v>1.8587792467297266E-2</v>
      </c>
      <c r="CQ132" s="4">
        <f t="shared" si="1028"/>
        <v>2.0786659583804597E-2</v>
      </c>
      <c r="CR132" s="4">
        <f t="shared" si="1029"/>
        <v>3.6616623947271658E-2</v>
      </c>
      <c r="CS132" s="4">
        <f t="shared" si="1030"/>
        <v>0.12759170653907481</v>
      </c>
      <c r="CT132" s="4">
        <f t="shared" si="1031"/>
        <v>0.17609210971892914</v>
      </c>
      <c r="CU132" s="4">
        <f t="shared" si="1032"/>
        <v>0.19506726457399076</v>
      </c>
      <c r="CV132" s="4">
        <f t="shared" si="1033"/>
        <v>0.22498941881446113</v>
      </c>
      <c r="CW132" s="4">
        <f t="shared" si="1034"/>
        <v>0.29219054365149555</v>
      </c>
      <c r="CX132" s="4">
        <f t="shared" si="1035"/>
        <v>0.21292942596860834</v>
      </c>
      <c r="CY132" s="4">
        <f t="shared" si="1036"/>
        <v>0.14392882065596477</v>
      </c>
      <c r="CZ132" s="4">
        <f t="shared" si="1037"/>
        <v>0.15217722124394137</v>
      </c>
      <c r="DA132" s="4">
        <f t="shared" si="1038"/>
        <v>0.17409994626544981</v>
      </c>
      <c r="DB132" s="4">
        <f t="shared" si="1039"/>
        <v>0.30974963684525531</v>
      </c>
      <c r="DC132" s="4">
        <f t="shared" si="1040"/>
        <v>0.41983842581794467</v>
      </c>
      <c r="DD132" s="4">
        <f t="shared" si="1041"/>
        <v>0.49207217058501823</v>
      </c>
      <c r="DE132" s="4">
        <f t="shared" si="1042"/>
        <v>0.49767819586448159</v>
      </c>
      <c r="DF132" s="4">
        <f t="shared" si="1043"/>
        <v>0.48204237007613338</v>
      </c>
      <c r="DG132" s="4">
        <f t="shared" si="1044"/>
        <v>0.4698496070908299</v>
      </c>
      <c r="DH132" s="4">
        <f t="shared" si="1045"/>
        <v>0.41038559993498736</v>
      </c>
      <c r="DI132" s="4">
        <f t="shared" si="1046"/>
        <v>0.35924034793840526</v>
      </c>
      <c r="DJ132" s="4">
        <f t="shared" si="1047"/>
        <v>0.31945030438189342</v>
      </c>
      <c r="DK132" s="4">
        <f t="shared" si="1048"/>
        <v>0.30558440520891728</v>
      </c>
      <c r="DL132" s="4">
        <f t="shared" si="1049"/>
        <v>0.42575100497039658</v>
      </c>
      <c r="DM132" s="4">
        <f t="shared" si="1050"/>
        <v>0.53055106307443378</v>
      </c>
      <c r="DN132" s="4">
        <f t="shared" si="1051"/>
        <v>0.55774858107975445</v>
      </c>
      <c r="DO132" s="4">
        <f t="shared" si="1052"/>
        <v>0.62362364313136809</v>
      </c>
      <c r="DP132" s="4">
        <f t="shared" si="1053"/>
        <v>0.574344645594426</v>
      </c>
      <c r="DQ132" s="4">
        <f t="shared" si="1054"/>
        <v>0.59472088667477641</v>
      </c>
      <c r="DR132" s="4">
        <f t="shared" si="1055"/>
        <v>0.51237766263672979</v>
      </c>
      <c r="DS132" s="4">
        <f t="shared" si="1056"/>
        <v>0.47790181985012992</v>
      </c>
      <c r="DT132" s="4">
        <f t="shared" si="1057"/>
        <v>0.3222504454638519</v>
      </c>
      <c r="DU132" s="4">
        <f t="shared" si="1058"/>
        <v>0.15416141828504876</v>
      </c>
      <c r="DV132" s="4">
        <f t="shared" si="1059"/>
        <v>0.26620175093264348</v>
      </c>
      <c r="DW132" s="4">
        <f t="shared" si="1060"/>
        <v>0.1907469050379626</v>
      </c>
      <c r="DX132" s="4">
        <f t="shared" si="1061"/>
        <v>0.32018874283788451</v>
      </c>
      <c r="DY132" s="4">
        <f t="shared" si="1062"/>
        <v>0.41203467618561823</v>
      </c>
      <c r="DZ132" s="4">
        <f t="shared" si="1063"/>
        <v>0.53444541166467707</v>
      </c>
      <c r="EA132" s="4">
        <f t="shared" si="1064"/>
        <v>0.51059691210438984</v>
      </c>
      <c r="EB132" s="4">
        <f t="shared" si="1065"/>
        <v>0.61893543105857829</v>
      </c>
      <c r="EC132" s="4">
        <f t="shared" si="1066"/>
        <v>0.45945998787807729</v>
      </c>
      <c r="ED132" s="4">
        <f t="shared" si="1067"/>
        <v>0.142135489695175</v>
      </c>
      <c r="EE132" s="4">
        <f t="shared" si="1068"/>
        <v>3.6347636447114015E-2</v>
      </c>
      <c r="EF132" s="4">
        <f t="shared" si="1069"/>
        <v>-0.31274877743659713</v>
      </c>
      <c r="EG132" s="4">
        <f t="shared" si="1070"/>
        <v>-0.47910467314206612</v>
      </c>
      <c r="EH132" s="4">
        <f t="shared" si="1071"/>
        <v>-0.34145060222880735</v>
      </c>
      <c r="EI132" s="4">
        <f t="shared" si="1072"/>
        <v>-0.53532990173139872</v>
      </c>
      <c r="EJ132" s="4">
        <f t="shared" si="1073"/>
        <v>-0.43220686314691198</v>
      </c>
      <c r="EK132" s="10">
        <f t="shared" si="1074"/>
        <v>-0.37830587004446553</v>
      </c>
      <c r="EL132" s="10">
        <f t="shared" si="1075"/>
        <v>-0.50027088120458263</v>
      </c>
      <c r="EM132" s="10">
        <f t="shared" si="1076"/>
        <v>-0.12728153530836561</v>
      </c>
      <c r="EN132" s="10">
        <f t="shared" si="1077"/>
        <v>-7.842009909043926E-2</v>
      </c>
      <c r="EO132" s="10">
        <f t="shared" si="1078"/>
        <v>8.6514059852439429E-2</v>
      </c>
      <c r="EP132" s="10">
        <f t="shared" si="1079"/>
        <v>0.21452351343664738</v>
      </c>
      <c r="EQ132" s="10">
        <f t="shared" si="1080"/>
        <v>0.21605563544700623</v>
      </c>
      <c r="ER132" s="10">
        <f t="shared" si="1081"/>
        <v>0.25758098816739566</v>
      </c>
      <c r="ES132" s="10">
        <f t="shared" si="1082"/>
        <v>0.23614986435826002</v>
      </c>
      <c r="ET132" s="10">
        <f t="shared" si="1083"/>
        <v>0.16549577021010031</v>
      </c>
      <c r="EU132" s="10">
        <f t="shared" si="1084"/>
        <v>8.5064779297033558E-2</v>
      </c>
      <c r="EV132" s="10">
        <f t="shared" si="1085"/>
        <v>1.8169135538016419E-2</v>
      </c>
      <c r="EW132" s="10">
        <f t="shared" si="1086"/>
        <v>-1.6200831053805181E-2</v>
      </c>
      <c r="EX132" s="10">
        <f t="shared" si="1087"/>
        <v>-3.9392705829627221E-2</v>
      </c>
      <c r="EY132" s="10">
        <f t="shared" si="1088"/>
        <v>-3.0774333231901485E-2</v>
      </c>
      <c r="EZ132" s="10">
        <f t="shared" si="1089"/>
        <v>-1.9146168414069552E-3</v>
      </c>
      <c r="FA132" s="10">
        <f t="shared" si="1090"/>
        <v>4.0574715534178317E-2</v>
      </c>
      <c r="FB132" s="10">
        <f t="shared" si="1091"/>
        <v>7.7007028085589124E-2</v>
      </c>
      <c r="FC132" s="10">
        <f t="shared" si="1092"/>
        <v>0.10571052610070852</v>
      </c>
      <c r="FD132" s="10">
        <f t="shared" si="1093"/>
        <v>0.14208833135270751</v>
      </c>
      <c r="FE132" s="10">
        <f t="shared" si="1094"/>
        <v>0.16574525698217291</v>
      </c>
      <c r="FF132" s="10">
        <f t="shared" si="1095"/>
        <v>0.1780469510074803</v>
      </c>
      <c r="FG132" s="10">
        <f t="shared" si="1096"/>
        <v>0.17975300069063121</v>
      </c>
      <c r="FH132" s="10">
        <f t="shared" si="1097"/>
        <v>0.15648697276037196</v>
      </c>
      <c r="FI132" s="10">
        <f t="shared" si="1098"/>
        <v>0.15874070031433116</v>
      </c>
      <c r="FJ132" s="10">
        <f t="shared" si="1099"/>
        <v>0.14614340528551087</v>
      </c>
    </row>
    <row r="133" spans="2:166" x14ac:dyDescent="0.2">
      <c r="B133" t="str">
        <f t="shared" si="939"/>
        <v xml:space="preserve">   Financial activities</v>
      </c>
      <c r="C133" s="4"/>
      <c r="D133" s="4"/>
      <c r="E133" s="4"/>
      <c r="F133" s="4"/>
      <c r="G133" s="4">
        <f t="shared" si="940"/>
        <v>9.1024940833800035E-3</v>
      </c>
      <c r="H133" s="4">
        <f t="shared" si="941"/>
        <v>1.804945550809205E-2</v>
      </c>
      <c r="I133" s="4">
        <f t="shared" si="942"/>
        <v>-2.6834431557291479E-2</v>
      </c>
      <c r="J133" s="4">
        <f t="shared" si="943"/>
        <v>0</v>
      </c>
      <c r="K133" s="4">
        <f t="shared" si="944"/>
        <v>6.30952738635326E-2</v>
      </c>
      <c r="L133" s="4">
        <f t="shared" si="945"/>
        <v>2.6961445133458616E-2</v>
      </c>
      <c r="M133" s="4">
        <f t="shared" si="946"/>
        <v>0.12829693280821147</v>
      </c>
      <c r="N133" s="4">
        <f t="shared" si="947"/>
        <v>0.26231071896983443</v>
      </c>
      <c r="O133" s="4">
        <f t="shared" si="948"/>
        <v>0.21579118507789224</v>
      </c>
      <c r="P133" s="4">
        <f t="shared" si="949"/>
        <v>0.2155108788710762</v>
      </c>
      <c r="Q133" s="4">
        <f t="shared" si="950"/>
        <v>0.33735795454545386</v>
      </c>
      <c r="R133" s="4">
        <f t="shared" si="951"/>
        <v>0.17689722271360361</v>
      </c>
      <c r="S133" s="4">
        <f t="shared" si="952"/>
        <v>0.36458792743524276</v>
      </c>
      <c r="T133" s="4">
        <f t="shared" si="953"/>
        <v>0.21103229966586665</v>
      </c>
      <c r="U133" s="4">
        <f t="shared" si="954"/>
        <v>-4.628959930565562E-2</v>
      </c>
      <c r="V133" s="4">
        <f t="shared" si="955"/>
        <v>-0.14358553595499121</v>
      </c>
      <c r="W133" s="4">
        <f t="shared" si="956"/>
        <v>-0.37880995396002176</v>
      </c>
      <c r="X133" s="4">
        <f t="shared" si="957"/>
        <v>-0.28150211852109869</v>
      </c>
      <c r="Y133" s="4">
        <f t="shared" si="958"/>
        <v>-0.11574743908791084</v>
      </c>
      <c r="Z133" s="4">
        <f t="shared" si="959"/>
        <v>8.5898353614888873E-2</v>
      </c>
      <c r="AA133" s="4">
        <f t="shared" si="960"/>
        <v>0.16464176223458646</v>
      </c>
      <c r="AB133" s="4">
        <f t="shared" si="961"/>
        <v>0.23847376788553351</v>
      </c>
      <c r="AC133" s="4">
        <f t="shared" si="962"/>
        <v>0.17284860162647703</v>
      </c>
      <c r="AD133" s="4">
        <f t="shared" si="963"/>
        <v>0.11969904240766076</v>
      </c>
      <c r="AE133" s="4">
        <f t="shared" si="964"/>
        <v>7.2290496580102961E-2</v>
      </c>
      <c r="AF133" s="4">
        <f t="shared" si="965"/>
        <v>0.12971958489732863</v>
      </c>
      <c r="AG133" s="4">
        <f t="shared" si="966"/>
        <v>0.1719385387953396</v>
      </c>
      <c r="AH133" s="4">
        <f t="shared" si="967"/>
        <v>0.32182798294311721</v>
      </c>
      <c r="AI133" s="4">
        <f t="shared" si="968"/>
        <v>0.26241849122621042</v>
      </c>
      <c r="AJ133" s="4">
        <f t="shared" si="969"/>
        <v>0.44726440607447482</v>
      </c>
      <c r="AK133" s="4">
        <f t="shared" si="970"/>
        <v>0.50160771704180096</v>
      </c>
      <c r="AL133" s="4">
        <f t="shared" si="971"/>
        <v>0.54429001797422927</v>
      </c>
      <c r="AM133" s="4">
        <f t="shared" si="972"/>
        <v>0.6174853786490635</v>
      </c>
      <c r="AN133" s="4">
        <f t="shared" si="973"/>
        <v>0.39386658079219233</v>
      </c>
      <c r="AO133" s="4">
        <f t="shared" si="974"/>
        <v>0.32166973603437593</v>
      </c>
      <c r="AP133" s="4">
        <f t="shared" si="975"/>
        <v>9.2547491475888782E-2</v>
      </c>
      <c r="AQ133" s="4">
        <f t="shared" si="976"/>
        <v>9.2215103863326681E-2</v>
      </c>
      <c r="AR133" s="4">
        <f t="shared" si="977"/>
        <v>9.6728169661211977E-3</v>
      </c>
      <c r="AS133" s="4">
        <f t="shared" si="978"/>
        <v>-6.956104581434322E-2</v>
      </c>
      <c r="AT133" s="4">
        <f t="shared" si="979"/>
        <v>-1.9052609016647397E-2</v>
      </c>
      <c r="AU133" s="4">
        <f t="shared" si="980"/>
        <v>6.1644972378310674E-2</v>
      </c>
      <c r="AV133" s="4">
        <f t="shared" si="981"/>
        <v>9.4312930302744513E-2</v>
      </c>
      <c r="AW133" s="4">
        <f t="shared" si="982"/>
        <v>0.24410853440991365</v>
      </c>
      <c r="AX133" s="4">
        <f t="shared" si="983"/>
        <v>0.17278415989539603</v>
      </c>
      <c r="AY133" s="4">
        <f t="shared" si="984"/>
        <v>-2.1125768743251276E-2</v>
      </c>
      <c r="AZ133" s="4">
        <f t="shared" si="985"/>
        <v>-4.72735008391016E-3</v>
      </c>
      <c r="BA133" s="4">
        <f t="shared" si="986"/>
        <v>-0.11462960309499873</v>
      </c>
      <c r="BB133" s="4">
        <f t="shared" si="987"/>
        <v>-2.4281863875871567E-2</v>
      </c>
      <c r="BC133" s="4">
        <f t="shared" si="988"/>
        <v>0.16462320941546482</v>
      </c>
      <c r="BD133" s="4">
        <f t="shared" si="989"/>
        <v>0.19279252558208571</v>
      </c>
      <c r="BE133" s="4">
        <f t="shared" si="990"/>
        <v>0.23902222660292702</v>
      </c>
      <c r="BF133" s="4">
        <f t="shared" si="991"/>
        <v>0.15831004031958854</v>
      </c>
      <c r="BG133" s="4">
        <f t="shared" si="992"/>
        <v>3.9668765805524427E-2</v>
      </c>
      <c r="BH133" s="4">
        <f t="shared" si="993"/>
        <v>-5.2253104083207415E-2</v>
      </c>
      <c r="BI133" s="4">
        <f t="shared" si="994"/>
        <v>-0.12447099825740751</v>
      </c>
      <c r="BJ133" s="4">
        <f t="shared" si="995"/>
        <v>-9.4391176908937155E-2</v>
      </c>
      <c r="BK133" s="4">
        <f t="shared" si="996"/>
        <v>-0.1018203491692963</v>
      </c>
      <c r="BL133" s="4">
        <f t="shared" si="997"/>
        <v>-1.483386075949493E-2</v>
      </c>
      <c r="BM133" s="4">
        <f t="shared" si="998"/>
        <v>0.12079378774806117</v>
      </c>
      <c r="BN133" s="4">
        <f t="shared" si="999"/>
        <v>0.1787113200156687</v>
      </c>
      <c r="BO133" s="4">
        <f t="shared" si="1000"/>
        <v>0.22661370891103624</v>
      </c>
      <c r="BP133" s="4">
        <f t="shared" si="1001"/>
        <v>0.18354827802733886</v>
      </c>
      <c r="BQ133" s="4">
        <f t="shared" si="1002"/>
        <v>4.5596352291815322E-2</v>
      </c>
      <c r="BR133" s="4">
        <f t="shared" si="1003"/>
        <v>-2.1357380161367481E-2</v>
      </c>
      <c r="BS133" s="4">
        <f t="shared" si="1004"/>
        <v>-3.2965221691117104E-2</v>
      </c>
      <c r="BT133" s="4">
        <f t="shared" si="1005"/>
        <v>-2.5708743309884478E-2</v>
      </c>
      <c r="BU133" s="4">
        <f t="shared" si="1006"/>
        <v>-4.6443582657965707E-2</v>
      </c>
      <c r="BV133" s="4">
        <f t="shared" si="1007"/>
        <v>-2.7704668236596446E-2</v>
      </c>
      <c r="BW133" s="4">
        <f t="shared" si="1008"/>
        <v>-3.1970039505832701E-2</v>
      </c>
      <c r="BX133" s="4">
        <f t="shared" si="1009"/>
        <v>-8.6159985488842239E-2</v>
      </c>
      <c r="BY133" s="4">
        <f t="shared" si="1010"/>
        <v>-0.1216271003198356</v>
      </c>
      <c r="BZ133" s="4">
        <f t="shared" si="1011"/>
        <v>-0.25521054870268062</v>
      </c>
      <c r="CA133" s="4">
        <f t="shared" si="1012"/>
        <v>-0.41149517327283386</v>
      </c>
      <c r="CB133" s="4">
        <f t="shared" si="1013"/>
        <v>-0.48506964532063657</v>
      </c>
      <c r="CC133" s="4">
        <f t="shared" si="1014"/>
        <v>-0.54186098156784257</v>
      </c>
      <c r="CD133" s="4">
        <f t="shared" si="1015"/>
        <v>-0.5313976889853701</v>
      </c>
      <c r="CE133" s="4">
        <f t="shared" si="1016"/>
        <v>-0.46399448719421094</v>
      </c>
      <c r="CF133" s="4">
        <f t="shared" si="1017"/>
        <v>-0.35217881292261433</v>
      </c>
      <c r="CG133" s="4">
        <f t="shared" si="1018"/>
        <v>-0.2303436156823635</v>
      </c>
      <c r="CH133" s="4">
        <f t="shared" si="1019"/>
        <v>-0.12193372543393952</v>
      </c>
      <c r="CI133" s="4">
        <f t="shared" si="1020"/>
        <v>-6.9617822162473975E-2</v>
      </c>
      <c r="CJ133" s="4">
        <f t="shared" si="1021"/>
        <v>-9.7985326099945425E-2</v>
      </c>
      <c r="CK133" s="4">
        <f t="shared" si="1022"/>
        <v>-0.13837198205935736</v>
      </c>
      <c r="CL133" s="4">
        <f t="shared" si="1023"/>
        <v>-0.14466974979248268</v>
      </c>
      <c r="CM133" s="4">
        <f t="shared" si="1024"/>
        <v>-0.14424895951570241</v>
      </c>
      <c r="CN133" s="4">
        <f t="shared" si="1025"/>
        <v>-8.4542764548400082E-2</v>
      </c>
      <c r="CO133" s="4">
        <f t="shared" si="1026"/>
        <v>-1.1682788915369332E-2</v>
      </c>
      <c r="CP133" s="4">
        <f t="shared" si="1027"/>
        <v>4.6469481168242809E-2</v>
      </c>
      <c r="CQ133" s="4">
        <f t="shared" si="1028"/>
        <v>0.15243550361457073</v>
      </c>
      <c r="CR133" s="4">
        <f t="shared" si="1029"/>
        <v>0.17850604174295093</v>
      </c>
      <c r="CS133" s="4">
        <f t="shared" si="1030"/>
        <v>0.18227386648439237</v>
      </c>
      <c r="CT133" s="4">
        <f t="shared" si="1031"/>
        <v>0.1512586070662604</v>
      </c>
      <c r="CU133" s="4">
        <f t="shared" si="1032"/>
        <v>6.5022421524662255E-2</v>
      </c>
      <c r="CV133" s="4">
        <f t="shared" si="1033"/>
        <v>2.6731416096766703E-2</v>
      </c>
      <c r="CW133" s="4">
        <f t="shared" si="1034"/>
        <v>4.2057729768018415E-2</v>
      </c>
      <c r="CX133" s="4">
        <f t="shared" si="1035"/>
        <v>5.9269015475798083E-2</v>
      </c>
      <c r="CY133" s="4">
        <f t="shared" si="1036"/>
        <v>7.8506629448709092E-2</v>
      </c>
      <c r="CZ133" s="4">
        <f t="shared" si="1037"/>
        <v>8.2610491532425875E-2</v>
      </c>
      <c r="DA133" s="4">
        <f t="shared" si="1038"/>
        <v>6.6630843632455319E-2</v>
      </c>
      <c r="DB133" s="4">
        <f t="shared" si="1039"/>
        <v>4.9132701016834278E-2</v>
      </c>
      <c r="DC133" s="4">
        <f t="shared" si="1040"/>
        <v>8.0575051419604582E-2</v>
      </c>
      <c r="DD133" s="4">
        <f t="shared" si="1041"/>
        <v>7.3600538335365451E-2</v>
      </c>
      <c r="DE133" s="4">
        <f t="shared" si="1042"/>
        <v>8.537575744955464E-2</v>
      </c>
      <c r="DF133" s="4">
        <f t="shared" si="1043"/>
        <v>5.999668983780175E-2</v>
      </c>
      <c r="DG133" s="4">
        <f t="shared" si="1044"/>
        <v>3.077617513695436E-2</v>
      </c>
      <c r="DH133" s="4">
        <f t="shared" si="1045"/>
        <v>6.2979968306854608E-2</v>
      </c>
      <c r="DI133" s="4">
        <f t="shared" si="1046"/>
        <v>6.0546126057034966E-2</v>
      </c>
      <c r="DJ133" s="4">
        <f t="shared" si="1047"/>
        <v>0.10246519197155071</v>
      </c>
      <c r="DK133" s="4">
        <f t="shared" si="1048"/>
        <v>0.15978269553407345</v>
      </c>
      <c r="DL133" s="4">
        <f t="shared" si="1049"/>
        <v>0.1584189785936361</v>
      </c>
      <c r="DM133" s="4">
        <f t="shared" si="1050"/>
        <v>0.13608930614177059</v>
      </c>
      <c r="DN133" s="4">
        <f t="shared" si="1051"/>
        <v>0.10408688308882778</v>
      </c>
      <c r="DO133" s="4">
        <f t="shared" si="1052"/>
        <v>7.7952955391420775E-2</v>
      </c>
      <c r="DP133" s="4">
        <f t="shared" si="1053"/>
        <v>7.9554494828958169E-2</v>
      </c>
      <c r="DQ133" s="4">
        <f t="shared" si="1054"/>
        <v>0.11199289424395073</v>
      </c>
      <c r="DR133" s="4">
        <f t="shared" si="1055"/>
        <v>0.12857417002494725</v>
      </c>
      <c r="DS133" s="4">
        <f t="shared" si="1056"/>
        <v>3.6320538308610012E-2</v>
      </c>
      <c r="DT133" s="4">
        <f t="shared" si="1057"/>
        <v>-0.18008113128862277</v>
      </c>
      <c r="DU133" s="4">
        <f t="shared" si="1058"/>
        <v>-0.20868191987366316</v>
      </c>
      <c r="DV133" s="4">
        <f t="shared" si="1059"/>
        <v>-0.14997281742684071</v>
      </c>
      <c r="DW133" s="4">
        <f t="shared" si="1060"/>
        <v>-9.1633317126080319E-2</v>
      </c>
      <c r="DX133" s="4">
        <f t="shared" si="1061"/>
        <v>0.10953825412874932</v>
      </c>
      <c r="DY133" s="4">
        <f t="shared" si="1062"/>
        <v>0.12034676185619596</v>
      </c>
      <c r="DZ133" s="4">
        <f t="shared" si="1063"/>
        <v>0.13158693847804481</v>
      </c>
      <c r="EA133" s="4">
        <f t="shared" si="1064"/>
        <v>0.20059164404101001</v>
      </c>
      <c r="EB133" s="4">
        <f t="shared" si="1065"/>
        <v>0.16571497025116835</v>
      </c>
      <c r="EC133" s="4">
        <f t="shared" si="1066"/>
        <v>0.13295012415195426</v>
      </c>
      <c r="ED133" s="4">
        <f t="shared" si="1067"/>
        <v>2.4969748189693285E-2</v>
      </c>
      <c r="EE133" s="4">
        <f t="shared" si="1068"/>
        <v>-6.1217071910928837E-2</v>
      </c>
      <c r="EF133" s="4">
        <f t="shared" si="1069"/>
        <v>-5.3072519807422676E-2</v>
      </c>
      <c r="EG133" s="4">
        <f t="shared" si="1070"/>
        <v>-9.3575131473060277E-2</v>
      </c>
      <c r="EH133" s="4">
        <f t="shared" si="1071"/>
        <v>-6.0035270721548829E-2</v>
      </c>
      <c r="EI133" s="4">
        <f t="shared" si="1072"/>
        <v>-0.12540945250350957</v>
      </c>
      <c r="EJ133" s="4">
        <f t="shared" si="1073"/>
        <v>-2.6081448638176113E-2</v>
      </c>
      <c r="EK133" s="10">
        <f t="shared" si="1074"/>
        <v>1.988360796622253E-2</v>
      </c>
      <c r="EL133" s="10">
        <f t="shared" si="1075"/>
        <v>-1.1892058510340746E-2</v>
      </c>
      <c r="EM133" s="10">
        <f t="shared" si="1076"/>
        <v>9.1685299049747732E-2</v>
      </c>
      <c r="EN133" s="10">
        <f t="shared" si="1077"/>
        <v>3.8501811728166573E-2</v>
      </c>
      <c r="EO133" s="10">
        <f t="shared" si="1078"/>
        <v>6.8711904241425745E-2</v>
      </c>
      <c r="EP133" s="10">
        <f t="shared" si="1079"/>
        <v>0.10731919497220087</v>
      </c>
      <c r="EQ133" s="10">
        <f t="shared" si="1080"/>
        <v>0.1167236239204965</v>
      </c>
      <c r="ER133" s="10">
        <f t="shared" si="1081"/>
        <v>9.655953811461758E-2</v>
      </c>
      <c r="ES133" s="10">
        <f t="shared" si="1082"/>
        <v>7.1968350444960555E-2</v>
      </c>
      <c r="ET133" s="10">
        <f t="shared" si="1083"/>
        <v>5.1907046119493018E-2</v>
      </c>
      <c r="EU133" s="10">
        <f t="shared" si="1084"/>
        <v>3.1270013138522582E-2</v>
      </c>
      <c r="EV133" s="10">
        <f t="shared" si="1085"/>
        <v>2.0172244283697176E-2</v>
      </c>
      <c r="EW133" s="10">
        <f t="shared" si="1086"/>
        <v>1.7437426827435692E-2</v>
      </c>
      <c r="EX133" s="10">
        <f t="shared" si="1087"/>
        <v>7.3816123176991119E-3</v>
      </c>
      <c r="EY133" s="10">
        <f t="shared" si="1088"/>
        <v>-3.3784449411444076E-3</v>
      </c>
      <c r="EZ133" s="10">
        <f t="shared" si="1089"/>
        <v>-2.0080501432680326E-2</v>
      </c>
      <c r="FA133" s="10">
        <f t="shared" si="1090"/>
        <v>-3.5295957070179712E-2</v>
      </c>
      <c r="FB133" s="10">
        <f t="shared" si="1091"/>
        <v>-3.0592072398071216E-2</v>
      </c>
      <c r="FC133" s="10">
        <f t="shared" si="1092"/>
        <v>-3.3487804412914129E-2</v>
      </c>
      <c r="FD133" s="10">
        <f t="shared" si="1093"/>
        <v>-2.4340750933431257E-2</v>
      </c>
      <c r="FE133" s="10">
        <f t="shared" si="1094"/>
        <v>-9.062939369217789E-3</v>
      </c>
      <c r="FF133" s="10">
        <f t="shared" si="1095"/>
        <v>-1.054718490264835E-2</v>
      </c>
      <c r="FG133" s="10">
        <f t="shared" si="1096"/>
        <v>-1.7020491982253361E-2</v>
      </c>
      <c r="FH133" s="10">
        <f t="shared" si="1097"/>
        <v>-2.6229081928408296E-2</v>
      </c>
      <c r="FI133" s="10">
        <f t="shared" si="1098"/>
        <v>-3.1111334864736086E-2</v>
      </c>
      <c r="FJ133" s="10">
        <f t="shared" si="1099"/>
        <v>-3.7904377253956394E-2</v>
      </c>
    </row>
    <row r="134" spans="2:166" x14ac:dyDescent="0.2">
      <c r="B134" t="str">
        <f t="shared" si="939"/>
        <v xml:space="preserve">   Professional and business services</v>
      </c>
      <c r="C134" s="4"/>
      <c r="D134" s="4"/>
      <c r="E134" s="4"/>
      <c r="F134" s="4"/>
      <c r="G134" s="4">
        <f t="shared" si="940"/>
        <v>0.25790399902906491</v>
      </c>
      <c r="H134" s="4">
        <f t="shared" si="941"/>
        <v>-5.4148366524275439E-2</v>
      </c>
      <c r="I134" s="4">
        <f t="shared" si="942"/>
        <v>-0.18784102090104265</v>
      </c>
      <c r="J134" s="4">
        <f t="shared" si="943"/>
        <v>-7.1931664918327559E-2</v>
      </c>
      <c r="K134" s="4">
        <f t="shared" si="944"/>
        <v>0.32448997986960443</v>
      </c>
      <c r="L134" s="4">
        <f t="shared" si="945"/>
        <v>0.24864443845301198</v>
      </c>
      <c r="M134" s="4">
        <f t="shared" si="946"/>
        <v>2.9836496001897895E-3</v>
      </c>
      <c r="N134" s="4">
        <f t="shared" si="947"/>
        <v>-2.0865625372600376E-2</v>
      </c>
      <c r="O134" s="4">
        <f t="shared" si="948"/>
        <v>0.10346152709213874</v>
      </c>
      <c r="P134" s="4">
        <f t="shared" si="949"/>
        <v>0.38378649661972652</v>
      </c>
      <c r="Q134" s="4">
        <f t="shared" si="950"/>
        <v>0.87890625000000089</v>
      </c>
      <c r="R134" s="4">
        <f t="shared" si="951"/>
        <v>0.7901409281207632</v>
      </c>
      <c r="S134" s="4">
        <f t="shared" si="952"/>
        <v>0.57334391814412955</v>
      </c>
      <c r="T134" s="4">
        <f t="shared" si="953"/>
        <v>0.73275104050647599</v>
      </c>
      <c r="U134" s="4">
        <f t="shared" si="954"/>
        <v>0.67119918993201211</v>
      </c>
      <c r="V134" s="4">
        <f t="shared" si="955"/>
        <v>1.031471605227686</v>
      </c>
      <c r="W134" s="4">
        <f t="shared" si="956"/>
        <v>0.80132874876158355</v>
      </c>
      <c r="X134" s="4">
        <f t="shared" si="957"/>
        <v>0.44982297289454054</v>
      </c>
      <c r="Y134" s="4">
        <f t="shared" si="958"/>
        <v>0.33566757335494035</v>
      </c>
      <c r="Z134" s="4">
        <f t="shared" si="959"/>
        <v>0.30923407301359768</v>
      </c>
      <c r="AA134" s="4">
        <f t="shared" si="960"/>
        <v>0.66992165323038189</v>
      </c>
      <c r="AB134" s="4">
        <f t="shared" si="961"/>
        <v>0.77220077220077121</v>
      </c>
      <c r="AC134" s="4">
        <f t="shared" si="962"/>
        <v>0.91241392989714321</v>
      </c>
      <c r="AD134" s="4">
        <f t="shared" si="963"/>
        <v>1.0117419060647515</v>
      </c>
      <c r="AE134" s="4">
        <f t="shared" si="964"/>
        <v>0.96201968525829862</v>
      </c>
      <c r="AF134" s="4">
        <f t="shared" si="965"/>
        <v>1.3165157871494804</v>
      </c>
      <c r="AG134" s="4">
        <f t="shared" si="966"/>
        <v>1.1298818263693657</v>
      </c>
      <c r="AH134" s="4">
        <f t="shared" si="967"/>
        <v>1.0513047442808474</v>
      </c>
      <c r="AI134" s="4">
        <f t="shared" si="968"/>
        <v>1.0364205057520011</v>
      </c>
      <c r="AJ134" s="4">
        <f t="shared" si="969"/>
        <v>0.68129810692739856</v>
      </c>
      <c r="AK134" s="4">
        <f t="shared" si="970"/>
        <v>0.73826366559485779</v>
      </c>
      <c r="AL134" s="4">
        <f t="shared" si="971"/>
        <v>0.55947950684792913</v>
      </c>
      <c r="AM134" s="4">
        <f t="shared" si="972"/>
        <v>0.43926805391701795</v>
      </c>
      <c r="AN134" s="4">
        <f t="shared" si="973"/>
        <v>0.73819019544700215</v>
      </c>
      <c r="AO134" s="4">
        <f t="shared" si="974"/>
        <v>0.87906691221608046</v>
      </c>
      <c r="AP134" s="4">
        <f t="shared" si="975"/>
        <v>1.0813443740867021</v>
      </c>
      <c r="AQ134" s="4">
        <f t="shared" si="976"/>
        <v>1.1187148126577364</v>
      </c>
      <c r="AR134" s="4">
        <f t="shared" si="977"/>
        <v>0.91408120329843023</v>
      </c>
      <c r="AS134" s="4">
        <f t="shared" si="978"/>
        <v>0.9330774766130967</v>
      </c>
      <c r="AT134" s="4">
        <f t="shared" si="979"/>
        <v>0.66922289170973193</v>
      </c>
      <c r="AU134" s="4">
        <f t="shared" si="980"/>
        <v>-2.6080565236978659E-2</v>
      </c>
      <c r="AV134" s="4">
        <f t="shared" si="981"/>
        <v>-0.42912383287748573</v>
      </c>
      <c r="AW134" s="4">
        <f t="shared" si="982"/>
        <v>-1.2135010797108245</v>
      </c>
      <c r="AX134" s="4">
        <f t="shared" si="983"/>
        <v>-1.6157653871299147</v>
      </c>
      <c r="AY134" s="4">
        <f t="shared" si="984"/>
        <v>-1.2651988169569499</v>
      </c>
      <c r="AZ134" s="4">
        <f t="shared" si="985"/>
        <v>-1.0376533434183488</v>
      </c>
      <c r="BA134" s="4">
        <f t="shared" si="986"/>
        <v>-0.53732626450780951</v>
      </c>
      <c r="BB134" s="4">
        <f t="shared" si="987"/>
        <v>-0.19425491100696843</v>
      </c>
      <c r="BC134" s="4">
        <f t="shared" si="988"/>
        <v>-0.13268139266321155</v>
      </c>
      <c r="BD134" s="4">
        <f t="shared" si="989"/>
        <v>-0.19279252558208618</v>
      </c>
      <c r="BE134" s="4">
        <f t="shared" si="990"/>
        <v>-0.221773199940861</v>
      </c>
      <c r="BF134" s="4">
        <f t="shared" si="991"/>
        <v>-0.10883815271971747</v>
      </c>
      <c r="BG134" s="4">
        <f t="shared" si="992"/>
        <v>0.12892348886795321</v>
      </c>
      <c r="BH134" s="4">
        <f t="shared" si="993"/>
        <v>0.38816591604667938</v>
      </c>
      <c r="BI134" s="4">
        <f t="shared" si="994"/>
        <v>0.55265123226288282</v>
      </c>
      <c r="BJ134" s="4">
        <f t="shared" si="995"/>
        <v>0.67067415172139366</v>
      </c>
      <c r="BK134" s="4">
        <f t="shared" si="996"/>
        <v>0.68294136637941605</v>
      </c>
      <c r="BL134" s="4">
        <f t="shared" si="997"/>
        <v>0.70460838607594856</v>
      </c>
      <c r="BM134" s="4">
        <f t="shared" si="998"/>
        <v>0.81843954147664344</v>
      </c>
      <c r="BN134" s="4">
        <f t="shared" si="999"/>
        <v>0.79563258911085377</v>
      </c>
      <c r="BO134" s="4">
        <f t="shared" si="1000"/>
        <v>0.76756256244060495</v>
      </c>
      <c r="BP134" s="4">
        <f t="shared" si="1001"/>
        <v>0.88151475631550846</v>
      </c>
      <c r="BQ134" s="4">
        <f t="shared" si="1002"/>
        <v>0.86873050155987241</v>
      </c>
      <c r="BR134" s="4">
        <f t="shared" si="1003"/>
        <v>0.85904129093497816</v>
      </c>
      <c r="BS134" s="4">
        <f t="shared" si="1004"/>
        <v>0.91831688996680072</v>
      </c>
      <c r="BT134" s="4">
        <f t="shared" si="1005"/>
        <v>0.75490218991750413</v>
      </c>
      <c r="BU134" s="4">
        <f t="shared" si="1006"/>
        <v>0.65021015721152553</v>
      </c>
      <c r="BV134" s="4">
        <f t="shared" si="1007"/>
        <v>0.60488525649905234</v>
      </c>
      <c r="BW134" s="4">
        <f t="shared" si="1008"/>
        <v>0.55719211710168615</v>
      </c>
      <c r="BX134" s="4">
        <f t="shared" si="1009"/>
        <v>0.50335570469798452</v>
      </c>
      <c r="BY134" s="4">
        <f t="shared" si="1010"/>
        <v>0.28604892112257541</v>
      </c>
      <c r="BZ134" s="4">
        <f t="shared" si="1011"/>
        <v>-0.18581118896773768</v>
      </c>
      <c r="CA134" s="4">
        <f t="shared" si="1012"/>
        <v>-0.76293429423016623</v>
      </c>
      <c r="CB134" s="4">
        <f t="shared" si="1013"/>
        <v>-1.4552089359619029</v>
      </c>
      <c r="CC134" s="4">
        <f t="shared" si="1014"/>
        <v>-1.5811681101487889</v>
      </c>
      <c r="CD134" s="4">
        <f t="shared" si="1015"/>
        <v>-1.2617868529950473</v>
      </c>
      <c r="CE134" s="4">
        <f t="shared" si="1016"/>
        <v>-0.77408981279430666</v>
      </c>
      <c r="CF134" s="4">
        <f t="shared" si="1017"/>
        <v>0</v>
      </c>
      <c r="CG134" s="4">
        <f t="shared" si="1018"/>
        <v>0.36570017335138161</v>
      </c>
      <c r="CH134" s="4">
        <f t="shared" si="1019"/>
        <v>0.5522880504949037</v>
      </c>
      <c r="CI134" s="4">
        <f t="shared" si="1020"/>
        <v>0.66016900326483552</v>
      </c>
      <c r="CJ134" s="4">
        <f t="shared" si="1021"/>
        <v>0.70740625672155188</v>
      </c>
      <c r="CK134" s="4">
        <f t="shared" si="1022"/>
        <v>0.79921748258421399</v>
      </c>
      <c r="CL134" s="4">
        <f t="shared" si="1023"/>
        <v>0.80161271196490136</v>
      </c>
      <c r="CM134" s="4">
        <f t="shared" si="1024"/>
        <v>0.7874574347332588</v>
      </c>
      <c r="CN134" s="4">
        <f t="shared" si="1025"/>
        <v>0.91822835940068392</v>
      </c>
      <c r="CO134" s="4">
        <f t="shared" si="1026"/>
        <v>0.78975653067900442</v>
      </c>
      <c r="CP134" s="4">
        <f t="shared" si="1027"/>
        <v>0.88292014219661163</v>
      </c>
      <c r="CQ134" s="4">
        <f t="shared" si="1028"/>
        <v>0.91461302168741154</v>
      </c>
      <c r="CR134" s="4">
        <f t="shared" si="1029"/>
        <v>0.74377517392896342</v>
      </c>
      <c r="CS134" s="4">
        <f t="shared" si="1030"/>
        <v>0.80200501253132572</v>
      </c>
      <c r="CT134" s="4">
        <f t="shared" si="1031"/>
        <v>0.72017157692741907</v>
      </c>
      <c r="CU134" s="4">
        <f t="shared" si="1032"/>
        <v>0.67488789237668323</v>
      </c>
      <c r="CV134" s="4">
        <f t="shared" si="1033"/>
        <v>0.60813971620146856</v>
      </c>
      <c r="CW134" s="4">
        <f t="shared" si="1034"/>
        <v>0.78802904196918644</v>
      </c>
      <c r="CX134" s="4">
        <f t="shared" si="1035"/>
        <v>0.77488749862803308</v>
      </c>
      <c r="CY134" s="4">
        <f t="shared" si="1036"/>
        <v>0.75453593859037038</v>
      </c>
      <c r="CZ134" s="4">
        <f t="shared" si="1037"/>
        <v>0.92175916867758168</v>
      </c>
      <c r="DA134" s="4">
        <f t="shared" si="1038"/>
        <v>0.83396023643202588</v>
      </c>
      <c r="DB134" s="4">
        <f t="shared" si="1039"/>
        <v>0.81175766897376633</v>
      </c>
      <c r="DC134" s="4">
        <f t="shared" si="1040"/>
        <v>0.86300120862577157</v>
      </c>
      <c r="DD134" s="4">
        <f t="shared" si="1041"/>
        <v>0.86848635235731841</v>
      </c>
      <c r="DE134" s="4">
        <f t="shared" si="1042"/>
        <v>0.82876954792495461</v>
      </c>
      <c r="DF134" s="4">
        <f t="shared" si="1043"/>
        <v>0.7820258192651437</v>
      </c>
      <c r="DG134" s="4">
        <f t="shared" si="1044"/>
        <v>0.84121545374340945</v>
      </c>
      <c r="DH134" s="4">
        <f t="shared" si="1045"/>
        <v>0.93454146519848702</v>
      </c>
      <c r="DI134" s="4">
        <f t="shared" si="1046"/>
        <v>0.95864699590304392</v>
      </c>
      <c r="DJ134" s="4">
        <f t="shared" si="1047"/>
        <v>0.93022321338878566</v>
      </c>
      <c r="DK134" s="4">
        <f t="shared" si="1048"/>
        <v>0.85483742110729199</v>
      </c>
      <c r="DL134" s="4">
        <f t="shared" si="1049"/>
        <v>0.5524861878453039</v>
      </c>
      <c r="DM134" s="4">
        <f t="shared" si="1050"/>
        <v>0.45363102047256648</v>
      </c>
      <c r="DN134" s="4">
        <f t="shared" si="1051"/>
        <v>0.56756809835228472</v>
      </c>
      <c r="DO134" s="4">
        <f t="shared" si="1052"/>
        <v>0.40340654415060828</v>
      </c>
      <c r="DP134" s="4">
        <f t="shared" si="1053"/>
        <v>0.73151328171993057</v>
      </c>
      <c r="DQ134" s="4">
        <f t="shared" si="1054"/>
        <v>0.91139044970939376</v>
      </c>
      <c r="DR134" s="4">
        <f t="shared" si="1055"/>
        <v>0.95567069660334059</v>
      </c>
      <c r="DS134" s="4">
        <f t="shared" si="1056"/>
        <v>1.1374063312433069</v>
      </c>
      <c r="DT134" s="4">
        <f t="shared" si="1057"/>
        <v>-0.1478560867422396</v>
      </c>
      <c r="DU134" s="4">
        <f t="shared" si="1058"/>
        <v>-0.14100129721193366</v>
      </c>
      <c r="DV134" s="4">
        <f t="shared" si="1059"/>
        <v>0.12372757437714538</v>
      </c>
      <c r="DW134" s="4">
        <f t="shared" si="1060"/>
        <v>-0.17017616037700783</v>
      </c>
      <c r="DX134" s="4">
        <f t="shared" si="1061"/>
        <v>0.86156049882035723</v>
      </c>
      <c r="DY134" s="4">
        <f t="shared" si="1062"/>
        <v>0.92401835798062282</v>
      </c>
      <c r="DZ134" s="4">
        <f t="shared" si="1063"/>
        <v>1.0324513634431229</v>
      </c>
      <c r="EA134" s="4">
        <f t="shared" si="1064"/>
        <v>2.0200996879685555</v>
      </c>
      <c r="EB134" s="4">
        <f t="shared" si="1065"/>
        <v>2.2541229085972168</v>
      </c>
      <c r="EC134" s="4">
        <f t="shared" si="1066"/>
        <v>1.7342170606291682</v>
      </c>
      <c r="ED134" s="4">
        <f t="shared" si="1067"/>
        <v>1.0064729270307127</v>
      </c>
      <c r="EE134" s="4">
        <f t="shared" si="1068"/>
        <v>-2.1043368469383424E-2</v>
      </c>
      <c r="EF134" s="4">
        <f t="shared" si="1069"/>
        <v>-0.46248910117897013</v>
      </c>
      <c r="EG134" s="4">
        <f t="shared" si="1070"/>
        <v>-0.48097617577152624</v>
      </c>
      <c r="EH134" s="4">
        <f t="shared" si="1071"/>
        <v>-0.41086638400059772</v>
      </c>
      <c r="EI134" s="4">
        <f t="shared" si="1072"/>
        <v>-0.42676649508656711</v>
      </c>
      <c r="EJ134" s="4">
        <f t="shared" si="1073"/>
        <v>-0.36514028093445838</v>
      </c>
      <c r="EK134" s="10">
        <f t="shared" si="1074"/>
        <v>-0.37986959608414561</v>
      </c>
      <c r="EL134" s="10">
        <f t="shared" si="1075"/>
        <v>-0.48015281436230889</v>
      </c>
      <c r="EM134" s="10">
        <f t="shared" si="1076"/>
        <v>-4.2459474566799937E-2</v>
      </c>
      <c r="EN134" s="10">
        <f t="shared" si="1077"/>
        <v>0.18901870886637637</v>
      </c>
      <c r="EO134" s="10">
        <f t="shared" si="1078"/>
        <v>0.34948506574136157</v>
      </c>
      <c r="EP134" s="10">
        <f t="shared" si="1079"/>
        <v>0.51283438265029879</v>
      </c>
      <c r="EQ134" s="10">
        <f t="shared" si="1080"/>
        <v>0.39435564131432449</v>
      </c>
      <c r="ER134" s="10">
        <f t="shared" si="1081"/>
        <v>0.29430477088298507</v>
      </c>
      <c r="ES134" s="10">
        <f t="shared" si="1082"/>
        <v>0.21915525630400817</v>
      </c>
      <c r="ET134" s="10">
        <f t="shared" si="1083"/>
        <v>9.9368068947562713E-2</v>
      </c>
      <c r="EU134" s="10">
        <f t="shared" si="1084"/>
        <v>-4.6837621509321928E-2</v>
      </c>
      <c r="EV134" s="10">
        <f t="shared" si="1085"/>
        <v>-0.14174452262079179</v>
      </c>
      <c r="EW134" s="10">
        <f t="shared" si="1086"/>
        <v>-0.19874957893200518</v>
      </c>
      <c r="EX134" s="10">
        <f t="shared" si="1087"/>
        <v>-0.1371896180770322</v>
      </c>
      <c r="EY134" s="10">
        <f t="shared" si="1088"/>
        <v>-3.1770408040405228E-2</v>
      </c>
      <c r="EZ134" s="10">
        <f t="shared" si="1089"/>
        <v>0.11604219159078324</v>
      </c>
      <c r="FA134" s="10">
        <f t="shared" si="1090"/>
        <v>0.30039065874051291</v>
      </c>
      <c r="FB134" s="10">
        <f t="shared" si="1091"/>
        <v>0.43575986910169767</v>
      </c>
      <c r="FC134" s="10">
        <f t="shared" si="1092"/>
        <v>0.53577217831465929</v>
      </c>
      <c r="FD134" s="10">
        <f t="shared" si="1093"/>
        <v>0.6317641524057086</v>
      </c>
      <c r="FE134" s="10">
        <f t="shared" si="1094"/>
        <v>0.6905473781048751</v>
      </c>
      <c r="FF134" s="10">
        <f t="shared" si="1095"/>
        <v>0.70852660104622878</v>
      </c>
      <c r="FG134" s="10">
        <f t="shared" si="1096"/>
        <v>0.70531258238656802</v>
      </c>
      <c r="FH134" s="10">
        <f t="shared" si="1097"/>
        <v>0.67564786992799208</v>
      </c>
      <c r="FI134" s="10">
        <f t="shared" si="1098"/>
        <v>0.68689804100725238</v>
      </c>
      <c r="FJ134" s="10">
        <f t="shared" si="1099"/>
        <v>0.65602744100067556</v>
      </c>
    </row>
    <row r="135" spans="2:166" x14ac:dyDescent="0.2">
      <c r="B135" t="str">
        <f t="shared" si="939"/>
        <v xml:space="preserve">   Other services</v>
      </c>
      <c r="C135" s="4"/>
      <c r="D135" s="4"/>
      <c r="E135" s="4"/>
      <c r="F135" s="4"/>
      <c r="G135" s="4">
        <f t="shared" si="940"/>
        <v>0.71909703258692781</v>
      </c>
      <c r="H135" s="4">
        <f t="shared" si="941"/>
        <v>0.60164851693640387</v>
      </c>
      <c r="I135" s="4">
        <f t="shared" si="942"/>
        <v>0.3816452488148096</v>
      </c>
      <c r="J135" s="4">
        <f t="shared" si="943"/>
        <v>0.46156151655926764</v>
      </c>
      <c r="K135" s="4">
        <f t="shared" si="944"/>
        <v>0.43866238019408654</v>
      </c>
      <c r="L135" s="4">
        <f t="shared" si="945"/>
        <v>0.46433599952068483</v>
      </c>
      <c r="M135" s="4">
        <f t="shared" si="946"/>
        <v>0.72801050244658994</v>
      </c>
      <c r="N135" s="4">
        <f t="shared" si="947"/>
        <v>0.73625849529032994</v>
      </c>
      <c r="O135" s="4">
        <f t="shared" si="948"/>
        <v>0.76265925685063563</v>
      </c>
      <c r="P135" s="4">
        <f t="shared" si="949"/>
        <v>1.0303191332329567</v>
      </c>
      <c r="Q135" s="4">
        <f t="shared" si="950"/>
        <v>0.94105113636364024</v>
      </c>
      <c r="R135" s="4">
        <f t="shared" si="951"/>
        <v>0.65746801108555553</v>
      </c>
      <c r="S135" s="4">
        <f t="shared" si="952"/>
        <v>0.64096909823292214</v>
      </c>
      <c r="T135" s="4">
        <f t="shared" si="953"/>
        <v>0.39275455771147427</v>
      </c>
      <c r="U135" s="4">
        <f t="shared" si="954"/>
        <v>0.35585129466223125</v>
      </c>
      <c r="V135" s="4">
        <f t="shared" si="955"/>
        <v>0.64760007032760958</v>
      </c>
      <c r="W135" s="4">
        <f t="shared" si="956"/>
        <v>0.94702488490005343</v>
      </c>
      <c r="X135" s="4">
        <f t="shared" si="957"/>
        <v>0.85611469034766952</v>
      </c>
      <c r="Y135" s="4">
        <f t="shared" si="958"/>
        <v>0.8102320736153692</v>
      </c>
      <c r="Z135" s="4">
        <f t="shared" si="959"/>
        <v>0.64423765211166617</v>
      </c>
      <c r="AA135" s="4">
        <f t="shared" si="960"/>
        <v>0.15328715794254802</v>
      </c>
      <c r="AB135" s="4">
        <f t="shared" si="961"/>
        <v>0.40029525323642867</v>
      </c>
      <c r="AC135" s="4">
        <f t="shared" si="962"/>
        <v>0.50721147034654557</v>
      </c>
      <c r="AD135" s="4">
        <f t="shared" si="963"/>
        <v>0.83219334245326404</v>
      </c>
      <c r="AE135" s="4">
        <f t="shared" si="964"/>
        <v>1.0370905855530204</v>
      </c>
      <c r="AF135" s="4">
        <f t="shared" si="965"/>
        <v>0.89975712077721615</v>
      </c>
      <c r="AG135" s="4">
        <f t="shared" si="966"/>
        <v>0.94702655495210164</v>
      </c>
      <c r="AH135" s="4">
        <f t="shared" si="967"/>
        <v>0.91989165124574179</v>
      </c>
      <c r="AI135" s="4">
        <f t="shared" si="968"/>
        <v>0.84292000212055063</v>
      </c>
      <c r="AJ135" s="4">
        <f t="shared" si="969"/>
        <v>1.0531516538381531</v>
      </c>
      <c r="AK135" s="4">
        <f t="shared" si="970"/>
        <v>0.97234726688103257</v>
      </c>
      <c r="AL135" s="4">
        <f t="shared" si="971"/>
        <v>0.75694286220602047</v>
      </c>
      <c r="AM135" s="4">
        <f t="shared" si="972"/>
        <v>0.87853610783403213</v>
      </c>
      <c r="AN135" s="4">
        <f t="shared" si="973"/>
        <v>0.49295251306695853</v>
      </c>
      <c r="AO135" s="4">
        <f t="shared" si="974"/>
        <v>0.48373235113566593</v>
      </c>
      <c r="AP135" s="4">
        <f t="shared" si="975"/>
        <v>0.59425231368728659</v>
      </c>
      <c r="AQ135" s="4">
        <f t="shared" si="976"/>
        <v>0.62366530770724293</v>
      </c>
      <c r="AR135" s="4">
        <f t="shared" si="977"/>
        <v>0.55860517979348823</v>
      </c>
      <c r="AS135" s="4">
        <f t="shared" si="978"/>
        <v>0.53729911249699791</v>
      </c>
      <c r="AT135" s="4">
        <f t="shared" si="979"/>
        <v>0.49536783443282811</v>
      </c>
      <c r="AU135" s="4">
        <f t="shared" si="980"/>
        <v>0.14699954951751068</v>
      </c>
      <c r="AV135" s="4">
        <f t="shared" si="981"/>
        <v>0.3088748467414873</v>
      </c>
      <c r="AW135" s="4">
        <f t="shared" si="982"/>
        <v>0.15022063655994927</v>
      </c>
      <c r="AX135" s="4">
        <f t="shared" si="983"/>
        <v>-0.12608573830204173</v>
      </c>
      <c r="AY135" s="4">
        <f t="shared" si="984"/>
        <v>5.8682690953476162E-2</v>
      </c>
      <c r="AZ135" s="4">
        <f t="shared" si="985"/>
        <v>7.8001276384520368E-2</v>
      </c>
      <c r="BA135" s="4">
        <f t="shared" si="986"/>
        <v>0.18627310502936983</v>
      </c>
      <c r="BB135" s="4">
        <f t="shared" si="987"/>
        <v>0.33994609426219519</v>
      </c>
      <c r="BC135" s="4">
        <f t="shared" si="988"/>
        <v>0.39558711516253331</v>
      </c>
      <c r="BD135" s="4">
        <f t="shared" si="989"/>
        <v>0.36581145879677718</v>
      </c>
      <c r="BE135" s="4">
        <f t="shared" si="990"/>
        <v>0.3967276132275413</v>
      </c>
      <c r="BF135" s="4">
        <f t="shared" si="991"/>
        <v>0.49471887599871256</v>
      </c>
      <c r="BG135" s="4">
        <f t="shared" si="992"/>
        <v>0.30247433926712036</v>
      </c>
      <c r="BH135" s="4">
        <f t="shared" si="993"/>
        <v>0.38816591604667761</v>
      </c>
      <c r="BI135" s="4">
        <f t="shared" si="994"/>
        <v>0.32860343539955705</v>
      </c>
      <c r="BJ135" s="4">
        <f t="shared" si="995"/>
        <v>0.29807740076506795</v>
      </c>
      <c r="BK135" s="4">
        <f t="shared" si="996"/>
        <v>0.50413489954553026</v>
      </c>
      <c r="BL135" s="4">
        <f t="shared" si="997"/>
        <v>0.57604825949367211</v>
      </c>
      <c r="BM135" s="4">
        <f t="shared" si="998"/>
        <v>0.62369037347466583</v>
      </c>
      <c r="BN135" s="4">
        <f t="shared" si="999"/>
        <v>0.57040736388562518</v>
      </c>
      <c r="BO135" s="4">
        <f t="shared" si="1000"/>
        <v>0.57262603864617068</v>
      </c>
      <c r="BP135" s="4">
        <f t="shared" si="1001"/>
        <v>0.41781384340434102</v>
      </c>
      <c r="BQ135" s="4">
        <f t="shared" si="1002"/>
        <v>0.41996640268778779</v>
      </c>
      <c r="BR135" s="4">
        <f t="shared" si="1003"/>
        <v>0.47223540579022272</v>
      </c>
      <c r="BS135" s="4">
        <f t="shared" si="1004"/>
        <v>0.56747274482563459</v>
      </c>
      <c r="BT135" s="4">
        <f t="shared" si="1005"/>
        <v>0.61934699791992587</v>
      </c>
      <c r="BU135" s="4">
        <f t="shared" si="1006"/>
        <v>0.68272066507210116</v>
      </c>
      <c r="BV135" s="4">
        <f t="shared" si="1007"/>
        <v>0.78265687768389147</v>
      </c>
      <c r="BW135" s="4">
        <f t="shared" si="1008"/>
        <v>0.72846018588294936</v>
      </c>
      <c r="BX135" s="4">
        <f t="shared" si="1009"/>
        <v>0.70061672410665998</v>
      </c>
      <c r="BY135" s="4">
        <f t="shared" si="1010"/>
        <v>0.71174377224199614</v>
      </c>
      <c r="BZ135" s="4">
        <f t="shared" si="1011"/>
        <v>0.43430567059929615</v>
      </c>
      <c r="CA135" s="4">
        <f t="shared" si="1012"/>
        <v>0.21575692868899415</v>
      </c>
      <c r="CB135" s="4">
        <f t="shared" si="1013"/>
        <v>-2.0025811045346939E-2</v>
      </c>
      <c r="CC135" s="4">
        <f t="shared" si="1014"/>
        <v>-0.12436153675327515</v>
      </c>
      <c r="CD135" s="4">
        <f t="shared" si="1015"/>
        <v>2.2612667616393558E-3</v>
      </c>
      <c r="CE135" s="4">
        <f t="shared" si="1016"/>
        <v>4.5940048237054137E-2</v>
      </c>
      <c r="CF135" s="4">
        <f t="shared" si="1017"/>
        <v>0.33809166040570859</v>
      </c>
      <c r="CG135" s="4">
        <f t="shared" si="1018"/>
        <v>0.43456579041105953</v>
      </c>
      <c r="CH135" s="4">
        <f t="shared" si="1019"/>
        <v>0.67183091856739663</v>
      </c>
      <c r="CI135" s="4">
        <f t="shared" si="1020"/>
        <v>0.78980218936047497</v>
      </c>
      <c r="CJ135" s="4">
        <f t="shared" si="1021"/>
        <v>0.86274884688000064</v>
      </c>
      <c r="CK135" s="4">
        <f t="shared" si="1022"/>
        <v>0.79444603492699506</v>
      </c>
      <c r="CL135" s="4">
        <f t="shared" si="1023"/>
        <v>0.60476698683742702</v>
      </c>
      <c r="CM135" s="4">
        <f t="shared" si="1024"/>
        <v>0.66685584562996614</v>
      </c>
      <c r="CN135" s="4">
        <f t="shared" si="1025"/>
        <v>0.59884458221783776</v>
      </c>
      <c r="CO135" s="4">
        <f t="shared" si="1026"/>
        <v>0.55610075237160361</v>
      </c>
      <c r="CP135" s="4">
        <f t="shared" si="1027"/>
        <v>0.6273379957712758</v>
      </c>
      <c r="CQ135" s="4">
        <f t="shared" si="1028"/>
        <v>0.52890500496569981</v>
      </c>
      <c r="CR135" s="4">
        <f t="shared" si="1029"/>
        <v>0.56526913218601194</v>
      </c>
      <c r="CS135" s="4">
        <f t="shared" si="1030"/>
        <v>0.63795853269537461</v>
      </c>
      <c r="CT135" s="4">
        <f t="shared" si="1031"/>
        <v>0.64341347781916847</v>
      </c>
      <c r="CU135" s="4">
        <f t="shared" si="1032"/>
        <v>0.81838565022421605</v>
      </c>
      <c r="CV135" s="4">
        <f t="shared" si="1033"/>
        <v>0.63041589628210826</v>
      </c>
      <c r="CW135" s="4">
        <f t="shared" si="1034"/>
        <v>0.68841862936072573</v>
      </c>
      <c r="CX135" s="4">
        <f t="shared" si="1035"/>
        <v>0.50488420590494987</v>
      </c>
      <c r="CY135" s="4">
        <f t="shared" si="1036"/>
        <v>0.4296057222609892</v>
      </c>
      <c r="CZ135" s="4">
        <f t="shared" si="1037"/>
        <v>0.67827561468727537</v>
      </c>
      <c r="DA135" s="4">
        <f t="shared" si="1038"/>
        <v>0.70284793121977218</v>
      </c>
      <c r="DB135" s="4">
        <f t="shared" si="1039"/>
        <v>0.86516277877467085</v>
      </c>
      <c r="DC135" s="4">
        <f t="shared" si="1040"/>
        <v>1.0368736880049141</v>
      </c>
      <c r="DD135" s="4">
        <f t="shared" si="1041"/>
        <v>1.0262017916473893</v>
      </c>
      <c r="DE135" s="4">
        <f t="shared" si="1042"/>
        <v>0.97661537180101265</v>
      </c>
      <c r="DF135" s="4">
        <f t="shared" si="1043"/>
        <v>0.93098311817279067</v>
      </c>
      <c r="DG135" s="4">
        <f t="shared" si="1044"/>
        <v>0.74273169330516153</v>
      </c>
      <c r="DH135" s="4">
        <f t="shared" si="1045"/>
        <v>0.73950672463532674</v>
      </c>
      <c r="DI135" s="4">
        <f t="shared" si="1046"/>
        <v>0.6740802034349811</v>
      </c>
      <c r="DJ135" s="4">
        <f t="shared" si="1047"/>
        <v>0.69314688686637127</v>
      </c>
      <c r="DK135" s="4">
        <f t="shared" si="1048"/>
        <v>0.84884557002476602</v>
      </c>
      <c r="DL135" s="4">
        <f t="shared" si="1049"/>
        <v>0.76437157171429437</v>
      </c>
      <c r="DM135" s="4">
        <f t="shared" si="1050"/>
        <v>0.75736657331071788</v>
      </c>
      <c r="DN135" s="4">
        <f t="shared" si="1051"/>
        <v>0.76592234725741271</v>
      </c>
      <c r="DO135" s="4">
        <f t="shared" si="1052"/>
        <v>0.64311188197922287</v>
      </c>
      <c r="DP135" s="4">
        <f t="shared" si="1053"/>
        <v>0.65195878689096864</v>
      </c>
      <c r="DQ135" s="4">
        <f t="shared" si="1054"/>
        <v>0.6854737492517754</v>
      </c>
      <c r="DR135" s="4">
        <f t="shared" si="1055"/>
        <v>0.61984264056802607</v>
      </c>
      <c r="DS135" s="4">
        <f t="shared" si="1056"/>
        <v>0.25615537543967032</v>
      </c>
      <c r="DT135" s="4">
        <f t="shared" si="1057"/>
        <v>-6.2402850968646932</v>
      </c>
      <c r="DU135" s="4">
        <f t="shared" si="1058"/>
        <v>-4.8936850219022014</v>
      </c>
      <c r="DV135" s="4">
        <f t="shared" si="1059"/>
        <v>-4.7147704478563286</v>
      </c>
      <c r="DW135" s="4">
        <f t="shared" si="1060"/>
        <v>-4.6022366009649556</v>
      </c>
      <c r="DX135" s="4">
        <f t="shared" si="1061"/>
        <v>2.8479946073474909</v>
      </c>
      <c r="DY135" s="4">
        <f t="shared" si="1062"/>
        <v>2.2437531871494145</v>
      </c>
      <c r="DZ135" s="4">
        <f t="shared" si="1063"/>
        <v>2.5467133631597041</v>
      </c>
      <c r="EA135" s="4">
        <f t="shared" si="1064"/>
        <v>2.8163877294646831</v>
      </c>
      <c r="EB135" s="4">
        <f t="shared" si="1065"/>
        <v>2.1522980473585447</v>
      </c>
      <c r="EC135" s="4">
        <f t="shared" si="1066"/>
        <v>1.5484779165933467</v>
      </c>
      <c r="ED135" s="4">
        <f t="shared" si="1067"/>
        <v>1.0909859209035244</v>
      </c>
      <c r="EE135" s="4">
        <f t="shared" si="1068"/>
        <v>1.2683412086545658</v>
      </c>
      <c r="EF135" s="4">
        <f t="shared" si="1069"/>
        <v>1.2206679555707172</v>
      </c>
      <c r="EG135" s="4">
        <f t="shared" si="1070"/>
        <v>0.96943836206089951</v>
      </c>
      <c r="EH135" s="4">
        <f t="shared" si="1071"/>
        <v>1.1106525083486551</v>
      </c>
      <c r="EI135" s="4">
        <f t="shared" si="1072"/>
        <v>0.74122601778193631</v>
      </c>
      <c r="EJ135" s="4">
        <f t="shared" si="1073"/>
        <v>0.97246544208055885</v>
      </c>
      <c r="EK135" s="10">
        <f t="shared" si="1074"/>
        <v>1.0598027127003742</v>
      </c>
      <c r="EL135" s="10">
        <f t="shared" si="1075"/>
        <v>1.0349623568532933</v>
      </c>
      <c r="EM135" s="10">
        <f t="shared" si="1076"/>
        <v>1.1303875535681007</v>
      </c>
      <c r="EN135" s="10">
        <f t="shared" si="1077"/>
        <v>0.72492420320934958</v>
      </c>
      <c r="EO135" s="10">
        <f t="shared" si="1078"/>
        <v>0.47225147389597955</v>
      </c>
      <c r="EP135" s="10">
        <f t="shared" si="1079"/>
        <v>0.24448062992477268</v>
      </c>
      <c r="EQ135" s="10">
        <f t="shared" si="1080"/>
        <v>0.1642516569634512</v>
      </c>
      <c r="ER135" s="10">
        <f t="shared" si="1081"/>
        <v>4.8900499461148834E-2</v>
      </c>
      <c r="ES135" s="10">
        <f t="shared" si="1082"/>
        <v>8.6233538201103049E-2</v>
      </c>
      <c r="ET135" s="10">
        <f t="shared" si="1083"/>
        <v>0.16780704038268854</v>
      </c>
      <c r="EU135" s="10">
        <f t="shared" si="1084"/>
        <v>0.24010814522358895</v>
      </c>
      <c r="EV135" s="10">
        <f t="shared" si="1085"/>
        <v>0.33002685824449252</v>
      </c>
      <c r="EW135" s="10">
        <f t="shared" si="1086"/>
        <v>0.38766783742770949</v>
      </c>
      <c r="EX135" s="10">
        <f t="shared" si="1087"/>
        <v>0.36452771761730624</v>
      </c>
      <c r="EY135" s="10">
        <f t="shared" si="1088"/>
        <v>0.34949090725995979</v>
      </c>
      <c r="EZ135" s="10">
        <f t="shared" si="1089"/>
        <v>0.31392057731715328</v>
      </c>
      <c r="FA135" s="10">
        <f t="shared" si="1090"/>
        <v>0.28481023038259884</v>
      </c>
      <c r="FB135" s="10">
        <f t="shared" si="1091"/>
        <v>0.25938893380889488</v>
      </c>
      <c r="FC135" s="10">
        <f t="shared" si="1092"/>
        <v>0.22738578811580668</v>
      </c>
      <c r="FD135" s="10">
        <f t="shared" si="1093"/>
        <v>0.21436982125423848</v>
      </c>
      <c r="FE135" s="10">
        <f t="shared" si="1094"/>
        <v>0.14279499574733925</v>
      </c>
      <c r="FF135" s="10">
        <f t="shared" si="1095"/>
        <v>0.1033248806593861</v>
      </c>
      <c r="FG135" s="10">
        <f t="shared" si="1096"/>
        <v>9.0925117922305565E-2</v>
      </c>
      <c r="FH135" s="10">
        <f t="shared" si="1097"/>
        <v>7.465472993264273E-2</v>
      </c>
      <c r="FI135" s="10">
        <f t="shared" si="1098"/>
        <v>9.2328720021553679E-2</v>
      </c>
      <c r="FJ135" s="10">
        <f t="shared" si="1099"/>
        <v>0.12144266020510323</v>
      </c>
    </row>
    <row r="136" spans="2:166" x14ac:dyDescent="0.2">
      <c r="B136" t="str">
        <f t="shared" si="939"/>
        <v xml:space="preserve">      Leisure and Hospitality</v>
      </c>
      <c r="C136" s="4"/>
      <c r="D136" s="4"/>
      <c r="E136" s="4"/>
      <c r="F136" s="4"/>
      <c r="G136" s="4">
        <f t="shared" si="940"/>
        <v>0.25790399902906624</v>
      </c>
      <c r="H136" s="4">
        <f t="shared" si="941"/>
        <v>0.13236267372600999</v>
      </c>
      <c r="I136" s="4">
        <f t="shared" si="942"/>
        <v>-5.9632070127316493E-2</v>
      </c>
      <c r="J136" s="4">
        <f t="shared" si="943"/>
        <v>2.6974374344371874E-2</v>
      </c>
      <c r="K136" s="4">
        <f t="shared" si="944"/>
        <v>-3.605444220773453E-2</v>
      </c>
      <c r="L136" s="4">
        <f t="shared" si="945"/>
        <v>4.793145801503635E-2</v>
      </c>
      <c r="M136" s="4">
        <f t="shared" si="946"/>
        <v>0.29239766081871305</v>
      </c>
      <c r="N136" s="4">
        <f t="shared" si="947"/>
        <v>0.27721473709312211</v>
      </c>
      <c r="O136" s="4">
        <f t="shared" si="948"/>
        <v>0.26604392680835981</v>
      </c>
      <c r="P136" s="4">
        <f t="shared" si="949"/>
        <v>0.30112478965547806</v>
      </c>
      <c r="Q136" s="4">
        <f t="shared" si="950"/>
        <v>0.32848011363636492</v>
      </c>
      <c r="R136" s="4">
        <f t="shared" si="951"/>
        <v>0.20048351907541695</v>
      </c>
      <c r="S136" s="4">
        <f t="shared" si="952"/>
        <v>0.20581576548763916</v>
      </c>
      <c r="T136" s="4">
        <f t="shared" si="953"/>
        <v>0.2432733454481521</v>
      </c>
      <c r="U136" s="4">
        <f t="shared" si="954"/>
        <v>7.5220598871688277E-2</v>
      </c>
      <c r="V136" s="4">
        <f t="shared" si="955"/>
        <v>0.32233487663365007</v>
      </c>
      <c r="W136" s="4">
        <f t="shared" si="956"/>
        <v>0.40212133574217496</v>
      </c>
      <c r="X136" s="4">
        <f t="shared" si="957"/>
        <v>0.32793545765859944</v>
      </c>
      <c r="Y136" s="4">
        <f t="shared" si="958"/>
        <v>0.32988020140054591</v>
      </c>
      <c r="Z136" s="4">
        <f t="shared" si="959"/>
        <v>0.35218324982104704</v>
      </c>
      <c r="AA136" s="4">
        <f t="shared" si="960"/>
        <v>0.1078687407743821</v>
      </c>
      <c r="AB136" s="4">
        <f t="shared" si="961"/>
        <v>0.26970247558482757</v>
      </c>
      <c r="AC136" s="4">
        <f t="shared" si="962"/>
        <v>0.4448726304156887</v>
      </c>
      <c r="AD136" s="4">
        <f t="shared" si="963"/>
        <v>0.31919744642042669</v>
      </c>
      <c r="AE136" s="4">
        <f t="shared" si="964"/>
        <v>0.40037813490518742</v>
      </c>
      <c r="AF136" s="4">
        <f t="shared" si="965"/>
        <v>0.1904393905939481</v>
      </c>
      <c r="AG136" s="4">
        <f t="shared" si="966"/>
        <v>0.185584454572745</v>
      </c>
      <c r="AH136" s="4">
        <f t="shared" si="967"/>
        <v>0.31110038351167935</v>
      </c>
      <c r="AI136" s="4">
        <f t="shared" si="968"/>
        <v>0.2862747177013214</v>
      </c>
      <c r="AJ136" s="4">
        <f t="shared" si="969"/>
        <v>0.42126066153526237</v>
      </c>
      <c r="AK136" s="4">
        <f t="shared" si="970"/>
        <v>0.3755627009646289</v>
      </c>
      <c r="AL136" s="4">
        <f t="shared" si="971"/>
        <v>0.12404749246854484</v>
      </c>
      <c r="AM136" s="4">
        <f t="shared" si="972"/>
        <v>0.47942970456085715</v>
      </c>
      <c r="AN136" s="4">
        <f t="shared" si="973"/>
        <v>0.36661794941663112</v>
      </c>
      <c r="AO136" s="4">
        <f t="shared" si="974"/>
        <v>0.31430325352977212</v>
      </c>
      <c r="AP136" s="4">
        <f t="shared" si="975"/>
        <v>0.49683390160740343</v>
      </c>
      <c r="AQ136" s="4">
        <f t="shared" si="976"/>
        <v>0.22325761987963449</v>
      </c>
      <c r="AR136" s="4">
        <f t="shared" si="977"/>
        <v>0.15718327569946514</v>
      </c>
      <c r="AS136" s="4">
        <f t="shared" si="978"/>
        <v>-1.439194051331269E-2</v>
      </c>
      <c r="AT136" s="4">
        <f t="shared" si="979"/>
        <v>5.9539403177021055E-2</v>
      </c>
      <c r="AU136" s="4">
        <f t="shared" si="980"/>
        <v>-2.3709604760898898E-3</v>
      </c>
      <c r="AV136" s="4">
        <f t="shared" si="981"/>
        <v>7.0734697727072825E-3</v>
      </c>
      <c r="AW136" s="4">
        <f t="shared" si="982"/>
        <v>6.8068725941227065E-2</v>
      </c>
      <c r="AX136" s="4">
        <f t="shared" si="983"/>
        <v>-0.30820958251610936</v>
      </c>
      <c r="AY136" s="4">
        <f t="shared" si="984"/>
        <v>-0.33801229989202358</v>
      </c>
      <c r="AZ136" s="4">
        <f t="shared" si="985"/>
        <v>-0.24582220436334457</v>
      </c>
      <c r="BA136" s="4">
        <f t="shared" si="986"/>
        <v>-0.13373453694416573</v>
      </c>
      <c r="BB136" s="4">
        <f t="shared" si="987"/>
        <v>5.82764733020898E-2</v>
      </c>
      <c r="BC136" s="4">
        <f t="shared" si="988"/>
        <v>0.12531020418192185</v>
      </c>
      <c r="BD136" s="4">
        <f t="shared" si="989"/>
        <v>8.8981165653269273E-2</v>
      </c>
      <c r="BE136" s="4">
        <f t="shared" si="990"/>
        <v>0.14045635996254463</v>
      </c>
      <c r="BF136" s="4">
        <f t="shared" si="991"/>
        <v>0.29188413683924219</v>
      </c>
      <c r="BG136" s="4">
        <f t="shared" si="992"/>
        <v>0.25784697773590665</v>
      </c>
      <c r="BH136" s="4">
        <f t="shared" si="993"/>
        <v>0.34088929806663537</v>
      </c>
      <c r="BI136" s="4">
        <f t="shared" si="994"/>
        <v>0.21906895693303427</v>
      </c>
      <c r="BJ136" s="4">
        <f t="shared" si="995"/>
        <v>0.1639425704207855</v>
      </c>
      <c r="BK136" s="4">
        <f t="shared" si="996"/>
        <v>0.21605781409094182</v>
      </c>
      <c r="BL136" s="4">
        <f t="shared" si="997"/>
        <v>0.24228639240506403</v>
      </c>
      <c r="BM136" s="4">
        <f t="shared" si="998"/>
        <v>0.31800813509182713</v>
      </c>
      <c r="BN136" s="4">
        <f t="shared" si="999"/>
        <v>0.30111633372502911</v>
      </c>
      <c r="BO136" s="4">
        <f t="shared" si="1000"/>
        <v>0.33382879699797791</v>
      </c>
      <c r="BP136" s="4">
        <f t="shared" si="1001"/>
        <v>0.24875621890547234</v>
      </c>
      <c r="BQ136" s="4">
        <f t="shared" si="1002"/>
        <v>0.30477561795056507</v>
      </c>
      <c r="BR136" s="4">
        <f t="shared" si="1003"/>
        <v>0.31324157570004779</v>
      </c>
      <c r="BS136" s="4">
        <f t="shared" si="1004"/>
        <v>0.33200687560338282</v>
      </c>
      <c r="BT136" s="4">
        <f t="shared" si="1005"/>
        <v>0.3458994554420729</v>
      </c>
      <c r="BU136" s="4">
        <f t="shared" si="1006"/>
        <v>0.31813854120706769</v>
      </c>
      <c r="BV136" s="4">
        <f t="shared" si="1007"/>
        <v>0.29089901648427879</v>
      </c>
      <c r="BW136" s="4">
        <f t="shared" si="1008"/>
        <v>0.26489461304834105</v>
      </c>
      <c r="BX136" s="4">
        <f t="shared" si="1009"/>
        <v>0.17912207509522923</v>
      </c>
      <c r="BY136" s="4">
        <f t="shared" si="1010"/>
        <v>0.11036533177170041</v>
      </c>
      <c r="BZ136" s="4">
        <f t="shared" si="1011"/>
        <v>-9.1786249972016648E-2</v>
      </c>
      <c r="CA136" s="4">
        <f t="shared" si="1012"/>
        <v>-0.34699052448952328</v>
      </c>
      <c r="CB136" s="4">
        <f t="shared" si="1013"/>
        <v>-0.48284455520448527</v>
      </c>
      <c r="CC136" s="4">
        <f t="shared" si="1014"/>
        <v>-0.49300466355762906</v>
      </c>
      <c r="CD136" s="4">
        <f t="shared" si="1015"/>
        <v>-0.40476675033353715</v>
      </c>
      <c r="CE136" s="4">
        <f t="shared" si="1016"/>
        <v>-0.23199724359710638</v>
      </c>
      <c r="CF136" s="4">
        <f t="shared" si="1017"/>
        <v>-7.043576258453671E-3</v>
      </c>
      <c r="CG136" s="4">
        <f t="shared" si="1018"/>
        <v>3.3245470304671093E-2</v>
      </c>
      <c r="CH136" s="4">
        <f t="shared" si="1019"/>
        <v>0.17931430210873664</v>
      </c>
      <c r="CI136" s="4">
        <f t="shared" si="1020"/>
        <v>0.20645285193009386</v>
      </c>
      <c r="CJ136" s="4">
        <f t="shared" si="1021"/>
        <v>0.23659871424133055</v>
      </c>
      <c r="CK136" s="4">
        <f t="shared" si="1022"/>
        <v>0.21948659223208503</v>
      </c>
      <c r="CL136" s="4">
        <f t="shared" si="1023"/>
        <v>0.2158188070674722</v>
      </c>
      <c r="CM136" s="4">
        <f t="shared" si="1024"/>
        <v>0.29086265607264478</v>
      </c>
      <c r="CN136" s="4">
        <f t="shared" si="1025"/>
        <v>0.29589967591940092</v>
      </c>
      <c r="CO136" s="4">
        <f t="shared" si="1026"/>
        <v>0.31309874293191053</v>
      </c>
      <c r="CP136" s="4">
        <f t="shared" si="1027"/>
        <v>0.38337321963800336</v>
      </c>
      <c r="CQ136" s="4">
        <f t="shared" si="1028"/>
        <v>0.37877913019377785</v>
      </c>
      <c r="CR136" s="4">
        <f t="shared" si="1029"/>
        <v>0.3959172464298808</v>
      </c>
      <c r="CS136" s="4">
        <f t="shared" si="1030"/>
        <v>0.45340624287992681</v>
      </c>
      <c r="CT136" s="4">
        <f t="shared" si="1031"/>
        <v>0.38153290439101462</v>
      </c>
      <c r="CU136" s="4">
        <f t="shared" si="1032"/>
        <v>0.40358744394618928</v>
      </c>
      <c r="CV136" s="4">
        <f t="shared" si="1033"/>
        <v>0.31409413913702033</v>
      </c>
      <c r="CW136" s="4">
        <f t="shared" si="1034"/>
        <v>0.29661767310076109</v>
      </c>
      <c r="CX136" s="4">
        <f t="shared" si="1035"/>
        <v>0.24805180550982384</v>
      </c>
      <c r="CY136" s="4">
        <f t="shared" si="1036"/>
        <v>0.28131542219120792</v>
      </c>
      <c r="CZ136" s="4">
        <f t="shared" si="1037"/>
        <v>0.36087741037848664</v>
      </c>
      <c r="DA136" s="4">
        <f t="shared" si="1038"/>
        <v>0.48146157979581011</v>
      </c>
      <c r="DB136" s="4">
        <f t="shared" si="1039"/>
        <v>0.50628044091258506</v>
      </c>
      <c r="DC136" s="4">
        <f t="shared" si="1040"/>
        <v>0.48557070460762108</v>
      </c>
      <c r="DD136" s="4">
        <f t="shared" si="1041"/>
        <v>0.45422046515540082</v>
      </c>
      <c r="DE136" s="4">
        <f t="shared" si="1042"/>
        <v>0.37482039855902305</v>
      </c>
      <c r="DF136" s="4">
        <f t="shared" si="1043"/>
        <v>0.35998013902681197</v>
      </c>
      <c r="DG136" s="4">
        <f t="shared" si="1044"/>
        <v>0.32622745645171275</v>
      </c>
      <c r="DH136" s="4">
        <f t="shared" si="1045"/>
        <v>0.390069481126325</v>
      </c>
      <c r="DI136" s="4">
        <f t="shared" si="1046"/>
        <v>0.27649397566045791</v>
      </c>
      <c r="DJ136" s="4">
        <f t="shared" si="1047"/>
        <v>0.26922226910172131</v>
      </c>
      <c r="DK136" s="4">
        <f t="shared" si="1048"/>
        <v>0.32755452584484923</v>
      </c>
      <c r="DL136" s="4">
        <f t="shared" si="1049"/>
        <v>0.27327273807402003</v>
      </c>
      <c r="DM136" s="4">
        <f t="shared" si="1050"/>
        <v>0.24456628929825405</v>
      </c>
      <c r="DN136" s="4">
        <f t="shared" si="1051"/>
        <v>0.28476600090339688</v>
      </c>
      <c r="DO136" s="4">
        <f t="shared" si="1052"/>
        <v>0.14226414358934555</v>
      </c>
      <c r="DP136" s="4">
        <f t="shared" si="1053"/>
        <v>0.10477909075033609</v>
      </c>
      <c r="DQ136" s="4">
        <f t="shared" si="1054"/>
        <v>0.1660584293962046</v>
      </c>
      <c r="DR136" s="4">
        <f t="shared" si="1055"/>
        <v>9.5950873152944607E-2</v>
      </c>
      <c r="DS136" s="4">
        <f t="shared" si="1056"/>
        <v>-2.4850894632207337E-2</v>
      </c>
      <c r="DT136" s="4">
        <f t="shared" si="1057"/>
        <v>-4.4015619668650725</v>
      </c>
      <c r="DU136" s="4">
        <f t="shared" si="1058"/>
        <v>-3.6340734334755895</v>
      </c>
      <c r="DV136" s="4">
        <f t="shared" si="1059"/>
        <v>-3.4943666460454033</v>
      </c>
      <c r="DW136" s="4">
        <f t="shared" si="1060"/>
        <v>-3.4521449676478282</v>
      </c>
      <c r="DX136" s="4">
        <f t="shared" si="1061"/>
        <v>1.7125884732052588</v>
      </c>
      <c r="DY136" s="4">
        <f t="shared" si="1062"/>
        <v>1.6542580316165236</v>
      </c>
      <c r="DZ136" s="4">
        <f t="shared" si="1063"/>
        <v>1.9292669595319554</v>
      </c>
      <c r="EA136" s="4">
        <f t="shared" si="1064"/>
        <v>2.1882724804473788</v>
      </c>
      <c r="EB136" s="4">
        <f t="shared" si="1065"/>
        <v>1.6052389889390237</v>
      </c>
      <c r="EC136" s="4">
        <f t="shared" si="1066"/>
        <v>1.038184057715994</v>
      </c>
      <c r="ED136" s="4">
        <f t="shared" si="1067"/>
        <v>0.76253769471601718</v>
      </c>
      <c r="EE136" s="4">
        <f t="shared" si="1068"/>
        <v>0.76330036538939861</v>
      </c>
      <c r="EF136" s="4">
        <f t="shared" si="1069"/>
        <v>0.74870161871185592</v>
      </c>
      <c r="EG136" s="4">
        <f t="shared" si="1070"/>
        <v>0.58390882039189296</v>
      </c>
      <c r="EH136" s="4">
        <f t="shared" si="1071"/>
        <v>0.80484784811076482</v>
      </c>
      <c r="EI136" s="4">
        <f t="shared" si="1072"/>
        <v>0.32007487131492623</v>
      </c>
      <c r="EJ136" s="4">
        <f t="shared" si="1073"/>
        <v>0.3595513990834216</v>
      </c>
      <c r="EK136" s="10">
        <f t="shared" si="1074"/>
        <v>0.31165975413817559</v>
      </c>
      <c r="EL136" s="10">
        <f t="shared" si="1075"/>
        <v>6.6670402959144198E-2</v>
      </c>
      <c r="EM136" s="10">
        <f t="shared" si="1076"/>
        <v>0.45448481460778956</v>
      </c>
      <c r="EN136" s="10">
        <f t="shared" si="1077"/>
        <v>0.31566959994084165</v>
      </c>
      <c r="EO136" s="10">
        <f t="shared" si="1078"/>
        <v>0.32989415024473262</v>
      </c>
      <c r="EP136" s="10">
        <f t="shared" si="1079"/>
        <v>0.23556933577957112</v>
      </c>
      <c r="EQ136" s="10">
        <f t="shared" si="1080"/>
        <v>0.11103066613971431</v>
      </c>
      <c r="ER136" s="10">
        <f t="shared" si="1081"/>
        <v>7.9002051397815999E-3</v>
      </c>
      <c r="ES136" s="10">
        <f t="shared" si="1082"/>
        <v>-5.8209573260636478E-2</v>
      </c>
      <c r="ET136" s="10">
        <f t="shared" si="1083"/>
        <v>-4.9209644891817388E-2</v>
      </c>
      <c r="EU136" s="10">
        <f t="shared" si="1084"/>
        <v>3.5096580242919166E-2</v>
      </c>
      <c r="EV136" s="10">
        <f t="shared" si="1085"/>
        <v>0.13392871854866681</v>
      </c>
      <c r="EW136" s="10">
        <f t="shared" si="1086"/>
        <v>0.20026926406641307</v>
      </c>
      <c r="EX136" s="10">
        <f t="shared" si="1087"/>
        <v>0.1866469136992919</v>
      </c>
      <c r="EY136" s="10">
        <f t="shared" si="1088"/>
        <v>0.14668569789817218</v>
      </c>
      <c r="EZ136" s="10">
        <f t="shared" si="1089"/>
        <v>9.149133335010784E-2</v>
      </c>
      <c r="FA136" s="10">
        <f t="shared" si="1090"/>
        <v>6.0736336511013504E-2</v>
      </c>
      <c r="FB136" s="10">
        <f t="shared" si="1091"/>
        <v>4.4145964487774504E-2</v>
      </c>
      <c r="FC136" s="10">
        <f t="shared" si="1092"/>
        <v>4.3279145859386157E-2</v>
      </c>
      <c r="FD136" s="10">
        <f t="shared" si="1093"/>
        <v>1.7882734296179974E-2</v>
      </c>
      <c r="FE136" s="10">
        <f t="shared" si="1094"/>
        <v>-1.6869608234539132E-2</v>
      </c>
      <c r="FF136" s="10">
        <f t="shared" si="1095"/>
        <v>-3.838584753063385E-2</v>
      </c>
      <c r="FG136" s="10">
        <f t="shared" si="1096"/>
        <v>-6.1331997716225044E-2</v>
      </c>
      <c r="FH136" s="10">
        <f t="shared" si="1097"/>
        <v>-7.0281604560944344E-2</v>
      </c>
      <c r="FI136" s="10">
        <f t="shared" si="1098"/>
        <v>-7.9999657228488577E-2</v>
      </c>
      <c r="FJ136" s="10">
        <f t="shared" si="1099"/>
        <v>-7.5939039458185975E-2</v>
      </c>
    </row>
    <row r="137" spans="2:166" x14ac:dyDescent="0.2">
      <c r="B137" t="str">
        <f t="shared" ref="B137:B139" si="1100">B105</f>
        <v xml:space="preserve">   Government</v>
      </c>
      <c r="C137" s="4"/>
      <c r="D137" s="4"/>
      <c r="E137" s="4"/>
      <c r="F137" s="4"/>
      <c r="G137" s="4">
        <f t="shared" si="940"/>
        <v>0.40050973966866599</v>
      </c>
      <c r="H137" s="4">
        <f t="shared" si="941"/>
        <v>0.59262378918235847</v>
      </c>
      <c r="I137" s="4">
        <f t="shared" si="942"/>
        <v>0.46513014699305533</v>
      </c>
      <c r="J137" s="4">
        <f t="shared" si="943"/>
        <v>0.54248463959238791</v>
      </c>
      <c r="K137" s="4">
        <f t="shared" si="944"/>
        <v>0.71507977045338489</v>
      </c>
      <c r="L137" s="4">
        <f t="shared" si="945"/>
        <v>0.48530601240226645</v>
      </c>
      <c r="M137" s="4">
        <f t="shared" si="946"/>
        <v>0.30134860961928561</v>
      </c>
      <c r="N137" s="4">
        <f t="shared" si="947"/>
        <v>0.55741027781089614</v>
      </c>
      <c r="O137" s="4">
        <f t="shared" si="948"/>
        <v>0.26308788317715537</v>
      </c>
      <c r="P137" s="4">
        <f t="shared" si="949"/>
        <v>0.26274613999350271</v>
      </c>
      <c r="Q137" s="4">
        <f t="shared" si="950"/>
        <v>0.37286931818182012</v>
      </c>
      <c r="R137" s="4">
        <f t="shared" si="951"/>
        <v>0.215224954301551</v>
      </c>
      <c r="S137" s="4">
        <f t="shared" si="952"/>
        <v>0.27050072035518213</v>
      </c>
      <c r="T137" s="4">
        <f t="shared" si="953"/>
        <v>0.27258338706840962</v>
      </c>
      <c r="U137" s="4">
        <f t="shared" si="954"/>
        <v>8.3899898741501736E-2</v>
      </c>
      <c r="V137" s="4">
        <f t="shared" si="955"/>
        <v>0.30475297427181447</v>
      </c>
      <c r="W137" s="4">
        <f t="shared" si="956"/>
        <v>0.37298210851448033</v>
      </c>
      <c r="X137" s="4">
        <f t="shared" si="957"/>
        <v>0.30471878808984865</v>
      </c>
      <c r="Y137" s="4">
        <f t="shared" si="958"/>
        <v>0.3298802014005433</v>
      </c>
      <c r="Z137" s="4">
        <f t="shared" si="959"/>
        <v>0.16320687186829261</v>
      </c>
      <c r="AA137" s="4">
        <f t="shared" si="960"/>
        <v>0.28954240944703286</v>
      </c>
      <c r="AB137" s="4">
        <f t="shared" si="961"/>
        <v>0.21576198046786291</v>
      </c>
      <c r="AC137" s="4">
        <f t="shared" si="962"/>
        <v>0.26919044515599133</v>
      </c>
      <c r="AD137" s="4">
        <f t="shared" si="963"/>
        <v>0.17669858641130912</v>
      </c>
      <c r="AE137" s="4">
        <f t="shared" si="964"/>
        <v>-5.5608074292385658E-3</v>
      </c>
      <c r="AF137" s="4">
        <f t="shared" si="965"/>
        <v>0.31739898432325153</v>
      </c>
      <c r="AG137" s="4">
        <f t="shared" si="966"/>
        <v>0.35206462705711894</v>
      </c>
      <c r="AH137" s="4">
        <f t="shared" si="967"/>
        <v>0.33791938209027134</v>
      </c>
      <c r="AI137" s="4">
        <f t="shared" si="968"/>
        <v>0.45326830302709059</v>
      </c>
      <c r="AJ137" s="4">
        <f t="shared" si="969"/>
        <v>0.28084044102350725</v>
      </c>
      <c r="AK137" s="4">
        <f t="shared" si="970"/>
        <v>0.35241157556270142</v>
      </c>
      <c r="AL137" s="4">
        <f t="shared" si="971"/>
        <v>0.38733196627933297</v>
      </c>
      <c r="AM137" s="4">
        <f t="shared" si="972"/>
        <v>0.30874268932453131</v>
      </c>
      <c r="AN137" s="4">
        <f t="shared" si="973"/>
        <v>0.30468924174490442</v>
      </c>
      <c r="AO137" s="4">
        <f t="shared" si="974"/>
        <v>0.35359116022099407</v>
      </c>
      <c r="AP137" s="4">
        <f t="shared" si="975"/>
        <v>0.2825133950316604</v>
      </c>
      <c r="AQ137" s="4">
        <f t="shared" si="976"/>
        <v>0.32032615026208411</v>
      </c>
      <c r="AR137" s="4">
        <f t="shared" si="977"/>
        <v>0.33129398108963953</v>
      </c>
      <c r="AS137" s="4">
        <f t="shared" si="978"/>
        <v>0.13432477812424831</v>
      </c>
      <c r="AT137" s="4">
        <f t="shared" si="979"/>
        <v>0.12622353473528716</v>
      </c>
      <c r="AU137" s="4">
        <f t="shared" si="980"/>
        <v>0.32719254570026335</v>
      </c>
      <c r="AV137" s="4">
        <f t="shared" si="981"/>
        <v>0.32537960954447098</v>
      </c>
      <c r="AW137" s="4">
        <f t="shared" si="982"/>
        <v>0.46709229180358558</v>
      </c>
      <c r="AX137" s="4">
        <f t="shared" si="983"/>
        <v>0.57906042775754418</v>
      </c>
      <c r="AY137" s="4">
        <f t="shared" si="984"/>
        <v>0.36148537627341443</v>
      </c>
      <c r="AZ137" s="4">
        <f t="shared" si="985"/>
        <v>0.30018673032831344</v>
      </c>
      <c r="BA137" s="4">
        <f t="shared" si="986"/>
        <v>0.25314037350145924</v>
      </c>
      <c r="BB137" s="4">
        <f t="shared" si="987"/>
        <v>0.21610858849525133</v>
      </c>
      <c r="BC137" s="4">
        <f t="shared" si="988"/>
        <v>0.20639327747610334</v>
      </c>
      <c r="BD137" s="4">
        <f t="shared" si="989"/>
        <v>0.23233971031687434</v>
      </c>
      <c r="BE137" s="4">
        <f t="shared" si="990"/>
        <v>0.11581489330244948</v>
      </c>
      <c r="BF137" s="4">
        <f t="shared" si="991"/>
        <v>8.1628614539788563E-2</v>
      </c>
      <c r="BG137" s="4">
        <f t="shared" si="992"/>
        <v>-1.2396489314225993E-2</v>
      </c>
      <c r="BH137" s="4">
        <f t="shared" si="993"/>
        <v>-6.9670805444277575E-2</v>
      </c>
      <c r="BI137" s="4">
        <f t="shared" si="994"/>
        <v>6.223549912870182E-2</v>
      </c>
      <c r="BJ137" s="4">
        <f t="shared" si="995"/>
        <v>1.987182671767106E-2</v>
      </c>
      <c r="BK137" s="4">
        <f t="shared" si="996"/>
        <v>-1.2417115752352565E-2</v>
      </c>
      <c r="BL137" s="4">
        <f t="shared" si="997"/>
        <v>-1.7306170886074328E-2</v>
      </c>
      <c r="BM137" s="4">
        <f t="shared" si="998"/>
        <v>-2.2186614076173217E-2</v>
      </c>
      <c r="BN137" s="4">
        <f t="shared" si="999"/>
        <v>-1.7136701919310091E-2</v>
      </c>
      <c r="BO137" s="4">
        <f t="shared" si="1000"/>
        <v>9.7468261897220326E-2</v>
      </c>
      <c r="BP137" s="4">
        <f t="shared" si="1001"/>
        <v>5.0717287349658961E-2</v>
      </c>
      <c r="BQ137" s="4">
        <f t="shared" si="1002"/>
        <v>2.3998080153586194E-2</v>
      </c>
      <c r="BR137" s="4">
        <f t="shared" si="1003"/>
        <v>3.7968675842427191E-2</v>
      </c>
      <c r="BS137" s="4">
        <f t="shared" si="1004"/>
        <v>1.8837269537777049E-2</v>
      </c>
      <c r="BT137" s="4">
        <f t="shared" si="1005"/>
        <v>7.9463388412366956E-2</v>
      </c>
      <c r="BU137" s="4">
        <f t="shared" si="1006"/>
        <v>0.18345215149896849</v>
      </c>
      <c r="BV137" s="4">
        <f t="shared" si="1007"/>
        <v>0.17777162118483703</v>
      </c>
      <c r="BW137" s="4">
        <f t="shared" si="1008"/>
        <v>0.23520814779292845</v>
      </c>
      <c r="BX137" s="4">
        <f t="shared" si="1009"/>
        <v>0.21086522764375182</v>
      </c>
      <c r="BY137" s="4">
        <f t="shared" si="1010"/>
        <v>0.36037659354025348</v>
      </c>
      <c r="BZ137" s="4">
        <f t="shared" si="1011"/>
        <v>0.37386106695919186</v>
      </c>
      <c r="CA137" s="4">
        <f t="shared" si="1012"/>
        <v>0.24467280572979136</v>
      </c>
      <c r="CB137" s="4">
        <f t="shared" si="1013"/>
        <v>0.30706243602865857</v>
      </c>
      <c r="CC137" s="4">
        <f t="shared" si="1014"/>
        <v>-1.3324450366425945E-2</v>
      </c>
      <c r="CD137" s="4">
        <f t="shared" si="1015"/>
        <v>-9.2711937227232977E-2</v>
      </c>
      <c r="CE137" s="4">
        <f t="shared" si="1016"/>
        <v>-7.809808200298525E-2</v>
      </c>
      <c r="CF137" s="4">
        <f t="shared" si="1017"/>
        <v>7.0435762584523415E-2</v>
      </c>
      <c r="CG137" s="4">
        <f t="shared" si="1018"/>
        <v>2.3746764503343831E-3</v>
      </c>
      <c r="CH137" s="4">
        <f t="shared" si="1019"/>
        <v>-0.10519772390379142</v>
      </c>
      <c r="CI137" s="4">
        <f t="shared" si="1020"/>
        <v>-0.13443441521029495</v>
      </c>
      <c r="CJ137" s="4">
        <f t="shared" si="1021"/>
        <v>-0.39194130439978081</v>
      </c>
      <c r="CK137" s="4">
        <f t="shared" si="1022"/>
        <v>-0.35785857429143952</v>
      </c>
      <c r="CL137" s="4">
        <f t="shared" si="1023"/>
        <v>-0.15415629076248283</v>
      </c>
      <c r="CM137" s="4">
        <f t="shared" si="1024"/>
        <v>-4.7294740824820186E-2</v>
      </c>
      <c r="CN137" s="4">
        <f t="shared" si="1025"/>
        <v>-2.3484101263443729E-2</v>
      </c>
      <c r="CO137" s="4">
        <f t="shared" si="1026"/>
        <v>9.3462311322958361E-2</v>
      </c>
      <c r="CP137" s="4">
        <f t="shared" si="1027"/>
        <v>0.11385022886219434</v>
      </c>
      <c r="CQ137" s="4">
        <f t="shared" si="1028"/>
        <v>0.1247199575028293</v>
      </c>
      <c r="CR137" s="4">
        <f t="shared" si="1029"/>
        <v>0.13273526180886022</v>
      </c>
      <c r="CS137" s="4">
        <f t="shared" si="1030"/>
        <v>0.14581909318751238</v>
      </c>
      <c r="CT137" s="4">
        <f t="shared" si="1031"/>
        <v>0.18060729201941955</v>
      </c>
      <c r="CU137" s="4">
        <f t="shared" si="1032"/>
        <v>0.17264573991031534</v>
      </c>
      <c r="CV137" s="4">
        <f t="shared" si="1033"/>
        <v>0.18266467666124495</v>
      </c>
      <c r="CW137" s="4">
        <f t="shared" si="1034"/>
        <v>0.23242429608641824</v>
      </c>
      <c r="CX137" s="4">
        <f t="shared" si="1035"/>
        <v>0.18878279003401971</v>
      </c>
      <c r="CY137" s="4">
        <f t="shared" si="1036"/>
        <v>0.25950802512211912</v>
      </c>
      <c r="CZ137" s="4">
        <f t="shared" si="1037"/>
        <v>0.34348572795060978</v>
      </c>
      <c r="DA137" s="4">
        <f t="shared" si="1038"/>
        <v>0.3804406233207967</v>
      </c>
      <c r="DB137" s="4">
        <f t="shared" si="1039"/>
        <v>0.36101854225412405</v>
      </c>
      <c r="DC137" s="4">
        <f t="shared" si="1040"/>
        <v>0.29897584868853549</v>
      </c>
      <c r="DD137" s="4">
        <f t="shared" si="1041"/>
        <v>0.323842368675611</v>
      </c>
      <c r="DE137" s="4">
        <f t="shared" si="1042"/>
        <v>0.28111529891926695</v>
      </c>
      <c r="DF137" s="4">
        <f t="shared" si="1043"/>
        <v>0.3289473684210546</v>
      </c>
      <c r="DG137" s="4">
        <f t="shared" si="1044"/>
        <v>0.30160651634214841</v>
      </c>
      <c r="DH137" s="4">
        <f t="shared" si="1045"/>
        <v>0.2458250375848208</v>
      </c>
      <c r="DI137" s="4">
        <f t="shared" si="1046"/>
        <v>0.1917293991806088</v>
      </c>
      <c r="DJ137" s="4">
        <f t="shared" si="1047"/>
        <v>0.10648343479396492</v>
      </c>
      <c r="DK137" s="4">
        <f t="shared" si="1048"/>
        <v>-9.986418470877648E-3</v>
      </c>
      <c r="DL137" s="4">
        <f t="shared" si="1049"/>
        <v>-0.13465613180459063</v>
      </c>
      <c r="DM137" s="4">
        <f t="shared" si="1050"/>
        <v>-0.21892627509762802</v>
      </c>
      <c r="DN137" s="4">
        <f t="shared" si="1051"/>
        <v>-0.28672990435789991</v>
      </c>
      <c r="DO137" s="4">
        <f t="shared" si="1052"/>
        <v>-0.35078829926139582</v>
      </c>
      <c r="DP137" s="4">
        <f t="shared" si="1053"/>
        <v>-0.21537924209791104</v>
      </c>
      <c r="DQ137" s="4">
        <f t="shared" si="1054"/>
        <v>1.1585471818341358E-2</v>
      </c>
      <c r="DR137" s="4">
        <f t="shared" si="1055"/>
        <v>-3.4542314335063093E-2</v>
      </c>
      <c r="DS137" s="4">
        <f t="shared" si="1056"/>
        <v>0.28865269918947628</v>
      </c>
      <c r="DT137" s="4">
        <f t="shared" si="1057"/>
        <v>-0.54593016643287484</v>
      </c>
      <c r="DU137" s="4">
        <f t="shared" si="1058"/>
        <v>-0.39480363219341735</v>
      </c>
      <c r="DV137" s="4">
        <f t="shared" si="1059"/>
        <v>-0.77236000974823027</v>
      </c>
      <c r="DW137" s="4">
        <f t="shared" si="1060"/>
        <v>-0.91259303586789964</v>
      </c>
      <c r="DX137" s="4">
        <f t="shared" si="1061"/>
        <v>4.2130097741826911E-2</v>
      </c>
      <c r="DY137" s="4">
        <f t="shared" si="1062"/>
        <v>6.9352371239165961E-2</v>
      </c>
      <c r="DZ137" s="4">
        <f t="shared" si="1063"/>
        <v>0.35022369779541335</v>
      </c>
      <c r="EA137" s="4">
        <f t="shared" si="1064"/>
        <v>-9.7256554686549646E-2</v>
      </c>
      <c r="EB137" s="4">
        <f t="shared" si="1065"/>
        <v>-0.33542307231561741</v>
      </c>
      <c r="EC137" s="4">
        <f t="shared" si="1066"/>
        <v>-5.8654466537627008E-2</v>
      </c>
      <c r="ED137" s="4">
        <f t="shared" si="1067"/>
        <v>-8.6433743733553406E-2</v>
      </c>
      <c r="EE137" s="4">
        <f t="shared" si="1068"/>
        <v>0.31373749354350938</v>
      </c>
      <c r="EF137" s="4">
        <f t="shared" si="1069"/>
        <v>0.83399673983092504</v>
      </c>
      <c r="EG137" s="4">
        <f t="shared" si="1070"/>
        <v>0.19276477083450097</v>
      </c>
      <c r="EH137" s="4">
        <f t="shared" si="1071"/>
        <v>0.14821207459382396</v>
      </c>
      <c r="EI137" s="4">
        <f t="shared" si="1072"/>
        <v>0.9059429106223702</v>
      </c>
      <c r="EJ137" s="4">
        <f t="shared" si="1073"/>
        <v>0.64272141286933338</v>
      </c>
      <c r="EK137" s="10">
        <f t="shared" si="1074"/>
        <v>0.5859843814221164</v>
      </c>
      <c r="EL137" s="10">
        <f t="shared" si="1075"/>
        <v>0.85471800332530035</v>
      </c>
      <c r="EM137" s="10">
        <f t="shared" si="1076"/>
        <v>0.14760201229737199</v>
      </c>
      <c r="EN137" s="10">
        <f t="shared" si="1077"/>
        <v>-9.1338830141240404E-2</v>
      </c>
      <c r="EO137" s="10">
        <f t="shared" si="1078"/>
        <v>1.7144131658054652E-2</v>
      </c>
      <c r="EP137" s="10">
        <f t="shared" si="1079"/>
        <v>4.9497275865336421E-2</v>
      </c>
      <c r="EQ137" s="10">
        <f t="shared" si="1080"/>
        <v>1.6323317934392668E-2</v>
      </c>
      <c r="ER137" s="10">
        <f t="shared" si="1081"/>
        <v>2.9907919457738498E-2</v>
      </c>
      <c r="ES137" s="10">
        <f t="shared" si="1082"/>
        <v>3.7903393890675589E-2</v>
      </c>
      <c r="ET137" s="10">
        <f t="shared" si="1083"/>
        <v>3.7664326344730208E-2</v>
      </c>
      <c r="EU137" s="10">
        <f t="shared" si="1084"/>
        <v>3.3759620061225917E-2</v>
      </c>
      <c r="EV137" s="10">
        <f t="shared" si="1085"/>
        <v>3.133461857448238E-2</v>
      </c>
      <c r="EW137" s="10">
        <f t="shared" si="1086"/>
        <v>3.2072488432287778E-2</v>
      </c>
      <c r="EX137" s="10">
        <f t="shared" si="1087"/>
        <v>3.3475581727263892E-2</v>
      </c>
      <c r="EY137" s="10">
        <f t="shared" si="1088"/>
        <v>3.8710094068866989E-2</v>
      </c>
      <c r="EZ137" s="10">
        <f t="shared" si="1089"/>
        <v>4.5327186136861985E-2</v>
      </c>
      <c r="FA137" s="10">
        <f t="shared" si="1090"/>
        <v>5.5406189967514605E-2</v>
      </c>
      <c r="FB137" s="10">
        <f t="shared" si="1091"/>
        <v>6.3407275731022394E-2</v>
      </c>
      <c r="FC137" s="10">
        <f t="shared" si="1092"/>
        <v>6.8468556826014534E-2</v>
      </c>
      <c r="FD137" s="10">
        <f t="shared" si="1093"/>
        <v>7.6975163775497124E-2</v>
      </c>
      <c r="FE137" s="10">
        <f t="shared" si="1094"/>
        <v>7.8858638107305576E-2</v>
      </c>
      <c r="FF137" s="10">
        <f t="shared" si="1095"/>
        <v>7.9924547852246772E-2</v>
      </c>
      <c r="FG137" s="10">
        <f t="shared" si="1096"/>
        <v>8.0606074002748371E-2</v>
      </c>
      <c r="FH137" s="10">
        <f t="shared" si="1097"/>
        <v>7.273678674137328E-2</v>
      </c>
      <c r="FI137" s="10">
        <f t="shared" si="1098"/>
        <v>0.19885567873311799</v>
      </c>
      <c r="FJ137" s="10">
        <f t="shared" si="1099"/>
        <v>9.6448240031867249E-2</v>
      </c>
    </row>
    <row r="138" spans="2:166" x14ac:dyDescent="0.2">
      <c r="B138" t="str">
        <f t="shared" si="1100"/>
        <v xml:space="preserve">      State and local</v>
      </c>
      <c r="C138" s="4"/>
      <c r="D138" s="4"/>
      <c r="E138" s="4"/>
      <c r="F138" s="4"/>
      <c r="G138" s="4">
        <f t="shared" si="940"/>
        <v>0.45512470416894141</v>
      </c>
      <c r="H138" s="4">
        <f t="shared" si="941"/>
        <v>0.68587930930750218</v>
      </c>
      <c r="I138" s="4">
        <f t="shared" si="942"/>
        <v>0.46513014699305416</v>
      </c>
      <c r="J138" s="4">
        <f t="shared" si="943"/>
        <v>0.50352165442829155</v>
      </c>
      <c r="K138" s="4">
        <f t="shared" si="944"/>
        <v>0.67001171769371792</v>
      </c>
      <c r="L138" s="4">
        <f t="shared" si="945"/>
        <v>0.44935741889098535</v>
      </c>
      <c r="M138" s="4">
        <f t="shared" si="946"/>
        <v>0.29538131041890647</v>
      </c>
      <c r="N138" s="4">
        <f t="shared" si="947"/>
        <v>0.52760224156432345</v>
      </c>
      <c r="O138" s="4">
        <f t="shared" si="948"/>
        <v>0.21283514144668889</v>
      </c>
      <c r="P138" s="4">
        <f t="shared" si="949"/>
        <v>0.21551087887107834</v>
      </c>
      <c r="Q138" s="4">
        <f t="shared" si="950"/>
        <v>0.31072443181818193</v>
      </c>
      <c r="R138" s="4">
        <f t="shared" si="951"/>
        <v>0.17689722271360261</v>
      </c>
      <c r="S138" s="4">
        <f t="shared" si="952"/>
        <v>0.26168004469142364</v>
      </c>
      <c r="T138" s="4">
        <f t="shared" si="953"/>
        <v>0.2637903745823284</v>
      </c>
      <c r="U138" s="4">
        <f t="shared" si="954"/>
        <v>0.10415159843772401</v>
      </c>
      <c r="V138" s="4">
        <f t="shared" si="955"/>
        <v>0.31940455957334402</v>
      </c>
      <c r="W138" s="4">
        <f t="shared" si="956"/>
        <v>0.40794918118771273</v>
      </c>
      <c r="X138" s="4">
        <f t="shared" si="957"/>
        <v>0.34244587613906829</v>
      </c>
      <c r="Y138" s="4">
        <f t="shared" si="958"/>
        <v>0.36749811910411251</v>
      </c>
      <c r="Z138" s="4">
        <f t="shared" si="959"/>
        <v>0.19756621331424654</v>
      </c>
      <c r="AA138" s="4">
        <f t="shared" si="960"/>
        <v>0.30657431588509426</v>
      </c>
      <c r="AB138" s="4">
        <f t="shared" si="961"/>
        <v>0.24415171473994968</v>
      </c>
      <c r="AC138" s="4">
        <f t="shared" si="962"/>
        <v>0.30886061602108328</v>
      </c>
      <c r="AD138" s="4">
        <f t="shared" si="963"/>
        <v>0.19379844961240356</v>
      </c>
      <c r="AE138" s="4">
        <f t="shared" si="964"/>
        <v>5.5608074292377661E-3</v>
      </c>
      <c r="AF138" s="4">
        <f t="shared" si="965"/>
        <v>0.31187900198719459</v>
      </c>
      <c r="AG138" s="4">
        <f t="shared" si="966"/>
        <v>0.30566851341393403</v>
      </c>
      <c r="AH138" s="4">
        <f t="shared" si="967"/>
        <v>0.32182798294311726</v>
      </c>
      <c r="AI138" s="4">
        <f t="shared" si="968"/>
        <v>0.39760377458516605</v>
      </c>
      <c r="AJ138" s="4">
        <f t="shared" si="969"/>
        <v>0.23403370085292216</v>
      </c>
      <c r="AK138" s="4">
        <f t="shared" si="970"/>
        <v>0.30353697749196201</v>
      </c>
      <c r="AL138" s="4">
        <f t="shared" si="971"/>
        <v>0.29872661451608529</v>
      </c>
      <c r="AM138" s="4">
        <f t="shared" si="972"/>
        <v>0.22590928487160825</v>
      </c>
      <c r="AN138" s="4">
        <f t="shared" si="973"/>
        <v>0.2526691273006525</v>
      </c>
      <c r="AO138" s="4">
        <f t="shared" si="974"/>
        <v>0.33149171270718297</v>
      </c>
      <c r="AP138" s="4">
        <f t="shared" si="975"/>
        <v>0.26546517291768318</v>
      </c>
      <c r="AQ138" s="4">
        <f t="shared" si="976"/>
        <v>0.33488642981945138</v>
      </c>
      <c r="AR138" s="4">
        <f t="shared" si="977"/>
        <v>0.1450922544918111</v>
      </c>
      <c r="AS138" s="4">
        <f t="shared" si="978"/>
        <v>7.6757016070998996E-2</v>
      </c>
      <c r="AT138" s="4">
        <f t="shared" si="979"/>
        <v>0.126223534735287</v>
      </c>
      <c r="AU138" s="4">
        <f t="shared" si="980"/>
        <v>0.29399909903501958</v>
      </c>
      <c r="AV138" s="4">
        <f t="shared" si="981"/>
        <v>0.46684900499858689</v>
      </c>
      <c r="AW138" s="4">
        <f t="shared" si="982"/>
        <v>0.46474509435733724</v>
      </c>
      <c r="AX138" s="4">
        <f t="shared" si="983"/>
        <v>0.53236200616419371</v>
      </c>
      <c r="AY138" s="4">
        <f t="shared" si="984"/>
        <v>0.35444345335899685</v>
      </c>
      <c r="AZ138" s="4">
        <f t="shared" si="985"/>
        <v>0.28364100503462847</v>
      </c>
      <c r="BA138" s="4">
        <f t="shared" si="986"/>
        <v>0.2411997898457274</v>
      </c>
      <c r="BB138" s="4">
        <f t="shared" si="987"/>
        <v>0.13355025131729004</v>
      </c>
      <c r="BC138" s="4">
        <f t="shared" si="988"/>
        <v>0.11056782721934133</v>
      </c>
      <c r="BD138" s="4">
        <f t="shared" si="989"/>
        <v>0.14583024370952735</v>
      </c>
      <c r="BE138" s="4">
        <f t="shared" si="990"/>
        <v>5.1747079986202579E-2</v>
      </c>
      <c r="BF138" s="4">
        <f t="shared" si="991"/>
        <v>9.3996586439756849E-2</v>
      </c>
      <c r="BG138" s="4">
        <f t="shared" si="992"/>
        <v>1.7355085039918634E-2</v>
      </c>
      <c r="BH138" s="4">
        <f t="shared" si="993"/>
        <v>-5.2253104083208782E-2</v>
      </c>
      <c r="BI138" s="4">
        <f t="shared" si="994"/>
        <v>6.9703759024146841E-2</v>
      </c>
      <c r="BJ138" s="4">
        <f t="shared" si="995"/>
        <v>2.7323761736798232E-2</v>
      </c>
      <c r="BK138" s="4">
        <f t="shared" si="996"/>
        <v>1.4900538902823132E-2</v>
      </c>
      <c r="BL138" s="4">
        <f t="shared" si="997"/>
        <v>1.9778481012658573E-2</v>
      </c>
      <c r="BM138" s="4">
        <f t="shared" si="998"/>
        <v>0</v>
      </c>
      <c r="BN138" s="4">
        <f t="shared" si="999"/>
        <v>4.1617704661182621E-2</v>
      </c>
      <c r="BO138" s="4">
        <f t="shared" si="1000"/>
        <v>0.13645556665610833</v>
      </c>
      <c r="BP138" s="4">
        <f t="shared" si="1001"/>
        <v>8.9359030092256542E-2</v>
      </c>
      <c r="BQ138" s="4">
        <f t="shared" si="1002"/>
        <v>7.1994240460762082E-2</v>
      </c>
      <c r="BR138" s="4">
        <f t="shared" si="1003"/>
        <v>5.2206929283339677E-2</v>
      </c>
      <c r="BS138" s="4">
        <f t="shared" si="1004"/>
        <v>2.5901245614447271E-2</v>
      </c>
      <c r="BT138" s="4">
        <f t="shared" si="1005"/>
        <v>8.1800546895083523E-2</v>
      </c>
      <c r="BU138" s="4">
        <f t="shared" si="1006"/>
        <v>0.18345215149896721</v>
      </c>
      <c r="BV138" s="4">
        <f t="shared" si="1007"/>
        <v>0.17546289883178684</v>
      </c>
      <c r="BW138" s="4">
        <f t="shared" si="1008"/>
        <v>0.22379027654084202</v>
      </c>
      <c r="BX138" s="4">
        <f t="shared" si="1009"/>
        <v>0.19726101940867111</v>
      </c>
      <c r="BY138" s="4">
        <f t="shared" si="1010"/>
        <v>0.34235776386323813</v>
      </c>
      <c r="BZ138" s="4">
        <f t="shared" si="1011"/>
        <v>0.34923548769840418</v>
      </c>
      <c r="CA138" s="4">
        <f t="shared" si="1012"/>
        <v>0.22465412162462786</v>
      </c>
      <c r="CB138" s="4">
        <f t="shared" si="1013"/>
        <v>0.23585955231186853</v>
      </c>
      <c r="CC138" s="4">
        <f t="shared" si="1014"/>
        <v>-4.8856318010218468E-2</v>
      </c>
      <c r="CD138" s="4">
        <f t="shared" si="1015"/>
        <v>-9.9495737512151877E-2</v>
      </c>
      <c r="CE138" s="4">
        <f t="shared" si="1016"/>
        <v>-4.1346043413344857E-2</v>
      </c>
      <c r="CF138" s="4">
        <f t="shared" si="1017"/>
        <v>-2.5826446280990477E-2</v>
      </c>
      <c r="CG138" s="4">
        <f t="shared" si="1018"/>
        <v>2.612144095366991E-2</v>
      </c>
      <c r="CH138" s="4">
        <f t="shared" si="1019"/>
        <v>-6.4553148759145529E-2</v>
      </c>
      <c r="CI138" s="4">
        <f t="shared" si="1020"/>
        <v>-0.13683502976762088</v>
      </c>
      <c r="CJ138" s="4">
        <f t="shared" si="1021"/>
        <v>-0.19836053820232832</v>
      </c>
      <c r="CK138" s="4">
        <f t="shared" si="1022"/>
        <v>-0.30298692623342016</v>
      </c>
      <c r="CL138" s="4">
        <f t="shared" si="1023"/>
        <v>-0.12332503260998523</v>
      </c>
      <c r="CM138" s="4">
        <f t="shared" si="1024"/>
        <v>-1.1823685206204904E-2</v>
      </c>
      <c r="CN138" s="4">
        <f t="shared" si="1025"/>
        <v>1.409046075806716E-2</v>
      </c>
      <c r="CO138" s="4">
        <f t="shared" si="1026"/>
        <v>0.11682788915369924</v>
      </c>
      <c r="CP138" s="4">
        <f t="shared" si="1027"/>
        <v>0.13243802132948934</v>
      </c>
      <c r="CQ138" s="4">
        <f t="shared" si="1028"/>
        <v>0.14781624592927836</v>
      </c>
      <c r="CR138" s="4">
        <f t="shared" si="1029"/>
        <v>0.16706334675942969</v>
      </c>
      <c r="CS138" s="4">
        <f t="shared" si="1030"/>
        <v>0.18910913647755545</v>
      </c>
      <c r="CT138" s="4">
        <f t="shared" si="1031"/>
        <v>0.22575911502427209</v>
      </c>
      <c r="CU138" s="4">
        <f t="shared" si="1032"/>
        <v>0.20627802690583114</v>
      </c>
      <c r="CV138" s="4">
        <f t="shared" si="1033"/>
        <v>0.20271323873381866</v>
      </c>
      <c r="CW138" s="4">
        <f t="shared" si="1034"/>
        <v>0.25455994333274684</v>
      </c>
      <c r="CX138" s="4">
        <f t="shared" si="1035"/>
        <v>0.2129294259686052</v>
      </c>
      <c r="CY138" s="4">
        <f t="shared" si="1036"/>
        <v>0.28349616189811483</v>
      </c>
      <c r="CZ138" s="4">
        <f t="shared" si="1037"/>
        <v>0.35870345007500432</v>
      </c>
      <c r="DA138" s="4">
        <f t="shared" si="1038"/>
        <v>0.38044062332079542</v>
      </c>
      <c r="DB138" s="4">
        <f t="shared" si="1039"/>
        <v>0.35033752029394422</v>
      </c>
      <c r="DC138" s="4">
        <f t="shared" si="1040"/>
        <v>0.29049426432857905</v>
      </c>
      <c r="DD138" s="4">
        <f t="shared" si="1041"/>
        <v>0.31753375110400828</v>
      </c>
      <c r="DE138" s="4">
        <f t="shared" si="1042"/>
        <v>0.27486829227661908</v>
      </c>
      <c r="DF138" s="4">
        <f t="shared" si="1043"/>
        <v>0.31653426017875014</v>
      </c>
      <c r="DG138" s="4">
        <f t="shared" si="1044"/>
        <v>0.28519255626910411</v>
      </c>
      <c r="DH138" s="4">
        <f t="shared" si="1045"/>
        <v>0.2376985900613541</v>
      </c>
      <c r="DI138" s="4">
        <f t="shared" si="1046"/>
        <v>0.19172939918060744</v>
      </c>
      <c r="DJ138" s="4">
        <f t="shared" si="1047"/>
        <v>0.11853816326120362</v>
      </c>
      <c r="DK138" s="4">
        <f t="shared" si="1048"/>
        <v>2.1970120635936577E-2</v>
      </c>
      <c r="DL138" s="4">
        <f t="shared" si="1049"/>
        <v>-0.10297233608586172</v>
      </c>
      <c r="DM138" s="4">
        <f t="shared" si="1050"/>
        <v>-0.18934164332767883</v>
      </c>
      <c r="DN138" s="4">
        <f t="shared" si="1051"/>
        <v>-0.25334354563129619</v>
      </c>
      <c r="DO138" s="4">
        <f t="shared" si="1052"/>
        <v>-0.32155594098961299</v>
      </c>
      <c r="DP138" s="4">
        <f t="shared" si="1053"/>
        <v>-0.1862739391117077</v>
      </c>
      <c r="DQ138" s="4">
        <f t="shared" si="1054"/>
        <v>2.8963679545850381E-2</v>
      </c>
      <c r="DR138" s="4">
        <f t="shared" si="1055"/>
        <v>-1.9190174630591687E-2</v>
      </c>
      <c r="DS138" s="4">
        <f t="shared" si="1056"/>
        <v>0.28482948463067587</v>
      </c>
      <c r="DT138" s="4">
        <f t="shared" si="1057"/>
        <v>-0.56299048413390362</v>
      </c>
      <c r="DU138" s="4">
        <f t="shared" si="1058"/>
        <v>-0.48692447970521496</v>
      </c>
      <c r="DV138" s="4">
        <f t="shared" si="1059"/>
        <v>-0.81172787432277727</v>
      </c>
      <c r="DW138" s="4">
        <f t="shared" si="1060"/>
        <v>-0.92568350974305236</v>
      </c>
      <c r="DX138" s="4">
        <f t="shared" si="1061"/>
        <v>3.7917087967644043E-2</v>
      </c>
      <c r="DY138" s="4">
        <f t="shared" si="1062"/>
        <v>0.16726160122386596</v>
      </c>
      <c r="DZ138" s="4">
        <f t="shared" si="1063"/>
        <v>0.38868757211976368</v>
      </c>
      <c r="EA138" s="4">
        <f t="shared" si="1064"/>
        <v>-6.4837703124367152E-2</v>
      </c>
      <c r="EB138" s="4">
        <f t="shared" si="1065"/>
        <v>-0.28151579283632072</v>
      </c>
      <c r="EC138" s="4">
        <f t="shared" si="1066"/>
        <v>-7.8205955383502807E-3</v>
      </c>
      <c r="ED138" s="4">
        <f t="shared" si="1067"/>
        <v>-4.4177246797149225E-2</v>
      </c>
      <c r="EE138" s="4">
        <f t="shared" si="1068"/>
        <v>0.33478086201289153</v>
      </c>
      <c r="EF138" s="4">
        <f t="shared" si="1069"/>
        <v>0.81883316274308726</v>
      </c>
      <c r="EG138" s="4">
        <f t="shared" si="1070"/>
        <v>0.15907772350420002</v>
      </c>
      <c r="EH138" s="4">
        <f t="shared" si="1071"/>
        <v>0.11444223481295263</v>
      </c>
      <c r="EI138" s="4">
        <f t="shared" si="1072"/>
        <v>0.87225081890500944</v>
      </c>
      <c r="EJ138" s="4">
        <f t="shared" si="1073"/>
        <v>0.61663996423115741</v>
      </c>
      <c r="EK138" s="10">
        <f t="shared" si="1074"/>
        <v>0.56839666704031988</v>
      </c>
      <c r="EL138" s="10">
        <f t="shared" si="1075"/>
        <v>0.84076108277756001</v>
      </c>
      <c r="EM138" s="10">
        <f t="shared" si="1076"/>
        <v>0.14112353269983219</v>
      </c>
      <c r="EN138" s="10">
        <f t="shared" si="1077"/>
        <v>-9.2226207202542418E-2</v>
      </c>
      <c r="EO138" s="10">
        <f t="shared" si="1078"/>
        <v>1.7022069879258441E-2</v>
      </c>
      <c r="EP138" s="10">
        <f t="shared" si="1079"/>
        <v>4.9486122806331426E-2</v>
      </c>
      <c r="EQ138" s="10">
        <f t="shared" si="1080"/>
        <v>1.6317782729941711E-2</v>
      </c>
      <c r="ER138" s="10">
        <f t="shared" si="1081"/>
        <v>2.9907919457739591E-2</v>
      </c>
      <c r="ES138" s="10">
        <f t="shared" si="1082"/>
        <v>3.7903393890675034E-2</v>
      </c>
      <c r="ET138" s="10">
        <f t="shared" si="1083"/>
        <v>3.7658810186800583E-2</v>
      </c>
      <c r="EU138" s="10">
        <f t="shared" si="1084"/>
        <v>3.3759620061224259E-2</v>
      </c>
      <c r="EV138" s="10">
        <f t="shared" si="1085"/>
        <v>3.1334618574480645E-2</v>
      </c>
      <c r="EW138" s="10">
        <f t="shared" si="1086"/>
        <v>3.207248843228723E-2</v>
      </c>
      <c r="EX138" s="10">
        <f t="shared" si="1087"/>
        <v>3.3475581727262518E-2</v>
      </c>
      <c r="EY138" s="10">
        <f t="shared" si="1088"/>
        <v>3.8710094068866392E-2</v>
      </c>
      <c r="EZ138" s="10">
        <f t="shared" si="1089"/>
        <v>4.5332656470694226E-2</v>
      </c>
      <c r="FA138" s="10">
        <f t="shared" si="1090"/>
        <v>5.5411656784484849E-2</v>
      </c>
      <c r="FB138" s="10">
        <f t="shared" si="1091"/>
        <v>6.3407275731022575E-2</v>
      </c>
      <c r="FC138" s="10">
        <f t="shared" si="1092"/>
        <v>6.8468556826015686E-2</v>
      </c>
      <c r="FD138" s="10">
        <f t="shared" si="1093"/>
        <v>7.6975163775496708E-2</v>
      </c>
      <c r="FE138" s="10">
        <f t="shared" si="1094"/>
        <v>7.8853213795976346E-2</v>
      </c>
      <c r="FF138" s="10">
        <f t="shared" si="1095"/>
        <v>7.9924547852246397E-2</v>
      </c>
      <c r="FG138" s="10">
        <f t="shared" si="1096"/>
        <v>8.0606074002746872E-2</v>
      </c>
      <c r="FH138" s="10">
        <f t="shared" si="1097"/>
        <v>7.2731414351480117E-2</v>
      </c>
      <c r="FI138" s="10">
        <f t="shared" si="1098"/>
        <v>8.7556697889225418E-2</v>
      </c>
      <c r="FJ138" s="10">
        <f t="shared" si="1099"/>
        <v>8.2213007350421877E-2</v>
      </c>
    </row>
    <row r="139" spans="2:166" x14ac:dyDescent="0.2">
      <c r="B139" t="str">
        <f t="shared" si="1100"/>
        <v xml:space="preserve">      Federal</v>
      </c>
      <c r="C139" s="4"/>
      <c r="D139" s="4"/>
      <c r="E139" s="4"/>
      <c r="F139" s="4"/>
      <c r="G139" s="4">
        <f t="shared" si="940"/>
        <v>-5.4614964500272908E-2</v>
      </c>
      <c r="H139" s="4">
        <f t="shared" si="941"/>
        <v>-9.3255520125143126E-2</v>
      </c>
      <c r="I139" s="4">
        <f t="shared" si="942"/>
        <v>0</v>
      </c>
      <c r="J139" s="4">
        <f t="shared" si="943"/>
        <v>3.8962985164093869E-2</v>
      </c>
      <c r="K139" s="4">
        <f t="shared" si="944"/>
        <v>4.5068052759667021E-2</v>
      </c>
      <c r="L139" s="4">
        <f t="shared" si="945"/>
        <v>3.5948593511278951E-2</v>
      </c>
      <c r="M139" s="4">
        <f t="shared" si="946"/>
        <v>5.9672992003820258E-3</v>
      </c>
      <c r="N139" s="4">
        <f t="shared" si="947"/>
        <v>2.9808036246572297E-2</v>
      </c>
      <c r="O139" s="4">
        <f t="shared" si="948"/>
        <v>5.025274173046803E-2</v>
      </c>
      <c r="P139" s="4">
        <f t="shared" si="949"/>
        <v>4.7235261122427624E-2</v>
      </c>
      <c r="Q139" s="4">
        <f t="shared" si="950"/>
        <v>6.2144886363636451E-2</v>
      </c>
      <c r="R139" s="4">
        <f t="shared" si="951"/>
        <v>3.8327731587947507E-2</v>
      </c>
      <c r="S139" s="4">
        <f t="shared" si="952"/>
        <v>8.8206756637557483E-3</v>
      </c>
      <c r="T139" s="4">
        <f t="shared" si="953"/>
        <v>8.7930124860780712E-3</v>
      </c>
      <c r="U139" s="4">
        <f t="shared" si="954"/>
        <v>-2.0251699696224226E-2</v>
      </c>
      <c r="V139" s="4">
        <f t="shared" si="955"/>
        <v>-1.4651585301529449E-2</v>
      </c>
      <c r="W139" s="4">
        <f t="shared" si="956"/>
        <v>-3.4967072673232201E-2</v>
      </c>
      <c r="X139" s="4">
        <f t="shared" si="957"/>
        <v>-3.7727088049219051E-2</v>
      </c>
      <c r="Y139" s="4">
        <f t="shared" si="958"/>
        <v>-3.7617917703570827E-2</v>
      </c>
      <c r="Z139" s="4">
        <f t="shared" si="959"/>
        <v>-3.4359341445955788E-2</v>
      </c>
      <c r="AA139" s="4">
        <f t="shared" si="960"/>
        <v>-1.7031906438060899E-2</v>
      </c>
      <c r="AB139" s="4">
        <f t="shared" si="961"/>
        <v>-2.838973427208738E-2</v>
      </c>
      <c r="AC139" s="4">
        <f t="shared" si="962"/>
        <v>-3.9670170865093335E-2</v>
      </c>
      <c r="AD139" s="4">
        <f t="shared" si="963"/>
        <v>-1.7099863201094682E-2</v>
      </c>
      <c r="AE139" s="4">
        <f t="shared" si="964"/>
        <v>-1.1121614858477387E-2</v>
      </c>
      <c r="AF139" s="4">
        <f t="shared" si="965"/>
        <v>5.5199823360565486E-3</v>
      </c>
      <c r="AG139" s="4">
        <f t="shared" si="966"/>
        <v>4.6396113643186659E-2</v>
      </c>
      <c r="AH139" s="4">
        <f t="shared" si="967"/>
        <v>1.6091399147155884E-2</v>
      </c>
      <c r="AI139" s="4">
        <f t="shared" si="968"/>
        <v>5.5664528441923405E-2</v>
      </c>
      <c r="AJ139" s="4">
        <f t="shared" si="969"/>
        <v>4.6806740170584553E-2</v>
      </c>
      <c r="AK139" s="4">
        <f t="shared" si="970"/>
        <v>4.8874598070739829E-2</v>
      </c>
      <c r="AL139" s="4">
        <f t="shared" si="971"/>
        <v>8.860535176324677E-2</v>
      </c>
      <c r="AM139" s="4">
        <f t="shared" si="972"/>
        <v>8.2833404452922879E-2</v>
      </c>
      <c r="AN139" s="4">
        <f t="shared" si="973"/>
        <v>5.2020114444251593E-2</v>
      </c>
      <c r="AO139" s="4">
        <f t="shared" si="974"/>
        <v>2.2099447513811994E-2</v>
      </c>
      <c r="AP139" s="4">
        <f t="shared" si="975"/>
        <v>1.704822211397939E-2</v>
      </c>
      <c r="AQ139" s="4">
        <f t="shared" si="976"/>
        <v>-1.4560279557367446E-2</v>
      </c>
      <c r="AR139" s="4">
        <f t="shared" si="977"/>
        <v>0.18620172659782883</v>
      </c>
      <c r="AS139" s="4">
        <f t="shared" si="978"/>
        <v>5.7567762053250392E-2</v>
      </c>
      <c r="AT139" s="4">
        <f t="shared" si="979"/>
        <v>0</v>
      </c>
      <c r="AU139" s="4">
        <f t="shared" si="980"/>
        <v>3.3193446665244195E-2</v>
      </c>
      <c r="AV139" s="4">
        <f t="shared" si="981"/>
        <v>-0.14146939545411669</v>
      </c>
      <c r="AW139" s="4">
        <f t="shared" si="982"/>
        <v>2.3471974462491744E-3</v>
      </c>
      <c r="AX139" s="4">
        <f t="shared" si="983"/>
        <v>4.6698421593349859E-2</v>
      </c>
      <c r="AY139" s="4">
        <f t="shared" si="984"/>
        <v>7.0419229144171539E-3</v>
      </c>
      <c r="AZ139" s="4">
        <f t="shared" si="985"/>
        <v>1.6545725293686454E-2</v>
      </c>
      <c r="BA139" s="4">
        <f t="shared" si="986"/>
        <v>1.1940583655729076E-2</v>
      </c>
      <c r="BB139" s="4">
        <f t="shared" si="987"/>
        <v>8.2558337177961821E-2</v>
      </c>
      <c r="BC139" s="4">
        <f t="shared" si="988"/>
        <v>9.582545025676302E-2</v>
      </c>
      <c r="BD139" s="4">
        <f t="shared" si="989"/>
        <v>8.650946660734643E-2</v>
      </c>
      <c r="BE139" s="4">
        <f t="shared" si="990"/>
        <v>6.4067813316248612E-2</v>
      </c>
      <c r="BF139" s="4">
        <f t="shared" si="991"/>
        <v>-1.2367971899967993E-2</v>
      </c>
      <c r="BG139" s="4">
        <f t="shared" si="992"/>
        <v>-2.9751574354142475E-2</v>
      </c>
      <c r="BH139" s="4">
        <f t="shared" si="993"/>
        <v>-1.7417701361069224E-2</v>
      </c>
      <c r="BI139" s="4">
        <f t="shared" si="994"/>
        <v>-7.4682598954442271E-3</v>
      </c>
      <c r="BJ139" s="4">
        <f t="shared" si="995"/>
        <v>-7.4519350191268319E-3</v>
      </c>
      <c r="BK139" s="4">
        <f t="shared" si="996"/>
        <v>-2.7317654655176823E-2</v>
      </c>
      <c r="BL139" s="4">
        <f t="shared" si="997"/>
        <v>-3.7084651898734125E-2</v>
      </c>
      <c r="BM139" s="4">
        <f t="shared" si="998"/>
        <v>-2.2186614076174064E-2</v>
      </c>
      <c r="BN139" s="4">
        <f t="shared" si="999"/>
        <v>-5.8754406580493683E-2</v>
      </c>
      <c r="BO139" s="4">
        <f t="shared" si="1000"/>
        <v>-3.8987304758888036E-2</v>
      </c>
      <c r="BP139" s="4">
        <f t="shared" si="1001"/>
        <v>-3.8641742742597497E-2</v>
      </c>
      <c r="BQ139" s="4">
        <f t="shared" si="1002"/>
        <v>-4.7996160307175462E-2</v>
      </c>
      <c r="BR139" s="4">
        <f t="shared" si="1003"/>
        <v>-1.4238253440911284E-2</v>
      </c>
      <c r="BS139" s="4">
        <f t="shared" si="1004"/>
        <v>-7.063976076667455E-3</v>
      </c>
      <c r="BT139" s="4">
        <f t="shared" si="1005"/>
        <v>-2.3371584827168944E-3</v>
      </c>
      <c r="BU139" s="4">
        <f t="shared" si="1006"/>
        <v>0</v>
      </c>
      <c r="BV139" s="4">
        <f t="shared" si="1007"/>
        <v>2.3087223530499153E-3</v>
      </c>
      <c r="BW139" s="4">
        <f t="shared" si="1008"/>
        <v>1.1417871252083748E-2</v>
      </c>
      <c r="BX139" s="4">
        <f t="shared" si="1009"/>
        <v>1.3604208235080698E-2</v>
      </c>
      <c r="BY139" s="4">
        <f t="shared" si="1010"/>
        <v>1.801882967701245E-2</v>
      </c>
      <c r="BZ139" s="4">
        <f t="shared" si="1011"/>
        <v>2.4625579260784902E-2</v>
      </c>
      <c r="CA139" s="4">
        <f t="shared" si="1012"/>
        <v>2.0018684105164813E-2</v>
      </c>
      <c r="CB139" s="4">
        <f t="shared" si="1013"/>
        <v>7.1202883716790663E-2</v>
      </c>
      <c r="CC139" s="4">
        <f t="shared" si="1014"/>
        <v>3.5531867643793472E-2</v>
      </c>
      <c r="CD139" s="4">
        <f t="shared" si="1015"/>
        <v>6.7838002849195875E-3</v>
      </c>
      <c r="CE139" s="4">
        <f t="shared" si="1016"/>
        <v>-3.6752038589640421E-2</v>
      </c>
      <c r="CF139" s="4">
        <f t="shared" si="1017"/>
        <v>9.6262208865514676E-2</v>
      </c>
      <c r="CG139" s="4">
        <f t="shared" si="1018"/>
        <v>-2.3746764503336678E-2</v>
      </c>
      <c r="CH139" s="4">
        <f t="shared" si="1019"/>
        <v>-4.0644575144646797E-2</v>
      </c>
      <c r="CI139" s="4">
        <f t="shared" si="1020"/>
        <v>2.4006145573264178E-3</v>
      </c>
      <c r="CJ139" s="4">
        <f t="shared" si="1021"/>
        <v>-0.19358076619745257</v>
      </c>
      <c r="CK139" s="4">
        <f t="shared" si="1022"/>
        <v>-5.4871648058021E-2</v>
      </c>
      <c r="CL139" s="4">
        <f t="shared" si="1023"/>
        <v>-3.0831258152496099E-2</v>
      </c>
      <c r="CM139" s="4">
        <f t="shared" si="1024"/>
        <v>-3.5471055618615147E-2</v>
      </c>
      <c r="CN139" s="4">
        <f t="shared" si="1025"/>
        <v>-3.7574562021511257E-2</v>
      </c>
      <c r="CO139" s="4">
        <f t="shared" si="1026"/>
        <v>-2.336557783073967E-2</v>
      </c>
      <c r="CP139" s="4">
        <f t="shared" si="1027"/>
        <v>-1.8587792467296721E-2</v>
      </c>
      <c r="CQ139" s="4">
        <f t="shared" si="1028"/>
        <v>-2.3096288426449743E-2</v>
      </c>
      <c r="CR139" s="4">
        <f t="shared" si="1029"/>
        <v>-3.4328084950567384E-2</v>
      </c>
      <c r="CS139" s="4">
        <f t="shared" si="1030"/>
        <v>-4.3290043290043274E-2</v>
      </c>
      <c r="CT139" s="4">
        <f t="shared" si="1031"/>
        <v>-4.5151823004854083E-2</v>
      </c>
      <c r="CU139" s="4">
        <f t="shared" si="1032"/>
        <v>-3.3632286995515626E-2</v>
      </c>
      <c r="CV139" s="4">
        <f t="shared" si="1033"/>
        <v>-2.0048562072575812E-2</v>
      </c>
      <c r="CW139" s="4">
        <f t="shared" si="1034"/>
        <v>-2.2135647246325392E-2</v>
      </c>
      <c r="CX139" s="4">
        <f t="shared" si="1035"/>
        <v>-2.4146635934584635E-2</v>
      </c>
      <c r="CY139" s="4">
        <f t="shared" si="1036"/>
        <v>-2.3988136775994214E-2</v>
      </c>
      <c r="CZ139" s="4">
        <f t="shared" si="1037"/>
        <v>-1.5217722124394005E-2</v>
      </c>
      <c r="DA139" s="4">
        <f t="shared" si="1038"/>
        <v>0</v>
      </c>
      <c r="DB139" s="4">
        <f t="shared" si="1039"/>
        <v>1.0681021960180916E-2</v>
      </c>
      <c r="DC139" s="4">
        <f t="shared" si="1040"/>
        <v>8.481584359958055E-3</v>
      </c>
      <c r="DD139" s="4">
        <f t="shared" si="1041"/>
        <v>6.3086175716029255E-3</v>
      </c>
      <c r="DE139" s="4">
        <f t="shared" si="1042"/>
        <v>6.2470066426501521E-3</v>
      </c>
      <c r="DF139" s="4">
        <f t="shared" si="1043"/>
        <v>1.2413108242303921E-2</v>
      </c>
      <c r="DG139" s="4">
        <f t="shared" si="1044"/>
        <v>1.6413960073042282E-2</v>
      </c>
      <c r="DH139" s="4">
        <f t="shared" si="1045"/>
        <v>8.1264475234650892E-3</v>
      </c>
      <c r="DI139" s="4">
        <f t="shared" si="1046"/>
        <v>0</v>
      </c>
      <c r="DJ139" s="4">
        <f t="shared" si="1047"/>
        <v>-1.2054728467241446E-2</v>
      </c>
      <c r="DK139" s="4">
        <f t="shared" si="1048"/>
        <v>-3.1956539106814619E-2</v>
      </c>
      <c r="DL139" s="4">
        <f t="shared" si="1049"/>
        <v>-3.1683795718727197E-2</v>
      </c>
      <c r="DM139" s="4">
        <f t="shared" si="1050"/>
        <v>-2.9584631769949833E-2</v>
      </c>
      <c r="DN139" s="4">
        <f t="shared" si="1051"/>
        <v>-3.3386358726604788E-2</v>
      </c>
      <c r="DO139" s="4">
        <f t="shared" si="1052"/>
        <v>-2.9232358271782943E-2</v>
      </c>
      <c r="DP139" s="4">
        <f t="shared" si="1053"/>
        <v>-2.9105302986204097E-2</v>
      </c>
      <c r="DQ139" s="4">
        <f t="shared" si="1054"/>
        <v>-1.7378207727509695E-2</v>
      </c>
      <c r="DR139" s="4">
        <f t="shared" si="1055"/>
        <v>-1.5352139704471308E-2</v>
      </c>
      <c r="DS139" s="4">
        <f t="shared" si="1056"/>
        <v>3.8232145588010945E-3</v>
      </c>
      <c r="DT139" s="4">
        <f t="shared" si="1057"/>
        <v>1.7060317701027339E-2</v>
      </c>
      <c r="DU139" s="4">
        <f t="shared" si="1058"/>
        <v>9.2120847511797194E-2</v>
      </c>
      <c r="DV139" s="4">
        <f t="shared" si="1059"/>
        <v>3.936786457454599E-2</v>
      </c>
      <c r="DW139" s="4">
        <f t="shared" si="1060"/>
        <v>1.3090473875154256E-2</v>
      </c>
      <c r="DX139" s="4">
        <f t="shared" si="1061"/>
        <v>4.2130097741825629E-3</v>
      </c>
      <c r="DY139" s="4">
        <f t="shared" si="1062"/>
        <v>-9.7909229984701723E-2</v>
      </c>
      <c r="DZ139" s="4">
        <f t="shared" si="1063"/>
        <v>-3.846387432435186E-2</v>
      </c>
      <c r="EA139" s="4">
        <f t="shared" si="1064"/>
        <v>-3.2418851562183701E-2</v>
      </c>
      <c r="EB139" s="4">
        <f t="shared" si="1065"/>
        <v>-5.3907279479295321E-2</v>
      </c>
      <c r="EC139" s="4">
        <f t="shared" si="1066"/>
        <v>-5.0833870999276581E-2</v>
      </c>
      <c r="ED139" s="4">
        <f t="shared" si="1067"/>
        <v>-4.2256496936404181E-2</v>
      </c>
      <c r="EE139" s="4">
        <f t="shared" si="1068"/>
        <v>-2.1043368469381738E-2</v>
      </c>
      <c r="EF139" s="4">
        <f t="shared" si="1069"/>
        <v>1.516357708783506E-2</v>
      </c>
      <c r="EG139" s="4">
        <f t="shared" si="1070"/>
        <v>3.3687047330301534E-2</v>
      </c>
      <c r="EH139" s="4">
        <f t="shared" si="1071"/>
        <v>3.3769839780871634E-2</v>
      </c>
      <c r="EI139" s="4">
        <f t="shared" si="1072"/>
        <v>3.3692091717360928E-2</v>
      </c>
      <c r="EJ139" s="4">
        <f t="shared" si="1073"/>
        <v>2.6081448638175398E-2</v>
      </c>
      <c r="EK139" s="10">
        <f t="shared" si="1074"/>
        <v>1.7586032955946511E-2</v>
      </c>
      <c r="EL139" s="10">
        <f t="shared" si="1075"/>
        <v>1.3954678772254273E-2</v>
      </c>
      <c r="EM139" s="10">
        <f t="shared" si="1076"/>
        <v>6.4795975405253677E-3</v>
      </c>
      <c r="EN139" s="10">
        <f t="shared" si="1077"/>
        <v>8.8515861864964728E-4</v>
      </c>
      <c r="EO139" s="10">
        <f t="shared" si="1078"/>
        <v>1.2150695252797221E-4</v>
      </c>
      <c r="EP139" s="10">
        <f t="shared" si="1079"/>
        <v>1.6729588507955874E-5</v>
      </c>
      <c r="EQ139" s="10">
        <f t="shared" si="1080"/>
        <v>2.2140817813856617E-6</v>
      </c>
      <c r="ER139" s="10">
        <f t="shared" si="1081"/>
        <v>0</v>
      </c>
      <c r="ES139" s="10">
        <f t="shared" si="1082"/>
        <v>0</v>
      </c>
      <c r="ET139" s="10">
        <f t="shared" si="1083"/>
        <v>0</v>
      </c>
      <c r="EU139" s="10">
        <f t="shared" si="1084"/>
        <v>0</v>
      </c>
      <c r="EV139" s="10">
        <f t="shared" si="1085"/>
        <v>0</v>
      </c>
      <c r="EW139" s="10">
        <f t="shared" si="1086"/>
        <v>0</v>
      </c>
      <c r="EX139" s="10">
        <f t="shared" si="1087"/>
        <v>0</v>
      </c>
      <c r="EY139" s="10">
        <f t="shared" si="1088"/>
        <v>0</v>
      </c>
      <c r="EZ139" s="10">
        <f t="shared" si="1089"/>
        <v>0</v>
      </c>
      <c r="FA139" s="10">
        <f t="shared" si="1090"/>
        <v>0</v>
      </c>
      <c r="FB139" s="10">
        <f t="shared" si="1091"/>
        <v>0</v>
      </c>
      <c r="FC139" s="10">
        <f t="shared" si="1092"/>
        <v>0</v>
      </c>
      <c r="FD139" s="10">
        <f t="shared" si="1093"/>
        <v>0</v>
      </c>
      <c r="FE139" s="10">
        <f t="shared" si="1094"/>
        <v>0</v>
      </c>
      <c r="FF139" s="10">
        <f t="shared" si="1095"/>
        <v>0</v>
      </c>
      <c r="FG139" s="10">
        <f t="shared" si="1096"/>
        <v>0</v>
      </c>
      <c r="FH139" s="10">
        <f t="shared" si="1097"/>
        <v>0</v>
      </c>
      <c r="FI139" s="10">
        <f t="shared" si="1098"/>
        <v>0.11129790968292035</v>
      </c>
      <c r="FJ139" s="10">
        <f t="shared" si="1099"/>
        <v>1.4237368500302872E-2</v>
      </c>
    </row>
  </sheetData>
  <hyperlinks>
    <hyperlink ref="B38" r:id="rId1" xr:uid="{4F637ADB-F515-4E73-9B9C-F79DFCB169AA}"/>
  </hyperlinks>
  <pageMargins left="0.8" right="0.45" top="0.85" bottom="0.75" header="0.3" footer="0.3"/>
  <pageSetup scale="69" fitToWidth="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E5021-B505-4862-90CF-FFBE663C9696}">
  <sheetPr>
    <tabColor rgb="FF5B1A18"/>
  </sheetPr>
  <dimension ref="A1:AQ86"/>
  <sheetViews>
    <sheetView zoomScale="85" zoomScaleNormal="85" workbookViewId="0">
      <pane xSplit="2" ySplit="4" topLeftCell="T5" activePane="bottomRight" state="frozen"/>
      <selection activeCell="FG45" sqref="FG45"/>
      <selection pane="topRight" activeCell="FG45" sqref="FG45"/>
      <selection pane="bottomLeft" activeCell="FG45" sqref="FG45"/>
      <selection pane="bottomRight" activeCell="AJ3" sqref="AJ3"/>
    </sheetView>
  </sheetViews>
  <sheetFormatPr defaultRowHeight="12.75" x14ac:dyDescent="0.2"/>
  <cols>
    <col min="1" max="1" width="9.140625" hidden="1" customWidth="1"/>
    <col min="2" max="2" width="64.85546875" bestFit="1" customWidth="1"/>
  </cols>
  <sheetData>
    <row r="1" spans="1:43" ht="14.25" x14ac:dyDescent="0.2">
      <c r="B1" s="28" t="str">
        <f>Info!B3</f>
        <v>Seattle MD (King &amp; Snohomish Counties) Economic Forecast</v>
      </c>
      <c r="AG1" s="17"/>
      <c r="AH1" s="17"/>
      <c r="AI1" s="17"/>
      <c r="AJ1" s="17"/>
      <c r="AK1" s="17"/>
      <c r="AL1" s="17"/>
      <c r="AM1" s="17"/>
      <c r="AN1" s="17"/>
      <c r="AO1" s="17"/>
      <c r="AP1" s="17"/>
      <c r="AQ1" s="17"/>
    </row>
    <row r="2" spans="1:43" x14ac:dyDescent="0.2">
      <c r="B2" t="str">
        <f>Info!B4</f>
        <v>City of Seattle Office of Economic and Revenue Forecasts</v>
      </c>
      <c r="AG2" s="17"/>
      <c r="AH2" s="17"/>
      <c r="AI2" s="17"/>
      <c r="AJ2" s="17"/>
      <c r="AK2" s="17"/>
      <c r="AL2" s="17"/>
    </row>
    <row r="3" spans="1:43" x14ac:dyDescent="0.2">
      <c r="B3" s="1"/>
      <c r="C3" t="s">
        <v>174</v>
      </c>
      <c r="AJ3" t="s">
        <v>173</v>
      </c>
    </row>
    <row r="4" spans="1:43" x14ac:dyDescent="0.2">
      <c r="B4" s="2"/>
      <c r="C4" s="1">
        <v>1990</v>
      </c>
      <c r="D4" s="1">
        <v>1991</v>
      </c>
      <c r="E4" s="1">
        <v>1992</v>
      </c>
      <c r="F4" s="1">
        <v>1993</v>
      </c>
      <c r="G4" s="1">
        <v>1994</v>
      </c>
      <c r="H4" s="1">
        <v>1995</v>
      </c>
      <c r="I4" s="1">
        <v>1996</v>
      </c>
      <c r="J4" s="1">
        <v>1997</v>
      </c>
      <c r="K4" s="1">
        <v>1998</v>
      </c>
      <c r="L4" s="1">
        <v>1999</v>
      </c>
      <c r="M4" s="1">
        <v>2000</v>
      </c>
      <c r="N4" s="1">
        <v>2001</v>
      </c>
      <c r="O4" s="1">
        <v>2002</v>
      </c>
      <c r="P4" s="1">
        <v>2003</v>
      </c>
      <c r="Q4" s="1">
        <v>2004</v>
      </c>
      <c r="R4" s="1">
        <v>2005</v>
      </c>
      <c r="S4" s="1">
        <v>2006</v>
      </c>
      <c r="T4" s="1">
        <v>2007</v>
      </c>
      <c r="U4" s="1">
        <v>2008</v>
      </c>
      <c r="V4" s="1">
        <v>2009</v>
      </c>
      <c r="W4" s="1">
        <v>2010</v>
      </c>
      <c r="X4" s="1">
        <v>2011</v>
      </c>
      <c r="Y4" s="1">
        <v>2012</v>
      </c>
      <c r="Z4" s="1">
        <v>2013</v>
      </c>
      <c r="AA4" s="1">
        <v>2014</v>
      </c>
      <c r="AB4" s="1">
        <v>2015</v>
      </c>
      <c r="AC4" s="1">
        <v>2016</v>
      </c>
      <c r="AD4" s="1">
        <v>2017</v>
      </c>
      <c r="AE4" s="1">
        <v>2018</v>
      </c>
      <c r="AF4" s="1">
        <v>2019</v>
      </c>
      <c r="AG4" s="1">
        <v>2020</v>
      </c>
      <c r="AH4" s="1">
        <v>2021</v>
      </c>
      <c r="AI4" s="1">
        <v>2022</v>
      </c>
      <c r="AJ4" s="1">
        <v>2023</v>
      </c>
      <c r="AK4" s="1">
        <v>2024</v>
      </c>
      <c r="AL4" s="1">
        <v>2025</v>
      </c>
      <c r="AM4" s="1">
        <v>2026</v>
      </c>
      <c r="AN4" s="1">
        <v>2027</v>
      </c>
      <c r="AO4" s="1">
        <v>2028</v>
      </c>
      <c r="AP4" s="1">
        <v>2029</v>
      </c>
      <c r="AQ4" s="1">
        <v>2030</v>
      </c>
    </row>
    <row r="5" spans="1:43" x14ac:dyDescent="0.2">
      <c r="A5" t="str">
        <f>'Baseline QTR'!A5</f>
        <v>KS_UR</v>
      </c>
      <c r="B5" t="str">
        <f>'Baseline QTR'!B5</f>
        <v>Unemployment rate (%)</v>
      </c>
      <c r="C5" s="3">
        <f ca="1">AVERAGE(OFFSET('Pessimistic QTR'!$C5,0,4*(COLUMNS('Pessimistic QTR'!$C5:C5)-1),1,4))</f>
        <v>3.7601115315000002</v>
      </c>
      <c r="D5" s="3">
        <f ca="1">AVERAGE(OFFSET('Pessimistic QTR'!$C5,0,4*(COLUMNS('Pessimistic QTR'!$C5:D5)-1),1,4))</f>
        <v>4.4364962405000004</v>
      </c>
      <c r="E5" s="3">
        <f ca="1">AVERAGE(OFFSET('Pessimistic QTR'!$C5,0,4*(COLUMNS('Pessimistic QTR'!$C5:E5)-1),1,4))</f>
        <v>5.4342288787499999</v>
      </c>
      <c r="F5" s="3">
        <f ca="1">AVERAGE(OFFSET('Pessimistic QTR'!$C5,0,4*(COLUMNS('Pessimistic QTR'!$C5:F5)-1),1,4))</f>
        <v>5.6132094992499999</v>
      </c>
      <c r="G5" s="3">
        <f ca="1">AVERAGE(OFFSET('Pessimistic QTR'!$C5,0,4*(COLUMNS('Pessimistic QTR'!$C5:G5)-1),1,4))</f>
        <v>4.6138100580000003</v>
      </c>
      <c r="H5" s="3">
        <f ca="1">AVERAGE(OFFSET('Pessimistic QTR'!$C5,0,4*(COLUMNS('Pessimistic QTR'!$C5:H5)-1),1,4))</f>
        <v>4.6208858470000003</v>
      </c>
      <c r="I5" s="3">
        <f ca="1">AVERAGE(OFFSET('Pessimistic QTR'!$C5,0,4*(COLUMNS('Pessimistic QTR'!$C5:I5)-1),1,4))</f>
        <v>4.3101022552500003</v>
      </c>
      <c r="J5" s="3">
        <f ca="1">AVERAGE(OFFSET('Pessimistic QTR'!$C5,0,4*(COLUMNS('Pessimistic QTR'!$C5:J5)-1),1,4))</f>
        <v>3.79939465575</v>
      </c>
      <c r="K5" s="3">
        <f ca="1">AVERAGE(OFFSET('Pessimistic QTR'!$C5,0,4*(COLUMNS('Pessimistic QTR'!$C5:K5)-1),1,4))</f>
        <v>3.50009428125</v>
      </c>
      <c r="L5" s="3">
        <f ca="1">AVERAGE(OFFSET('Pessimistic QTR'!$C5,0,4*(COLUMNS('Pessimistic QTR'!$C5:L5)-1),1,4))</f>
        <v>3.4889105279999999</v>
      </c>
      <c r="M5" s="3">
        <f ca="1">AVERAGE(OFFSET('Pessimistic QTR'!$C5,0,4*(COLUMNS('Pessimistic QTR'!$C5:M5)-1),1,4))</f>
        <v>3.9466575050000001</v>
      </c>
      <c r="N5" s="3">
        <f ca="1">AVERAGE(OFFSET('Pessimistic QTR'!$C5,0,4*(COLUMNS('Pessimistic QTR'!$C5:N5)-1),1,4))</f>
        <v>4.6163916337500002</v>
      </c>
      <c r="O5" s="3">
        <f ca="1">AVERAGE(OFFSET('Pessimistic QTR'!$C5,0,4*(COLUMNS('Pessimistic QTR'!$C5:O5)-1),1,4))</f>
        <v>5.9348564975000002</v>
      </c>
      <c r="P5" s="3">
        <f ca="1">AVERAGE(OFFSET('Pessimistic QTR'!$C5,0,4*(COLUMNS('Pessimistic QTR'!$C5:P5)-1),1,4))</f>
        <v>6.0056789430000004</v>
      </c>
      <c r="Q5" s="3">
        <f ca="1">AVERAGE(OFFSET('Pessimistic QTR'!$C5,0,4*(COLUMNS('Pessimistic QTR'!$C5:Q5)-1),1,4))</f>
        <v>5.0624650562499998</v>
      </c>
      <c r="R5" s="3">
        <f ca="1">AVERAGE(OFFSET('Pessimistic QTR'!$C5,0,4*(COLUMNS('Pessimistic QTR'!$C5:R5)-1),1,4))</f>
        <v>4.4376212657500007</v>
      </c>
      <c r="S5" s="3">
        <f ca="1">AVERAGE(OFFSET('Pessimistic QTR'!$C5,0,4*(COLUMNS('Pessimistic QTR'!$C5:S5)-1),1,4))</f>
        <v>3.7682574989999997</v>
      </c>
      <c r="T5" s="3">
        <f ca="1">AVERAGE(OFFSET('Pessimistic QTR'!$C5,0,4*(COLUMNS('Pessimistic QTR'!$C5:T5)-1),1,4))</f>
        <v>3.2005300777499999</v>
      </c>
      <c r="U5" s="3">
        <f ca="1">AVERAGE(OFFSET('Pessimistic QTR'!$C5,0,4*(COLUMNS('Pessimistic QTR'!$C5:U5)-1),1,4))</f>
        <v>3.9556408472499998</v>
      </c>
      <c r="V5" s="3">
        <f ca="1">AVERAGE(OFFSET('Pessimistic QTR'!$C5,0,4*(COLUMNS('Pessimistic QTR'!$C5:V5)-1),1,4))</f>
        <v>7.3503822802499998</v>
      </c>
      <c r="W5" s="3">
        <f ca="1">AVERAGE(OFFSET('Pessimistic QTR'!$C5,0,4*(COLUMNS('Pessimistic QTR'!$C5:W5)-1),1,4))</f>
        <v>8.7829170522500011</v>
      </c>
      <c r="X5" s="3">
        <f ca="1">AVERAGE(OFFSET('Pessimistic QTR'!$C5,0,4*(COLUMNS('Pessimistic QTR'!$C5:X5)-1),1,4))</f>
        <v>7.9268568344999997</v>
      </c>
      <c r="Y5" s="3">
        <f ca="1">AVERAGE(OFFSET('Pessimistic QTR'!$C5,0,4*(COLUMNS('Pessimistic QTR'!$C5:Y5)-1),1,4))</f>
        <v>6.5527852007499998</v>
      </c>
      <c r="Z5" s="3">
        <f ca="1">AVERAGE(OFFSET('Pessimistic QTR'!$C5,0,4*(COLUMNS('Pessimistic QTR'!$C5:Z5)-1),1,4))</f>
        <v>4.5783826100000002</v>
      </c>
      <c r="AA5" s="3">
        <f ca="1">AVERAGE(OFFSET('Pessimistic QTR'!$C5,0,4*(COLUMNS('Pessimistic QTR'!$C5:AA5)-1),1,4))</f>
        <v>4.6339036072499997</v>
      </c>
      <c r="AB5" s="3">
        <f ca="1">AVERAGE(OFFSET('Pessimistic QTR'!$C5,0,4*(COLUMNS('Pessimistic QTR'!$C5:AB5)-1),1,4))</f>
        <v>4.2180282780000002</v>
      </c>
      <c r="AC5" s="3">
        <f ca="1">AVERAGE(OFFSET('Pessimistic QTR'!$C5,0,4*(COLUMNS('Pessimistic QTR'!$C5:AC5)-1),1,4))</f>
        <v>3.9168075247500003</v>
      </c>
      <c r="AD5" s="3">
        <f ca="1">AVERAGE(OFFSET('Pessimistic QTR'!$C5,0,4*(COLUMNS('Pessimistic QTR'!$C5:AD5)-1),1,4))</f>
        <v>3.6605883062499998</v>
      </c>
      <c r="AE5" s="3">
        <f ca="1">AVERAGE(OFFSET('Pessimistic QTR'!$C5,0,4*(COLUMNS('Pessimistic QTR'!$C5:AE5)-1),1,4))</f>
        <v>3.3513315500000003</v>
      </c>
      <c r="AF5" s="3">
        <f ca="1">AVERAGE(OFFSET('Pessimistic QTR'!$C5,0,4*(COLUMNS('Pessimistic QTR'!$C5:AF5)-1),1,4))</f>
        <v>2.7223010985</v>
      </c>
      <c r="AG5" s="3">
        <f ca="1">AVERAGE(OFFSET('Pessimistic QTR'!$C5,0,4*(COLUMNS('Pessimistic QTR'!$C5:AG5)-1),1,4))</f>
        <v>8.1107901422499999</v>
      </c>
      <c r="AH5" s="3">
        <f ca="1">AVERAGE(OFFSET('Pessimistic QTR'!$C5,0,4*(COLUMNS('Pessimistic QTR'!$C5:AH5)-1),1,4))</f>
        <v>4.4052858994999999</v>
      </c>
      <c r="AI5" s="3">
        <f ca="1">AVERAGE(OFFSET('Pessimistic QTR'!$C5,0,4*(COLUMNS('Pessimistic QTR'!$C5:AI5)-1),1,4))</f>
        <v>3.0746585687500003</v>
      </c>
      <c r="AJ5" s="3">
        <f ca="1">AVERAGE(OFFSET('Pessimistic QTR'!$C5,0,4*(COLUMNS('Pessimistic QTR'!$C5:AJ5)-1),1,4))</f>
        <v>3.4014778215000003</v>
      </c>
      <c r="AK5" s="8">
        <f ca="1">AVERAGE(OFFSET('Pessimistic QTR'!$C5,0,4*(COLUMNS('Pessimistic QTR'!$C5:AK5)-1),1,4))</f>
        <v>4.4368203800000003</v>
      </c>
      <c r="AL5" s="8">
        <f ca="1">AVERAGE(OFFSET('Pessimistic QTR'!$C5,0,4*(COLUMNS('Pessimistic QTR'!$C5:AL5)-1),1,4))</f>
        <v>6.2617145000000001</v>
      </c>
      <c r="AM5" s="8">
        <f ca="1">AVERAGE(OFFSET('Pessimistic QTR'!$C5,0,4*(COLUMNS('Pessimistic QTR'!$C5:AM5)-1),1,4))</f>
        <v>6.6271094999999995</v>
      </c>
      <c r="AN5" s="8">
        <f ca="1">AVERAGE(OFFSET('Pessimistic QTR'!$C5,0,4*(COLUMNS('Pessimistic QTR'!$C5:AN5)-1),1,4))</f>
        <v>6.2746997500000008</v>
      </c>
      <c r="AO5" s="8">
        <f ca="1">AVERAGE(OFFSET('Pessimistic QTR'!$C5,0,4*(COLUMNS('Pessimistic QTR'!$C5:AO5)-1),1,4))</f>
        <v>5.7969417500000002</v>
      </c>
      <c r="AP5" s="8">
        <f ca="1">AVERAGE(OFFSET('Pessimistic QTR'!$C5,0,4*(COLUMNS('Pessimistic QTR'!$C5:AP5)-1),1,4))</f>
        <v>5.2013662500000004</v>
      </c>
      <c r="AQ5" s="8">
        <f ca="1">AVERAGE(OFFSET('Pessimistic QTR'!$C5,0,4*(COLUMNS('Pessimistic QTR'!$C5:AQ5)-1),1,4))</f>
        <v>4.6734984999999991</v>
      </c>
    </row>
    <row r="6" spans="1:43" x14ac:dyDescent="0.2">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8"/>
      <c r="AL6" s="8"/>
      <c r="AM6" s="8"/>
      <c r="AN6" s="8"/>
      <c r="AO6" s="8"/>
      <c r="AP6" s="8"/>
      <c r="AQ6" s="8"/>
    </row>
    <row r="7" spans="1:43" x14ac:dyDescent="0.2">
      <c r="A7" t="str">
        <f>'Baseline QTR'!A7</f>
        <v>KS_N</v>
      </c>
      <c r="B7" t="str">
        <f>'Baseline QTR'!B7</f>
        <v>Employment (thous.)</v>
      </c>
      <c r="C7" s="47">
        <f ca="1">AVERAGE(OFFSET('Pessimistic QTR'!$C7,0,4*(COLUMNS('Pessimistic QTR'!$C7:C7)-1),1,4))</f>
        <v>1109.2</v>
      </c>
      <c r="D7" s="47">
        <f ca="1">AVERAGE(OFFSET('Pessimistic QTR'!$C7,0,4*(COLUMNS('Pessimistic QTR'!$C7:D7)-1),1,4))</f>
        <v>1114.3999999999999</v>
      </c>
      <c r="E7" s="47">
        <f ca="1">AVERAGE(OFFSET('Pessimistic QTR'!$C7,0,4*(COLUMNS('Pessimistic QTR'!$C7:E7)-1),1,4))</f>
        <v>1128.4333333333334</v>
      </c>
      <c r="F7" s="47">
        <f ca="1">AVERAGE(OFFSET('Pessimistic QTR'!$C7,0,4*(COLUMNS('Pessimistic QTR'!$C7:F7)-1),1,4))</f>
        <v>1140.1666666666665</v>
      </c>
      <c r="G7" s="47">
        <f ca="1">AVERAGE(OFFSET('Pessimistic QTR'!$C7,0,4*(COLUMNS('Pessimistic QTR'!$C7:G7)-1),1,4))</f>
        <v>1152.1583333333333</v>
      </c>
      <c r="H7" s="47">
        <f ca="1">AVERAGE(OFFSET('Pessimistic QTR'!$C7,0,4*(COLUMNS('Pessimistic QTR'!$C7:H7)-1),1,4))</f>
        <v>1173.5916666666667</v>
      </c>
      <c r="I7" s="47">
        <f ca="1">AVERAGE(OFFSET('Pessimistic QTR'!$C7,0,4*(COLUMNS('Pessimistic QTR'!$C7:I7)-1),1,4))</f>
        <v>1217.7166666666667</v>
      </c>
      <c r="J7" s="47">
        <f ca="1">AVERAGE(OFFSET('Pessimistic QTR'!$C7,0,4*(COLUMNS('Pessimistic QTR'!$C7:J7)-1),1,4))</f>
        <v>1287.9833333333331</v>
      </c>
      <c r="K7" s="47">
        <f ca="1">AVERAGE(OFFSET('Pessimistic QTR'!$C7,0,4*(COLUMNS('Pessimistic QTR'!$C7:K7)-1),1,4))</f>
        <v>1349.9416666666666</v>
      </c>
      <c r="L7" s="47">
        <f ca="1">AVERAGE(OFFSET('Pessimistic QTR'!$C7,0,4*(COLUMNS('Pessimistic QTR'!$C7:L7)-1),1,4))</f>
        <v>1385.3333333333335</v>
      </c>
      <c r="M7" s="47">
        <f ca="1">AVERAGE(OFFSET('Pessimistic QTR'!$C7,0,4*(COLUMNS('Pessimistic QTR'!$C7:M7)-1),1,4))</f>
        <v>1416.8416666666667</v>
      </c>
      <c r="N7" s="47">
        <f ca="1">AVERAGE(OFFSET('Pessimistic QTR'!$C7,0,4*(COLUMNS('Pessimistic QTR'!$C7:N7)-1),1,4))</f>
        <v>1399.7166666666667</v>
      </c>
      <c r="O7" s="47">
        <f ca="1">AVERAGE(OFFSET('Pessimistic QTR'!$C7,0,4*(COLUMNS('Pessimistic QTR'!$C7:O7)-1),1,4))</f>
        <v>1351.3833333333332</v>
      </c>
      <c r="P7" s="47">
        <f ca="1">AVERAGE(OFFSET('Pessimistic QTR'!$C7,0,4*(COLUMNS('Pessimistic QTR'!$C7:P7)-1),1,4))</f>
        <v>1341.2583333333334</v>
      </c>
      <c r="Q7" s="47">
        <f ca="1">AVERAGE(OFFSET('Pessimistic QTR'!$C7,0,4*(COLUMNS('Pessimistic QTR'!$C7:Q7)-1),1,4))</f>
        <v>1351.0666666666666</v>
      </c>
      <c r="R7" s="47">
        <f ca="1">AVERAGE(OFFSET('Pessimistic QTR'!$C7,0,4*(COLUMNS('Pessimistic QTR'!$C7:R7)-1),1,4))</f>
        <v>1385.4583333333333</v>
      </c>
      <c r="S7" s="47">
        <f ca="1">AVERAGE(OFFSET('Pessimistic QTR'!$C7,0,4*(COLUMNS('Pessimistic QTR'!$C7:S7)-1),1,4))</f>
        <v>1430.2750000000001</v>
      </c>
      <c r="T7" s="47">
        <f ca="1">AVERAGE(OFFSET('Pessimistic QTR'!$C7,0,4*(COLUMNS('Pessimistic QTR'!$C7:T7)-1),1,4))</f>
        <v>1474.6833333333334</v>
      </c>
      <c r="U7" s="47">
        <f ca="1">AVERAGE(OFFSET('Pessimistic QTR'!$C7,0,4*(COLUMNS('Pessimistic QTR'!$C7:U7)-1),1,4))</f>
        <v>1492.9416666666666</v>
      </c>
      <c r="V7" s="47">
        <f ca="1">AVERAGE(OFFSET('Pessimistic QTR'!$C7,0,4*(COLUMNS('Pessimistic QTR'!$C7:V7)-1),1,4))</f>
        <v>1417.2</v>
      </c>
      <c r="W7" s="47">
        <f ca="1">AVERAGE(OFFSET('Pessimistic QTR'!$C7,0,4*(COLUMNS('Pessimistic QTR'!$C7:W7)-1),1,4))</f>
        <v>1396.5</v>
      </c>
      <c r="X7" s="47">
        <f ca="1">AVERAGE(OFFSET('Pessimistic QTR'!$C7,0,4*(COLUMNS('Pessimistic QTR'!$C7:X7)-1),1,4))</f>
        <v>1422.5583333333334</v>
      </c>
      <c r="Y7" s="47">
        <f ca="1">AVERAGE(OFFSET('Pessimistic QTR'!$C7,0,4*(COLUMNS('Pessimistic QTR'!$C7:Y7)-1),1,4))</f>
        <v>1459.8166666666666</v>
      </c>
      <c r="Z7" s="47">
        <f ca="1">AVERAGE(OFFSET('Pessimistic QTR'!$C7,0,4*(COLUMNS('Pessimistic QTR'!$C7:Z7)-1),1,4))</f>
        <v>1501.8500000000001</v>
      </c>
      <c r="AA7" s="47">
        <f ca="1">AVERAGE(OFFSET('Pessimistic QTR'!$C7,0,4*(COLUMNS('Pessimistic QTR'!$C7:AA7)-1),1,4))</f>
        <v>1543.2666666666667</v>
      </c>
      <c r="AB7" s="47">
        <f ca="1">AVERAGE(OFFSET('Pessimistic QTR'!$C7,0,4*(COLUMNS('Pessimistic QTR'!$C7:AB7)-1),1,4))</f>
        <v>1592.2833333333335</v>
      </c>
      <c r="AC7" s="47">
        <f ca="1">AVERAGE(OFFSET('Pessimistic QTR'!$C7,0,4*(COLUMNS('Pessimistic QTR'!$C7:AC7)-1),1,4))</f>
        <v>1644.0250000000001</v>
      </c>
      <c r="AD7" s="47">
        <f ca="1">AVERAGE(OFFSET('Pessimistic QTR'!$C7,0,4*(COLUMNS('Pessimistic QTR'!$C7:AD7)-1),1,4))</f>
        <v>1684.9</v>
      </c>
      <c r="AE7" s="47">
        <f ca="1">AVERAGE(OFFSET('Pessimistic QTR'!$C7,0,4*(COLUMNS('Pessimistic QTR'!$C7:AE7)-1),1,4))</f>
        <v>1722.9083333333333</v>
      </c>
      <c r="AF7" s="47">
        <f ca="1">AVERAGE(OFFSET('Pessimistic QTR'!$C7,0,4*(COLUMNS('Pessimistic QTR'!$C7:AF7)-1),1,4))</f>
        <v>1763.3333333333335</v>
      </c>
      <c r="AG7" s="48">
        <f ca="1">AVERAGE(OFFSET('Pessimistic QTR'!$C7,0,4*(COLUMNS('Pessimistic QTR'!$C7:AG7)-1),1,4))</f>
        <v>1661.3999999999999</v>
      </c>
      <c r="AH7" s="48">
        <f ca="1">AVERAGE(OFFSET('Pessimistic QTR'!$C7,0,4*(COLUMNS('Pessimistic QTR'!$C7:AH7)-1),1,4))</f>
        <v>1688.7500000000002</v>
      </c>
      <c r="AI7" s="48">
        <f ca="1">AVERAGE(OFFSET('Pessimistic QTR'!$C7,0,4*(COLUMNS('Pessimistic QTR'!$C7:AI7)-1),1,4))</f>
        <v>1764.7166666666667</v>
      </c>
      <c r="AJ7" s="48">
        <f ca="1">AVERAGE(OFFSET('Pessimistic QTR'!$C7,0,4*(COLUMNS('Pessimistic QTR'!$C7:AJ7)-1),1,4))</f>
        <v>1784.65</v>
      </c>
      <c r="AK7" s="49">
        <f ca="1">AVERAGE(OFFSET('Pessimistic QTR'!$C7,0,4*(COLUMNS('Pessimistic QTR'!$C7:AK7)-1),1,4))</f>
        <v>1793.5491666666667</v>
      </c>
      <c r="AL7" s="49">
        <f ca="1">AVERAGE(OFFSET('Pessimistic QTR'!$C7,0,4*(COLUMNS('Pessimistic QTR'!$C7:AL7)-1),1,4))</f>
        <v>1750.1835000000001</v>
      </c>
      <c r="AM7" s="49">
        <f ca="1">AVERAGE(OFFSET('Pessimistic QTR'!$C7,0,4*(COLUMNS('Pessimistic QTR'!$C7:AM7)-1),1,4))</f>
        <v>1727.2045000000001</v>
      </c>
      <c r="AN7" s="49">
        <f ca="1">AVERAGE(OFFSET('Pessimistic QTR'!$C7,0,4*(COLUMNS('Pessimistic QTR'!$C7:AN7)-1),1,4))</f>
        <v>1741.5502500000002</v>
      </c>
      <c r="AO7" s="49">
        <f ca="1">AVERAGE(OFFSET('Pessimistic QTR'!$C7,0,4*(COLUMNS('Pessimistic QTR'!$C7:AO7)-1),1,4))</f>
        <v>1774.0975000000001</v>
      </c>
      <c r="AP7" s="49">
        <f ca="1">AVERAGE(OFFSET('Pessimistic QTR'!$C7,0,4*(COLUMNS('Pessimistic QTR'!$C7:AP7)-1),1,4))</f>
        <v>1814.10725</v>
      </c>
      <c r="AQ7" s="49">
        <f ca="1">AVERAGE(OFFSET('Pessimistic QTR'!$C7,0,4*(COLUMNS('Pessimistic QTR'!$C7:AQ7)-1),1,4))</f>
        <v>1855.998</v>
      </c>
    </row>
    <row r="8" spans="1:43" x14ac:dyDescent="0.2">
      <c r="A8" t="str">
        <f>'Baseline QTR'!A8</f>
        <v>KS_NGDS</v>
      </c>
      <c r="B8" t="str">
        <f>'Baseline QTR'!B8</f>
        <v xml:space="preserve"> Goods producing</v>
      </c>
      <c r="C8" s="47">
        <f ca="1">AVERAGE(OFFSET('Pessimistic QTR'!$C8,0,4*(COLUMNS('Pessimistic QTR'!$C8:C8)-1),1,4))</f>
        <v>277.125</v>
      </c>
      <c r="D8" s="47">
        <f ca="1">AVERAGE(OFFSET('Pessimistic QTR'!$C8,0,4*(COLUMNS('Pessimistic QTR'!$C8:D8)-1),1,4))</f>
        <v>270.625</v>
      </c>
      <c r="E8" s="47">
        <f ca="1">AVERAGE(OFFSET('Pessimistic QTR'!$C8,0,4*(COLUMNS('Pessimistic QTR'!$C8:E8)-1),1,4))</f>
        <v>268.10000000000002</v>
      </c>
      <c r="F8" s="47">
        <f ca="1">AVERAGE(OFFSET('Pessimistic QTR'!$C8,0,4*(COLUMNS('Pessimistic QTR'!$C8:F8)-1),1,4))</f>
        <v>254.81666666666666</v>
      </c>
      <c r="G8" s="47">
        <f ca="1">AVERAGE(OFFSET('Pessimistic QTR'!$C8,0,4*(COLUMNS('Pessimistic QTR'!$C8:G8)-1),1,4))</f>
        <v>243.70833333333334</v>
      </c>
      <c r="H8" s="47">
        <f ca="1">AVERAGE(OFFSET('Pessimistic QTR'!$C8,0,4*(COLUMNS('Pessimistic QTR'!$C8:H8)-1),1,4))</f>
        <v>238.15</v>
      </c>
      <c r="I8" s="47">
        <f ca="1">AVERAGE(OFFSET('Pessimistic QTR'!$C8,0,4*(COLUMNS('Pessimistic QTR'!$C8:I8)-1),1,4))</f>
        <v>248.67500000000001</v>
      </c>
      <c r="J8" s="47">
        <f ca="1">AVERAGE(OFFSET('Pessimistic QTR'!$C8,0,4*(COLUMNS('Pessimistic QTR'!$C8:J8)-1),1,4))</f>
        <v>277.24166666666667</v>
      </c>
      <c r="K8" s="47">
        <f ca="1">AVERAGE(OFFSET('Pessimistic QTR'!$C8,0,4*(COLUMNS('Pessimistic QTR'!$C8:K8)-1),1,4))</f>
        <v>293.14999999999998</v>
      </c>
      <c r="L8" s="47">
        <f ca="1">AVERAGE(OFFSET('Pessimistic QTR'!$C8,0,4*(COLUMNS('Pessimistic QTR'!$C8:L8)-1),1,4))</f>
        <v>284.49166666666667</v>
      </c>
      <c r="M8" s="47">
        <f ca="1">AVERAGE(OFFSET('Pessimistic QTR'!$C8,0,4*(COLUMNS('Pessimistic QTR'!$C8:M8)-1),1,4))</f>
        <v>275.65833333333336</v>
      </c>
      <c r="N8" s="47">
        <f ca="1">AVERAGE(OFFSET('Pessimistic QTR'!$C8,0,4*(COLUMNS('Pessimistic QTR'!$C8:N8)-1),1,4))</f>
        <v>266.47500000000002</v>
      </c>
      <c r="O8" s="47">
        <f ca="1">AVERAGE(OFFSET('Pessimistic QTR'!$C8,0,4*(COLUMNS('Pessimistic QTR'!$C8:O8)-1),1,4))</f>
        <v>241.17500000000001</v>
      </c>
      <c r="P8" s="47">
        <f ca="1">AVERAGE(OFFSET('Pessimistic QTR'!$C8,0,4*(COLUMNS('Pessimistic QTR'!$C8:P8)-1),1,4))</f>
        <v>224.53333333333333</v>
      </c>
      <c r="Q8" s="47">
        <f ca="1">AVERAGE(OFFSET('Pessimistic QTR'!$C8,0,4*(COLUMNS('Pessimistic QTR'!$C8:Q8)-1),1,4))</f>
        <v>223.27500000000001</v>
      </c>
      <c r="R8" s="47">
        <f ca="1">AVERAGE(OFFSET('Pessimistic QTR'!$C8,0,4*(COLUMNS('Pessimistic QTR'!$C8:R8)-1),1,4))</f>
        <v>235.125</v>
      </c>
      <c r="S8" s="47">
        <f ca="1">AVERAGE(OFFSET('Pessimistic QTR'!$C8,0,4*(COLUMNS('Pessimistic QTR'!$C8:S8)-1),1,4))</f>
        <v>252.77499999999998</v>
      </c>
      <c r="T8" s="47">
        <f ca="1">AVERAGE(OFFSET('Pessimistic QTR'!$C8,0,4*(COLUMNS('Pessimistic QTR'!$C8:T8)-1),1,4))</f>
        <v>267.23333333333335</v>
      </c>
      <c r="U8" s="47">
        <f ca="1">AVERAGE(OFFSET('Pessimistic QTR'!$C8,0,4*(COLUMNS('Pessimistic QTR'!$C8:U8)-1),1,4))</f>
        <v>264.61666666666667</v>
      </c>
      <c r="V8" s="47">
        <f ca="1">AVERAGE(OFFSET('Pessimistic QTR'!$C8,0,4*(COLUMNS('Pessimistic QTR'!$C8:V8)-1),1,4))</f>
        <v>231.27499999999998</v>
      </c>
      <c r="W8" s="47">
        <f ca="1">AVERAGE(OFFSET('Pessimistic QTR'!$C8,0,4*(COLUMNS('Pessimistic QTR'!$C8:W8)-1),1,4))</f>
        <v>216.8</v>
      </c>
      <c r="X8" s="47">
        <f ca="1">AVERAGE(OFFSET('Pessimistic QTR'!$C8,0,4*(COLUMNS('Pessimistic QTR'!$C8:X8)-1),1,4))</f>
        <v>222.25</v>
      </c>
      <c r="Y8" s="47">
        <f ca="1">AVERAGE(OFFSET('Pessimistic QTR'!$C8,0,4*(COLUMNS('Pessimistic QTR'!$C8:Y8)-1),1,4))</f>
        <v>233.8</v>
      </c>
      <c r="Z8" s="47">
        <f ca="1">AVERAGE(OFFSET('Pessimistic QTR'!$C8,0,4*(COLUMNS('Pessimistic QTR'!$C8:Z8)-1),1,4))</f>
        <v>243.0333333333333</v>
      </c>
      <c r="AA8" s="47">
        <f ca="1">AVERAGE(OFFSET('Pessimistic QTR'!$C8,0,4*(COLUMNS('Pessimistic QTR'!$C8:AA8)-1),1,4))</f>
        <v>248.85000000000002</v>
      </c>
      <c r="AB8" s="47">
        <f ca="1">AVERAGE(OFFSET('Pessimistic QTR'!$C8,0,4*(COLUMNS('Pessimistic QTR'!$C8:AB8)-1),1,4))</f>
        <v>258.02499999999998</v>
      </c>
      <c r="AC8" s="47">
        <f ca="1">AVERAGE(OFFSET('Pessimistic QTR'!$C8,0,4*(COLUMNS('Pessimistic QTR'!$C8:AC8)-1),1,4))</f>
        <v>261.75</v>
      </c>
      <c r="AD8" s="47">
        <f ca="1">AVERAGE(OFFSET('Pessimistic QTR'!$C8,0,4*(COLUMNS('Pessimistic QTR'!$C8:AD8)-1),1,4))</f>
        <v>259.14999999999998</v>
      </c>
      <c r="AE8" s="47">
        <f ca="1">AVERAGE(OFFSET('Pessimistic QTR'!$C8,0,4*(COLUMNS('Pessimistic QTR'!$C8:AE8)-1),1,4))</f>
        <v>264.25</v>
      </c>
      <c r="AF8" s="47">
        <f ca="1">AVERAGE(OFFSET('Pessimistic QTR'!$C8,0,4*(COLUMNS('Pessimistic QTR'!$C8:AF8)-1),1,4))</f>
        <v>270.95</v>
      </c>
      <c r="AG8" s="48">
        <f ca="1">AVERAGE(OFFSET('Pessimistic QTR'!$C8,0,4*(COLUMNS('Pessimistic QTR'!$C8:AG8)-1),1,4))</f>
        <v>252.64999999999998</v>
      </c>
      <c r="AH8" s="48">
        <f ca="1">AVERAGE(OFFSET('Pessimistic QTR'!$C8,0,4*(COLUMNS('Pessimistic QTR'!$C8:AH8)-1),1,4))</f>
        <v>243.875</v>
      </c>
      <c r="AI8" s="48">
        <f ca="1">AVERAGE(OFFSET('Pessimistic QTR'!$C8,0,4*(COLUMNS('Pessimistic QTR'!$C8:AI8)-1),1,4))</f>
        <v>249.42500000000001</v>
      </c>
      <c r="AJ8" s="48">
        <f ca="1">AVERAGE(OFFSET('Pessimistic QTR'!$C8,0,4*(COLUMNS('Pessimistic QTR'!$C8:AJ8)-1),1,4))</f>
        <v>253.45833333333331</v>
      </c>
      <c r="AK8" s="49">
        <f ca="1">AVERAGE(OFFSET('Pessimistic QTR'!$C8,0,4*(COLUMNS('Pessimistic QTR'!$C8:AK8)-1),1,4))</f>
        <v>251.08395833333333</v>
      </c>
      <c r="AL8" s="49">
        <f ca="1">AVERAGE(OFFSET('Pessimistic QTR'!$C8,0,4*(COLUMNS('Pessimistic QTR'!$C8:AL8)-1),1,4))</f>
        <v>241.90565000000001</v>
      </c>
      <c r="AM8" s="49">
        <f ca="1">AVERAGE(OFFSET('Pessimistic QTR'!$C8,0,4*(COLUMNS('Pessimistic QTR'!$C8:AM8)-1),1,4))</f>
        <v>236.45155</v>
      </c>
      <c r="AN8" s="49">
        <f ca="1">AVERAGE(OFFSET('Pessimistic QTR'!$C8,0,4*(COLUMNS('Pessimistic QTR'!$C8:AN8)-1),1,4))</f>
        <v>237.60917499999999</v>
      </c>
      <c r="AO8" s="49">
        <f ca="1">AVERAGE(OFFSET('Pessimistic QTR'!$C8,0,4*(COLUMNS('Pessimistic QTR'!$C8:AO8)-1),1,4))</f>
        <v>242.54814999999999</v>
      </c>
      <c r="AP8" s="49">
        <f ca="1">AVERAGE(OFFSET('Pessimistic QTR'!$C8,0,4*(COLUMNS('Pessimistic QTR'!$C8:AP8)-1),1,4))</f>
        <v>248.7835</v>
      </c>
      <c r="AQ8" s="49">
        <f ca="1">AVERAGE(OFFSET('Pessimistic QTR'!$C8,0,4*(COLUMNS('Pessimistic QTR'!$C8:AQ8)-1),1,4))</f>
        <v>254.10877500000001</v>
      </c>
    </row>
    <row r="9" spans="1:43" x14ac:dyDescent="0.2">
      <c r="A9" t="str">
        <f>'Baseline QTR'!A9</f>
        <v>KS_NNAT</v>
      </c>
      <c r="B9" t="str">
        <f>'Baseline QTR'!B9</f>
        <v xml:space="preserve">   Natural resources</v>
      </c>
      <c r="C9" s="47">
        <f ca="1">AVERAGE(OFFSET('Pessimistic QTR'!$C9,0,4*(COLUMNS('Pessimistic QTR'!$C9:C9)-1),1,4))</f>
        <v>1.9833333333333334</v>
      </c>
      <c r="D9" s="47">
        <f ca="1">AVERAGE(OFFSET('Pessimistic QTR'!$C9,0,4*(COLUMNS('Pessimistic QTR'!$C9:D9)-1),1,4))</f>
        <v>1.8166666666666667</v>
      </c>
      <c r="E9" s="47">
        <f ca="1">AVERAGE(OFFSET('Pessimistic QTR'!$C9,0,4*(COLUMNS('Pessimistic QTR'!$C9:E9)-1),1,4))</f>
        <v>1.5750000000000002</v>
      </c>
      <c r="F9" s="47">
        <f ca="1">AVERAGE(OFFSET('Pessimistic QTR'!$C9,0,4*(COLUMNS('Pessimistic QTR'!$C9:F9)-1),1,4))</f>
        <v>1.625</v>
      </c>
      <c r="G9" s="47">
        <f ca="1">AVERAGE(OFFSET('Pessimistic QTR'!$C9,0,4*(COLUMNS('Pessimistic QTR'!$C9:G9)-1),1,4))</f>
        <v>1.5666666666666669</v>
      </c>
      <c r="H9" s="47">
        <f ca="1">AVERAGE(OFFSET('Pessimistic QTR'!$C9,0,4*(COLUMNS('Pessimistic QTR'!$C9:H9)-1),1,4))</f>
        <v>1.6083333333333334</v>
      </c>
      <c r="I9" s="47">
        <f ca="1">AVERAGE(OFFSET('Pessimistic QTR'!$C9,0,4*(COLUMNS('Pessimistic QTR'!$C9:I9)-1),1,4))</f>
        <v>1.6333333333333335</v>
      </c>
      <c r="J9" s="47">
        <f ca="1">AVERAGE(OFFSET('Pessimistic QTR'!$C9,0,4*(COLUMNS('Pessimistic QTR'!$C9:J9)-1),1,4))</f>
        <v>1.8583333333333334</v>
      </c>
      <c r="K9" s="47">
        <f ca="1">AVERAGE(OFFSET('Pessimistic QTR'!$C9,0,4*(COLUMNS('Pessimistic QTR'!$C9:K9)-1),1,4))</f>
        <v>1.9166666666666667</v>
      </c>
      <c r="L9" s="47">
        <f ca="1">AVERAGE(OFFSET('Pessimistic QTR'!$C9,0,4*(COLUMNS('Pessimistic QTR'!$C9:L9)-1),1,4))</f>
        <v>2.1083333333333334</v>
      </c>
      <c r="M9" s="47">
        <f ca="1">AVERAGE(OFFSET('Pessimistic QTR'!$C9,0,4*(COLUMNS('Pessimistic QTR'!$C9:M9)-1),1,4))</f>
        <v>2.1166666666666667</v>
      </c>
      <c r="N9" s="47">
        <f ca="1">AVERAGE(OFFSET('Pessimistic QTR'!$C9,0,4*(COLUMNS('Pessimistic QTR'!$C9:N9)-1),1,4))</f>
        <v>1.9666666666666666</v>
      </c>
      <c r="O9" s="47">
        <f ca="1">AVERAGE(OFFSET('Pessimistic QTR'!$C9,0,4*(COLUMNS('Pessimistic QTR'!$C9:O9)-1),1,4))</f>
        <v>1.6</v>
      </c>
      <c r="P9" s="47">
        <f ca="1">AVERAGE(OFFSET('Pessimistic QTR'!$C9,0,4*(COLUMNS('Pessimistic QTR'!$C9:P9)-1),1,4))</f>
        <v>1.3499999999999999</v>
      </c>
      <c r="Q9" s="47">
        <f ca="1">AVERAGE(OFFSET('Pessimistic QTR'!$C9,0,4*(COLUMNS('Pessimistic QTR'!$C9:Q9)-1),1,4))</f>
        <v>1.2250000000000001</v>
      </c>
      <c r="R9" s="47">
        <f ca="1">AVERAGE(OFFSET('Pessimistic QTR'!$C9,0,4*(COLUMNS('Pessimistic QTR'!$C9:R9)-1),1,4))</f>
        <v>1.1083333333333334</v>
      </c>
      <c r="S9" s="47">
        <f ca="1">AVERAGE(OFFSET('Pessimistic QTR'!$C9,0,4*(COLUMNS('Pessimistic QTR'!$C9:S9)-1),1,4))</f>
        <v>1.1000000000000001</v>
      </c>
      <c r="T9" s="47">
        <f ca="1">AVERAGE(OFFSET('Pessimistic QTR'!$C9,0,4*(COLUMNS('Pessimistic QTR'!$C9:T9)-1),1,4))</f>
        <v>1.1000000000000001</v>
      </c>
      <c r="U9" s="47">
        <f ca="1">AVERAGE(OFFSET('Pessimistic QTR'!$C9,0,4*(COLUMNS('Pessimistic QTR'!$C9:U9)-1),1,4))</f>
        <v>0.98333333333333328</v>
      </c>
      <c r="V9" s="47">
        <f ca="1">AVERAGE(OFFSET('Pessimistic QTR'!$C9,0,4*(COLUMNS('Pessimistic QTR'!$C9:V9)-1),1,4))</f>
        <v>0.8</v>
      </c>
      <c r="W9" s="47">
        <f ca="1">AVERAGE(OFFSET('Pessimistic QTR'!$C9,0,4*(COLUMNS('Pessimistic QTR'!$C9:W9)-1),1,4))</f>
        <v>0.77500000000000013</v>
      </c>
      <c r="X9" s="47">
        <f ca="1">AVERAGE(OFFSET('Pessimistic QTR'!$C9,0,4*(COLUMNS('Pessimistic QTR'!$C9:X9)-1),1,4))</f>
        <v>0.71666666666666656</v>
      </c>
      <c r="Y9" s="47">
        <f ca="1">AVERAGE(OFFSET('Pessimistic QTR'!$C9,0,4*(COLUMNS('Pessimistic QTR'!$C9:Y9)-1),1,4))</f>
        <v>0.70833333333333326</v>
      </c>
      <c r="Z9" s="47">
        <f ca="1">AVERAGE(OFFSET('Pessimistic QTR'!$C9,0,4*(COLUMNS('Pessimistic QTR'!$C9:Z9)-1),1,4))</f>
        <v>0.7416666666666667</v>
      </c>
      <c r="AA9" s="47">
        <f ca="1">AVERAGE(OFFSET('Pessimistic QTR'!$C9,0,4*(COLUMNS('Pessimistic QTR'!$C9:AA9)-1),1,4))</f>
        <v>0.71666666666666656</v>
      </c>
      <c r="AB9" s="47">
        <f ca="1">AVERAGE(OFFSET('Pessimistic QTR'!$C9,0,4*(COLUMNS('Pessimistic QTR'!$C9:AB9)-1),1,4))</f>
        <v>0.8</v>
      </c>
      <c r="AC9" s="47">
        <f ca="1">AVERAGE(OFFSET('Pessimistic QTR'!$C9,0,4*(COLUMNS('Pessimistic QTR'!$C9:AC9)-1),1,4))</f>
        <v>0.78333333333333321</v>
      </c>
      <c r="AD9" s="47">
        <f ca="1">AVERAGE(OFFSET('Pessimistic QTR'!$C9,0,4*(COLUMNS('Pessimistic QTR'!$C9:AD9)-1),1,4))</f>
        <v>0.8</v>
      </c>
      <c r="AE9" s="47">
        <f ca="1">AVERAGE(OFFSET('Pessimistic QTR'!$C9,0,4*(COLUMNS('Pessimistic QTR'!$C9:AE9)-1),1,4))</f>
        <v>0.8</v>
      </c>
      <c r="AF9" s="47">
        <f ca="1">AVERAGE(OFFSET('Pessimistic QTR'!$C9,0,4*(COLUMNS('Pessimistic QTR'!$C9:AF9)-1),1,4))</f>
        <v>0.8</v>
      </c>
      <c r="AG9" s="48">
        <f ca="1">AVERAGE(OFFSET('Pessimistic QTR'!$C9,0,4*(COLUMNS('Pessimistic QTR'!$C9:AG9)-1),1,4))</f>
        <v>0.7583333333333333</v>
      </c>
      <c r="AH9" s="48">
        <f ca="1">AVERAGE(OFFSET('Pessimistic QTR'!$C9,0,4*(COLUMNS('Pessimistic QTR'!$C9:AH9)-1),1,4))</f>
        <v>0.73333333333333339</v>
      </c>
      <c r="AI9" s="48">
        <f ca="1">AVERAGE(OFFSET('Pessimistic QTR'!$C9,0,4*(COLUMNS('Pessimistic QTR'!$C9:AI9)-1),1,4))</f>
        <v>0.70833333333333326</v>
      </c>
      <c r="AJ9" s="48">
        <f ca="1">AVERAGE(OFFSET('Pessimistic QTR'!$C9,0,4*(COLUMNS('Pessimistic QTR'!$C9:AJ9)-1),1,4))</f>
        <v>0.7</v>
      </c>
      <c r="AK9" s="49">
        <f ca="1">AVERAGE(OFFSET('Pessimistic QTR'!$C9,0,4*(COLUMNS('Pessimistic QTR'!$C9:AK9)-1),1,4))</f>
        <v>0.62800958333333334</v>
      </c>
      <c r="AL9" s="49">
        <f ca="1">AVERAGE(OFFSET('Pessimistic QTR'!$C9,0,4*(COLUMNS('Pessimistic QTR'!$C9:AL9)-1),1,4))</f>
        <v>0.68797772499999998</v>
      </c>
      <c r="AM9" s="49">
        <f ca="1">AVERAGE(OFFSET('Pessimistic QTR'!$C9,0,4*(COLUMNS('Pessimistic QTR'!$C9:AM9)-1),1,4))</f>
        <v>0.71883740000000007</v>
      </c>
      <c r="AN9" s="49">
        <f ca="1">AVERAGE(OFFSET('Pessimistic QTR'!$C9,0,4*(COLUMNS('Pessimistic QTR'!$C9:AN9)-1),1,4))</f>
        <v>0.73057365000000007</v>
      </c>
      <c r="AO9" s="49">
        <f ca="1">AVERAGE(OFFSET('Pessimistic QTR'!$C9,0,4*(COLUMNS('Pessimistic QTR'!$C9:AO9)-1),1,4))</f>
        <v>0.73494714999999999</v>
      </c>
      <c r="AP9" s="49">
        <f ca="1">AVERAGE(OFFSET('Pessimistic QTR'!$C9,0,4*(COLUMNS('Pessimistic QTR'!$C9:AP9)-1),1,4))</f>
        <v>0.73656472500000003</v>
      </c>
      <c r="AQ9" s="49">
        <f ca="1">AVERAGE(OFFSET('Pessimistic QTR'!$C9,0,4*(COLUMNS('Pessimistic QTR'!$C9:AQ9)-1),1,4))</f>
        <v>0.73716132499999998</v>
      </c>
    </row>
    <row r="10" spans="1:43" x14ac:dyDescent="0.2">
      <c r="A10" t="str">
        <f>'Baseline QTR'!A10</f>
        <v>KS_NCON</v>
      </c>
      <c r="B10" t="str">
        <f>'Baseline QTR'!B10</f>
        <v xml:space="preserve">   Construction</v>
      </c>
      <c r="C10" s="47">
        <f ca="1">AVERAGE(OFFSET('Pessimistic QTR'!$C10,0,4*(COLUMNS('Pessimistic QTR'!$C10:C10)-1),1,4))</f>
        <v>62.408333333333331</v>
      </c>
      <c r="D10" s="47">
        <f ca="1">AVERAGE(OFFSET('Pessimistic QTR'!$C10,0,4*(COLUMNS('Pessimistic QTR'!$C10:D10)-1),1,4))</f>
        <v>60.13333333333334</v>
      </c>
      <c r="E10" s="47">
        <f ca="1">AVERAGE(OFFSET('Pessimistic QTR'!$C10,0,4*(COLUMNS('Pessimistic QTR'!$C10:E10)-1),1,4))</f>
        <v>61.841666666666669</v>
      </c>
      <c r="F10" s="47">
        <f ca="1">AVERAGE(OFFSET('Pessimistic QTR'!$C10,0,4*(COLUMNS('Pessimistic QTR'!$C10:F10)-1),1,4))</f>
        <v>58.683333333333323</v>
      </c>
      <c r="G10" s="47">
        <f ca="1">AVERAGE(OFFSET('Pessimistic QTR'!$C10,0,4*(COLUMNS('Pessimistic QTR'!$C10:G10)-1),1,4))</f>
        <v>57.891666666666666</v>
      </c>
      <c r="H10" s="47">
        <f ca="1">AVERAGE(OFFSET('Pessimistic QTR'!$C10,0,4*(COLUMNS('Pessimistic QTR'!$C10:H10)-1),1,4))</f>
        <v>58.324999999999996</v>
      </c>
      <c r="I10" s="47">
        <f ca="1">AVERAGE(OFFSET('Pessimistic QTR'!$C10,0,4*(COLUMNS('Pessimistic QTR'!$C10:I10)-1),1,4))</f>
        <v>60.449999999999996</v>
      </c>
      <c r="J10" s="47">
        <f ca="1">AVERAGE(OFFSET('Pessimistic QTR'!$C10,0,4*(COLUMNS('Pessimistic QTR'!$C10:J10)-1),1,4))</f>
        <v>66.425000000000011</v>
      </c>
      <c r="K10" s="47">
        <f ca="1">AVERAGE(OFFSET('Pessimistic QTR'!$C10,0,4*(COLUMNS('Pessimistic QTR'!$C10:K10)-1),1,4))</f>
        <v>71.783333333333331</v>
      </c>
      <c r="L10" s="47">
        <f ca="1">AVERAGE(OFFSET('Pessimistic QTR'!$C10,0,4*(COLUMNS('Pessimistic QTR'!$C10:L10)-1),1,4))</f>
        <v>77.95</v>
      </c>
      <c r="M10" s="47">
        <f ca="1">AVERAGE(OFFSET('Pessimistic QTR'!$C10,0,4*(COLUMNS('Pessimistic QTR'!$C10:M10)-1),1,4))</f>
        <v>83.258333333333326</v>
      </c>
      <c r="N10" s="47">
        <f ca="1">AVERAGE(OFFSET('Pessimistic QTR'!$C10,0,4*(COLUMNS('Pessimistic QTR'!$C10:N10)-1),1,4))</f>
        <v>81.24166666666666</v>
      </c>
      <c r="O10" s="47">
        <f ca="1">AVERAGE(OFFSET('Pessimistic QTR'!$C10,0,4*(COLUMNS('Pessimistic QTR'!$C10:O10)-1),1,4))</f>
        <v>75.833333333333343</v>
      </c>
      <c r="P10" s="47">
        <f ca="1">AVERAGE(OFFSET('Pessimistic QTR'!$C10,0,4*(COLUMNS('Pessimistic QTR'!$C10:P10)-1),1,4))</f>
        <v>74.3</v>
      </c>
      <c r="Q10" s="47">
        <f ca="1">AVERAGE(OFFSET('Pessimistic QTR'!$C10,0,4*(COLUMNS('Pessimistic QTR'!$C10:Q10)-1),1,4))</f>
        <v>76.658333333333331</v>
      </c>
      <c r="R10" s="47">
        <f ca="1">AVERAGE(OFFSET('Pessimistic QTR'!$C10,0,4*(COLUMNS('Pessimistic QTR'!$C10:R10)-1),1,4))</f>
        <v>82.5</v>
      </c>
      <c r="S10" s="47">
        <f ca="1">AVERAGE(OFFSET('Pessimistic QTR'!$C10,0,4*(COLUMNS('Pessimistic QTR'!$C10:S10)-1),1,4))</f>
        <v>90.958333333333343</v>
      </c>
      <c r="T10" s="47">
        <f ca="1">AVERAGE(OFFSET('Pessimistic QTR'!$C10,0,4*(COLUMNS('Pessimistic QTR'!$C10:T10)-1),1,4))</f>
        <v>99.175000000000011</v>
      </c>
      <c r="U10" s="47">
        <f ca="1">AVERAGE(OFFSET('Pessimistic QTR'!$C10,0,4*(COLUMNS('Pessimistic QTR'!$C10:U10)-1),1,4))</f>
        <v>96.183333333333351</v>
      </c>
      <c r="V10" s="47">
        <f ca="1">AVERAGE(OFFSET('Pessimistic QTR'!$C10,0,4*(COLUMNS('Pessimistic QTR'!$C10:V10)-1),1,4))</f>
        <v>74.766666666666666</v>
      </c>
      <c r="W10" s="47">
        <f ca="1">AVERAGE(OFFSET('Pessimistic QTR'!$C10,0,4*(COLUMNS('Pessimistic QTR'!$C10:W10)-1),1,4))</f>
        <v>65.333333333333343</v>
      </c>
      <c r="X10" s="47">
        <f ca="1">AVERAGE(OFFSET('Pessimistic QTR'!$C10,0,4*(COLUMNS('Pessimistic QTR'!$C10:X10)-1),1,4))</f>
        <v>63.075000000000003</v>
      </c>
      <c r="Y10" s="47">
        <f ca="1">AVERAGE(OFFSET('Pessimistic QTR'!$C10,0,4*(COLUMNS('Pessimistic QTR'!$C10:Y10)-1),1,4))</f>
        <v>65.833333333333329</v>
      </c>
      <c r="Z10" s="47">
        <f ca="1">AVERAGE(OFFSET('Pessimistic QTR'!$C10,0,4*(COLUMNS('Pessimistic QTR'!$C10:Z10)-1),1,4))</f>
        <v>71.800000000000011</v>
      </c>
      <c r="AA10" s="47">
        <f ca="1">AVERAGE(OFFSET('Pessimistic QTR'!$C10,0,4*(COLUMNS('Pessimistic QTR'!$C10:AA10)-1),1,4))</f>
        <v>77.983333333333334</v>
      </c>
      <c r="AB10" s="47">
        <f ca="1">AVERAGE(OFFSET('Pessimistic QTR'!$C10,0,4*(COLUMNS('Pessimistic QTR'!$C10:AB10)-1),1,4))</f>
        <v>86.166666666666671</v>
      </c>
      <c r="AC10" s="47">
        <f ca="1">AVERAGE(OFFSET('Pessimistic QTR'!$C10,0,4*(COLUMNS('Pessimistic QTR'!$C10:AC10)-1),1,4))</f>
        <v>92.425000000000011</v>
      </c>
      <c r="AD10" s="47">
        <f ca="1">AVERAGE(OFFSET('Pessimistic QTR'!$C10,0,4*(COLUMNS('Pessimistic QTR'!$C10:AD10)-1),1,4))</f>
        <v>96.783333333333331</v>
      </c>
      <c r="AE10" s="47">
        <f ca="1">AVERAGE(OFFSET('Pessimistic QTR'!$C10,0,4*(COLUMNS('Pessimistic QTR'!$C10:AE10)-1),1,4))</f>
        <v>102.01666666666665</v>
      </c>
      <c r="AF10" s="47">
        <f ca="1">AVERAGE(OFFSET('Pessimistic QTR'!$C10,0,4*(COLUMNS('Pessimistic QTR'!$C10:AF10)-1),1,4))</f>
        <v>103.59166666666665</v>
      </c>
      <c r="AG10" s="48">
        <f ca="1">AVERAGE(OFFSET('Pessimistic QTR'!$C10,0,4*(COLUMNS('Pessimistic QTR'!$C10:AG10)-1),1,4))</f>
        <v>99.808333333333337</v>
      </c>
      <c r="AH10" s="48">
        <f ca="1">AVERAGE(OFFSET('Pessimistic QTR'!$C10,0,4*(COLUMNS('Pessimistic QTR'!$C10:AH10)-1),1,4))</f>
        <v>104.05000000000001</v>
      </c>
      <c r="AI10" s="48">
        <f ca="1">AVERAGE(OFFSET('Pessimistic QTR'!$C10,0,4*(COLUMNS('Pessimistic QTR'!$C10:AI10)-1),1,4))</f>
        <v>105.46666666666667</v>
      </c>
      <c r="AJ10" s="48">
        <f ca="1">AVERAGE(OFFSET('Pessimistic QTR'!$C10,0,4*(COLUMNS('Pessimistic QTR'!$C10:AJ10)-1),1,4))</f>
        <v>105.27499999999998</v>
      </c>
      <c r="AK10" s="49">
        <f ca="1">AVERAGE(OFFSET('Pessimistic QTR'!$C10,0,4*(COLUMNS('Pessimistic QTR'!$C10:AK10)-1),1,4))</f>
        <v>102.61735</v>
      </c>
      <c r="AL10" s="49">
        <f ca="1">AVERAGE(OFFSET('Pessimistic QTR'!$C10,0,4*(COLUMNS('Pessimistic QTR'!$C10:AL10)-1),1,4))</f>
        <v>100.6714525</v>
      </c>
      <c r="AM10" s="49">
        <f ca="1">AVERAGE(OFFSET('Pessimistic QTR'!$C10,0,4*(COLUMNS('Pessimistic QTR'!$C10:AM10)-1),1,4))</f>
        <v>99.380210000000005</v>
      </c>
      <c r="AN10" s="49">
        <f ca="1">AVERAGE(OFFSET('Pessimistic QTR'!$C10,0,4*(COLUMNS('Pessimistic QTR'!$C10:AN10)-1),1,4))</f>
        <v>100.53136000000001</v>
      </c>
      <c r="AO10" s="49">
        <f ca="1">AVERAGE(OFFSET('Pessimistic QTR'!$C10,0,4*(COLUMNS('Pessimistic QTR'!$C10:AO10)-1),1,4))</f>
        <v>103.32957499999999</v>
      </c>
      <c r="AP10" s="49">
        <f ca="1">AVERAGE(OFFSET('Pessimistic QTR'!$C10,0,4*(COLUMNS('Pessimistic QTR'!$C10:AP10)-1),1,4))</f>
        <v>107.115375</v>
      </c>
      <c r="AQ10" s="49">
        <f ca="1">AVERAGE(OFFSET('Pessimistic QTR'!$C10,0,4*(COLUMNS('Pessimistic QTR'!$C10:AQ10)-1),1,4))</f>
        <v>110.57792499999999</v>
      </c>
    </row>
    <row r="11" spans="1:43" x14ac:dyDescent="0.2">
      <c r="A11" t="str">
        <f>'Baseline QTR'!A11</f>
        <v>KS_NMFG</v>
      </c>
      <c r="B11" t="str">
        <f>'Baseline QTR'!B11</f>
        <v xml:space="preserve">   Manufacturing</v>
      </c>
      <c r="C11" s="47">
        <f ca="1">AVERAGE(OFFSET('Pessimistic QTR'!$C11,0,4*(COLUMNS('Pessimistic QTR'!$C11:C11)-1),1,4))</f>
        <v>212.73333333333332</v>
      </c>
      <c r="D11" s="47">
        <f ca="1">AVERAGE(OFFSET('Pessimistic QTR'!$C11,0,4*(COLUMNS('Pessimistic QTR'!$C11:D11)-1),1,4))</f>
        <v>208.67500000000001</v>
      </c>
      <c r="E11" s="47">
        <f ca="1">AVERAGE(OFFSET('Pessimistic QTR'!$C11,0,4*(COLUMNS('Pessimistic QTR'!$C11:E11)-1),1,4))</f>
        <v>204.68333333333334</v>
      </c>
      <c r="F11" s="47">
        <f ca="1">AVERAGE(OFFSET('Pessimistic QTR'!$C11,0,4*(COLUMNS('Pessimistic QTR'!$C11:F11)-1),1,4))</f>
        <v>194.50833333333333</v>
      </c>
      <c r="G11" s="47">
        <f ca="1">AVERAGE(OFFSET('Pessimistic QTR'!$C11,0,4*(COLUMNS('Pessimistic QTR'!$C11:G11)-1),1,4))</f>
        <v>184.25</v>
      </c>
      <c r="H11" s="47">
        <f ca="1">AVERAGE(OFFSET('Pessimistic QTR'!$C11,0,4*(COLUMNS('Pessimistic QTR'!$C11:H11)-1),1,4))</f>
        <v>178.21666666666664</v>
      </c>
      <c r="I11" s="47">
        <f ca="1">AVERAGE(OFFSET('Pessimistic QTR'!$C11,0,4*(COLUMNS('Pessimistic QTR'!$C11:I11)-1),1,4))</f>
        <v>186.59166666666664</v>
      </c>
      <c r="J11" s="47">
        <f ca="1">AVERAGE(OFFSET('Pessimistic QTR'!$C11,0,4*(COLUMNS('Pessimistic QTR'!$C11:J11)-1),1,4))</f>
        <v>208.95833333333331</v>
      </c>
      <c r="K11" s="47">
        <f ca="1">AVERAGE(OFFSET('Pessimistic QTR'!$C11,0,4*(COLUMNS('Pessimistic QTR'!$C11:K11)-1),1,4))</f>
        <v>219.45</v>
      </c>
      <c r="L11" s="47">
        <f ca="1">AVERAGE(OFFSET('Pessimistic QTR'!$C11,0,4*(COLUMNS('Pessimistic QTR'!$C11:L11)-1),1,4))</f>
        <v>204.43333333333331</v>
      </c>
      <c r="M11" s="47">
        <f ca="1">AVERAGE(OFFSET('Pessimistic QTR'!$C11,0,4*(COLUMNS('Pessimistic QTR'!$C11:M11)-1),1,4))</f>
        <v>190.28333333333333</v>
      </c>
      <c r="N11" s="47">
        <f ca="1">AVERAGE(OFFSET('Pessimistic QTR'!$C11,0,4*(COLUMNS('Pessimistic QTR'!$C11:N11)-1),1,4))</f>
        <v>183.26666666666668</v>
      </c>
      <c r="O11" s="47">
        <f ca="1">AVERAGE(OFFSET('Pessimistic QTR'!$C11,0,4*(COLUMNS('Pessimistic QTR'!$C11:O11)-1),1,4))</f>
        <v>163.74166666666667</v>
      </c>
      <c r="P11" s="47">
        <f ca="1">AVERAGE(OFFSET('Pessimistic QTR'!$C11,0,4*(COLUMNS('Pessimistic QTR'!$C11:P11)-1),1,4))</f>
        <v>148.88333333333333</v>
      </c>
      <c r="Q11" s="47">
        <f ca="1">AVERAGE(OFFSET('Pessimistic QTR'!$C11,0,4*(COLUMNS('Pessimistic QTR'!$C11:Q11)-1),1,4))</f>
        <v>145.39166666666665</v>
      </c>
      <c r="R11" s="47">
        <f ca="1">AVERAGE(OFFSET('Pessimistic QTR'!$C11,0,4*(COLUMNS('Pessimistic QTR'!$C11:R11)-1),1,4))</f>
        <v>151.51666666666665</v>
      </c>
      <c r="S11" s="47">
        <f ca="1">AVERAGE(OFFSET('Pessimistic QTR'!$C11,0,4*(COLUMNS('Pessimistic QTR'!$C11:S11)-1),1,4))</f>
        <v>160.71666666666664</v>
      </c>
      <c r="T11" s="47">
        <f ca="1">AVERAGE(OFFSET('Pessimistic QTR'!$C11,0,4*(COLUMNS('Pessimistic QTR'!$C11:T11)-1),1,4))</f>
        <v>166.95833333333334</v>
      </c>
      <c r="U11" s="47">
        <f ca="1">AVERAGE(OFFSET('Pessimistic QTR'!$C11,0,4*(COLUMNS('Pessimistic QTR'!$C11:U11)-1),1,4))</f>
        <v>167.45000000000002</v>
      </c>
      <c r="V11" s="47">
        <f ca="1">AVERAGE(OFFSET('Pessimistic QTR'!$C11,0,4*(COLUMNS('Pessimistic QTR'!$C11:V11)-1),1,4))</f>
        <v>155.70833333333334</v>
      </c>
      <c r="W11" s="47">
        <f ca="1">AVERAGE(OFFSET('Pessimistic QTR'!$C11,0,4*(COLUMNS('Pessimistic QTR'!$C11:W11)-1),1,4))</f>
        <v>150.69166666666666</v>
      </c>
      <c r="X11" s="47">
        <f ca="1">AVERAGE(OFFSET('Pessimistic QTR'!$C11,0,4*(COLUMNS('Pessimistic QTR'!$C11:X11)-1),1,4))</f>
        <v>158.45833333333331</v>
      </c>
      <c r="Y11" s="47">
        <f ca="1">AVERAGE(OFFSET('Pessimistic QTR'!$C11,0,4*(COLUMNS('Pessimistic QTR'!$C11:Y11)-1),1,4))</f>
        <v>167.25833333333333</v>
      </c>
      <c r="Z11" s="47">
        <f ca="1">AVERAGE(OFFSET('Pessimistic QTR'!$C11,0,4*(COLUMNS('Pessimistic QTR'!$C11:Z11)-1),1,4))</f>
        <v>170.49166666666667</v>
      </c>
      <c r="AA11" s="47">
        <f ca="1">AVERAGE(OFFSET('Pessimistic QTR'!$C11,0,4*(COLUMNS('Pessimistic QTR'!$C11:AA11)-1),1,4))</f>
        <v>170.15</v>
      </c>
      <c r="AB11" s="47">
        <f ca="1">AVERAGE(OFFSET('Pessimistic QTR'!$C11,0,4*(COLUMNS('Pessimistic QTR'!$C11:AB11)-1),1,4))</f>
        <v>171.05833333333334</v>
      </c>
      <c r="AC11" s="47">
        <f ca="1">AVERAGE(OFFSET('Pessimistic QTR'!$C11,0,4*(COLUMNS('Pessimistic QTR'!$C11:AC11)-1),1,4))</f>
        <v>168.54166666666666</v>
      </c>
      <c r="AD11" s="47">
        <f ca="1">AVERAGE(OFFSET('Pessimistic QTR'!$C11,0,4*(COLUMNS('Pessimistic QTR'!$C11:AD11)-1),1,4))</f>
        <v>161.56666666666666</v>
      </c>
      <c r="AE11" s="47">
        <f ca="1">AVERAGE(OFFSET('Pessimistic QTR'!$C11,0,4*(COLUMNS('Pessimistic QTR'!$C11:AE11)-1),1,4))</f>
        <v>161.43333333333334</v>
      </c>
      <c r="AF11" s="47">
        <f ca="1">AVERAGE(OFFSET('Pessimistic QTR'!$C11,0,4*(COLUMNS('Pessimistic QTR'!$C11:AF11)-1),1,4))</f>
        <v>166.55833333333334</v>
      </c>
      <c r="AG11" s="48">
        <f ca="1">AVERAGE(OFFSET('Pessimistic QTR'!$C11,0,4*(COLUMNS('Pessimistic QTR'!$C11:AG11)-1),1,4))</f>
        <v>152.08333333333331</v>
      </c>
      <c r="AH11" s="48">
        <f ca="1">AVERAGE(OFFSET('Pessimistic QTR'!$C11,0,4*(COLUMNS('Pessimistic QTR'!$C11:AH11)-1),1,4))</f>
        <v>139.09166666666664</v>
      </c>
      <c r="AI11" s="48">
        <f ca="1">AVERAGE(OFFSET('Pessimistic QTR'!$C11,0,4*(COLUMNS('Pessimistic QTR'!$C11:AI11)-1),1,4))</f>
        <v>143.25</v>
      </c>
      <c r="AJ11" s="48">
        <f ca="1">AVERAGE(OFFSET('Pessimistic QTR'!$C11,0,4*(COLUMNS('Pessimistic QTR'!$C11:AJ11)-1),1,4))</f>
        <v>147.48333333333332</v>
      </c>
      <c r="AK11" s="49">
        <f ca="1">AVERAGE(OFFSET('Pessimistic QTR'!$C11,0,4*(COLUMNS('Pessimistic QTR'!$C11:AK11)-1),1,4))</f>
        <v>147.83859999999999</v>
      </c>
      <c r="AL11" s="49">
        <f ca="1">AVERAGE(OFFSET('Pessimistic QTR'!$C11,0,4*(COLUMNS('Pessimistic QTR'!$C11:AL11)-1),1,4))</f>
        <v>140.54622499999999</v>
      </c>
      <c r="AM11" s="49">
        <f ca="1">AVERAGE(OFFSET('Pessimistic QTR'!$C11,0,4*(COLUMNS('Pessimistic QTR'!$C11:AM11)-1),1,4))</f>
        <v>136.35252499999999</v>
      </c>
      <c r="AN11" s="49">
        <f ca="1">AVERAGE(OFFSET('Pessimistic QTR'!$C11,0,4*(COLUMNS('Pessimistic QTR'!$C11:AN11)-1),1,4))</f>
        <v>136.34725</v>
      </c>
      <c r="AO11" s="49">
        <f ca="1">AVERAGE(OFFSET('Pessimistic QTR'!$C11,0,4*(COLUMNS('Pessimistic QTR'!$C11:AO11)-1),1,4))</f>
        <v>138.4836</v>
      </c>
      <c r="AP11" s="49">
        <f ca="1">AVERAGE(OFFSET('Pessimistic QTR'!$C11,0,4*(COLUMNS('Pessimistic QTR'!$C11:AP11)-1),1,4))</f>
        <v>140.93155000000002</v>
      </c>
      <c r="AQ11" s="49">
        <f ca="1">AVERAGE(OFFSET('Pessimistic QTR'!$C11,0,4*(COLUMNS('Pessimistic QTR'!$C11:AQ11)-1),1,4))</f>
        <v>142.79367500000001</v>
      </c>
    </row>
    <row r="12" spans="1:43" x14ac:dyDescent="0.2">
      <c r="A12" t="str">
        <f>'Baseline QTR'!A12</f>
        <v>KS_NAER</v>
      </c>
      <c r="B12" t="str">
        <f>'Baseline QTR'!B12</f>
        <v xml:space="preserve">      Aerospace</v>
      </c>
      <c r="C12" s="47">
        <f ca="1">AVERAGE(OFFSET('Pessimistic QTR'!$C12,0,4*(COLUMNS('Pessimistic QTR'!$C12:C12)-1),1,4))</f>
        <v>112.33333333333331</v>
      </c>
      <c r="D12" s="47">
        <f ca="1">AVERAGE(OFFSET('Pessimistic QTR'!$C12,0,4*(COLUMNS('Pessimistic QTR'!$C12:D12)-1),1,4))</f>
        <v>112.7</v>
      </c>
      <c r="E12" s="47">
        <f ca="1">AVERAGE(OFFSET('Pessimistic QTR'!$C12,0,4*(COLUMNS('Pessimistic QTR'!$C12:E12)-1),1,4))</f>
        <v>109.30833333333332</v>
      </c>
      <c r="F12" s="47">
        <f ca="1">AVERAGE(OFFSET('Pessimistic QTR'!$C12,0,4*(COLUMNS('Pessimistic QTR'!$C12:F12)-1),1,4))</f>
        <v>99.816666666666663</v>
      </c>
      <c r="G12" s="47">
        <f ca="1">AVERAGE(OFFSET('Pessimistic QTR'!$C12,0,4*(COLUMNS('Pessimistic QTR'!$C12:G12)-1),1,4))</f>
        <v>89.083333333333329</v>
      </c>
      <c r="H12" s="47">
        <f ca="1">AVERAGE(OFFSET('Pessimistic QTR'!$C12,0,4*(COLUMNS('Pessimistic QTR'!$C12:H12)-1),1,4))</f>
        <v>78.691666666666663</v>
      </c>
      <c r="I12" s="47">
        <f ca="1">AVERAGE(OFFSET('Pessimistic QTR'!$C12,0,4*(COLUMNS('Pessimistic QTR'!$C12:I12)-1),1,4))</f>
        <v>83.516666666666666</v>
      </c>
      <c r="J12" s="47">
        <f ca="1">AVERAGE(OFFSET('Pessimistic QTR'!$C12,0,4*(COLUMNS('Pessimistic QTR'!$C12:J12)-1),1,4))</f>
        <v>101.425</v>
      </c>
      <c r="K12" s="47">
        <f ca="1">AVERAGE(OFFSET('Pessimistic QTR'!$C12,0,4*(COLUMNS('Pessimistic QTR'!$C12:K12)-1),1,4))</f>
        <v>107.80000000000001</v>
      </c>
      <c r="L12" s="47">
        <f ca="1">AVERAGE(OFFSET('Pessimistic QTR'!$C12,0,4*(COLUMNS('Pessimistic QTR'!$C12:L12)-1),1,4))</f>
        <v>94.5</v>
      </c>
      <c r="M12" s="47">
        <f ca="1">AVERAGE(OFFSET('Pessimistic QTR'!$C12,0,4*(COLUMNS('Pessimistic QTR'!$C12:M12)-1),1,4))</f>
        <v>82.491666666666674</v>
      </c>
      <c r="N12" s="47">
        <f ca="1">AVERAGE(OFFSET('Pessimistic QTR'!$C12,0,4*(COLUMNS('Pessimistic QTR'!$C12:N12)-1),1,4))</f>
        <v>83.50833333333334</v>
      </c>
      <c r="O12" s="47">
        <f ca="1">AVERAGE(OFFSET('Pessimistic QTR'!$C12,0,4*(COLUMNS('Pessimistic QTR'!$C12:O12)-1),1,4))</f>
        <v>72.625</v>
      </c>
      <c r="P12" s="47">
        <f ca="1">AVERAGE(OFFSET('Pessimistic QTR'!$C12,0,4*(COLUMNS('Pessimistic QTR'!$C12:P12)-1),1,4))</f>
        <v>62.558333333333337</v>
      </c>
      <c r="Q12" s="47">
        <f ca="1">AVERAGE(OFFSET('Pessimistic QTR'!$C12,0,4*(COLUMNS('Pessimistic QTR'!$C12:Q12)-1),1,4))</f>
        <v>58.825000000000003</v>
      </c>
      <c r="R12" s="47">
        <f ca="1">AVERAGE(OFFSET('Pessimistic QTR'!$C12,0,4*(COLUMNS('Pessimistic QTR'!$C12:R12)-1),1,4))</f>
        <v>62.533333333333331</v>
      </c>
      <c r="S12" s="47">
        <f ca="1">AVERAGE(OFFSET('Pessimistic QTR'!$C12,0,4*(COLUMNS('Pessimistic QTR'!$C12:S12)-1),1,4))</f>
        <v>69.766666666666666</v>
      </c>
      <c r="T12" s="47">
        <f ca="1">AVERAGE(OFFSET('Pessimistic QTR'!$C12,0,4*(COLUMNS('Pessimistic QTR'!$C12:T12)-1),1,4))</f>
        <v>75.900000000000006</v>
      </c>
      <c r="U12" s="47">
        <f ca="1">AVERAGE(OFFSET('Pessimistic QTR'!$C12,0,4*(COLUMNS('Pessimistic QTR'!$C12:U12)-1),1,4))</f>
        <v>78.583333333333343</v>
      </c>
      <c r="V12" s="47">
        <f ca="1">AVERAGE(OFFSET('Pessimistic QTR'!$C12,0,4*(COLUMNS('Pessimistic QTR'!$C12:V12)-1),1,4))</f>
        <v>78.825000000000003</v>
      </c>
      <c r="W12" s="47">
        <f ca="1">AVERAGE(OFFSET('Pessimistic QTR'!$C12,0,4*(COLUMNS('Pessimistic QTR'!$C12:W12)-1),1,4))</f>
        <v>76.75</v>
      </c>
      <c r="X12" s="47">
        <f ca="1">AVERAGE(OFFSET('Pessimistic QTR'!$C12,0,4*(COLUMNS('Pessimistic QTR'!$C12:X12)-1),1,4))</f>
        <v>82.083333333333343</v>
      </c>
      <c r="Y12" s="47">
        <f ca="1">AVERAGE(OFFSET('Pessimistic QTR'!$C12,0,4*(COLUMNS('Pessimistic QTR'!$C12:Y12)-1),1,4))</f>
        <v>89.158333333333331</v>
      </c>
      <c r="Z12" s="47">
        <f ca="1">AVERAGE(OFFSET('Pessimistic QTR'!$C12,0,4*(COLUMNS('Pessimistic QTR'!$C12:Z12)-1),1,4))</f>
        <v>90.850000000000009</v>
      </c>
      <c r="AA12" s="47">
        <f ca="1">AVERAGE(OFFSET('Pessimistic QTR'!$C12,0,4*(COLUMNS('Pessimistic QTR'!$C12:AA12)-1),1,4))</f>
        <v>88.808333333333337</v>
      </c>
      <c r="AB12" s="47">
        <f ca="1">AVERAGE(OFFSET('Pessimistic QTR'!$C12,0,4*(COLUMNS('Pessimistic QTR'!$C12:AB12)-1),1,4))</f>
        <v>88.15</v>
      </c>
      <c r="AC12" s="47">
        <f ca="1">AVERAGE(OFFSET('Pessimistic QTR'!$C12,0,4*(COLUMNS('Pessimistic QTR'!$C12:AC12)-1),1,4))</f>
        <v>84.949999999999989</v>
      </c>
      <c r="AD12" s="47">
        <f ca="1">AVERAGE(OFFSET('Pessimistic QTR'!$C12,0,4*(COLUMNS('Pessimistic QTR'!$C12:AD12)-1),1,4))</f>
        <v>78.183333333333337</v>
      </c>
      <c r="AE12" s="47">
        <f ca="1">AVERAGE(OFFSET('Pessimistic QTR'!$C12,0,4*(COLUMNS('Pessimistic QTR'!$C12:AE12)-1),1,4))</f>
        <v>77.75</v>
      </c>
      <c r="AF12" s="47">
        <f ca="1">AVERAGE(OFFSET('Pessimistic QTR'!$C12,0,4*(COLUMNS('Pessimistic QTR'!$C12:AF12)-1),1,4))</f>
        <v>81.941666666666663</v>
      </c>
      <c r="AG12" s="48">
        <f ca="1">AVERAGE(OFFSET('Pessimistic QTR'!$C12,0,4*(COLUMNS('Pessimistic QTR'!$C12:AG12)-1),1,4))</f>
        <v>74.283333333333331</v>
      </c>
      <c r="AH12" s="48">
        <f ca="1">AVERAGE(OFFSET('Pessimistic QTR'!$C12,0,4*(COLUMNS('Pessimistic QTR'!$C12:AH12)-1),1,4))</f>
        <v>62.883333333333333</v>
      </c>
      <c r="AI12" s="48">
        <f ca="1">AVERAGE(OFFSET('Pessimistic QTR'!$C12,0,4*(COLUMNS('Pessimistic QTR'!$C12:AI12)-1),1,4))</f>
        <v>66.775000000000006</v>
      </c>
      <c r="AJ12" s="48">
        <f ca="1">AVERAGE(OFFSET('Pessimistic QTR'!$C12,0,4*(COLUMNS('Pessimistic QTR'!$C12:AJ12)-1),1,4))</f>
        <v>72.608333333333334</v>
      </c>
      <c r="AK12" s="49">
        <f ca="1">AVERAGE(OFFSET('Pessimistic QTR'!$C12,0,4*(COLUMNS('Pessimistic QTR'!$C12:AK12)-1),1,4))</f>
        <v>75.167706666666675</v>
      </c>
      <c r="AL12" s="49">
        <f ca="1">AVERAGE(OFFSET('Pessimistic QTR'!$C12,0,4*(COLUMNS('Pessimistic QTR'!$C12:AL12)-1),1,4))</f>
        <v>71.102147500000001</v>
      </c>
      <c r="AM12" s="49">
        <f ca="1">AVERAGE(OFFSET('Pessimistic QTR'!$C12,0,4*(COLUMNS('Pessimistic QTR'!$C12:AM12)-1),1,4))</f>
        <v>70.352132499999996</v>
      </c>
      <c r="AN12" s="49">
        <f ca="1">AVERAGE(OFFSET('Pessimistic QTR'!$C12,0,4*(COLUMNS('Pessimistic QTR'!$C12:AN12)-1),1,4))</f>
        <v>71.764147500000007</v>
      </c>
      <c r="AO12" s="49">
        <f ca="1">AVERAGE(OFFSET('Pessimistic QTR'!$C12,0,4*(COLUMNS('Pessimistic QTR'!$C12:AO12)-1),1,4))</f>
        <v>73.257760000000005</v>
      </c>
      <c r="AP12" s="49">
        <f ca="1">AVERAGE(OFFSET('Pessimistic QTR'!$C12,0,4*(COLUMNS('Pessimistic QTR'!$C12:AP12)-1),1,4))</f>
        <v>74.150802499999998</v>
      </c>
      <c r="AQ12" s="49">
        <f ca="1">AVERAGE(OFFSET('Pessimistic QTR'!$C12,0,4*(COLUMNS('Pessimistic QTR'!$C12:AQ12)-1),1,4))</f>
        <v>74.575332500000002</v>
      </c>
    </row>
    <row r="13" spans="1:43" x14ac:dyDescent="0.2">
      <c r="A13" t="str">
        <f>'Baseline QTR'!A13</f>
        <v>KS_NSRV</v>
      </c>
      <c r="B13" t="str">
        <f>'Baseline QTR'!B13</f>
        <v xml:space="preserve"> Services providing</v>
      </c>
      <c r="C13" s="47">
        <f ca="1">AVERAGE(OFFSET('Pessimistic QTR'!$C13,0,4*(COLUMNS('Pessimistic QTR'!$C13:C13)-1),1,4))</f>
        <v>832.07500000000005</v>
      </c>
      <c r="D13" s="47">
        <f ca="1">AVERAGE(OFFSET('Pessimistic QTR'!$C13,0,4*(COLUMNS('Pessimistic QTR'!$C13:D13)-1),1,4))</f>
        <v>843.77499999999998</v>
      </c>
      <c r="E13" s="47">
        <f ca="1">AVERAGE(OFFSET('Pessimistic QTR'!$C13,0,4*(COLUMNS('Pessimistic QTR'!$C13:E13)-1),1,4))</f>
        <v>860.33333333333337</v>
      </c>
      <c r="F13" s="47">
        <f ca="1">AVERAGE(OFFSET('Pessimistic QTR'!$C13,0,4*(COLUMNS('Pessimistic QTR'!$C13:F13)-1),1,4))</f>
        <v>885.35</v>
      </c>
      <c r="G13" s="47">
        <f ca="1">AVERAGE(OFFSET('Pessimistic QTR'!$C13,0,4*(COLUMNS('Pessimistic QTR'!$C13:G13)-1),1,4))</f>
        <v>908.45</v>
      </c>
      <c r="H13" s="47">
        <f ca="1">AVERAGE(OFFSET('Pessimistic QTR'!$C13,0,4*(COLUMNS('Pessimistic QTR'!$C13:H13)-1),1,4))</f>
        <v>935.44166666666672</v>
      </c>
      <c r="I13" s="47">
        <f ca="1">AVERAGE(OFFSET('Pessimistic QTR'!$C13,0,4*(COLUMNS('Pessimistic QTR'!$C13:I13)-1),1,4))</f>
        <v>969.04166666666674</v>
      </c>
      <c r="J13" s="47">
        <f ca="1">AVERAGE(OFFSET('Pessimistic QTR'!$C13,0,4*(COLUMNS('Pessimistic QTR'!$C13:J13)-1),1,4))</f>
        <v>1010.7416666666668</v>
      </c>
      <c r="K13" s="47">
        <f ca="1">AVERAGE(OFFSET('Pessimistic QTR'!$C13,0,4*(COLUMNS('Pessimistic QTR'!$C13:K13)-1),1,4))</f>
        <v>1056.7916666666667</v>
      </c>
      <c r="L13" s="47">
        <f ca="1">AVERAGE(OFFSET('Pessimistic QTR'!$C13,0,4*(COLUMNS('Pessimistic QTR'!$C13:L13)-1),1,4))</f>
        <v>1100.8416666666667</v>
      </c>
      <c r="M13" s="47">
        <f ca="1">AVERAGE(OFFSET('Pessimistic QTR'!$C13,0,4*(COLUMNS('Pessimistic QTR'!$C13:M13)-1),1,4))</f>
        <v>1141.1833333333334</v>
      </c>
      <c r="N13" s="47">
        <f ca="1">AVERAGE(OFFSET('Pessimistic QTR'!$C13,0,4*(COLUMNS('Pessimistic QTR'!$C13:N13)-1),1,4))</f>
        <v>1133.2416666666668</v>
      </c>
      <c r="O13" s="47">
        <f ca="1">AVERAGE(OFFSET('Pessimistic QTR'!$C13,0,4*(COLUMNS('Pessimistic QTR'!$C13:O13)-1),1,4))</f>
        <v>1110.2083333333333</v>
      </c>
      <c r="P13" s="47">
        <f ca="1">AVERAGE(OFFSET('Pessimistic QTR'!$C13,0,4*(COLUMNS('Pessimistic QTR'!$C13:P13)-1),1,4))</f>
        <v>1116.7250000000001</v>
      </c>
      <c r="Q13" s="47">
        <f ca="1">AVERAGE(OFFSET('Pessimistic QTR'!$C13,0,4*(COLUMNS('Pessimistic QTR'!$C13:Q13)-1),1,4))</f>
        <v>1127.7916666666667</v>
      </c>
      <c r="R13" s="47">
        <f ca="1">AVERAGE(OFFSET('Pessimistic QTR'!$C13,0,4*(COLUMNS('Pessimistic QTR'!$C13:R13)-1),1,4))</f>
        <v>1150.3333333333335</v>
      </c>
      <c r="S13" s="47">
        <f ca="1">AVERAGE(OFFSET('Pessimistic QTR'!$C13,0,4*(COLUMNS('Pessimistic QTR'!$C13:S13)-1),1,4))</f>
        <v>1177.5</v>
      </c>
      <c r="T13" s="47">
        <f ca="1">AVERAGE(OFFSET('Pessimistic QTR'!$C13,0,4*(COLUMNS('Pessimistic QTR'!$C13:T13)-1),1,4))</f>
        <v>1207.45</v>
      </c>
      <c r="U13" s="47">
        <f ca="1">AVERAGE(OFFSET('Pessimistic QTR'!$C13,0,4*(COLUMNS('Pessimistic QTR'!$C13:U13)-1),1,4))</f>
        <v>1228.325</v>
      </c>
      <c r="V13" s="47">
        <f ca="1">AVERAGE(OFFSET('Pessimistic QTR'!$C13,0,4*(COLUMNS('Pessimistic QTR'!$C13:V13)-1),1,4))</f>
        <v>1185.925</v>
      </c>
      <c r="W13" s="47">
        <f ca="1">AVERAGE(OFFSET('Pessimistic QTR'!$C13,0,4*(COLUMNS('Pessimistic QTR'!$C13:W13)-1),1,4))</f>
        <v>1179.6999999999998</v>
      </c>
      <c r="X13" s="47">
        <f ca="1">AVERAGE(OFFSET('Pessimistic QTR'!$C13,0,4*(COLUMNS('Pessimistic QTR'!$C13:X13)-1),1,4))</f>
        <v>1200.3083333333334</v>
      </c>
      <c r="Y13" s="47">
        <f ca="1">AVERAGE(OFFSET('Pessimistic QTR'!$C13,0,4*(COLUMNS('Pessimistic QTR'!$C13:Y13)-1),1,4))</f>
        <v>1226.0166666666667</v>
      </c>
      <c r="Z13" s="47">
        <f ca="1">AVERAGE(OFFSET('Pessimistic QTR'!$C13,0,4*(COLUMNS('Pessimistic QTR'!$C13:Z13)-1),1,4))</f>
        <v>1258.8166666666668</v>
      </c>
      <c r="AA13" s="47">
        <f ca="1">AVERAGE(OFFSET('Pessimistic QTR'!$C13,0,4*(COLUMNS('Pessimistic QTR'!$C13:AA13)-1),1,4))</f>
        <v>1294.4166666666665</v>
      </c>
      <c r="AB13" s="47">
        <f ca="1">AVERAGE(OFFSET('Pessimistic QTR'!$C13,0,4*(COLUMNS('Pessimistic QTR'!$C13:AB13)-1),1,4))</f>
        <v>1334.2583333333334</v>
      </c>
      <c r="AC13" s="47">
        <f ca="1">AVERAGE(OFFSET('Pessimistic QTR'!$C13,0,4*(COLUMNS('Pessimistic QTR'!$C13:AC13)-1),1,4))</f>
        <v>1382.2749999999999</v>
      </c>
      <c r="AD13" s="47">
        <f ca="1">AVERAGE(OFFSET('Pessimistic QTR'!$C13,0,4*(COLUMNS('Pessimistic QTR'!$C13:AD13)-1),1,4))</f>
        <v>1425.75</v>
      </c>
      <c r="AE13" s="47">
        <f ca="1">AVERAGE(OFFSET('Pessimistic QTR'!$C13,0,4*(COLUMNS('Pessimistic QTR'!$C13:AE13)-1),1,4))</f>
        <v>1458.6583333333333</v>
      </c>
      <c r="AF13" s="47">
        <f ca="1">AVERAGE(OFFSET('Pessimistic QTR'!$C13,0,4*(COLUMNS('Pessimistic QTR'!$C13:AF13)-1),1,4))</f>
        <v>1492.3833333333334</v>
      </c>
      <c r="AG13" s="48">
        <f ca="1">AVERAGE(OFFSET('Pessimistic QTR'!$C13,0,4*(COLUMNS('Pessimistic QTR'!$C13:AG13)-1),1,4))</f>
        <v>1408.7500000000002</v>
      </c>
      <c r="AH13" s="48">
        <f ca="1">AVERAGE(OFFSET('Pessimistic QTR'!$C13,0,4*(COLUMNS('Pessimistic QTR'!$C13:AH13)-1),1,4))</f>
        <v>1444.875</v>
      </c>
      <c r="AI13" s="48">
        <f ca="1">AVERAGE(OFFSET('Pessimistic QTR'!$C13,0,4*(COLUMNS('Pessimistic QTR'!$C13:AI13)-1),1,4))</f>
        <v>1515.2916666666667</v>
      </c>
      <c r="AJ13" s="48">
        <f ca="1">AVERAGE(OFFSET('Pessimistic QTR'!$C13,0,4*(COLUMNS('Pessimistic QTR'!$C13:AJ13)-1),1,4))</f>
        <v>1531.1916666666668</v>
      </c>
      <c r="AK13" s="49">
        <f ca="1">AVERAGE(OFFSET('Pessimistic QTR'!$C13,0,4*(COLUMNS('Pessimistic QTR'!$C13:AK13)-1),1,4))</f>
        <v>1542.4648333333334</v>
      </c>
      <c r="AL13" s="49">
        <f ca="1">AVERAGE(OFFSET('Pessimistic QTR'!$C13,0,4*(COLUMNS('Pessimistic QTR'!$C13:AL13)-1),1,4))</f>
        <v>1508.27775</v>
      </c>
      <c r="AM13" s="49">
        <f ca="1">AVERAGE(OFFSET('Pessimistic QTR'!$C13,0,4*(COLUMNS('Pessimistic QTR'!$C13:AM13)-1),1,4))</f>
        <v>1490.7527499999999</v>
      </c>
      <c r="AN13" s="49">
        <f ca="1">AVERAGE(OFFSET('Pessimistic QTR'!$C13,0,4*(COLUMNS('Pessimistic QTR'!$C13:AN13)-1),1,4))</f>
        <v>1503.941</v>
      </c>
      <c r="AO13" s="49">
        <f ca="1">AVERAGE(OFFSET('Pessimistic QTR'!$C13,0,4*(COLUMNS('Pessimistic QTR'!$C13:AO13)-1),1,4))</f>
        <v>1531.5495000000001</v>
      </c>
      <c r="AP13" s="49">
        <f ca="1">AVERAGE(OFFSET('Pessimistic QTR'!$C13,0,4*(COLUMNS('Pessimistic QTR'!$C13:AP13)-1),1,4))</f>
        <v>1565.32375</v>
      </c>
      <c r="AQ13" s="49">
        <f ca="1">AVERAGE(OFFSET('Pessimistic QTR'!$C13,0,4*(COLUMNS('Pessimistic QTR'!$C13:AQ13)-1),1,4))</f>
        <v>1601.8892500000002</v>
      </c>
    </row>
    <row r="14" spans="1:43" x14ac:dyDescent="0.2">
      <c r="A14" t="str">
        <f>'Baseline QTR'!A14</f>
        <v>KS_NTRD</v>
      </c>
      <c r="B14" t="str">
        <f>'Baseline QTR'!B14</f>
        <v xml:space="preserve">   Wholesale and retail trade</v>
      </c>
      <c r="C14" s="47">
        <f ca="1">AVERAGE(OFFSET('Pessimistic QTR'!$C14,0,4*(COLUMNS('Pessimistic QTR'!$C14:C14)-1),1,4))</f>
        <v>177.47500000000002</v>
      </c>
      <c r="D14" s="47">
        <f ca="1">AVERAGE(OFFSET('Pessimistic QTR'!$C14,0,4*(COLUMNS('Pessimistic QTR'!$C14:D14)-1),1,4))</f>
        <v>175.20833333333334</v>
      </c>
      <c r="E14" s="47">
        <f ca="1">AVERAGE(OFFSET('Pessimistic QTR'!$C14,0,4*(COLUMNS('Pessimistic QTR'!$C14:E14)-1),1,4))</f>
        <v>175.93333333333334</v>
      </c>
      <c r="F14" s="47">
        <f ca="1">AVERAGE(OFFSET('Pessimistic QTR'!$C14,0,4*(COLUMNS('Pessimistic QTR'!$C14:F14)-1),1,4))</f>
        <v>177.8416666666667</v>
      </c>
      <c r="G14" s="47">
        <f ca="1">AVERAGE(OFFSET('Pessimistic QTR'!$C14,0,4*(COLUMNS('Pessimistic QTR'!$C14:G14)-1),1,4))</f>
        <v>179.80833333333331</v>
      </c>
      <c r="H14" s="47">
        <f ca="1">AVERAGE(OFFSET('Pessimistic QTR'!$C14,0,4*(COLUMNS('Pessimistic QTR'!$C14:H14)-1),1,4))</f>
        <v>184.88333333333333</v>
      </c>
      <c r="I14" s="47">
        <f ca="1">AVERAGE(OFFSET('Pessimistic QTR'!$C14,0,4*(COLUMNS('Pessimistic QTR'!$C14:I14)-1),1,4))</f>
        <v>192.3</v>
      </c>
      <c r="J14" s="47">
        <f ca="1">AVERAGE(OFFSET('Pessimistic QTR'!$C14,0,4*(COLUMNS('Pessimistic QTR'!$C14:J14)-1),1,4))</f>
        <v>198.75000000000003</v>
      </c>
      <c r="K14" s="47">
        <f ca="1">AVERAGE(OFFSET('Pessimistic QTR'!$C14,0,4*(COLUMNS('Pessimistic QTR'!$C14:K14)-1),1,4))</f>
        <v>206.48333333333335</v>
      </c>
      <c r="L14" s="47">
        <f ca="1">AVERAGE(OFFSET('Pessimistic QTR'!$C14,0,4*(COLUMNS('Pessimistic QTR'!$C14:L14)-1),1,4))</f>
        <v>214.95000000000002</v>
      </c>
      <c r="M14" s="47">
        <f ca="1">AVERAGE(OFFSET('Pessimistic QTR'!$C14,0,4*(COLUMNS('Pessimistic QTR'!$C14:M14)-1),1,4))</f>
        <v>221.2833333333333</v>
      </c>
      <c r="N14" s="47">
        <f ca="1">AVERAGE(OFFSET('Pessimistic QTR'!$C14,0,4*(COLUMNS('Pessimistic QTR'!$C14:N14)-1),1,4))</f>
        <v>215.74166666666667</v>
      </c>
      <c r="O14" s="47">
        <f ca="1">AVERAGE(OFFSET('Pessimistic QTR'!$C14,0,4*(COLUMNS('Pessimistic QTR'!$C14:O14)-1),1,4))</f>
        <v>204.81666666666666</v>
      </c>
      <c r="P14" s="47">
        <f ca="1">AVERAGE(OFFSET('Pessimistic QTR'!$C14,0,4*(COLUMNS('Pessimistic QTR'!$C14:P14)-1),1,4))</f>
        <v>205.59166666666667</v>
      </c>
      <c r="Q14" s="47">
        <f ca="1">AVERAGE(OFFSET('Pessimistic QTR'!$C14,0,4*(COLUMNS('Pessimistic QTR'!$C14:Q14)-1),1,4))</f>
        <v>206.125</v>
      </c>
      <c r="R14" s="47">
        <f ca="1">AVERAGE(OFFSET('Pessimistic QTR'!$C14,0,4*(COLUMNS('Pessimistic QTR'!$C14:R14)-1),1,4))</f>
        <v>209.43333333333331</v>
      </c>
      <c r="S14" s="47">
        <f ca="1">AVERAGE(OFFSET('Pessimistic QTR'!$C14,0,4*(COLUMNS('Pessimistic QTR'!$C14:S14)-1),1,4))</f>
        <v>212.13333333333335</v>
      </c>
      <c r="T14" s="47">
        <f ca="1">AVERAGE(OFFSET('Pessimistic QTR'!$C14,0,4*(COLUMNS('Pessimistic QTR'!$C14:T14)-1),1,4))</f>
        <v>215.95000000000002</v>
      </c>
      <c r="U14" s="47">
        <f ca="1">AVERAGE(OFFSET('Pessimistic QTR'!$C14,0,4*(COLUMNS('Pessimistic QTR'!$C14:U14)-1),1,4))</f>
        <v>217.29999999999998</v>
      </c>
      <c r="V14" s="47">
        <f ca="1">AVERAGE(OFFSET('Pessimistic QTR'!$C14,0,4*(COLUMNS('Pessimistic QTR'!$C14:V14)-1),1,4))</f>
        <v>202.84166666666667</v>
      </c>
      <c r="W14" s="47">
        <f ca="1">AVERAGE(OFFSET('Pessimistic QTR'!$C14,0,4*(COLUMNS('Pessimistic QTR'!$C14:W14)-1),1,4))</f>
        <v>197.24166666666667</v>
      </c>
      <c r="X14" s="47">
        <f ca="1">AVERAGE(OFFSET('Pessimistic QTR'!$C14,0,4*(COLUMNS('Pessimistic QTR'!$C14:X14)-1),1,4))</f>
        <v>199.54166666666666</v>
      </c>
      <c r="Y14" s="47">
        <f ca="1">AVERAGE(OFFSET('Pessimistic QTR'!$C14,0,4*(COLUMNS('Pessimistic QTR'!$C14:Y14)-1),1,4))</f>
        <v>202.99166666666667</v>
      </c>
      <c r="Z14" s="47">
        <f ca="1">AVERAGE(OFFSET('Pessimistic QTR'!$C14,0,4*(COLUMNS('Pessimistic QTR'!$C14:Z14)-1),1,4))</f>
        <v>208.69166666666669</v>
      </c>
      <c r="AA14" s="47">
        <f ca="1">AVERAGE(OFFSET('Pessimistic QTR'!$C14,0,4*(COLUMNS('Pessimistic QTR'!$C14:AA14)-1),1,4))</f>
        <v>212.98333333333329</v>
      </c>
      <c r="AB14" s="47">
        <f ca="1">AVERAGE(OFFSET('Pessimistic QTR'!$C14,0,4*(COLUMNS('Pessimistic QTR'!$C14:AB14)-1),1,4))</f>
        <v>217.40833333333336</v>
      </c>
      <c r="AC14" s="47">
        <f ca="1">AVERAGE(OFFSET('Pessimistic QTR'!$C14,0,4*(COLUMNS('Pessimistic QTR'!$C14:AC14)-1),1,4))</f>
        <v>219.63333333333333</v>
      </c>
      <c r="AD14" s="47">
        <f ca="1">AVERAGE(OFFSET('Pessimistic QTR'!$C14,0,4*(COLUMNS('Pessimistic QTR'!$C14:AD14)-1),1,4))</f>
        <v>221.98333333333335</v>
      </c>
      <c r="AE14" s="47">
        <f ca="1">AVERAGE(OFFSET('Pessimistic QTR'!$C14,0,4*(COLUMNS('Pessimistic QTR'!$C14:AE14)-1),1,4))</f>
        <v>221.96666666666667</v>
      </c>
      <c r="AF14" s="47">
        <f ca="1">AVERAGE(OFFSET('Pessimistic QTR'!$C14,0,4*(COLUMNS('Pessimistic QTR'!$C14:AF14)-1),1,4))</f>
        <v>220.20833333333334</v>
      </c>
      <c r="AG14" s="48">
        <f ca="1">AVERAGE(OFFSET('Pessimistic QTR'!$C14,0,4*(COLUMNS('Pessimistic QTR'!$C14:AG14)-1),1,4))</f>
        <v>206.9</v>
      </c>
      <c r="AH14" s="48">
        <f ca="1">AVERAGE(OFFSET('Pessimistic QTR'!$C14,0,4*(COLUMNS('Pessimistic QTR'!$C14:AH14)-1),1,4))</f>
        <v>216.29999999999998</v>
      </c>
      <c r="AI14" s="48">
        <f ca="1">AVERAGE(OFFSET('Pessimistic QTR'!$C14,0,4*(COLUMNS('Pessimistic QTR'!$C14:AI14)-1),1,4))</f>
        <v>211.84166666666664</v>
      </c>
      <c r="AJ14" s="48">
        <f ca="1">AVERAGE(OFFSET('Pessimistic QTR'!$C14,0,4*(COLUMNS('Pessimistic QTR'!$C14:AJ14)-1),1,4))</f>
        <v>212.85833333333332</v>
      </c>
      <c r="AK14" s="49">
        <f ca="1">AVERAGE(OFFSET('Pessimistic QTR'!$C14,0,4*(COLUMNS('Pessimistic QTR'!$C14:AK14)-1),1,4))</f>
        <v>212.09630833333333</v>
      </c>
      <c r="AL14" s="49">
        <f ca="1">AVERAGE(OFFSET('Pessimistic QTR'!$C14,0,4*(COLUMNS('Pessimistic QTR'!$C14:AL14)-1),1,4))</f>
        <v>203.13565</v>
      </c>
      <c r="AM14" s="49">
        <f ca="1">AVERAGE(OFFSET('Pessimistic QTR'!$C14,0,4*(COLUMNS('Pessimistic QTR'!$C14:AM14)-1),1,4))</f>
        <v>202.24705</v>
      </c>
      <c r="AN14" s="49">
        <f ca="1">AVERAGE(OFFSET('Pessimistic QTR'!$C14,0,4*(COLUMNS('Pessimistic QTR'!$C14:AN14)-1),1,4))</f>
        <v>201.65050000000002</v>
      </c>
      <c r="AO14" s="49">
        <f ca="1">AVERAGE(OFFSET('Pessimistic QTR'!$C14,0,4*(COLUMNS('Pessimistic QTR'!$C14:AO14)-1),1,4))</f>
        <v>199.81094999999999</v>
      </c>
      <c r="AP14" s="49">
        <f ca="1">AVERAGE(OFFSET('Pessimistic QTR'!$C14,0,4*(COLUMNS('Pessimistic QTR'!$C14:AP14)-1),1,4))</f>
        <v>201.5557</v>
      </c>
      <c r="AQ14" s="49">
        <f ca="1">AVERAGE(OFFSET('Pessimistic QTR'!$C14,0,4*(COLUMNS('Pessimistic QTR'!$C14:AQ14)-1),1,4))</f>
        <v>204.66659999999999</v>
      </c>
    </row>
    <row r="15" spans="1:43" x14ac:dyDescent="0.2">
      <c r="A15" t="str">
        <f>'Baseline QTR'!A15</f>
        <v>KS_NTWU</v>
      </c>
      <c r="B15" t="str">
        <f>'Baseline QTR'!B15</f>
        <v xml:space="preserve">   Transportation and public utilities</v>
      </c>
      <c r="C15" s="47">
        <f ca="1">AVERAGE(OFFSET('Pessimistic QTR'!$C15,0,4*(COLUMNS('Pessimistic QTR'!$C15:C15)-1),1,4))</f>
        <v>51.275000000000006</v>
      </c>
      <c r="D15" s="47">
        <f ca="1">AVERAGE(OFFSET('Pessimistic QTR'!$C15,0,4*(COLUMNS('Pessimistic QTR'!$C15:D15)-1),1,4))</f>
        <v>52.408333333333331</v>
      </c>
      <c r="E15" s="47">
        <f ca="1">AVERAGE(OFFSET('Pessimistic QTR'!$C15,0,4*(COLUMNS('Pessimistic QTR'!$C15:E15)-1),1,4))</f>
        <v>50.975000000000001</v>
      </c>
      <c r="F15" s="47">
        <f ca="1">AVERAGE(OFFSET('Pessimistic QTR'!$C15,0,4*(COLUMNS('Pessimistic QTR'!$C15:F15)-1),1,4))</f>
        <v>49.858333333333341</v>
      </c>
      <c r="G15" s="47">
        <f ca="1">AVERAGE(OFFSET('Pessimistic QTR'!$C15,0,4*(COLUMNS('Pessimistic QTR'!$C15:G15)-1),1,4))</f>
        <v>50.366666666666667</v>
      </c>
      <c r="H15" s="47">
        <f ca="1">AVERAGE(OFFSET('Pessimistic QTR'!$C15,0,4*(COLUMNS('Pessimistic QTR'!$C15:H15)-1),1,4))</f>
        <v>50.674999999999997</v>
      </c>
      <c r="I15" s="47">
        <f ca="1">AVERAGE(OFFSET('Pessimistic QTR'!$C15,0,4*(COLUMNS('Pessimistic QTR'!$C15:I15)-1),1,4))</f>
        <v>52.5</v>
      </c>
      <c r="J15" s="47">
        <f ca="1">AVERAGE(OFFSET('Pessimistic QTR'!$C15,0,4*(COLUMNS('Pessimistic QTR'!$C15:J15)-1),1,4))</f>
        <v>53.758333333333333</v>
      </c>
      <c r="K15" s="47">
        <f ca="1">AVERAGE(OFFSET('Pessimistic QTR'!$C15,0,4*(COLUMNS('Pessimistic QTR'!$C15:K15)-1),1,4))</f>
        <v>56.691666666666663</v>
      </c>
      <c r="L15" s="47">
        <f ca="1">AVERAGE(OFFSET('Pessimistic QTR'!$C15,0,4*(COLUMNS('Pessimistic QTR'!$C15:L15)-1),1,4))</f>
        <v>57.266666666666666</v>
      </c>
      <c r="M15" s="47">
        <f ca="1">AVERAGE(OFFSET('Pessimistic QTR'!$C15,0,4*(COLUMNS('Pessimistic QTR'!$C15:M15)-1),1,4))</f>
        <v>56.583333333333329</v>
      </c>
      <c r="N15" s="47">
        <f ca="1">AVERAGE(OFFSET('Pessimistic QTR'!$C15,0,4*(COLUMNS('Pessimistic QTR'!$C15:N15)-1),1,4))</f>
        <v>54.883333333333326</v>
      </c>
      <c r="O15" s="47">
        <f ca="1">AVERAGE(OFFSET('Pessimistic QTR'!$C15,0,4*(COLUMNS('Pessimistic QTR'!$C15:O15)-1),1,4))</f>
        <v>51.7</v>
      </c>
      <c r="P15" s="47">
        <f ca="1">AVERAGE(OFFSET('Pessimistic QTR'!$C15,0,4*(COLUMNS('Pessimistic QTR'!$C15:P15)-1),1,4))</f>
        <v>50.650000000000006</v>
      </c>
      <c r="Q15" s="47">
        <f ca="1">AVERAGE(OFFSET('Pessimistic QTR'!$C15,0,4*(COLUMNS('Pessimistic QTR'!$C15:Q15)-1),1,4))</f>
        <v>50.7</v>
      </c>
      <c r="R15" s="47">
        <f ca="1">AVERAGE(OFFSET('Pessimistic QTR'!$C15,0,4*(COLUMNS('Pessimistic QTR'!$C15:R15)-1),1,4))</f>
        <v>50.175000000000004</v>
      </c>
      <c r="S15" s="47">
        <f ca="1">AVERAGE(OFFSET('Pessimistic QTR'!$C15,0,4*(COLUMNS('Pessimistic QTR'!$C15:S15)-1),1,4))</f>
        <v>50.683333333333337</v>
      </c>
      <c r="T15" s="47">
        <f ca="1">AVERAGE(OFFSET('Pessimistic QTR'!$C15,0,4*(COLUMNS('Pessimistic QTR'!$C15:T15)-1),1,4))</f>
        <v>51.85</v>
      </c>
      <c r="U15" s="47">
        <f ca="1">AVERAGE(OFFSET('Pessimistic QTR'!$C15,0,4*(COLUMNS('Pessimistic QTR'!$C15:U15)-1),1,4))</f>
        <v>51.38333333333334</v>
      </c>
      <c r="V15" s="47">
        <f ca="1">AVERAGE(OFFSET('Pessimistic QTR'!$C15,0,4*(COLUMNS('Pessimistic QTR'!$C15:V15)-1),1,4))</f>
        <v>47.916666666666671</v>
      </c>
      <c r="W15" s="47">
        <f ca="1">AVERAGE(OFFSET('Pessimistic QTR'!$C15,0,4*(COLUMNS('Pessimistic QTR'!$C15:W15)-1),1,4))</f>
        <v>46.625</v>
      </c>
      <c r="X15" s="47">
        <f ca="1">AVERAGE(OFFSET('Pessimistic QTR'!$C15,0,4*(COLUMNS('Pessimistic QTR'!$C15:X15)-1),1,4))</f>
        <v>47.958333333333329</v>
      </c>
      <c r="Y15" s="47">
        <f ca="1">AVERAGE(OFFSET('Pessimistic QTR'!$C15,0,4*(COLUMNS('Pessimistic QTR'!$C15:Y15)-1),1,4))</f>
        <v>48.766666666666666</v>
      </c>
      <c r="Z15" s="47">
        <f ca="1">AVERAGE(OFFSET('Pessimistic QTR'!$C15,0,4*(COLUMNS('Pessimistic QTR'!$C15:Z15)-1),1,4))</f>
        <v>49.708333333333336</v>
      </c>
      <c r="AA15" s="47">
        <f ca="1">AVERAGE(OFFSET('Pessimistic QTR'!$C15,0,4*(COLUMNS('Pessimistic QTR'!$C15:AA15)-1),1,4))</f>
        <v>53.3</v>
      </c>
      <c r="AB15" s="47">
        <f ca="1">AVERAGE(OFFSET('Pessimistic QTR'!$C15,0,4*(COLUMNS('Pessimistic QTR'!$C15:AB15)-1),1,4))</f>
        <v>56.283333333333331</v>
      </c>
      <c r="AC15" s="47">
        <f ca="1">AVERAGE(OFFSET('Pessimistic QTR'!$C15,0,4*(COLUMNS('Pessimistic QTR'!$C15:AC15)-1),1,4))</f>
        <v>59.341666666666661</v>
      </c>
      <c r="AD15" s="47">
        <f ca="1">AVERAGE(OFFSET('Pessimistic QTR'!$C15,0,4*(COLUMNS('Pessimistic QTR'!$C15:AD15)-1),1,4))</f>
        <v>62.766666666666666</v>
      </c>
      <c r="AE15" s="47">
        <f ca="1">AVERAGE(OFFSET('Pessimistic QTR'!$C15,0,4*(COLUMNS('Pessimistic QTR'!$C15:AE15)-1),1,4))</f>
        <v>64.991666666666674</v>
      </c>
      <c r="AF15" s="47">
        <f ca="1">AVERAGE(OFFSET('Pessimistic QTR'!$C15,0,4*(COLUMNS('Pessimistic QTR'!$C15:AF15)-1),1,4))</f>
        <v>67.208333333333329</v>
      </c>
      <c r="AG15" s="48">
        <f ca="1">AVERAGE(OFFSET('Pessimistic QTR'!$C15,0,4*(COLUMNS('Pessimistic QTR'!$C15:AG15)-1),1,4))</f>
        <v>64.8</v>
      </c>
      <c r="AH15" s="48">
        <f ca="1">AVERAGE(OFFSET('Pessimistic QTR'!$C15,0,4*(COLUMNS('Pessimistic QTR'!$C15:AH15)-1),1,4))</f>
        <v>65.558333333333337</v>
      </c>
      <c r="AI15" s="48">
        <f ca="1">AVERAGE(OFFSET('Pessimistic QTR'!$C15,0,4*(COLUMNS('Pessimistic QTR'!$C15:AI15)-1),1,4))</f>
        <v>72.033333333333331</v>
      </c>
      <c r="AJ15" s="48">
        <f ca="1">AVERAGE(OFFSET('Pessimistic QTR'!$C15,0,4*(COLUMNS('Pessimistic QTR'!$C15:AJ15)-1),1,4))</f>
        <v>72.36666666666666</v>
      </c>
      <c r="AK15" s="49">
        <f ca="1">AVERAGE(OFFSET('Pessimistic QTR'!$C15,0,4*(COLUMNS('Pessimistic QTR'!$C15:AK15)-1),1,4))</f>
        <v>72.167368333333329</v>
      </c>
      <c r="AL15" s="49">
        <f ca="1">AVERAGE(OFFSET('Pessimistic QTR'!$C15,0,4*(COLUMNS('Pessimistic QTR'!$C15:AL15)-1),1,4))</f>
        <v>67.604762499999993</v>
      </c>
      <c r="AM15" s="49">
        <f ca="1">AVERAGE(OFFSET('Pessimistic QTR'!$C15,0,4*(COLUMNS('Pessimistic QTR'!$C15:AM15)-1),1,4))</f>
        <v>64.116627500000007</v>
      </c>
      <c r="AN15" s="49">
        <f ca="1">AVERAGE(OFFSET('Pessimistic QTR'!$C15,0,4*(COLUMNS('Pessimistic QTR'!$C15:AN15)-1),1,4))</f>
        <v>63.792987499999995</v>
      </c>
      <c r="AO15" s="49">
        <f ca="1">AVERAGE(OFFSET('Pessimistic QTR'!$C15,0,4*(COLUMNS('Pessimistic QTR'!$C15:AO15)-1),1,4))</f>
        <v>65.134197499999999</v>
      </c>
      <c r="AP15" s="49">
        <f ca="1">AVERAGE(OFFSET('Pessimistic QTR'!$C15,0,4*(COLUMNS('Pessimistic QTR'!$C15:AP15)-1),1,4))</f>
        <v>67.264237500000007</v>
      </c>
      <c r="AQ15" s="49">
        <f ca="1">AVERAGE(OFFSET('Pessimistic QTR'!$C15,0,4*(COLUMNS('Pessimistic QTR'!$C15:AQ15)-1),1,4))</f>
        <v>69.810895000000002</v>
      </c>
    </row>
    <row r="16" spans="1:43" x14ac:dyDescent="0.2">
      <c r="A16" t="str">
        <f>'Baseline QTR'!A16</f>
        <v>KS_NINF</v>
      </c>
      <c r="B16" t="str">
        <f>'Baseline QTR'!B16</f>
        <v xml:space="preserve">   Information</v>
      </c>
      <c r="C16" s="47">
        <f ca="1">AVERAGE(OFFSET('Pessimistic QTR'!$C16,0,4*(COLUMNS('Pessimistic QTR'!$C16:C16)-1),1,4))</f>
        <v>31.733333333333334</v>
      </c>
      <c r="D16" s="47">
        <f ca="1">AVERAGE(OFFSET('Pessimistic QTR'!$C16,0,4*(COLUMNS('Pessimistic QTR'!$C16:D16)-1),1,4))</f>
        <v>33.191666666666663</v>
      </c>
      <c r="E16" s="47">
        <f ca="1">AVERAGE(OFFSET('Pessimistic QTR'!$C16,0,4*(COLUMNS('Pessimistic QTR'!$C16:E16)-1),1,4))</f>
        <v>35.241666666666667</v>
      </c>
      <c r="F16" s="47">
        <f ca="1">AVERAGE(OFFSET('Pessimistic QTR'!$C16,0,4*(COLUMNS('Pessimistic QTR'!$C16:F16)-1),1,4))</f>
        <v>38.008333333333333</v>
      </c>
      <c r="G16" s="47">
        <f ca="1">AVERAGE(OFFSET('Pessimistic QTR'!$C16,0,4*(COLUMNS('Pessimistic QTR'!$C16:G16)-1),1,4))</f>
        <v>40.516666666666666</v>
      </c>
      <c r="H16" s="47">
        <f ca="1">AVERAGE(OFFSET('Pessimistic QTR'!$C16,0,4*(COLUMNS('Pessimistic QTR'!$C16:H16)-1),1,4))</f>
        <v>45.908333333333331</v>
      </c>
      <c r="I16" s="47">
        <f ca="1">AVERAGE(OFFSET('Pessimistic QTR'!$C16,0,4*(COLUMNS('Pessimistic QTR'!$C16:I16)-1),1,4))</f>
        <v>50.00833333333334</v>
      </c>
      <c r="J16" s="47">
        <f ca="1">AVERAGE(OFFSET('Pessimistic QTR'!$C16,0,4*(COLUMNS('Pessimistic QTR'!$C16:J16)-1),1,4))</f>
        <v>53.65</v>
      </c>
      <c r="K16" s="47">
        <f ca="1">AVERAGE(OFFSET('Pessimistic QTR'!$C16,0,4*(COLUMNS('Pessimistic QTR'!$C16:K16)-1),1,4))</f>
        <v>57.275000000000006</v>
      </c>
      <c r="L16" s="47">
        <f ca="1">AVERAGE(OFFSET('Pessimistic QTR'!$C16,0,4*(COLUMNS('Pessimistic QTR'!$C16:L16)-1),1,4))</f>
        <v>64.408333333333331</v>
      </c>
      <c r="M16" s="47">
        <f ca="1">AVERAGE(OFFSET('Pessimistic QTR'!$C16,0,4*(COLUMNS('Pessimistic QTR'!$C16:M16)-1),1,4))</f>
        <v>75.666666666666657</v>
      </c>
      <c r="N16" s="47">
        <f ca="1">AVERAGE(OFFSET('Pessimistic QTR'!$C16,0,4*(COLUMNS('Pessimistic QTR'!$C16:N16)-1),1,4))</f>
        <v>76.900000000000006</v>
      </c>
      <c r="O16" s="47">
        <f ca="1">AVERAGE(OFFSET('Pessimistic QTR'!$C16,0,4*(COLUMNS('Pessimistic QTR'!$C16:O16)-1),1,4))</f>
        <v>72.974999999999994</v>
      </c>
      <c r="P16" s="47">
        <f ca="1">AVERAGE(OFFSET('Pessimistic QTR'!$C16,0,4*(COLUMNS('Pessimistic QTR'!$C16:P16)-1),1,4))</f>
        <v>71.699999999999989</v>
      </c>
      <c r="Q16" s="47">
        <f ca="1">AVERAGE(OFFSET('Pessimistic QTR'!$C16,0,4*(COLUMNS('Pessimistic QTR'!$C16:Q16)-1),1,4))</f>
        <v>72.708333333333343</v>
      </c>
      <c r="R16" s="47">
        <f ca="1">AVERAGE(OFFSET('Pessimistic QTR'!$C16,0,4*(COLUMNS('Pessimistic QTR'!$C16:R16)-1),1,4))</f>
        <v>74.25</v>
      </c>
      <c r="S16" s="47">
        <f ca="1">AVERAGE(OFFSET('Pessimistic QTR'!$C16,0,4*(COLUMNS('Pessimistic QTR'!$C16:S16)-1),1,4))</f>
        <v>77.775000000000006</v>
      </c>
      <c r="T16" s="47">
        <f ca="1">AVERAGE(OFFSET('Pessimistic QTR'!$C16,0,4*(COLUMNS('Pessimistic QTR'!$C16:T16)-1),1,4))</f>
        <v>81.61666666666666</v>
      </c>
      <c r="U16" s="47">
        <f ca="1">AVERAGE(OFFSET('Pessimistic QTR'!$C16,0,4*(COLUMNS('Pessimistic QTR'!$C16:U16)-1),1,4))</f>
        <v>85.35</v>
      </c>
      <c r="V16" s="47">
        <f ca="1">AVERAGE(OFFSET('Pessimistic QTR'!$C16,0,4*(COLUMNS('Pessimistic QTR'!$C16:V16)-1),1,4))</f>
        <v>85.166666666666671</v>
      </c>
      <c r="W16" s="47">
        <f ca="1">AVERAGE(OFFSET('Pessimistic QTR'!$C16,0,4*(COLUMNS('Pessimistic QTR'!$C16:W16)-1),1,4))</f>
        <v>84.75833333333334</v>
      </c>
      <c r="X16" s="47">
        <f ca="1">AVERAGE(OFFSET('Pessimistic QTR'!$C16,0,4*(COLUMNS('Pessimistic QTR'!$C16:X16)-1),1,4))</f>
        <v>85.916666666666671</v>
      </c>
      <c r="Y16" s="47">
        <f ca="1">AVERAGE(OFFSET('Pessimistic QTR'!$C16,0,4*(COLUMNS('Pessimistic QTR'!$C16:Y16)-1),1,4))</f>
        <v>86.833333333333329</v>
      </c>
      <c r="Z16" s="47">
        <f ca="1">AVERAGE(OFFSET('Pessimistic QTR'!$C16,0,4*(COLUMNS('Pessimistic QTR'!$C16:Z16)-1),1,4))</f>
        <v>88.158333333333331</v>
      </c>
      <c r="AA16" s="47">
        <f ca="1">AVERAGE(OFFSET('Pessimistic QTR'!$C16,0,4*(COLUMNS('Pessimistic QTR'!$C16:AA16)-1),1,4))</f>
        <v>91.633333333333326</v>
      </c>
      <c r="AB16" s="47">
        <f ca="1">AVERAGE(OFFSET('Pessimistic QTR'!$C16,0,4*(COLUMNS('Pessimistic QTR'!$C16:AB16)-1),1,4))</f>
        <v>94.65</v>
      </c>
      <c r="AC16" s="47">
        <f ca="1">AVERAGE(OFFSET('Pessimistic QTR'!$C16,0,4*(COLUMNS('Pessimistic QTR'!$C16:AC16)-1),1,4))</f>
        <v>102.18333333333334</v>
      </c>
      <c r="AD16" s="47">
        <f ca="1">AVERAGE(OFFSET('Pessimistic QTR'!$C16,0,4*(COLUMNS('Pessimistic QTR'!$C16:AD16)-1),1,4))</f>
        <v>108.58333333333333</v>
      </c>
      <c r="AE16" s="47">
        <f ca="1">AVERAGE(OFFSET('Pessimistic QTR'!$C16,0,4*(COLUMNS('Pessimistic QTR'!$C16:AE16)-1),1,4))</f>
        <v>116.25833333333335</v>
      </c>
      <c r="AF16" s="47">
        <f ca="1">AVERAGE(OFFSET('Pessimistic QTR'!$C16,0,4*(COLUMNS('Pessimistic QTR'!$C16:AF16)-1),1,4))</f>
        <v>126.18333333333332</v>
      </c>
      <c r="AG16" s="48">
        <f ca="1">AVERAGE(OFFSET('Pessimistic QTR'!$C16,0,4*(COLUMNS('Pessimistic QTR'!$C16:AG16)-1),1,4))</f>
        <v>131.55000000000001</v>
      </c>
      <c r="AH16" s="48">
        <f ca="1">AVERAGE(OFFSET('Pessimistic QTR'!$C16,0,4*(COLUMNS('Pessimistic QTR'!$C16:AH16)-1),1,4))</f>
        <v>137.55000000000001</v>
      </c>
      <c r="AI16" s="48">
        <f ca="1">AVERAGE(OFFSET('Pessimistic QTR'!$C16,0,4*(COLUMNS('Pessimistic QTR'!$C16:AI16)-1),1,4))</f>
        <v>144.80833333333334</v>
      </c>
      <c r="AJ16" s="48">
        <f ca="1">AVERAGE(OFFSET('Pessimistic QTR'!$C16,0,4*(COLUMNS('Pessimistic QTR'!$C16:AJ16)-1),1,4))</f>
        <v>139.94166666666666</v>
      </c>
      <c r="AK16" s="49">
        <f ca="1">AVERAGE(OFFSET('Pessimistic QTR'!$C16,0,4*(COLUMNS('Pessimistic QTR'!$C16:AK16)-1),1,4))</f>
        <v>131.55578333333335</v>
      </c>
      <c r="AL16" s="49">
        <f ca="1">AVERAGE(OFFSET('Pessimistic QTR'!$C16,0,4*(COLUMNS('Pessimistic QTR'!$C16:AL16)-1),1,4))</f>
        <v>126.09705</v>
      </c>
      <c r="AM16" s="49">
        <f ca="1">AVERAGE(OFFSET('Pessimistic QTR'!$C16,0,4*(COLUMNS('Pessimistic QTR'!$C16:AM16)-1),1,4))</f>
        <v>123.58909999999999</v>
      </c>
      <c r="AN16" s="49">
        <f ca="1">AVERAGE(OFFSET('Pessimistic QTR'!$C16,0,4*(COLUMNS('Pessimistic QTR'!$C16:AN16)-1),1,4))</f>
        <v>124.6986</v>
      </c>
      <c r="AO16" s="49">
        <f ca="1">AVERAGE(OFFSET('Pessimistic QTR'!$C16,0,4*(COLUMNS('Pessimistic QTR'!$C16:AO16)-1),1,4))</f>
        <v>126.63504999999999</v>
      </c>
      <c r="AP16" s="49">
        <f ca="1">AVERAGE(OFFSET('Pessimistic QTR'!$C16,0,4*(COLUMNS('Pessimistic QTR'!$C16:AP16)-1),1,4))</f>
        <v>126.42982500000001</v>
      </c>
      <c r="AQ16" s="49">
        <f ca="1">AVERAGE(OFFSET('Pessimistic QTR'!$C16,0,4*(COLUMNS('Pessimistic QTR'!$C16:AQ16)-1),1,4))</f>
        <v>127.91200000000001</v>
      </c>
    </row>
    <row r="17" spans="1:43" x14ac:dyDescent="0.2">
      <c r="A17" t="str">
        <f>'Baseline QTR'!A17</f>
        <v>KS_NFIN</v>
      </c>
      <c r="B17" t="str">
        <f>'Baseline QTR'!B17</f>
        <v xml:space="preserve">   Financial activities</v>
      </c>
      <c r="C17" s="47">
        <f ca="1">AVERAGE(OFFSET('Pessimistic QTR'!$C17,0,4*(COLUMNS('Pessimistic QTR'!$C17:C17)-1),1,4))</f>
        <v>70.766666666666666</v>
      </c>
      <c r="D17" s="47">
        <f ca="1">AVERAGE(OFFSET('Pessimistic QTR'!$C17,0,4*(COLUMNS('Pessimistic QTR'!$C17:D17)-1),1,4))</f>
        <v>70.766666666666666</v>
      </c>
      <c r="E17" s="47">
        <f ca="1">AVERAGE(OFFSET('Pessimistic QTR'!$C17,0,4*(COLUMNS('Pessimistic QTR'!$C17:E17)-1),1,4))</f>
        <v>72.108333333333334</v>
      </c>
      <c r="F17" s="47">
        <f ca="1">AVERAGE(OFFSET('Pessimistic QTR'!$C17,0,4*(COLUMNS('Pessimistic QTR'!$C17:F17)-1),1,4))</f>
        <v>74.775000000000006</v>
      </c>
      <c r="G17" s="47">
        <f ca="1">AVERAGE(OFFSET('Pessimistic QTR'!$C17,0,4*(COLUMNS('Pessimistic QTR'!$C17:G17)-1),1,4))</f>
        <v>75.86666666666666</v>
      </c>
      <c r="H17" s="47">
        <f ca="1">AVERAGE(OFFSET('Pessimistic QTR'!$C17,0,4*(COLUMNS('Pessimistic QTR'!$C17:H17)-1),1,4))</f>
        <v>73.891666666666666</v>
      </c>
      <c r="I17" s="47">
        <f ca="1">AVERAGE(OFFSET('Pessimistic QTR'!$C17,0,4*(COLUMNS('Pessimistic QTR'!$C17:I17)-1),1,4))</f>
        <v>75.933333333333337</v>
      </c>
      <c r="J17" s="47">
        <f ca="1">AVERAGE(OFFSET('Pessimistic QTR'!$C17,0,4*(COLUMNS('Pessimistic QTR'!$C17:J17)-1),1,4))</f>
        <v>78.066666666666663</v>
      </c>
      <c r="K17" s="47">
        <f ca="1">AVERAGE(OFFSET('Pessimistic QTR'!$C17,0,4*(COLUMNS('Pessimistic QTR'!$C17:K17)-1),1,4))</f>
        <v>83.74166666666666</v>
      </c>
      <c r="L17" s="47">
        <f ca="1">AVERAGE(OFFSET('Pessimistic QTR'!$C17,0,4*(COLUMNS('Pessimistic QTR'!$C17:L17)-1),1,4))</f>
        <v>88.524999999999991</v>
      </c>
      <c r="M17" s="47">
        <f ca="1">AVERAGE(OFFSET('Pessimistic QTR'!$C17,0,4*(COLUMNS('Pessimistic QTR'!$C17:M17)-1),1,4))</f>
        <v>88.566666666666677</v>
      </c>
      <c r="N17" s="47">
        <f ca="1">AVERAGE(OFFSET('Pessimistic QTR'!$C17,0,4*(COLUMNS('Pessimistic QTR'!$C17:N17)-1),1,4))</f>
        <v>90.6</v>
      </c>
      <c r="O17" s="47">
        <f ca="1">AVERAGE(OFFSET('Pessimistic QTR'!$C17,0,4*(COLUMNS('Pessimistic QTR'!$C17:O17)-1),1,4))</f>
        <v>90.024999999999991</v>
      </c>
      <c r="P17" s="47">
        <f ca="1">AVERAGE(OFFSET('Pessimistic QTR'!$C17,0,4*(COLUMNS('Pessimistic QTR'!$C17:P17)-1),1,4))</f>
        <v>92.575000000000003</v>
      </c>
      <c r="Q17" s="47">
        <f ca="1">AVERAGE(OFFSET('Pessimistic QTR'!$C17,0,4*(COLUMNS('Pessimistic QTR'!$C17:Q17)-1),1,4))</f>
        <v>91.8</v>
      </c>
      <c r="R17" s="47">
        <f ca="1">AVERAGE(OFFSET('Pessimistic QTR'!$C17,0,4*(COLUMNS('Pessimistic QTR'!$C17:R17)-1),1,4))</f>
        <v>92.425000000000011</v>
      </c>
      <c r="S17" s="47">
        <f ca="1">AVERAGE(OFFSET('Pessimistic QTR'!$C17,0,4*(COLUMNS('Pessimistic QTR'!$C17:S17)-1),1,4))</f>
        <v>93.916666666666671</v>
      </c>
      <c r="T17" s="47">
        <f ca="1">AVERAGE(OFFSET('Pessimistic QTR'!$C17,0,4*(COLUMNS('Pessimistic QTR'!$C17:T17)-1),1,4))</f>
        <v>93.441666666666663</v>
      </c>
      <c r="U17" s="47">
        <f ca="1">AVERAGE(OFFSET('Pessimistic QTR'!$C17,0,4*(COLUMNS('Pessimistic QTR'!$C17:U17)-1),1,4))</f>
        <v>91.608333333333334</v>
      </c>
      <c r="V17" s="47">
        <f ca="1">AVERAGE(OFFSET('Pessimistic QTR'!$C17,0,4*(COLUMNS('Pessimistic QTR'!$C17:V17)-1),1,4))</f>
        <v>84.258333333333326</v>
      </c>
      <c r="W17" s="47">
        <f ca="1">AVERAGE(OFFSET('Pessimistic QTR'!$C17,0,4*(COLUMNS('Pessimistic QTR'!$C17:W17)-1),1,4))</f>
        <v>80.091666666666669</v>
      </c>
      <c r="X17" s="47">
        <f ca="1">AVERAGE(OFFSET('Pessimistic QTR'!$C17,0,4*(COLUMNS('Pessimistic QTR'!$C17:X17)-1),1,4))</f>
        <v>78.516666666666666</v>
      </c>
      <c r="Y17" s="47">
        <f ca="1">AVERAGE(OFFSET('Pessimistic QTR'!$C17,0,4*(COLUMNS('Pessimistic QTR'!$C17:Y17)-1),1,4))</f>
        <v>77.833333333333343</v>
      </c>
      <c r="Z17" s="47">
        <f ca="1">AVERAGE(OFFSET('Pessimistic QTR'!$C17,0,4*(COLUMNS('Pessimistic QTR'!$C17:Z17)-1),1,4))</f>
        <v>80.25833333333334</v>
      </c>
      <c r="AA17" s="47">
        <f ca="1">AVERAGE(OFFSET('Pessimistic QTR'!$C17,0,4*(COLUMNS('Pessimistic QTR'!$C17:AA17)-1),1,4))</f>
        <v>80.98333333333332</v>
      </c>
      <c r="AB17" s="47">
        <f ca="1">AVERAGE(OFFSET('Pessimistic QTR'!$C17,0,4*(COLUMNS('Pessimistic QTR'!$C17:AB17)-1),1,4))</f>
        <v>82.05</v>
      </c>
      <c r="AC17" s="47">
        <f ca="1">AVERAGE(OFFSET('Pessimistic QTR'!$C17,0,4*(COLUMNS('Pessimistic QTR'!$C17:AC17)-1),1,4))</f>
        <v>83.24166666666666</v>
      </c>
      <c r="AD17" s="47">
        <f ca="1">AVERAGE(OFFSET('Pessimistic QTR'!$C17,0,4*(COLUMNS('Pessimistic QTR'!$C17:AD17)-1),1,4))</f>
        <v>84.3</v>
      </c>
      <c r="AE17" s="47">
        <f ca="1">AVERAGE(OFFSET('Pessimistic QTR'!$C17,0,4*(COLUMNS('Pessimistic QTR'!$C17:AE17)-1),1,4))</f>
        <v>86.65</v>
      </c>
      <c r="AF17" s="47">
        <f ca="1">AVERAGE(OFFSET('Pessimistic QTR'!$C17,0,4*(COLUMNS('Pessimistic QTR'!$C17:AF17)-1),1,4))</f>
        <v>88.366666666666674</v>
      </c>
      <c r="AG17" s="48">
        <f ca="1">AVERAGE(OFFSET('Pessimistic QTR'!$C17,0,4*(COLUMNS('Pessimistic QTR'!$C17:AG17)-1),1,4))</f>
        <v>86.14166666666668</v>
      </c>
      <c r="AH17" s="48">
        <f ca="1">AVERAGE(OFFSET('Pessimistic QTR'!$C17,0,4*(COLUMNS('Pessimistic QTR'!$C17:AH17)-1),1,4))</f>
        <v>87.199999999999989</v>
      </c>
      <c r="AI17" s="48">
        <f ca="1">AVERAGE(OFFSET('Pessimistic QTR'!$C17,0,4*(COLUMNS('Pessimistic QTR'!$C17:AI17)-1),1,4))</f>
        <v>89.391666666666652</v>
      </c>
      <c r="AJ17" s="48">
        <f ca="1">AVERAGE(OFFSET('Pessimistic QTR'!$C17,0,4*(COLUMNS('Pessimistic QTR'!$C17:AJ17)-1),1,4))</f>
        <v>88.208333333333314</v>
      </c>
      <c r="AK17" s="49">
        <f ca="1">AVERAGE(OFFSET('Pessimistic QTR'!$C17,0,4*(COLUMNS('Pessimistic QTR'!$C17:AK17)-1),1,4))</f>
        <v>87.599141666666668</v>
      </c>
      <c r="AL17" s="49">
        <f ca="1">AVERAGE(OFFSET('Pessimistic QTR'!$C17,0,4*(COLUMNS('Pessimistic QTR'!$C17:AL17)-1),1,4))</f>
        <v>88.8271175</v>
      </c>
      <c r="AM17" s="49">
        <f ca="1">AVERAGE(OFFSET('Pessimistic QTR'!$C17,0,4*(COLUMNS('Pessimistic QTR'!$C17:AM17)-1),1,4))</f>
        <v>91.109312500000001</v>
      </c>
      <c r="AN17" s="49">
        <f ca="1">AVERAGE(OFFSET('Pessimistic QTR'!$C17,0,4*(COLUMNS('Pessimistic QTR'!$C17:AN17)-1),1,4))</f>
        <v>91.912599999999998</v>
      </c>
      <c r="AO17" s="49">
        <f ca="1">AVERAGE(OFFSET('Pessimistic QTR'!$C17,0,4*(COLUMNS('Pessimistic QTR'!$C17:AO17)-1),1,4))</f>
        <v>91.609594999999999</v>
      </c>
      <c r="AP17" s="49">
        <f ca="1">AVERAGE(OFFSET('Pessimistic QTR'!$C17,0,4*(COLUMNS('Pessimistic QTR'!$C17:AP17)-1),1,4))</f>
        <v>91.498829999999998</v>
      </c>
      <c r="AQ17" s="49">
        <f ca="1">AVERAGE(OFFSET('Pessimistic QTR'!$C17,0,4*(COLUMNS('Pessimistic QTR'!$C17:AQ17)-1),1,4))</f>
        <v>91.135662499999995</v>
      </c>
    </row>
    <row r="18" spans="1:43" x14ac:dyDescent="0.2">
      <c r="A18" t="str">
        <f>'Baseline QTR'!A18</f>
        <v>KS_NPBS</v>
      </c>
      <c r="B18" t="str">
        <f>'Baseline QTR'!B18</f>
        <v xml:space="preserve">   Professional and business services</v>
      </c>
      <c r="C18" s="47">
        <f ca="1">AVERAGE(OFFSET('Pessimistic QTR'!$C18,0,4*(COLUMNS('Pessimistic QTR'!$C18:C18)-1),1,4))</f>
        <v>124.5</v>
      </c>
      <c r="D18" s="47">
        <f ca="1">AVERAGE(OFFSET('Pessimistic QTR'!$C18,0,4*(COLUMNS('Pessimistic QTR'!$C18:D18)-1),1,4))</f>
        <v>124.33333333333334</v>
      </c>
      <c r="E18" s="47">
        <f ca="1">AVERAGE(OFFSET('Pessimistic QTR'!$C18,0,4*(COLUMNS('Pessimistic QTR'!$C18:E18)-1),1,4))</f>
        <v>125.875</v>
      </c>
      <c r="F18" s="47">
        <f ca="1">AVERAGE(OFFSET('Pessimistic QTR'!$C18,0,4*(COLUMNS('Pessimistic QTR'!$C18:F18)-1),1,4))</f>
        <v>131.95833333333334</v>
      </c>
      <c r="G18" s="47">
        <f ca="1">AVERAGE(OFFSET('Pessimistic QTR'!$C18,0,4*(COLUMNS('Pessimistic QTR'!$C18:G18)-1),1,4))</f>
        <v>140.53333333333333</v>
      </c>
      <c r="H18" s="47">
        <f ca="1">AVERAGE(OFFSET('Pessimistic QTR'!$C18,0,4*(COLUMNS('Pessimistic QTR'!$C18:H18)-1),1,4))</f>
        <v>145.98333333333335</v>
      </c>
      <c r="I18" s="47">
        <f ca="1">AVERAGE(OFFSET('Pessimistic QTR'!$C18,0,4*(COLUMNS('Pessimistic QTR'!$C18:I18)-1),1,4))</f>
        <v>155.85833333333332</v>
      </c>
      <c r="J18" s="47">
        <f ca="1">AVERAGE(OFFSET('Pessimistic QTR'!$C18,0,4*(COLUMNS('Pessimistic QTR'!$C18:J18)-1),1,4))</f>
        <v>169.43333333333334</v>
      </c>
      <c r="K18" s="47">
        <f ca="1">AVERAGE(OFFSET('Pessimistic QTR'!$C18,0,4*(COLUMNS('Pessimistic QTR'!$C18:K18)-1),1,4))</f>
        <v>179.10833333333335</v>
      </c>
      <c r="L18" s="47">
        <f ca="1">AVERAGE(OFFSET('Pessimistic QTR'!$C18,0,4*(COLUMNS('Pessimistic QTR'!$C18:L18)-1),1,4))</f>
        <v>189.73333333333332</v>
      </c>
      <c r="M18" s="47">
        <f ca="1">AVERAGE(OFFSET('Pessimistic QTR'!$C18,0,4*(COLUMNS('Pessimistic QTR'!$C18:M18)-1),1,4))</f>
        <v>202.30833333333334</v>
      </c>
      <c r="N18" s="47">
        <f ca="1">AVERAGE(OFFSET('Pessimistic QTR'!$C18,0,4*(COLUMNS('Pessimistic QTR'!$C18:N18)-1),1,4))</f>
        <v>190.625</v>
      </c>
      <c r="O18" s="47">
        <f ca="1">AVERAGE(OFFSET('Pessimistic QTR'!$C18,0,4*(COLUMNS('Pessimistic QTR'!$C18:O18)-1),1,4))</f>
        <v>179.93333333333334</v>
      </c>
      <c r="P18" s="47">
        <f ca="1">AVERAGE(OFFSET('Pessimistic QTR'!$C18,0,4*(COLUMNS('Pessimistic QTR'!$C18:P18)-1),1,4))</f>
        <v>177.71666666666664</v>
      </c>
      <c r="Q18" s="47">
        <f ca="1">AVERAGE(OFFSET('Pessimistic QTR'!$C18,0,4*(COLUMNS('Pessimistic QTR'!$C18:Q18)-1),1,4))</f>
        <v>183.54999999999998</v>
      </c>
      <c r="R18" s="47">
        <f ca="1">AVERAGE(OFFSET('Pessimistic QTR'!$C18,0,4*(COLUMNS('Pessimistic QTR'!$C18:R18)-1),1,4))</f>
        <v>193.69166666666666</v>
      </c>
      <c r="S18" s="47">
        <f ca="1">AVERAGE(OFFSET('Pessimistic QTR'!$C18,0,4*(COLUMNS('Pessimistic QTR'!$C18:S18)-1),1,4))</f>
        <v>205.39166666666665</v>
      </c>
      <c r="T18" s="47">
        <f ca="1">AVERAGE(OFFSET('Pessimistic QTR'!$C18,0,4*(COLUMNS('Pessimistic QTR'!$C18:T18)-1),1,4))</f>
        <v>215.85000000000002</v>
      </c>
      <c r="U18" s="47">
        <f ca="1">AVERAGE(OFFSET('Pessimistic QTR'!$C18,0,4*(COLUMNS('Pessimistic QTR'!$C18:U18)-1),1,4))</f>
        <v>220.10000000000002</v>
      </c>
      <c r="V18" s="47">
        <f ca="1">AVERAGE(OFFSET('Pessimistic QTR'!$C18,0,4*(COLUMNS('Pessimistic QTR'!$C18:V18)-1),1,4))</f>
        <v>201.20833333333337</v>
      </c>
      <c r="W18" s="47">
        <f ca="1">AVERAGE(OFFSET('Pessimistic QTR'!$C18,0,4*(COLUMNS('Pessimistic QTR'!$C18:W18)-1),1,4))</f>
        <v>201.60833333333335</v>
      </c>
      <c r="X18" s="47">
        <f ca="1">AVERAGE(OFFSET('Pessimistic QTR'!$C18,0,4*(COLUMNS('Pessimistic QTR'!$C18:X18)-1),1,4))</f>
        <v>211.97500000000002</v>
      </c>
      <c r="Y18" s="47">
        <f ca="1">AVERAGE(OFFSET('Pessimistic QTR'!$C18,0,4*(COLUMNS('Pessimistic QTR'!$C18:Y18)-1),1,4))</f>
        <v>223.99166666666667</v>
      </c>
      <c r="Z18" s="47">
        <f ca="1">AVERAGE(OFFSET('Pessimistic QTR'!$C18,0,4*(COLUMNS('Pessimistic QTR'!$C18:Z18)-1),1,4))</f>
        <v>235.59166666666664</v>
      </c>
      <c r="AA18" s="47">
        <f ca="1">AVERAGE(OFFSET('Pessimistic QTR'!$C18,0,4*(COLUMNS('Pessimistic QTR'!$C18:AA18)-1),1,4))</f>
        <v>246.28333333333333</v>
      </c>
      <c r="AB18" s="47">
        <f ca="1">AVERAGE(OFFSET('Pessimistic QTR'!$C18,0,4*(COLUMNS('Pessimistic QTR'!$C18:AB18)-1),1,4))</f>
        <v>259.10000000000002</v>
      </c>
      <c r="AC18" s="47">
        <f ca="1">AVERAGE(OFFSET('Pessimistic QTR'!$C18,0,4*(COLUMNS('Pessimistic QTR'!$C18:AC18)-1),1,4))</f>
        <v>272.39999999999998</v>
      </c>
      <c r="AD18" s="47">
        <f ca="1">AVERAGE(OFFSET('Pessimistic QTR'!$C18,0,4*(COLUMNS('Pessimistic QTR'!$C18:AD18)-1),1,4))</f>
        <v>287.46666666666664</v>
      </c>
      <c r="AE18" s="47">
        <f ca="1">AVERAGE(OFFSET('Pessimistic QTR'!$C18,0,4*(COLUMNS('Pessimistic QTR'!$C18:AE18)-1),1,4))</f>
        <v>297.68333333333334</v>
      </c>
      <c r="AF18" s="47">
        <f ca="1">AVERAGE(OFFSET('Pessimistic QTR'!$C18,0,4*(COLUMNS('Pessimistic QTR'!$C18:AF18)-1),1,4))</f>
        <v>310.63333333333333</v>
      </c>
      <c r="AG18" s="48">
        <f ca="1">AVERAGE(OFFSET('Pessimistic QTR'!$C18,0,4*(COLUMNS('Pessimistic QTR'!$C18:AG18)-1),1,4))</f>
        <v>314.86666666666667</v>
      </c>
      <c r="AH18" s="48">
        <f ca="1">AVERAGE(OFFSET('Pessimistic QTR'!$C18,0,4*(COLUMNS('Pessimistic QTR'!$C18:AH18)-1),1,4))</f>
        <v>325.54166666666669</v>
      </c>
      <c r="AI18" s="48">
        <f ca="1">AVERAGE(OFFSET('Pessimistic QTR'!$C18,0,4*(COLUMNS('Pessimistic QTR'!$C18:AI18)-1),1,4))</f>
        <v>355.01666666666665</v>
      </c>
      <c r="AJ18" s="48">
        <f ca="1">AVERAGE(OFFSET('Pessimistic QTR'!$C18,0,4*(COLUMNS('Pessimistic QTR'!$C18:AJ18)-1),1,4))</f>
        <v>348.92500000000001</v>
      </c>
      <c r="AK18" s="49">
        <f ca="1">AVERAGE(OFFSET('Pessimistic QTR'!$C18,0,4*(COLUMNS('Pessimistic QTR'!$C18:AK18)-1),1,4))</f>
        <v>339.90111666666667</v>
      </c>
      <c r="AL18" s="49">
        <f ca="1">AVERAGE(OFFSET('Pessimistic QTR'!$C18,0,4*(COLUMNS('Pessimistic QTR'!$C18:AL18)-1),1,4))</f>
        <v>313.54117500000001</v>
      </c>
      <c r="AM18" s="49">
        <f ca="1">AVERAGE(OFFSET('Pessimistic QTR'!$C18,0,4*(COLUMNS('Pessimistic QTR'!$C18:AM18)-1),1,4))</f>
        <v>297.66540000000003</v>
      </c>
      <c r="AN18" s="49">
        <f ca="1">AVERAGE(OFFSET('Pessimistic QTR'!$C18,0,4*(COLUMNS('Pessimistic QTR'!$C18:AN18)-1),1,4))</f>
        <v>305.67744999999996</v>
      </c>
      <c r="AO18" s="49">
        <f ca="1">AVERAGE(OFFSET('Pessimistic QTR'!$C18,0,4*(COLUMNS('Pessimistic QTR'!$C18:AO18)-1),1,4))</f>
        <v>325.14054999999996</v>
      </c>
      <c r="AP18" s="49">
        <f ca="1">AVERAGE(OFFSET('Pessimistic QTR'!$C18,0,4*(COLUMNS('Pessimistic QTR'!$C18:AP18)-1),1,4))</f>
        <v>348.45569999999998</v>
      </c>
      <c r="AQ18" s="49">
        <f ca="1">AVERAGE(OFFSET('Pessimistic QTR'!$C18,0,4*(COLUMNS('Pessimistic QTR'!$C18:AQ18)-1),1,4))</f>
        <v>372.11160000000001</v>
      </c>
    </row>
    <row r="19" spans="1:43" x14ac:dyDescent="0.2">
      <c r="A19" t="str">
        <f>'Baseline QTR'!A19</f>
        <v>KS_NOSRV</v>
      </c>
      <c r="B19" t="str">
        <f>'Baseline QTR'!B19</f>
        <v xml:space="preserve">   Other services</v>
      </c>
      <c r="C19" s="47">
        <f ca="1">AVERAGE(OFFSET('Pessimistic QTR'!$C19,0,4*(COLUMNS('Pessimistic QTR'!$C19:C19)-1),1,4))</f>
        <v>228.86666666666667</v>
      </c>
      <c r="D19" s="47">
        <f ca="1">AVERAGE(OFFSET('Pessimistic QTR'!$C19,0,4*(COLUMNS('Pessimistic QTR'!$C19:D19)-1),1,4))</f>
        <v>234.85833333333332</v>
      </c>
      <c r="E19" s="47">
        <f ca="1">AVERAGE(OFFSET('Pessimistic QTR'!$C19,0,4*(COLUMNS('Pessimistic QTR'!$C19:E19)-1),1,4))</f>
        <v>241.45833333333331</v>
      </c>
      <c r="F19" s="47">
        <f ca="1">AVERAGE(OFFSET('Pessimistic QTR'!$C19,0,4*(COLUMNS('Pessimistic QTR'!$C19:F19)-1),1,4))</f>
        <v>251.02499999999998</v>
      </c>
      <c r="G19" s="47">
        <f ca="1">AVERAGE(OFFSET('Pessimistic QTR'!$C19,0,4*(COLUMNS('Pessimistic QTR'!$C19:G19)-1),1,4))</f>
        <v>256.82499999999999</v>
      </c>
      <c r="H19" s="47">
        <f ca="1">AVERAGE(OFFSET('Pessimistic QTR'!$C19,0,4*(COLUMNS('Pessimistic QTR'!$C19:H19)-1),1,4))</f>
        <v>266.2</v>
      </c>
      <c r="I19" s="47">
        <f ca="1">AVERAGE(OFFSET('Pessimistic QTR'!$C19,0,4*(COLUMNS('Pessimistic QTR'!$C19:I19)-1),1,4))</f>
        <v>271.75</v>
      </c>
      <c r="J19" s="47">
        <f ca="1">AVERAGE(OFFSET('Pessimistic QTR'!$C19,0,4*(COLUMNS('Pessimistic QTR'!$C19:J19)-1),1,4))</f>
        <v>283.32499999999999</v>
      </c>
      <c r="K19" s="47">
        <f ca="1">AVERAGE(OFFSET('Pessimistic QTR'!$C19,0,4*(COLUMNS('Pessimistic QTR'!$C19:K19)-1),1,4))</f>
        <v>294.99166666666667</v>
      </c>
      <c r="L19" s="47">
        <f ca="1">AVERAGE(OFFSET('Pessimistic QTR'!$C19,0,4*(COLUMNS('Pessimistic QTR'!$C19:L19)-1),1,4))</f>
        <v>303.24166666666667</v>
      </c>
      <c r="M19" s="47">
        <f ca="1">AVERAGE(OFFSET('Pessimistic QTR'!$C19,0,4*(COLUMNS('Pessimistic QTR'!$C19:M19)-1),1,4))</f>
        <v>310.90833333333336</v>
      </c>
      <c r="N19" s="47">
        <f ca="1">AVERAGE(OFFSET('Pessimistic QTR'!$C19,0,4*(COLUMNS('Pessimistic QTR'!$C19:N19)-1),1,4))</f>
        <v>312.60000000000002</v>
      </c>
      <c r="O19" s="47">
        <f ca="1">AVERAGE(OFFSET('Pessimistic QTR'!$C19,0,4*(COLUMNS('Pessimistic QTR'!$C19:O19)-1),1,4))</f>
        <v>314.89999999999998</v>
      </c>
      <c r="P19" s="47">
        <f ca="1">AVERAGE(OFFSET('Pessimistic QTR'!$C19,0,4*(COLUMNS('Pessimistic QTR'!$C19:P19)-1),1,4))</f>
        <v>320.48333333333329</v>
      </c>
      <c r="Q19" s="47">
        <f ca="1">AVERAGE(OFFSET('Pessimistic QTR'!$C19,0,4*(COLUMNS('Pessimistic QTR'!$C19:Q19)-1),1,4))</f>
        <v>324.89999999999998</v>
      </c>
      <c r="R19" s="47">
        <f ca="1">AVERAGE(OFFSET('Pessimistic QTR'!$C19,0,4*(COLUMNS('Pessimistic QTR'!$C19:R19)-1),1,4))</f>
        <v>332.58333333333331</v>
      </c>
      <c r="S19" s="47">
        <f ca="1">AVERAGE(OFFSET('Pessimistic QTR'!$C19,0,4*(COLUMNS('Pessimistic QTR'!$C19:S19)-1),1,4))</f>
        <v>339.1</v>
      </c>
      <c r="T19" s="47">
        <f ca="1">AVERAGE(OFFSET('Pessimistic QTR'!$C19,0,4*(COLUMNS('Pessimistic QTR'!$C19:T19)-1),1,4))</f>
        <v>348.59166666666664</v>
      </c>
      <c r="U19" s="47">
        <f ca="1">AVERAGE(OFFSET('Pessimistic QTR'!$C19,0,4*(COLUMNS('Pessimistic QTR'!$C19:U19)-1),1,4))</f>
        <v>358.07499999999999</v>
      </c>
      <c r="V19" s="47">
        <f ca="1">AVERAGE(OFFSET('Pessimistic QTR'!$C19,0,4*(COLUMNS('Pessimistic QTR'!$C19:V19)-1),1,4))</f>
        <v>358.35</v>
      </c>
      <c r="W19" s="47">
        <f ca="1">AVERAGE(OFFSET('Pessimistic QTR'!$C19,0,4*(COLUMNS('Pessimistic QTR'!$C19:W19)-1),1,4))</f>
        <v>363.58333333333337</v>
      </c>
      <c r="X19" s="47">
        <f ca="1">AVERAGE(OFFSET('Pessimistic QTR'!$C19,0,4*(COLUMNS('Pessimistic QTR'!$C19:X19)-1),1,4))</f>
        <v>374.23333333333335</v>
      </c>
      <c r="Y19" s="47">
        <f ca="1">AVERAGE(OFFSET('Pessimistic QTR'!$C19,0,4*(COLUMNS('Pessimistic QTR'!$C19:Y19)-1),1,4))</f>
        <v>382.94166666666661</v>
      </c>
      <c r="Z19" s="47">
        <f ca="1">AVERAGE(OFFSET('Pessimistic QTR'!$C19,0,4*(COLUMNS('Pessimistic QTR'!$C19:Z19)-1),1,4))</f>
        <v>391.61666666666667</v>
      </c>
      <c r="AA19" s="47">
        <f ca="1">AVERAGE(OFFSET('Pessimistic QTR'!$C19,0,4*(COLUMNS('Pessimistic QTR'!$C19:AA19)-1),1,4))</f>
        <v>401.52499999999998</v>
      </c>
      <c r="AB19" s="47">
        <f ca="1">AVERAGE(OFFSET('Pessimistic QTR'!$C19,0,4*(COLUMNS('Pessimistic QTR'!$C19:AB19)-1),1,4))</f>
        <v>411.86666666666667</v>
      </c>
      <c r="AC19" s="47">
        <f ca="1">AVERAGE(OFFSET('Pessimistic QTR'!$C19,0,4*(COLUMNS('Pessimistic QTR'!$C19:AC19)-1),1,4))</f>
        <v>427.66666666666663</v>
      </c>
      <c r="AD19" s="47">
        <f ca="1">AVERAGE(OFFSET('Pessimistic QTR'!$C19,0,4*(COLUMNS('Pessimistic QTR'!$C19:AD19)-1),1,4))</f>
        <v>439.375</v>
      </c>
      <c r="AE19" s="47">
        <f ca="1">AVERAGE(OFFSET('Pessimistic QTR'!$C19,0,4*(COLUMNS('Pessimistic QTR'!$C19:AE19)-1),1,4))</f>
        <v>452.58333333333331</v>
      </c>
      <c r="AF19" s="47">
        <f ca="1">AVERAGE(OFFSET('Pessimistic QTR'!$C19,0,4*(COLUMNS('Pessimistic QTR'!$C19:AF19)-1),1,4))</f>
        <v>463.78333333333336</v>
      </c>
      <c r="AG19" s="48">
        <f ca="1">AVERAGE(OFFSET('Pessimistic QTR'!$C19,0,4*(COLUMNS('Pessimistic QTR'!$C19:AG19)-1),1,4))</f>
        <v>394.81666666666666</v>
      </c>
      <c r="AH19" s="48">
        <f ca="1">AVERAGE(OFFSET('Pessimistic QTR'!$C19,0,4*(COLUMNS('Pessimistic QTR'!$C19:AH19)-1),1,4))</f>
        <v>405.22500000000002</v>
      </c>
      <c r="AI19" s="48">
        <f ca="1">AVERAGE(OFFSET('Pessimistic QTR'!$C19,0,4*(COLUMNS('Pessimistic QTR'!$C19:AI19)-1),1,4))</f>
        <v>437.125</v>
      </c>
      <c r="AJ19" s="48">
        <f ca="1">AVERAGE(OFFSET('Pessimistic QTR'!$C19,0,4*(COLUMNS('Pessimistic QTR'!$C19:AJ19)-1),1,4))</f>
        <v>457.26666666666665</v>
      </c>
      <c r="AK19" s="49">
        <f ca="1">AVERAGE(OFFSET('Pessimistic QTR'!$C19,0,4*(COLUMNS('Pessimistic QTR'!$C19:AK19)-1),1,4))</f>
        <v>474.23599999999999</v>
      </c>
      <c r="AL19" s="49">
        <f ca="1">AVERAGE(OFFSET('Pessimistic QTR'!$C19,0,4*(COLUMNS('Pessimistic QTR'!$C19:AL19)-1),1,4))</f>
        <v>485.08962500000001</v>
      </c>
      <c r="AM19" s="49">
        <f ca="1">AVERAGE(OFFSET('Pessimistic QTR'!$C19,0,4*(COLUMNS('Pessimistic QTR'!$C19:AM19)-1),1,4))</f>
        <v>488.69617499999998</v>
      </c>
      <c r="AN19" s="49">
        <f ca="1">AVERAGE(OFFSET('Pessimistic QTR'!$C19,0,4*(COLUMNS('Pessimistic QTR'!$C19:AN19)-1),1,4))</f>
        <v>491.88125000000002</v>
      </c>
      <c r="AO19" s="49">
        <f ca="1">AVERAGE(OFFSET('Pessimistic QTR'!$C19,0,4*(COLUMNS('Pessimistic QTR'!$C19:AO19)-1),1,4))</f>
        <v>497.143575</v>
      </c>
      <c r="AP19" s="49">
        <f ca="1">AVERAGE(OFFSET('Pessimistic QTR'!$C19,0,4*(COLUMNS('Pessimistic QTR'!$C19:AP19)-1),1,4))</f>
        <v>502.27102500000001</v>
      </c>
      <c r="AQ19" s="49">
        <f ca="1">AVERAGE(OFFSET('Pessimistic QTR'!$C19,0,4*(COLUMNS('Pessimistic QTR'!$C19:AQ19)-1),1,4))</f>
        <v>505.96492499999999</v>
      </c>
    </row>
    <row r="20" spans="1:43" x14ac:dyDescent="0.2">
      <c r="A20" t="str">
        <f>'Baseline QTR'!A20</f>
        <v>KS_NLHS</v>
      </c>
      <c r="B20" t="str">
        <f>'Baseline QTR'!B20</f>
        <v xml:space="preserve">      Leisure and Hospitality</v>
      </c>
      <c r="C20" s="47">
        <f ca="1">AVERAGE(OFFSET('Pessimistic QTR'!$C20,0,4*(COLUMNS('Pessimistic QTR'!$C20:C20)-1),1,4))</f>
        <v>90.85833333333332</v>
      </c>
      <c r="D20" s="47">
        <f ca="1">AVERAGE(OFFSET('Pessimistic QTR'!$C20,0,4*(COLUMNS('Pessimistic QTR'!$C20:D20)-1),1,4))</f>
        <v>91.841666666666654</v>
      </c>
      <c r="E20" s="47">
        <f ca="1">AVERAGE(OFFSET('Pessimistic QTR'!$C20,0,4*(COLUMNS('Pessimistic QTR'!$C20:E20)-1),1,4))</f>
        <v>93.466666666666654</v>
      </c>
      <c r="F20" s="47">
        <f ca="1">AVERAGE(OFFSET('Pessimistic QTR'!$C20,0,4*(COLUMNS('Pessimistic QTR'!$C20:F20)-1),1,4))</f>
        <v>96.558333333333337</v>
      </c>
      <c r="G20" s="47">
        <f ca="1">AVERAGE(OFFSET('Pessimistic QTR'!$C20,0,4*(COLUMNS('Pessimistic QTR'!$C20:G20)-1),1,4))</f>
        <v>98.966666666666669</v>
      </c>
      <c r="H20" s="47">
        <f ca="1">AVERAGE(OFFSET('Pessimistic QTR'!$C20,0,4*(COLUMNS('Pessimistic QTR'!$C20:H20)-1),1,4))</f>
        <v>103.03333333333335</v>
      </c>
      <c r="I20" s="47">
        <f ca="1">AVERAGE(OFFSET('Pessimistic QTR'!$C20,0,4*(COLUMNS('Pessimistic QTR'!$C20:I20)-1),1,4))</f>
        <v>106.38333333333333</v>
      </c>
      <c r="J20" s="47">
        <f ca="1">AVERAGE(OFFSET('Pessimistic QTR'!$C20,0,4*(COLUMNS('Pessimistic QTR'!$C20:J20)-1),1,4))</f>
        <v>109.69166666666666</v>
      </c>
      <c r="K20" s="47">
        <f ca="1">AVERAGE(OFFSET('Pessimistic QTR'!$C20,0,4*(COLUMNS('Pessimistic QTR'!$C20:K20)-1),1,4))</f>
        <v>113.56666666666666</v>
      </c>
      <c r="L20" s="47">
        <f ca="1">AVERAGE(OFFSET('Pessimistic QTR'!$C20,0,4*(COLUMNS('Pessimistic QTR'!$C20:L20)-1),1,4))</f>
        <v>119.15833333333333</v>
      </c>
      <c r="M20" s="47">
        <f ca="1">AVERAGE(OFFSET('Pessimistic QTR'!$C20,0,4*(COLUMNS('Pessimistic QTR'!$C20:M20)-1),1,4))</f>
        <v>120.62499999999999</v>
      </c>
      <c r="N20" s="47">
        <f ca="1">AVERAGE(OFFSET('Pessimistic QTR'!$C20,0,4*(COLUMNS('Pessimistic QTR'!$C20:N20)-1),1,4))</f>
        <v>119.78333333333333</v>
      </c>
      <c r="O20" s="47">
        <f ca="1">AVERAGE(OFFSET('Pessimistic QTR'!$C20,0,4*(COLUMNS('Pessimistic QTR'!$C20:O20)-1),1,4))</f>
        <v>117.45</v>
      </c>
      <c r="P20" s="47">
        <f ca="1">AVERAGE(OFFSET('Pessimistic QTR'!$C20,0,4*(COLUMNS('Pessimistic QTR'!$C20:P20)-1),1,4))</f>
        <v>119.63333333333333</v>
      </c>
      <c r="Q20" s="47">
        <f ca="1">AVERAGE(OFFSET('Pessimistic QTR'!$C20,0,4*(COLUMNS('Pessimistic QTR'!$C20:Q20)-1),1,4))</f>
        <v>122.925</v>
      </c>
      <c r="R20" s="47">
        <f ca="1">AVERAGE(OFFSET('Pessimistic QTR'!$C20,0,4*(COLUMNS('Pessimistic QTR'!$C20:R20)-1),1,4))</f>
        <v>126.56666666666666</v>
      </c>
      <c r="S20" s="47">
        <f ca="1">AVERAGE(OFFSET('Pessimistic QTR'!$C20,0,4*(COLUMNS('Pessimistic QTR'!$C20:S20)-1),1,4))</f>
        <v>130.72500000000002</v>
      </c>
      <c r="T20" s="47">
        <f ca="1">AVERAGE(OFFSET('Pessimistic QTR'!$C20,0,4*(COLUMNS('Pessimistic QTR'!$C20:T20)-1),1,4))</f>
        <v>135.32499999999999</v>
      </c>
      <c r="U20" s="47">
        <f ca="1">AVERAGE(OFFSET('Pessimistic QTR'!$C20,0,4*(COLUMNS('Pessimistic QTR'!$C20:U20)-1),1,4))</f>
        <v>137.01666666666665</v>
      </c>
      <c r="V20" s="47">
        <f ca="1">AVERAGE(OFFSET('Pessimistic QTR'!$C20,0,4*(COLUMNS('Pessimistic QTR'!$C20:V20)-1),1,4))</f>
        <v>130.56666666666666</v>
      </c>
      <c r="W20" s="47">
        <f ca="1">AVERAGE(OFFSET('Pessimistic QTR'!$C20,0,4*(COLUMNS('Pessimistic QTR'!$C20:W20)-1),1,4))</f>
        <v>130.44166666666666</v>
      </c>
      <c r="X20" s="47">
        <f ca="1">AVERAGE(OFFSET('Pessimistic QTR'!$C20,0,4*(COLUMNS('Pessimistic QTR'!$C20:X20)-1),1,4))</f>
        <v>133.50833333333333</v>
      </c>
      <c r="Y20" s="47">
        <f ca="1">AVERAGE(OFFSET('Pessimistic QTR'!$C20,0,4*(COLUMNS('Pessimistic QTR'!$C20:Y20)-1),1,4))</f>
        <v>138.07499999999999</v>
      </c>
      <c r="Z20" s="47">
        <f ca="1">AVERAGE(OFFSET('Pessimistic QTR'!$C20,0,4*(COLUMNS('Pessimistic QTR'!$C20:Z20)-1),1,4))</f>
        <v>143.94999999999999</v>
      </c>
      <c r="AA20" s="47">
        <f ca="1">AVERAGE(OFFSET('Pessimistic QTR'!$C20,0,4*(COLUMNS('Pessimistic QTR'!$C20:AA20)-1),1,4))</f>
        <v>148.68333333333334</v>
      </c>
      <c r="AB20" s="47">
        <f ca="1">AVERAGE(OFFSET('Pessimistic QTR'!$C20,0,4*(COLUMNS('Pessimistic QTR'!$C20:AB20)-1),1,4))</f>
        <v>154.98333333333335</v>
      </c>
      <c r="AC20" s="47">
        <f ca="1">AVERAGE(OFFSET('Pessimistic QTR'!$C20,0,4*(COLUMNS('Pessimistic QTR'!$C20:AC20)-1),1,4))</f>
        <v>161.64166666666665</v>
      </c>
      <c r="AD20" s="47">
        <f ca="1">AVERAGE(OFFSET('Pessimistic QTR'!$C20,0,4*(COLUMNS('Pessimistic QTR'!$C20:AD20)-1),1,4))</f>
        <v>166.82499999999999</v>
      </c>
      <c r="AE20" s="47">
        <f ca="1">AVERAGE(OFFSET('Pessimistic QTR'!$C20,0,4*(COLUMNS('Pessimistic QTR'!$C20:AE20)-1),1,4))</f>
        <v>171.58333333333331</v>
      </c>
      <c r="AF20" s="47">
        <f ca="1">AVERAGE(OFFSET('Pessimistic QTR'!$C20,0,4*(COLUMNS('Pessimistic QTR'!$C20:AF20)-1),1,4))</f>
        <v>173.77500000000001</v>
      </c>
      <c r="AG20" s="48">
        <f ca="1">AVERAGE(OFFSET('Pessimistic QTR'!$C20,0,4*(COLUMNS('Pessimistic QTR'!$C20:AG20)-1),1,4))</f>
        <v>122.67500000000001</v>
      </c>
      <c r="AH20" s="48">
        <f ca="1">AVERAGE(OFFSET('Pessimistic QTR'!$C20,0,4*(COLUMNS('Pessimistic QTR'!$C20:AH20)-1),1,4))</f>
        <v>128.76666666666668</v>
      </c>
      <c r="AI20" s="48">
        <f ca="1">AVERAGE(OFFSET('Pessimistic QTR'!$C20,0,4*(COLUMNS('Pessimistic QTR'!$C20:AI20)-1),1,4))</f>
        <v>152.19999999999999</v>
      </c>
      <c r="AJ20" s="48">
        <f ca="1">AVERAGE(OFFSET('Pessimistic QTR'!$C20,0,4*(COLUMNS('Pessimistic QTR'!$C20:AJ20)-1),1,4))</f>
        <v>164.99166666666667</v>
      </c>
      <c r="AK20" s="49">
        <f ca="1">AVERAGE(OFFSET('Pessimistic QTR'!$C20,0,4*(COLUMNS('Pessimistic QTR'!$C20:AK20)-1),1,4))</f>
        <v>169.64043333333331</v>
      </c>
      <c r="AL20" s="49">
        <f ca="1">AVERAGE(OFFSET('Pessimistic QTR'!$C20,0,4*(COLUMNS('Pessimistic QTR'!$C20:AL20)-1),1,4))</f>
        <v>174.29952500000002</v>
      </c>
      <c r="AM20" s="49">
        <f ca="1">AVERAGE(OFFSET('Pessimistic QTR'!$C20,0,4*(COLUMNS('Pessimistic QTR'!$C20:AM20)-1),1,4))</f>
        <v>174.0188</v>
      </c>
      <c r="AN20" s="49">
        <f ca="1">AVERAGE(OFFSET('Pessimistic QTR'!$C20,0,4*(COLUMNS('Pessimistic QTR'!$C20:AN20)-1),1,4))</f>
        <v>175.04219999999998</v>
      </c>
      <c r="AO20" s="49">
        <f ca="1">AVERAGE(OFFSET('Pessimistic QTR'!$C20,0,4*(COLUMNS('Pessimistic QTR'!$C20:AO20)-1),1,4))</f>
        <v>177.101775</v>
      </c>
      <c r="AP20" s="49">
        <f ca="1">AVERAGE(OFFSET('Pessimistic QTR'!$C20,0,4*(COLUMNS('Pessimistic QTR'!$C20:AP20)-1),1,4))</f>
        <v>178.99007499999999</v>
      </c>
      <c r="AQ20" s="49">
        <f ca="1">AVERAGE(OFFSET('Pessimistic QTR'!$C20,0,4*(COLUMNS('Pessimistic QTR'!$C20:AQ20)-1),1,4))</f>
        <v>178.89497500000002</v>
      </c>
    </row>
    <row r="21" spans="1:43" x14ac:dyDescent="0.2">
      <c r="A21" t="str">
        <f>'Baseline QTR'!A21</f>
        <v>KS_NGOV</v>
      </c>
      <c r="B21" t="str">
        <f>'Baseline QTR'!B21</f>
        <v xml:space="preserve">   Government</v>
      </c>
      <c r="C21" s="47">
        <f ca="1">AVERAGE(OFFSET('Pessimistic QTR'!$C21,0,4*(COLUMNS('Pessimistic QTR'!$C21:C21)-1),1,4))</f>
        <v>147.45833333333331</v>
      </c>
      <c r="D21" s="47">
        <f ca="1">AVERAGE(OFFSET('Pessimistic QTR'!$C21,0,4*(COLUMNS('Pessimistic QTR'!$C21:D21)-1),1,4))</f>
        <v>153.00833333333333</v>
      </c>
      <c r="E21" s="47">
        <f ca="1">AVERAGE(OFFSET('Pessimistic QTR'!$C21,0,4*(COLUMNS('Pessimistic QTR'!$C21:E21)-1),1,4))</f>
        <v>158.74166666666667</v>
      </c>
      <c r="F21" s="47">
        <f ca="1">AVERAGE(OFFSET('Pessimistic QTR'!$C21,0,4*(COLUMNS('Pessimistic QTR'!$C21:F21)-1),1,4))</f>
        <v>161.88333333333333</v>
      </c>
      <c r="G21" s="47">
        <f ca="1">AVERAGE(OFFSET('Pessimistic QTR'!$C21,0,4*(COLUMNS('Pessimistic QTR'!$C21:G21)-1),1,4))</f>
        <v>164.53333333333333</v>
      </c>
      <c r="H21" s="47">
        <f ca="1">AVERAGE(OFFSET('Pessimistic QTR'!$C21,0,4*(COLUMNS('Pessimistic QTR'!$C21:H21)-1),1,4))</f>
        <v>167.9</v>
      </c>
      <c r="I21" s="47">
        <f ca="1">AVERAGE(OFFSET('Pessimistic QTR'!$C21,0,4*(COLUMNS('Pessimistic QTR'!$C21:I21)-1),1,4))</f>
        <v>170.69166666666666</v>
      </c>
      <c r="J21" s="47">
        <f ca="1">AVERAGE(OFFSET('Pessimistic QTR'!$C21,0,4*(COLUMNS('Pessimistic QTR'!$C21:J21)-1),1,4))</f>
        <v>173.75833333333335</v>
      </c>
      <c r="K21" s="47">
        <f ca="1">AVERAGE(OFFSET('Pessimistic QTR'!$C21,0,4*(COLUMNS('Pessimistic QTR'!$C21:K21)-1),1,4))</f>
        <v>178.5</v>
      </c>
      <c r="L21" s="47">
        <f ca="1">AVERAGE(OFFSET('Pessimistic QTR'!$C21,0,4*(COLUMNS('Pessimistic QTR'!$C21:L21)-1),1,4))</f>
        <v>182.71666666666667</v>
      </c>
      <c r="M21" s="47">
        <f ca="1">AVERAGE(OFFSET('Pessimistic QTR'!$C21,0,4*(COLUMNS('Pessimistic QTR'!$C21:M21)-1),1,4))</f>
        <v>185.86666666666665</v>
      </c>
      <c r="N21" s="47">
        <f ca="1">AVERAGE(OFFSET('Pessimistic QTR'!$C21,0,4*(COLUMNS('Pessimistic QTR'!$C21:N21)-1),1,4))</f>
        <v>191.89166666666665</v>
      </c>
      <c r="O21" s="47">
        <f ca="1">AVERAGE(OFFSET('Pessimistic QTR'!$C21,0,4*(COLUMNS('Pessimistic QTR'!$C21:O21)-1),1,4))</f>
        <v>195.85833333333335</v>
      </c>
      <c r="P21" s="47">
        <f ca="1">AVERAGE(OFFSET('Pessimistic QTR'!$C21,0,4*(COLUMNS('Pessimistic QTR'!$C21:P21)-1),1,4))</f>
        <v>198.00833333333335</v>
      </c>
      <c r="Q21" s="47">
        <f ca="1">AVERAGE(OFFSET('Pessimistic QTR'!$C21,0,4*(COLUMNS('Pessimistic QTR'!$C21:Q21)-1),1,4))</f>
        <v>198.00833333333333</v>
      </c>
      <c r="R21" s="47">
        <f ca="1">AVERAGE(OFFSET('Pessimistic QTR'!$C21,0,4*(COLUMNS('Pessimistic QTR'!$C21:R21)-1),1,4))</f>
        <v>197.77500000000001</v>
      </c>
      <c r="S21" s="47">
        <f ca="1">AVERAGE(OFFSET('Pessimistic QTR'!$C21,0,4*(COLUMNS('Pessimistic QTR'!$C21:S21)-1),1,4))</f>
        <v>198.5</v>
      </c>
      <c r="T21" s="47">
        <f ca="1">AVERAGE(OFFSET('Pessimistic QTR'!$C21,0,4*(COLUMNS('Pessimistic QTR'!$C21:T21)-1),1,4))</f>
        <v>200.14999999999998</v>
      </c>
      <c r="U21" s="47">
        <f ca="1">AVERAGE(OFFSET('Pessimistic QTR'!$C21,0,4*(COLUMNS('Pessimistic QTR'!$C21:U21)-1),1,4))</f>
        <v>204.50833333333333</v>
      </c>
      <c r="V21" s="47">
        <f ca="1">AVERAGE(OFFSET('Pessimistic QTR'!$C21,0,4*(COLUMNS('Pessimistic QTR'!$C21:V21)-1),1,4))</f>
        <v>206.18333333333334</v>
      </c>
      <c r="W21" s="47">
        <f ca="1">AVERAGE(OFFSET('Pessimistic QTR'!$C21,0,4*(COLUMNS('Pessimistic QTR'!$C21:W21)-1),1,4))</f>
        <v>205.79166666666666</v>
      </c>
      <c r="X21" s="47">
        <f ca="1">AVERAGE(OFFSET('Pessimistic QTR'!$C21,0,4*(COLUMNS('Pessimistic QTR'!$C21:X21)-1),1,4))</f>
        <v>202.16666666666666</v>
      </c>
      <c r="Y21" s="47">
        <f ca="1">AVERAGE(OFFSET('Pessimistic QTR'!$C21,0,4*(COLUMNS('Pessimistic QTR'!$C21:Y21)-1),1,4))</f>
        <v>202.65833333333333</v>
      </c>
      <c r="Z21" s="47">
        <f ca="1">AVERAGE(OFFSET('Pessimistic QTR'!$C21,0,4*(COLUMNS('Pessimistic QTR'!$C21:Z21)-1),1,4))</f>
        <v>204.79166666666669</v>
      </c>
      <c r="AA21" s="47">
        <f ca="1">AVERAGE(OFFSET('Pessimistic QTR'!$C21,0,4*(COLUMNS('Pessimistic QTR'!$C21:AA21)-1),1,4))</f>
        <v>207.70833333333331</v>
      </c>
      <c r="AB21" s="47">
        <f ca="1">AVERAGE(OFFSET('Pessimistic QTR'!$C21,0,4*(COLUMNS('Pessimistic QTR'!$C21:AB21)-1),1,4))</f>
        <v>212.90000000000003</v>
      </c>
      <c r="AC21" s="47">
        <f ca="1">AVERAGE(OFFSET('Pessimistic QTR'!$C21,0,4*(COLUMNS('Pessimistic QTR'!$C21:AC21)-1),1,4))</f>
        <v>217.80833333333334</v>
      </c>
      <c r="AD21" s="47">
        <f ca="1">AVERAGE(OFFSET('Pessimistic QTR'!$C21,0,4*(COLUMNS('Pessimistic QTR'!$C21:AD21)-1),1,4))</f>
        <v>221.27500000000001</v>
      </c>
      <c r="AE21" s="47">
        <f ca="1">AVERAGE(OFFSET('Pessimistic QTR'!$C21,0,4*(COLUMNS('Pessimistic QTR'!$C21:AE21)-1),1,4))</f>
        <v>218.52500000000001</v>
      </c>
      <c r="AF21" s="47">
        <f ca="1">AVERAGE(OFFSET('Pessimistic QTR'!$C21,0,4*(COLUMNS('Pessimistic QTR'!$C21:AF21)-1),1,4))</f>
        <v>216</v>
      </c>
      <c r="AG21" s="48">
        <f ca="1">AVERAGE(OFFSET('Pessimistic QTR'!$C21,0,4*(COLUMNS('Pessimistic QTR'!$C21:AG21)-1),1,4))</f>
        <v>209.67500000000001</v>
      </c>
      <c r="AH21" s="48">
        <f ca="1">AVERAGE(OFFSET('Pessimistic QTR'!$C21,0,4*(COLUMNS('Pessimistic QTR'!$C21:AH21)-1),1,4))</f>
        <v>207.50000000000003</v>
      </c>
      <c r="AI21" s="48">
        <f ca="1">AVERAGE(OFFSET('Pessimistic QTR'!$C21,0,4*(COLUMNS('Pessimistic QTR'!$C21:AI21)-1),1,4))</f>
        <v>205.07500000000002</v>
      </c>
      <c r="AJ21" s="48">
        <f ca="1">AVERAGE(OFFSET('Pessimistic QTR'!$C21,0,4*(COLUMNS('Pessimistic QTR'!$C21:AJ21)-1),1,4))</f>
        <v>211.62499999999997</v>
      </c>
      <c r="AK21" s="49">
        <f ca="1">AVERAGE(OFFSET('Pessimistic QTR'!$C21,0,4*(COLUMNS('Pessimistic QTR'!$C21:AK21)-1),1,4))</f>
        <v>224.909325</v>
      </c>
      <c r="AL21" s="49">
        <f ca="1">AVERAGE(OFFSET('Pessimistic QTR'!$C21,0,4*(COLUMNS('Pessimistic QTR'!$C21:AL21)-1),1,4))</f>
        <v>223.98255</v>
      </c>
      <c r="AM21" s="49">
        <f ca="1">AVERAGE(OFFSET('Pessimistic QTR'!$C21,0,4*(COLUMNS('Pessimistic QTR'!$C21:AM21)-1),1,4))</f>
        <v>223.32932500000001</v>
      </c>
      <c r="AN21" s="49">
        <f ca="1">AVERAGE(OFFSET('Pessimistic QTR'!$C21,0,4*(COLUMNS('Pessimistic QTR'!$C21:AN21)-1),1,4))</f>
        <v>224.327575</v>
      </c>
      <c r="AO21" s="49">
        <f ca="1">AVERAGE(OFFSET('Pessimistic QTR'!$C21,0,4*(COLUMNS('Pessimistic QTR'!$C21:AO21)-1),1,4))</f>
        <v>226.0754</v>
      </c>
      <c r="AP21" s="49">
        <f ca="1">AVERAGE(OFFSET('Pessimistic QTR'!$C21,0,4*(COLUMNS('Pessimistic QTR'!$C21:AP21)-1),1,4))</f>
        <v>227.84829999999999</v>
      </c>
      <c r="AQ21" s="49">
        <f ca="1">AVERAGE(OFFSET('Pessimistic QTR'!$C21,0,4*(COLUMNS('Pessimistic QTR'!$C21:AQ21)-1),1,4))</f>
        <v>230.28744999999998</v>
      </c>
    </row>
    <row r="22" spans="1:43" x14ac:dyDescent="0.2">
      <c r="A22" t="str">
        <f>'Baseline QTR'!A22</f>
        <v>KS_NGOVSL</v>
      </c>
      <c r="B22" t="str">
        <f>'Baseline QTR'!B22</f>
        <v xml:space="preserve">      State and local</v>
      </c>
      <c r="C22" s="47">
        <f ca="1">AVERAGE(OFFSET('Pessimistic QTR'!$C22,0,4*(COLUMNS('Pessimistic QTR'!$C22:C22)-1),1,4))</f>
        <v>125.71666666666668</v>
      </c>
      <c r="D22" s="47">
        <f ca="1">AVERAGE(OFFSET('Pessimistic QTR'!$C22,0,4*(COLUMNS('Pessimistic QTR'!$C22:D22)-1),1,4))</f>
        <v>131.56666666666666</v>
      </c>
      <c r="E22" s="47">
        <f ca="1">AVERAGE(OFFSET('Pessimistic QTR'!$C22,0,4*(COLUMNS('Pessimistic QTR'!$C22:E22)-1),1,4))</f>
        <v>136.97499999999999</v>
      </c>
      <c r="F22" s="47">
        <f ca="1">AVERAGE(OFFSET('Pessimistic QTR'!$C22,0,4*(COLUMNS('Pessimistic QTR'!$C22:F22)-1),1,4))</f>
        <v>139.55833333333334</v>
      </c>
      <c r="G22" s="47">
        <f ca="1">AVERAGE(OFFSET('Pessimistic QTR'!$C22,0,4*(COLUMNS('Pessimistic QTR'!$C22:G22)-1),1,4))</f>
        <v>142.25833333333333</v>
      </c>
      <c r="H22" s="47">
        <f ca="1">AVERAGE(OFFSET('Pessimistic QTR'!$C22,0,4*(COLUMNS('Pessimistic QTR'!$C22:H22)-1),1,4))</f>
        <v>146.04166666666666</v>
      </c>
      <c r="I22" s="47">
        <f ca="1">AVERAGE(OFFSET('Pessimistic QTR'!$C22,0,4*(COLUMNS('Pessimistic QTR'!$C22:I22)-1),1,4))</f>
        <v>149.13333333333333</v>
      </c>
      <c r="J22" s="47">
        <f ca="1">AVERAGE(OFFSET('Pessimistic QTR'!$C22,0,4*(COLUMNS('Pessimistic QTR'!$C22:J22)-1),1,4))</f>
        <v>152.02500000000001</v>
      </c>
      <c r="K22" s="47">
        <f ca="1">AVERAGE(OFFSET('Pessimistic QTR'!$C22,0,4*(COLUMNS('Pessimistic QTR'!$C22:K22)-1),1,4))</f>
        <v>155.99166666666667</v>
      </c>
      <c r="L22" s="47">
        <f ca="1">AVERAGE(OFFSET('Pessimistic QTR'!$C22,0,4*(COLUMNS('Pessimistic QTR'!$C22:L22)-1),1,4))</f>
        <v>159.625</v>
      </c>
      <c r="M22" s="47">
        <f ca="1">AVERAGE(OFFSET('Pessimistic QTR'!$C22,0,4*(COLUMNS('Pessimistic QTR'!$C22:M22)-1),1,4))</f>
        <v>161.98333333333335</v>
      </c>
      <c r="N22" s="47">
        <f ca="1">AVERAGE(OFFSET('Pessimistic QTR'!$C22,0,4*(COLUMNS('Pessimistic QTR'!$C22:N22)-1),1,4))</f>
        <v>168.21666666666667</v>
      </c>
      <c r="O22" s="47">
        <f ca="1">AVERAGE(OFFSET('Pessimistic QTR'!$C22,0,4*(COLUMNS('Pessimistic QTR'!$C22:O22)-1),1,4))</f>
        <v>171.77500000000001</v>
      </c>
      <c r="P22" s="47">
        <f ca="1">AVERAGE(OFFSET('Pessimistic QTR'!$C22,0,4*(COLUMNS('Pessimistic QTR'!$C22:P22)-1),1,4))</f>
        <v>173.13333333333333</v>
      </c>
      <c r="Q22" s="47">
        <f ca="1">AVERAGE(OFFSET('Pessimistic QTR'!$C22,0,4*(COLUMNS('Pessimistic QTR'!$C22:Q22)-1),1,4))</f>
        <v>173.34166666666667</v>
      </c>
      <c r="R22" s="47">
        <f ca="1">AVERAGE(OFFSET('Pessimistic QTR'!$C22,0,4*(COLUMNS('Pessimistic QTR'!$C22:R22)-1),1,4))</f>
        <v>173.6</v>
      </c>
      <c r="S22" s="47">
        <f ca="1">AVERAGE(OFFSET('Pessimistic QTR'!$C22,0,4*(COLUMNS('Pessimistic QTR'!$C22:S22)-1),1,4))</f>
        <v>174.80833333333334</v>
      </c>
      <c r="T22" s="47">
        <f ca="1">AVERAGE(OFFSET('Pessimistic QTR'!$C22,0,4*(COLUMNS('Pessimistic QTR'!$C22:T22)-1),1,4))</f>
        <v>176.48333333333332</v>
      </c>
      <c r="U22" s="47">
        <f ca="1">AVERAGE(OFFSET('Pessimistic QTR'!$C22,0,4*(COLUMNS('Pessimistic QTR'!$C22:U22)-1),1,4))</f>
        <v>180.5916666666667</v>
      </c>
      <c r="V22" s="47">
        <f ca="1">AVERAGE(OFFSET('Pessimistic QTR'!$C22,0,4*(COLUMNS('Pessimistic QTR'!$C22:V22)-1),1,4))</f>
        <v>181.76666666666668</v>
      </c>
      <c r="W22" s="47">
        <f ca="1">AVERAGE(OFFSET('Pessimistic QTR'!$C22,0,4*(COLUMNS('Pessimistic QTR'!$C22:W22)-1),1,4))</f>
        <v>181.39166666666668</v>
      </c>
      <c r="X22" s="47">
        <f ca="1">AVERAGE(OFFSET('Pessimistic QTR'!$C22,0,4*(COLUMNS('Pessimistic QTR'!$C22:X22)-1),1,4))</f>
        <v>178.73333333333335</v>
      </c>
      <c r="Y22" s="47">
        <f ca="1">AVERAGE(OFFSET('Pessimistic QTR'!$C22,0,4*(COLUMNS('Pessimistic QTR'!$C22:Y22)-1),1,4))</f>
        <v>179.63333333333335</v>
      </c>
      <c r="Z22" s="47">
        <f ca="1">AVERAGE(OFFSET('Pessimistic QTR'!$C22,0,4*(COLUMNS('Pessimistic QTR'!$C22:Z22)-1),1,4))</f>
        <v>182.3</v>
      </c>
      <c r="AA22" s="47">
        <f ca="1">AVERAGE(OFFSET('Pessimistic QTR'!$C22,0,4*(COLUMNS('Pessimistic QTR'!$C22:AA22)-1),1,4))</f>
        <v>185.59166666666667</v>
      </c>
      <c r="AB22" s="47">
        <f ca="1">AVERAGE(OFFSET('Pessimistic QTR'!$C22,0,4*(COLUMNS('Pessimistic QTR'!$C22:AB22)-1),1,4))</f>
        <v>190.89166666666668</v>
      </c>
      <c r="AC22" s="47">
        <f ca="1">AVERAGE(OFFSET('Pessimistic QTR'!$C22,0,4*(COLUMNS('Pessimistic QTR'!$C22:AC22)-1),1,4))</f>
        <v>195.66666666666669</v>
      </c>
      <c r="AD22" s="47">
        <f ca="1">AVERAGE(OFFSET('Pessimistic QTR'!$C22,0,4*(COLUMNS('Pessimistic QTR'!$C22:AD22)-1),1,4))</f>
        <v>199.08333333333331</v>
      </c>
      <c r="AE22" s="47">
        <f ca="1">AVERAGE(OFFSET('Pessimistic QTR'!$C22,0,4*(COLUMNS('Pessimistic QTR'!$C22:AE22)-1),1,4))</f>
        <v>196.86666666666667</v>
      </c>
      <c r="AF22" s="47">
        <f ca="1">AVERAGE(OFFSET('Pessimistic QTR'!$C22,0,4*(COLUMNS('Pessimistic QTR'!$C22:AF22)-1),1,4))</f>
        <v>194.73333333333332</v>
      </c>
      <c r="AG22" s="48">
        <f ca="1">AVERAGE(OFFSET('Pessimistic QTR'!$C22,0,4*(COLUMNS('Pessimistic QTR'!$C22:AG22)-1),1,4))</f>
        <v>187.73333333333332</v>
      </c>
      <c r="AH22" s="48">
        <f ca="1">AVERAGE(OFFSET('Pessimistic QTR'!$C22,0,4*(COLUMNS('Pessimistic QTR'!$C22:AH22)-1),1,4))</f>
        <v>186.04166666666666</v>
      </c>
      <c r="AI22" s="48">
        <f ca="1">AVERAGE(OFFSET('Pessimistic QTR'!$C22,0,4*(COLUMNS('Pessimistic QTR'!$C22:AI22)-1),1,4))</f>
        <v>184.375</v>
      </c>
      <c r="AJ22" s="48">
        <f ca="1">AVERAGE(OFFSET('Pessimistic QTR'!$C22,0,4*(COLUMNS('Pessimistic QTR'!$C22:AJ22)-1),1,4))</f>
        <v>190.64999999999998</v>
      </c>
      <c r="AK22" s="49">
        <f ca="1">AVERAGE(OFFSET('Pessimistic QTR'!$C22,0,4*(COLUMNS('Pessimistic QTR'!$C22:AK22)-1),1,4))</f>
        <v>203.52697499999999</v>
      </c>
      <c r="AL22" s="49">
        <f ca="1">AVERAGE(OFFSET('Pessimistic QTR'!$C22,0,4*(COLUMNS('Pessimistic QTR'!$C22:AL22)-1),1,4))</f>
        <v>202.566575</v>
      </c>
      <c r="AM22" s="49">
        <f ca="1">AVERAGE(OFFSET('Pessimistic QTR'!$C22,0,4*(COLUMNS('Pessimistic QTR'!$C22:AM22)-1),1,4))</f>
        <v>201.91334999999998</v>
      </c>
      <c r="AN22" s="49">
        <f ca="1">AVERAGE(OFFSET('Pessimistic QTR'!$C22,0,4*(COLUMNS('Pessimistic QTR'!$C22:AN22)-1),1,4))</f>
        <v>202.91160000000002</v>
      </c>
      <c r="AO22" s="49">
        <f ca="1">AVERAGE(OFFSET('Pessimistic QTR'!$C22,0,4*(COLUMNS('Pessimistic QTR'!$C22:AO22)-1),1,4))</f>
        <v>204.65940000000001</v>
      </c>
      <c r="AP22" s="49">
        <f ca="1">AVERAGE(OFFSET('Pessimistic QTR'!$C22,0,4*(COLUMNS('Pessimistic QTR'!$C22:AP22)-1),1,4))</f>
        <v>206.4323</v>
      </c>
      <c r="AQ22" s="49">
        <f ca="1">AVERAGE(OFFSET('Pessimistic QTR'!$C22,0,4*(COLUMNS('Pessimistic QTR'!$C22:AQ22)-1),1,4))</f>
        <v>208.28527499999998</v>
      </c>
    </row>
    <row r="23" spans="1:43" x14ac:dyDescent="0.2">
      <c r="A23" t="str">
        <f>'Baseline QTR'!A23</f>
        <v>KS_NGOVFED</v>
      </c>
      <c r="B23" t="str">
        <f>'Baseline QTR'!B23</f>
        <v xml:space="preserve">      Federal</v>
      </c>
      <c r="C23" s="47">
        <f ca="1">AVERAGE(OFFSET('Pessimistic QTR'!$C23,0,4*(COLUMNS('Pessimistic QTR'!$C23:C23)-1),1,4))</f>
        <v>21.741666666666667</v>
      </c>
      <c r="D23" s="47">
        <f ca="1">AVERAGE(OFFSET('Pessimistic QTR'!$C23,0,4*(COLUMNS('Pessimistic QTR'!$C23:D23)-1),1,4))</f>
        <v>21.441666666666666</v>
      </c>
      <c r="E23" s="47">
        <f ca="1">AVERAGE(OFFSET('Pessimistic QTR'!$C23,0,4*(COLUMNS('Pessimistic QTR'!$C23:E23)-1),1,4))</f>
        <v>21.766666666666666</v>
      </c>
      <c r="F23" s="47">
        <f ca="1">AVERAGE(OFFSET('Pessimistic QTR'!$C23,0,4*(COLUMNS('Pessimistic QTR'!$C23:F23)-1),1,4))</f>
        <v>22.324999999999999</v>
      </c>
      <c r="G23" s="47">
        <f ca="1">AVERAGE(OFFSET('Pessimistic QTR'!$C23,0,4*(COLUMNS('Pessimistic QTR'!$C23:G23)-1),1,4))</f>
        <v>22.275000000000002</v>
      </c>
      <c r="H23" s="47">
        <f ca="1">AVERAGE(OFFSET('Pessimistic QTR'!$C23,0,4*(COLUMNS('Pessimistic QTR'!$C23:H23)-1),1,4))</f>
        <v>21.858333333333334</v>
      </c>
      <c r="I23" s="47">
        <f ca="1">AVERAGE(OFFSET('Pessimistic QTR'!$C23,0,4*(COLUMNS('Pessimistic QTR'!$C23:I23)-1),1,4))</f>
        <v>21.558333333333334</v>
      </c>
      <c r="J23" s="47">
        <f ca="1">AVERAGE(OFFSET('Pessimistic QTR'!$C23,0,4*(COLUMNS('Pessimistic QTR'!$C23:J23)-1),1,4))</f>
        <v>21.733333333333331</v>
      </c>
      <c r="K23" s="47">
        <f ca="1">AVERAGE(OFFSET('Pessimistic QTR'!$C23,0,4*(COLUMNS('Pessimistic QTR'!$C23:K23)-1),1,4))</f>
        <v>22.508333333333333</v>
      </c>
      <c r="L23" s="47">
        <f ca="1">AVERAGE(OFFSET('Pessimistic QTR'!$C23,0,4*(COLUMNS('Pessimistic QTR'!$C23:L23)-1),1,4))</f>
        <v>23.091666666666665</v>
      </c>
      <c r="M23" s="47">
        <f ca="1">AVERAGE(OFFSET('Pessimistic QTR'!$C23,0,4*(COLUMNS('Pessimistic QTR'!$C23:M23)-1),1,4))</f>
        <v>23.883333333333336</v>
      </c>
      <c r="N23" s="47">
        <f ca="1">AVERAGE(OFFSET('Pessimistic QTR'!$C23,0,4*(COLUMNS('Pessimistic QTR'!$C23:N23)-1),1,4))</f>
        <v>23.675000000000001</v>
      </c>
      <c r="O23" s="47">
        <f ca="1">AVERAGE(OFFSET('Pessimistic QTR'!$C23,0,4*(COLUMNS('Pessimistic QTR'!$C23:O23)-1),1,4))</f>
        <v>24.083333333333332</v>
      </c>
      <c r="P23" s="47">
        <f ca="1">AVERAGE(OFFSET('Pessimistic QTR'!$C23,0,4*(COLUMNS('Pessimistic QTR'!$C23:P23)-1),1,4))</f>
        <v>24.875</v>
      </c>
      <c r="Q23" s="47">
        <f ca="1">AVERAGE(OFFSET('Pessimistic QTR'!$C23,0,4*(COLUMNS('Pessimistic QTR'!$C23:Q23)-1),1,4))</f>
        <v>24.666666666666668</v>
      </c>
      <c r="R23" s="47">
        <f ca="1">AVERAGE(OFFSET('Pessimistic QTR'!$C23,0,4*(COLUMNS('Pessimistic QTR'!$C23:R23)-1),1,4))</f>
        <v>24.174999999999997</v>
      </c>
      <c r="S23" s="47">
        <f ca="1">AVERAGE(OFFSET('Pessimistic QTR'!$C23,0,4*(COLUMNS('Pessimistic QTR'!$C23:S23)-1),1,4))</f>
        <v>23.691666666666666</v>
      </c>
      <c r="T23" s="47">
        <f ca="1">AVERAGE(OFFSET('Pessimistic QTR'!$C23,0,4*(COLUMNS('Pessimistic QTR'!$C23:T23)-1),1,4))</f>
        <v>23.666666666666668</v>
      </c>
      <c r="U23" s="47">
        <f ca="1">AVERAGE(OFFSET('Pessimistic QTR'!$C23,0,4*(COLUMNS('Pessimistic QTR'!$C23:U23)-1),1,4))</f>
        <v>23.916666666666664</v>
      </c>
      <c r="V23" s="47">
        <f ca="1">AVERAGE(OFFSET('Pessimistic QTR'!$C23,0,4*(COLUMNS('Pessimistic QTR'!$C23:V23)-1),1,4))</f>
        <v>24.416666666666668</v>
      </c>
      <c r="W23" s="47">
        <f ca="1">AVERAGE(OFFSET('Pessimistic QTR'!$C23,0,4*(COLUMNS('Pessimistic QTR'!$C23:W23)-1),1,4))</f>
        <v>24.4</v>
      </c>
      <c r="X23" s="47">
        <f ca="1">AVERAGE(OFFSET('Pessimistic QTR'!$C23,0,4*(COLUMNS('Pessimistic QTR'!$C23:X23)-1),1,4))</f>
        <v>23.433333333333334</v>
      </c>
      <c r="Y23" s="47">
        <f ca="1">AVERAGE(OFFSET('Pessimistic QTR'!$C23,0,4*(COLUMNS('Pessimistic QTR'!$C23:Y23)-1),1,4))</f>
        <v>23.024999999999999</v>
      </c>
      <c r="Z23" s="47">
        <f ca="1">AVERAGE(OFFSET('Pessimistic QTR'!$C23,0,4*(COLUMNS('Pessimistic QTR'!$C23:Z23)-1),1,4))</f>
        <v>22.491666666666667</v>
      </c>
      <c r="AA23" s="47">
        <f ca="1">AVERAGE(OFFSET('Pessimistic QTR'!$C23,0,4*(COLUMNS('Pessimistic QTR'!$C23:AA23)-1),1,4))</f>
        <v>22.116666666666667</v>
      </c>
      <c r="AB23" s="47">
        <f ca="1">AVERAGE(OFFSET('Pessimistic QTR'!$C23,0,4*(COLUMNS('Pessimistic QTR'!$C23:AB23)-1),1,4))</f>
        <v>22.008333333333333</v>
      </c>
      <c r="AC23" s="47">
        <f ca="1">AVERAGE(OFFSET('Pessimistic QTR'!$C23,0,4*(COLUMNS('Pessimistic QTR'!$C23:AC23)-1),1,4))</f>
        <v>22.141666666666666</v>
      </c>
      <c r="AD23" s="47">
        <f ca="1">AVERAGE(OFFSET('Pessimistic QTR'!$C23,0,4*(COLUMNS('Pessimistic QTR'!$C23:AD23)-1),1,4))</f>
        <v>22.191666666666663</v>
      </c>
      <c r="AE23" s="47">
        <f ca="1">AVERAGE(OFFSET('Pessimistic QTR'!$C23,0,4*(COLUMNS('Pessimistic QTR'!$C23:AE23)-1),1,4))</f>
        <v>21.658333333333331</v>
      </c>
      <c r="AF23" s="47">
        <f ca="1">AVERAGE(OFFSET('Pessimistic QTR'!$C23,0,4*(COLUMNS('Pessimistic QTR'!$C23:AF23)-1),1,4))</f>
        <v>21.266666666666666</v>
      </c>
      <c r="AG23" s="48">
        <f ca="1">AVERAGE(OFFSET('Pessimistic QTR'!$C23,0,4*(COLUMNS('Pessimistic QTR'!$C23:AG23)-1),1,4))</f>
        <v>21.94166666666667</v>
      </c>
      <c r="AH23" s="48">
        <f ca="1">AVERAGE(OFFSET('Pessimistic QTR'!$C23,0,4*(COLUMNS('Pessimistic QTR'!$C23:AH23)-1),1,4))</f>
        <v>21.458333333333332</v>
      </c>
      <c r="AI23" s="48">
        <f ca="1">AVERAGE(OFFSET('Pessimistic QTR'!$C23,0,4*(COLUMNS('Pessimistic QTR'!$C23:AI23)-1),1,4))</f>
        <v>20.7</v>
      </c>
      <c r="AJ23" s="48">
        <f ca="1">AVERAGE(OFFSET('Pessimistic QTR'!$C23,0,4*(COLUMNS('Pessimistic QTR'!$C23:AJ23)-1),1,4))</f>
        <v>20.975000000000001</v>
      </c>
      <c r="AK23" s="49">
        <f ca="1">AVERAGE(OFFSET('Pessimistic QTR'!$C23,0,4*(COLUMNS('Pessimistic QTR'!$C23:AK23)-1),1,4))</f>
        <v>21.382357500000001</v>
      </c>
      <c r="AL23" s="49">
        <f ca="1">AVERAGE(OFFSET('Pessimistic QTR'!$C23,0,4*(COLUMNS('Pessimistic QTR'!$C23:AL23)-1),1,4))</f>
        <v>21.415949999999999</v>
      </c>
      <c r="AM23" s="49">
        <f ca="1">AVERAGE(OFFSET('Pessimistic QTR'!$C23,0,4*(COLUMNS('Pessimistic QTR'!$C23:AM23)-1),1,4))</f>
        <v>21.415959999999998</v>
      </c>
      <c r="AN23" s="49">
        <f ca="1">AVERAGE(OFFSET('Pessimistic QTR'!$C23,0,4*(COLUMNS('Pessimistic QTR'!$C23:AN23)-1),1,4))</f>
        <v>21.415959999999998</v>
      </c>
      <c r="AO23" s="49">
        <f ca="1">AVERAGE(OFFSET('Pessimistic QTR'!$C23,0,4*(COLUMNS('Pessimistic QTR'!$C23:AO23)-1),1,4))</f>
        <v>21.415959999999998</v>
      </c>
      <c r="AP23" s="49">
        <f ca="1">AVERAGE(OFFSET('Pessimistic QTR'!$C23,0,4*(COLUMNS('Pessimistic QTR'!$C23:AP23)-1),1,4))</f>
        <v>21.415959999999998</v>
      </c>
      <c r="AQ23" s="49">
        <f ca="1">AVERAGE(OFFSET('Pessimistic QTR'!$C23,0,4*(COLUMNS('Pessimistic QTR'!$C23:AQ23)-1),1,4))</f>
        <v>22.002139999999997</v>
      </c>
    </row>
    <row r="24" spans="1:43" x14ac:dyDescent="0.2">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8"/>
      <c r="AL24" s="8"/>
      <c r="AM24" s="8"/>
      <c r="AN24" s="8"/>
      <c r="AO24" s="8"/>
      <c r="AP24" s="8"/>
      <c r="AQ24" s="8"/>
    </row>
    <row r="25" spans="1:43" x14ac:dyDescent="0.2">
      <c r="A25" t="str">
        <f>'Baseline QTR'!A25</f>
        <v>KS_PIR</v>
      </c>
      <c r="B25" t="str">
        <f>'Baseline QTR'!B25</f>
        <v>Personal income (mil. $2012)</v>
      </c>
      <c r="C25" s="5">
        <f ca="1">AVERAGE(OFFSET('Pessimistic QTR'!$C25,0,4*(COLUMNS('Pessimistic QTR'!$C25:C25)-1),1,4))</f>
        <v>80415.423799375421</v>
      </c>
      <c r="D25" s="5">
        <f ca="1">AVERAGE(OFFSET('Pessimistic QTR'!$C25,0,4*(COLUMNS('Pessimistic QTR'!$C25:D25)-1),1,4))</f>
        <v>82759.013760209229</v>
      </c>
      <c r="E25" s="5">
        <f ca="1">AVERAGE(OFFSET('Pessimistic QTR'!$C25,0,4*(COLUMNS('Pessimistic QTR'!$C25:E25)-1),1,4))</f>
        <v>86665.058344984456</v>
      </c>
      <c r="F25" s="5">
        <f ca="1">AVERAGE(OFFSET('Pessimistic QTR'!$C25,0,4*(COLUMNS('Pessimistic QTR'!$C25:F25)-1),1,4))</f>
        <v>87596.121751862083</v>
      </c>
      <c r="G25" s="5">
        <f ca="1">AVERAGE(OFFSET('Pessimistic QTR'!$C25,0,4*(COLUMNS('Pessimistic QTR'!$C25:G25)-1),1,4))</f>
        <v>90177.005521676459</v>
      </c>
      <c r="H25" s="5">
        <f ca="1">AVERAGE(OFFSET('Pessimistic QTR'!$C25,0,4*(COLUMNS('Pessimistic QTR'!$C25:H25)-1),1,4))</f>
        <v>93706.362512594758</v>
      </c>
      <c r="I25" s="5">
        <f ca="1">AVERAGE(OFFSET('Pessimistic QTR'!$C25,0,4*(COLUMNS('Pessimistic QTR'!$C25:I25)-1),1,4))</f>
        <v>99366.829418818903</v>
      </c>
      <c r="J25" s="5">
        <f ca="1">AVERAGE(OFFSET('Pessimistic QTR'!$C25,0,4*(COLUMNS('Pessimistic QTR'!$C25:J25)-1),1,4))</f>
        <v>106102.32292107327</v>
      </c>
      <c r="K25" s="5">
        <f ca="1">AVERAGE(OFFSET('Pessimistic QTR'!$C25,0,4*(COLUMNS('Pessimistic QTR'!$C25:K25)-1),1,4))</f>
        <v>118767.01462062969</v>
      </c>
      <c r="L25" s="5">
        <f ca="1">AVERAGE(OFFSET('Pessimistic QTR'!$C25,0,4*(COLUMNS('Pessimistic QTR'!$C25:L25)-1),1,4))</f>
        <v>127663.4363235505</v>
      </c>
      <c r="M25" s="5">
        <f ca="1">AVERAGE(OFFSET('Pessimistic QTR'!$C25,0,4*(COLUMNS('Pessimistic QTR'!$C25:M25)-1),1,4))</f>
        <v>132541.67420495808</v>
      </c>
      <c r="N25" s="5">
        <f ca="1">AVERAGE(OFFSET('Pessimistic QTR'!$C25,0,4*(COLUMNS('Pessimistic QTR'!$C25:N25)-1),1,4))</f>
        <v>132198.92650644283</v>
      </c>
      <c r="O25" s="5">
        <f ca="1">AVERAGE(OFFSET('Pessimistic QTR'!$C25,0,4*(COLUMNS('Pessimistic QTR'!$C25:O25)-1),1,4))</f>
        <v>131543.91748410685</v>
      </c>
      <c r="P25" s="5">
        <f ca="1">AVERAGE(OFFSET('Pessimistic QTR'!$C25,0,4*(COLUMNS('Pessimistic QTR'!$C25:P25)-1),1,4))</f>
        <v>132275.05840040484</v>
      </c>
      <c r="Q25" s="5">
        <f ca="1">AVERAGE(OFFSET('Pessimistic QTR'!$C25,0,4*(COLUMNS('Pessimistic QTR'!$C25:Q25)-1),1,4))</f>
        <v>140422.83339620562</v>
      </c>
      <c r="R25" s="5">
        <f ca="1">AVERAGE(OFFSET('Pessimistic QTR'!$C25,0,4*(COLUMNS('Pessimistic QTR'!$C25:R25)-1),1,4))</f>
        <v>139929.61626536527</v>
      </c>
      <c r="S25" s="5">
        <f ca="1">AVERAGE(OFFSET('Pessimistic QTR'!$C25,0,4*(COLUMNS('Pessimistic QTR'!$C25:S25)-1),1,4))</f>
        <v>150370.83417527439</v>
      </c>
      <c r="T25" s="5">
        <f ca="1">AVERAGE(OFFSET('Pessimistic QTR'!$C25,0,4*(COLUMNS('Pessimistic QTR'!$C25:T25)-1),1,4))</f>
        <v>159503.6349779942</v>
      </c>
      <c r="U25" s="5">
        <f ca="1">AVERAGE(OFFSET('Pessimistic QTR'!$C25,0,4*(COLUMNS('Pessimistic QTR'!$C25:U25)-1),1,4))</f>
        <v>160591.99191589176</v>
      </c>
      <c r="V25" s="5">
        <f ca="1">AVERAGE(OFFSET('Pessimistic QTR'!$C25,0,4*(COLUMNS('Pessimistic QTR'!$C25:V25)-1),1,4))</f>
        <v>150299.47819119893</v>
      </c>
      <c r="W25" s="5">
        <f ca="1">AVERAGE(OFFSET('Pessimistic QTR'!$C25,0,4*(COLUMNS('Pessimistic QTR'!$C25:W25)-1),1,4))</f>
        <v>151027.05579306488</v>
      </c>
      <c r="X25" s="5">
        <f ca="1">AVERAGE(OFFSET('Pessimistic QTR'!$C25,0,4*(COLUMNS('Pessimistic QTR'!$C25:X25)-1),1,4))</f>
        <v>158133.50549022679</v>
      </c>
      <c r="Y25" s="5">
        <f ca="1">AVERAGE(OFFSET('Pessimistic QTR'!$C25,0,4*(COLUMNS('Pessimistic QTR'!$C25:Y25)-1),1,4))</f>
        <v>172121.39336432423</v>
      </c>
      <c r="Z25" s="5">
        <f ca="1">AVERAGE(OFFSET('Pessimistic QTR'!$C25,0,4*(COLUMNS('Pessimistic QTR'!$C25:Z25)-1),1,4))</f>
        <v>174517.74261508678</v>
      </c>
      <c r="AA25" s="5">
        <f ca="1">AVERAGE(OFFSET('Pessimistic QTR'!$C25,0,4*(COLUMNS('Pessimistic QTR'!$C25:AA25)-1),1,4))</f>
        <v>188142.21005880623</v>
      </c>
      <c r="AB25" s="5">
        <f ca="1">AVERAGE(OFFSET('Pessimistic QTR'!$C25,0,4*(COLUMNS('Pessimistic QTR'!$C25:AB25)-1),1,4))</f>
        <v>200132.87586307069</v>
      </c>
      <c r="AC25" s="5">
        <f ca="1">AVERAGE(OFFSET('Pessimistic QTR'!$C25,0,4*(COLUMNS('Pessimistic QTR'!$C25:AC25)-1),1,4))</f>
        <v>211070.61160944734</v>
      </c>
      <c r="AD25" s="5">
        <f ca="1">AVERAGE(OFFSET('Pessimistic QTR'!$C25,0,4*(COLUMNS('Pessimistic QTR'!$C25:AD25)-1),1,4))</f>
        <v>223136.96721182199</v>
      </c>
      <c r="AE25" s="5">
        <f ca="1">AVERAGE(OFFSET('Pessimistic QTR'!$C25,0,4*(COLUMNS('Pessimistic QTR'!$C25:AE25)-1),1,4))</f>
        <v>235397.40536498016</v>
      </c>
      <c r="AF25" s="5">
        <f ca="1">AVERAGE(OFFSET('Pessimistic QTR'!$C25,0,4*(COLUMNS('Pessimistic QTR'!$C25:AF25)-1),1,4))</f>
        <v>249672.19204223019</v>
      </c>
      <c r="AG25" s="45">
        <f ca="1">AVERAGE(OFFSET('Pessimistic QTR'!$C25,0,4*(COLUMNS('Pessimistic QTR'!$C25:AG25)-1),1,4))</f>
        <v>265776.95771955524</v>
      </c>
      <c r="AH25" s="45">
        <f ca="1">AVERAGE(OFFSET('Pessimistic QTR'!$C25,0,4*(COLUMNS('Pessimistic QTR'!$C25:AH25)-1),1,4))</f>
        <v>279559.93907153141</v>
      </c>
      <c r="AI25" s="45">
        <f ca="1">AVERAGE(OFFSET('Pessimistic QTR'!$C25,0,4*(COLUMNS('Pessimistic QTR'!$C25:AI25)-1),1,4))</f>
        <v>270634.19800950121</v>
      </c>
      <c r="AJ25" s="9">
        <f ca="1">AVERAGE(OFFSET('Pessimistic QTR'!$C25,0,4*(COLUMNS('Pessimistic QTR'!$C25:AJ25)-1),1,4))</f>
        <v>279259.81089888496</v>
      </c>
      <c r="AK25" s="9">
        <f ca="1">AVERAGE(OFFSET('Pessimistic QTR'!$C25,0,4*(COLUMNS('Pessimistic QTR'!$C25:AK25)-1),1,4))</f>
        <v>287592.31442376267</v>
      </c>
      <c r="AL25" s="9">
        <f ca="1">AVERAGE(OFFSET('Pessimistic QTR'!$C25,0,4*(COLUMNS('Pessimistic QTR'!$C25:AL25)-1),1,4))</f>
        <v>290363.67500000005</v>
      </c>
      <c r="AM25" s="9">
        <f ca="1">AVERAGE(OFFSET('Pessimistic QTR'!$C25,0,4*(COLUMNS('Pessimistic QTR'!$C25:AM25)-1),1,4))</f>
        <v>296879.02499999997</v>
      </c>
      <c r="AN25" s="9">
        <f ca="1">AVERAGE(OFFSET('Pessimistic QTR'!$C25,0,4*(COLUMNS('Pessimistic QTR'!$C25:AN25)-1),1,4))</f>
        <v>308142.72499999998</v>
      </c>
      <c r="AO25" s="9">
        <f ca="1">AVERAGE(OFFSET('Pessimistic QTR'!$C25,0,4*(COLUMNS('Pessimistic QTR'!$C25:AO25)-1),1,4))</f>
        <v>320698.17500000005</v>
      </c>
      <c r="AP25" s="9">
        <f ca="1">AVERAGE(OFFSET('Pessimistic QTR'!$C25,0,4*(COLUMNS('Pessimistic QTR'!$C25:AP25)-1),1,4))</f>
        <v>333210.90000000002</v>
      </c>
      <c r="AQ25" s="9">
        <f ca="1">AVERAGE(OFFSET('Pessimistic QTR'!$C25,0,4*(COLUMNS('Pessimistic QTR'!$C25:AQ25)-1),1,4))</f>
        <v>345935.35</v>
      </c>
    </row>
    <row r="26" spans="1:43" x14ac:dyDescent="0.2">
      <c r="A26" t="str">
        <f>'Baseline QTR'!A26</f>
        <v>KS_PI</v>
      </c>
      <c r="B26" t="str">
        <f>'Baseline QTR'!B26</f>
        <v>Personal income (mil. $)</v>
      </c>
      <c r="C26" s="5">
        <f ca="1">AVERAGE(OFFSET('Pessimistic QTR'!$C26,0,4*(COLUMNS('Pessimistic QTR'!$C26:C26)-1),1,4))</f>
        <v>48072.910000000069</v>
      </c>
      <c r="D26" s="5">
        <f ca="1">AVERAGE(OFFSET('Pessimistic QTR'!$C26,0,4*(COLUMNS('Pessimistic QTR'!$C26:D26)-1),1,4))</f>
        <v>51126.370000000068</v>
      </c>
      <c r="E26" s="5">
        <f ca="1">AVERAGE(OFFSET('Pessimistic QTR'!$C26,0,4*(COLUMNS('Pessimistic QTR'!$C26:E26)-1),1,4))</f>
        <v>54969.000000000102</v>
      </c>
      <c r="F26" s="5">
        <f ca="1">AVERAGE(OFFSET('Pessimistic QTR'!$C26,0,4*(COLUMNS('Pessimistic QTR'!$C26:F26)-1),1,4))</f>
        <v>56937.400000000111</v>
      </c>
      <c r="G26" s="5">
        <f ca="1">AVERAGE(OFFSET('Pessimistic QTR'!$C26,0,4*(COLUMNS('Pessimistic QTR'!$C26:G26)-1),1,4))</f>
        <v>59843.600000000122</v>
      </c>
      <c r="H26" s="5">
        <f ca="1">AVERAGE(OFFSET('Pessimistic QTR'!$C26,0,4*(COLUMNS('Pessimistic QTR'!$C26:H26)-1),1,4))</f>
        <v>63492.400000000154</v>
      </c>
      <c r="I26" s="5">
        <f ca="1">AVERAGE(OFFSET('Pessimistic QTR'!$C26,0,4*(COLUMNS('Pessimistic QTR'!$C26:I26)-1),1,4))</f>
        <v>68770.900000000154</v>
      </c>
      <c r="J26" s="5">
        <f ca="1">AVERAGE(OFFSET('Pessimistic QTR'!$C26,0,4*(COLUMNS('Pessimistic QTR'!$C26:J26)-1),1,4))</f>
        <v>74707.300000000148</v>
      </c>
      <c r="K26" s="5">
        <f ca="1">AVERAGE(OFFSET('Pessimistic QTR'!$C26,0,4*(COLUMNS('Pessimistic QTR'!$C26:K26)-1),1,4))</f>
        <v>84291.50000000016</v>
      </c>
      <c r="L26" s="5">
        <f ca="1">AVERAGE(OFFSET('Pessimistic QTR'!$C26,0,4*(COLUMNS('Pessimistic QTR'!$C26:L26)-1),1,4))</f>
        <v>91931.700000000172</v>
      </c>
      <c r="M26" s="5">
        <f ca="1">AVERAGE(OFFSET('Pessimistic QTR'!$C26,0,4*(COLUMNS('Pessimistic QTR'!$C26:M26)-1),1,4))</f>
        <v>97841.000000000233</v>
      </c>
      <c r="N26" s="5">
        <f ca="1">AVERAGE(OFFSET('Pessimistic QTR'!$C26,0,4*(COLUMNS('Pessimistic QTR'!$C26:N26)-1),1,4))</f>
        <v>99547.900000000285</v>
      </c>
      <c r="O26" s="5">
        <f ca="1">AVERAGE(OFFSET('Pessimistic QTR'!$C26,0,4*(COLUMNS('Pessimistic QTR'!$C26:O26)-1),1,4))</f>
        <v>100355.20000000027</v>
      </c>
      <c r="P26" s="5">
        <f ca="1">AVERAGE(OFFSET('Pessimistic QTR'!$C26,0,4*(COLUMNS('Pessimistic QTR'!$C26:P26)-1),1,4))</f>
        <v>103036.90000000029</v>
      </c>
      <c r="Q26" s="5">
        <f ca="1">AVERAGE(OFFSET('Pessimistic QTR'!$C26,0,4*(COLUMNS('Pessimistic QTR'!$C26:Q26)-1),1,4))</f>
        <v>112139.2000000003</v>
      </c>
      <c r="R26" s="5">
        <f ca="1">AVERAGE(OFFSET('Pessimistic QTR'!$C26,0,4*(COLUMNS('Pessimistic QTR'!$C26:R26)-1),1,4))</f>
        <v>114920.40000000027</v>
      </c>
      <c r="S26" s="5">
        <f ca="1">AVERAGE(OFFSET('Pessimistic QTR'!$C26,0,4*(COLUMNS('Pessimistic QTR'!$C26:S26)-1),1,4))</f>
        <v>126988.70000000033</v>
      </c>
      <c r="T26" s="5">
        <f ca="1">AVERAGE(OFFSET('Pessimistic QTR'!$C26,0,4*(COLUMNS('Pessimistic QTR'!$C26:T26)-1),1,4))</f>
        <v>138147.70000000036</v>
      </c>
      <c r="U26" s="5">
        <f ca="1">AVERAGE(OFFSET('Pessimistic QTR'!$C26,0,4*(COLUMNS('Pessimistic QTR'!$C26:U26)-1),1,4))</f>
        <v>143200.30000000034</v>
      </c>
      <c r="V26" s="5">
        <f ca="1">AVERAGE(OFFSET('Pessimistic QTR'!$C26,0,4*(COLUMNS('Pessimistic QTR'!$C26:V26)-1),1,4))</f>
        <v>133630.70000000036</v>
      </c>
      <c r="W26" s="5">
        <f ca="1">AVERAGE(OFFSET('Pessimistic QTR'!$C26,0,4*(COLUMNS('Pessimistic QTR'!$C26:W26)-1),1,4))</f>
        <v>136705.9000000004</v>
      </c>
      <c r="X26" s="5">
        <f ca="1">AVERAGE(OFFSET('Pessimistic QTR'!$C26,0,4*(COLUMNS('Pessimistic QTR'!$C26:X26)-1),1,4))</f>
        <v>146761.30000000042</v>
      </c>
      <c r="Y26" s="5">
        <f ca="1">AVERAGE(OFFSET('Pessimistic QTR'!$C26,0,4*(COLUMNS('Pessimistic QTR'!$C26:Y26)-1),1,4))</f>
        <v>162731.00000000049</v>
      </c>
      <c r="Z26" s="5">
        <f ca="1">AVERAGE(OFFSET('Pessimistic QTR'!$C26,0,4*(COLUMNS('Pessimistic QTR'!$C26:Z26)-1),1,4))</f>
        <v>167156.00000000044</v>
      </c>
      <c r="AA26" s="5">
        <f ca="1">AVERAGE(OFFSET('Pessimistic QTR'!$C26,0,4*(COLUMNS('Pessimistic QTR'!$C26:AA26)-1),1,4))</f>
        <v>182737.70000000054</v>
      </c>
      <c r="AB26" s="5">
        <f ca="1">AVERAGE(OFFSET('Pessimistic QTR'!$C26,0,4*(COLUMNS('Pessimistic QTR'!$C26:AB26)-1),1,4))</f>
        <v>194729.90000000058</v>
      </c>
      <c r="AC26" s="5">
        <f ca="1">AVERAGE(OFFSET('Pessimistic QTR'!$C26,0,4*(COLUMNS('Pessimistic QTR'!$C26:AC26)-1),1,4))</f>
        <v>207467.30000000063</v>
      </c>
      <c r="AD26" s="5">
        <f ca="1">AVERAGE(OFFSET('Pessimistic QTR'!$C26,0,4*(COLUMNS('Pessimistic QTR'!$C26:AD26)-1),1,4))</f>
        <v>223150.6000000007</v>
      </c>
      <c r="AE26" s="5">
        <f ca="1">AVERAGE(OFFSET('Pessimistic QTR'!$C26,0,4*(COLUMNS('Pessimistic QTR'!$C26:AE26)-1),1,4))</f>
        <v>240232.40000000066</v>
      </c>
      <c r="AF26" s="5">
        <f ca="1">AVERAGE(OFFSET('Pessimistic QTR'!$C26,0,4*(COLUMNS('Pessimistic QTR'!$C26:AF26)-1),1,4))</f>
        <v>258439.70000000077</v>
      </c>
      <c r="AG26" s="45">
        <f ca="1">AVERAGE(OFFSET('Pessimistic QTR'!$C26,0,4*(COLUMNS('Pessimistic QTR'!$C26:AG26)-1),1,4))</f>
        <v>278100.90000000095</v>
      </c>
      <c r="AH26" s="45">
        <f ca="1">AVERAGE(OFFSET('Pessimistic QTR'!$C26,0,4*(COLUMNS('Pessimistic QTR'!$C26:AH26)-1),1,4))</f>
        <v>304514.14246012212</v>
      </c>
      <c r="AI26" s="45">
        <f ca="1">AVERAGE(OFFSET('Pessimistic QTR'!$C26,0,4*(COLUMNS('Pessimistic QTR'!$C26:AI26)-1),1,4))</f>
        <v>314239.18128122308</v>
      </c>
      <c r="AJ26" s="9">
        <f ca="1">AVERAGE(OFFSET('Pessimistic QTR'!$C26,0,4*(COLUMNS('Pessimistic QTR'!$C26:AJ26)-1),1,4))</f>
        <v>336506.96526859672</v>
      </c>
      <c r="AK26" s="9">
        <f ca="1">AVERAGE(OFFSET('Pessimistic QTR'!$C26,0,4*(COLUMNS('Pessimistic QTR'!$C26:AK26)-1),1,4))</f>
        <v>355156.19257958751</v>
      </c>
      <c r="AL26" s="9">
        <f ca="1">AVERAGE(OFFSET('Pessimistic QTR'!$C26,0,4*(COLUMNS('Pessimistic QTR'!$C26:AL26)-1),1,4))</f>
        <v>366451.02499999997</v>
      </c>
      <c r="AM26" s="9">
        <f ca="1">AVERAGE(OFFSET('Pessimistic QTR'!$C26,0,4*(COLUMNS('Pessimistic QTR'!$C26:AM26)-1),1,4))</f>
        <v>382334.17499999999</v>
      </c>
      <c r="AN26" s="9">
        <f ca="1">AVERAGE(OFFSET('Pessimistic QTR'!$C26,0,4*(COLUMNS('Pessimistic QTR'!$C26:AN26)-1),1,4))</f>
        <v>402343.12500000006</v>
      </c>
      <c r="AO26" s="9">
        <f ca="1">AVERAGE(OFFSET('Pessimistic QTR'!$C26,0,4*(COLUMNS('Pessimistic QTR'!$C26:AO26)-1),1,4))</f>
        <v>424515.22500000003</v>
      </c>
      <c r="AP26" s="9">
        <f ca="1">AVERAGE(OFFSET('Pessimistic QTR'!$C26,0,4*(COLUMNS('Pessimistic QTR'!$C26:AP26)-1),1,4))</f>
        <v>447385.67499999999</v>
      </c>
      <c r="AQ26" s="9">
        <f ca="1">AVERAGE(OFFSET('Pessimistic QTR'!$C26,0,4*(COLUMNS('Pessimistic QTR'!$C26:AQ26)-1),1,4))</f>
        <v>471564.47499999998</v>
      </c>
    </row>
    <row r="27" spans="1:43" x14ac:dyDescent="0.2">
      <c r="A27" t="str">
        <f>'Baseline QTR'!A27</f>
        <v>KS_PIWS</v>
      </c>
      <c r="B27" t="str">
        <f>'Baseline QTR'!B27</f>
        <v xml:space="preserve">  Wage and salary disbursements (mil. $)</v>
      </c>
      <c r="C27" s="5">
        <f ca="1">AVERAGE(OFFSET('Pessimistic QTR'!$C27,0,4*(COLUMNS('Pessimistic QTR'!$C27:C27)-1),1,4))</f>
        <v>30108.679999999997</v>
      </c>
      <c r="D27" s="5">
        <f ca="1">AVERAGE(OFFSET('Pessimistic QTR'!$C27,0,4*(COLUMNS('Pessimistic QTR'!$C27:D27)-1),1,4))</f>
        <v>31973.379999999997</v>
      </c>
      <c r="E27" s="5">
        <f ca="1">AVERAGE(OFFSET('Pessimistic QTR'!$C27,0,4*(COLUMNS('Pessimistic QTR'!$C27:E27)-1),1,4))</f>
        <v>34891.210000000014</v>
      </c>
      <c r="F27" s="5">
        <f ca="1">AVERAGE(OFFSET('Pessimistic QTR'!$C27,0,4*(COLUMNS('Pessimistic QTR'!$C27:F27)-1),1,4))</f>
        <v>35259.72</v>
      </c>
      <c r="G27" s="5">
        <f ca="1">AVERAGE(OFFSET('Pessimistic QTR'!$C27,0,4*(COLUMNS('Pessimistic QTR'!$C27:G27)-1),1,4))</f>
        <v>36538.619999999995</v>
      </c>
      <c r="H27" s="5">
        <f ca="1">AVERAGE(OFFSET('Pessimistic QTR'!$C27,0,4*(COLUMNS('Pessimistic QTR'!$C27:H27)-1),1,4))</f>
        <v>38810.749999999993</v>
      </c>
      <c r="I27" s="5">
        <f ca="1">AVERAGE(OFFSET('Pessimistic QTR'!$C27,0,4*(COLUMNS('Pessimistic QTR'!$C27:I27)-1),1,4))</f>
        <v>42815.429999999978</v>
      </c>
      <c r="J27" s="5">
        <f ca="1">AVERAGE(OFFSET('Pessimistic QTR'!$C27,0,4*(COLUMNS('Pessimistic QTR'!$C27:J27)-1),1,4))</f>
        <v>48886.159999999996</v>
      </c>
      <c r="K27" s="5">
        <f ca="1">AVERAGE(OFFSET('Pessimistic QTR'!$C27,0,4*(COLUMNS('Pessimistic QTR'!$C27:K27)-1),1,4))</f>
        <v>56051.739999999991</v>
      </c>
      <c r="L27" s="5">
        <f ca="1">AVERAGE(OFFSET('Pessimistic QTR'!$C27,0,4*(COLUMNS('Pessimistic QTR'!$C27:L27)-1),1,4))</f>
        <v>63308.53</v>
      </c>
      <c r="M27" s="5">
        <f ca="1">AVERAGE(OFFSET('Pessimistic QTR'!$C27,0,4*(COLUMNS('Pessimistic QTR'!$C27:M27)-1),1,4))</f>
        <v>66699.569999999992</v>
      </c>
      <c r="N27" s="5">
        <f ca="1">AVERAGE(OFFSET('Pessimistic QTR'!$C27,0,4*(COLUMNS('Pessimistic QTR'!$C27:N27)-1),1,4))</f>
        <v>65736.600000000006</v>
      </c>
      <c r="O27" s="5">
        <f ca="1">AVERAGE(OFFSET('Pessimistic QTR'!$C27,0,4*(COLUMNS('Pessimistic QTR'!$C27:O27)-1),1,4))</f>
        <v>64619.449999999968</v>
      </c>
      <c r="P27" s="5">
        <f ca="1">AVERAGE(OFFSET('Pessimistic QTR'!$C27,0,4*(COLUMNS('Pessimistic QTR'!$C27:P27)-1),1,4))</f>
        <v>65153.759999999951</v>
      </c>
      <c r="Q27" s="5">
        <f ca="1">AVERAGE(OFFSET('Pessimistic QTR'!$C27,0,4*(COLUMNS('Pessimistic QTR'!$C27:Q27)-1),1,4))</f>
        <v>67066.429999999964</v>
      </c>
      <c r="R27" s="5">
        <f ca="1">AVERAGE(OFFSET('Pessimistic QTR'!$C27,0,4*(COLUMNS('Pessimistic QTR'!$C27:R27)-1),1,4))</f>
        <v>70544.699999999968</v>
      </c>
      <c r="S27" s="5">
        <f ca="1">AVERAGE(OFFSET('Pessimistic QTR'!$C27,0,4*(COLUMNS('Pessimistic QTR'!$C27:S27)-1),1,4))</f>
        <v>77356.5</v>
      </c>
      <c r="T27" s="5">
        <f ca="1">AVERAGE(OFFSET('Pessimistic QTR'!$C27,0,4*(COLUMNS('Pessimistic QTR'!$C27:T27)-1),1,4))</f>
        <v>84043.399999999936</v>
      </c>
      <c r="U27" s="5">
        <f ca="1">AVERAGE(OFFSET('Pessimistic QTR'!$C27,0,4*(COLUMNS('Pessimistic QTR'!$C27:U27)-1),1,4))</f>
        <v>86344.999999999956</v>
      </c>
      <c r="V27" s="5">
        <f ca="1">AVERAGE(OFFSET('Pessimistic QTR'!$C27,0,4*(COLUMNS('Pessimistic QTR'!$C27:V27)-1),1,4))</f>
        <v>83137.499999999956</v>
      </c>
      <c r="W27" s="5">
        <f ca="1">AVERAGE(OFFSET('Pessimistic QTR'!$C27,0,4*(COLUMNS('Pessimistic QTR'!$C27:W27)-1),1,4))</f>
        <v>84234.8</v>
      </c>
      <c r="X27" s="5">
        <f ca="1">AVERAGE(OFFSET('Pessimistic QTR'!$C27,0,4*(COLUMNS('Pessimistic QTR'!$C27:X27)-1),1,4))</f>
        <v>89705.900000000023</v>
      </c>
      <c r="Y27" s="5">
        <f ca="1">AVERAGE(OFFSET('Pessimistic QTR'!$C27,0,4*(COLUMNS('Pessimistic QTR'!$C27:Y27)-1),1,4))</f>
        <v>96505.600000000035</v>
      </c>
      <c r="Z27" s="5">
        <f ca="1">AVERAGE(OFFSET('Pessimistic QTR'!$C27,0,4*(COLUMNS('Pessimistic QTR'!$C27:Z27)-1),1,4))</f>
        <v>101050.00000000004</v>
      </c>
      <c r="AA27" s="5">
        <f ca="1">AVERAGE(OFFSET('Pessimistic QTR'!$C27,0,4*(COLUMNS('Pessimistic QTR'!$C27:AA27)-1),1,4))</f>
        <v>109129.20000000001</v>
      </c>
      <c r="AB27" s="5">
        <f ca="1">AVERAGE(OFFSET('Pessimistic QTR'!$C27,0,4*(COLUMNS('Pessimistic QTR'!$C27:AB27)-1),1,4))</f>
        <v>115531.00000000003</v>
      </c>
      <c r="AC27" s="5">
        <f ca="1">AVERAGE(OFFSET('Pessimistic QTR'!$C27,0,4*(COLUMNS('Pessimistic QTR'!$C27:AC27)-1),1,4))</f>
        <v>123819.50000000004</v>
      </c>
      <c r="AD27" s="5">
        <f ca="1">AVERAGE(OFFSET('Pessimistic QTR'!$C27,0,4*(COLUMNS('Pessimistic QTR'!$C27:AD27)-1),1,4))</f>
        <v>134018.10000000009</v>
      </c>
      <c r="AE27" s="5">
        <f ca="1">AVERAGE(OFFSET('Pessimistic QTR'!$C27,0,4*(COLUMNS('Pessimistic QTR'!$C27:AE27)-1),1,4))</f>
        <v>147745.50000000015</v>
      </c>
      <c r="AF27" s="5">
        <f ca="1">AVERAGE(OFFSET('Pessimistic QTR'!$C27,0,4*(COLUMNS('Pessimistic QTR'!$C27:AF27)-1),1,4))</f>
        <v>159329.40000000011</v>
      </c>
      <c r="AG27" s="45">
        <f ca="1">AVERAGE(OFFSET('Pessimistic QTR'!$C27,0,4*(COLUMNS('Pessimistic QTR'!$C27:AG27)-1),1,4))</f>
        <v>167764.00000000009</v>
      </c>
      <c r="AH27" s="45">
        <f ca="1">AVERAGE(OFFSET('Pessimistic QTR'!$C27,0,4*(COLUMNS('Pessimistic QTR'!$C27:AH27)-1),1,4))</f>
        <v>186348.95226750697</v>
      </c>
      <c r="AI27" s="45">
        <f ca="1">AVERAGE(OFFSET('Pessimistic QTR'!$C27,0,4*(COLUMNS('Pessimistic QTR'!$C27:AI27)-1),1,4))</f>
        <v>197155.34268297776</v>
      </c>
      <c r="AJ27" s="9">
        <f ca="1">AVERAGE(OFFSET('Pessimistic QTR'!$C27,0,4*(COLUMNS('Pessimistic QTR'!$C27:AJ27)-1),1,4))</f>
        <v>210313.89527715807</v>
      </c>
      <c r="AK27" s="9">
        <f ca="1">AVERAGE(OFFSET('Pessimistic QTR'!$C27,0,4*(COLUMNS('Pessimistic QTR'!$C27:AK27)-1),1,4))</f>
        <v>221633.39147232939</v>
      </c>
      <c r="AL27" s="9">
        <f ca="1">AVERAGE(OFFSET('Pessimistic QTR'!$C27,0,4*(COLUMNS('Pessimistic QTR'!$C27:AL27)-1),1,4))</f>
        <v>224152.85</v>
      </c>
      <c r="AM27" s="9">
        <f ca="1">AVERAGE(OFFSET('Pessimistic QTR'!$C27,0,4*(COLUMNS('Pessimistic QTR'!$C27:AM27)-1),1,4))</f>
        <v>229739.59999999998</v>
      </c>
      <c r="AN27" s="9">
        <f ca="1">AVERAGE(OFFSET('Pessimistic QTR'!$C27,0,4*(COLUMNS('Pessimistic QTR'!$C27:AN27)-1),1,4))</f>
        <v>238060.55</v>
      </c>
      <c r="AO27" s="9">
        <f ca="1">AVERAGE(OFFSET('Pessimistic QTR'!$C27,0,4*(COLUMNS('Pessimistic QTR'!$C27:AO27)-1),1,4))</f>
        <v>250267.10000000003</v>
      </c>
      <c r="AP27" s="9">
        <f ca="1">AVERAGE(OFFSET('Pessimistic QTR'!$C27,0,4*(COLUMNS('Pessimistic QTR'!$C27:AP27)-1),1,4))</f>
        <v>264372.40000000002</v>
      </c>
      <c r="AQ27" s="9">
        <f ca="1">AVERAGE(OFFSET('Pessimistic QTR'!$C27,0,4*(COLUMNS('Pessimistic QTR'!$C27:AQ27)-1),1,4))</f>
        <v>279667.94999999995</v>
      </c>
    </row>
    <row r="28" spans="1:43" x14ac:dyDescent="0.2">
      <c r="A28" t="str">
        <f>'Baseline QTR'!A28</f>
        <v>KS_PIPC</v>
      </c>
      <c r="B28" t="str">
        <f>'Baseline QTR'!B28</f>
        <v>Per capita personal income ($)</v>
      </c>
      <c r="C28" s="5">
        <f ca="1">AVERAGE(OFFSET('Pessimistic QTR'!$C28,0,4*(COLUMNS('Pessimistic QTR'!$C28:C28)-1),1,4))</f>
        <v>24043.462279808231</v>
      </c>
      <c r="D28" s="5">
        <f ca="1">AVERAGE(OFFSET('Pessimistic QTR'!$C28,0,4*(COLUMNS('Pessimistic QTR'!$C28:D28)-1),1,4))</f>
        <v>24928.729165749315</v>
      </c>
      <c r="E28" s="5">
        <f ca="1">AVERAGE(OFFSET('Pessimistic QTR'!$C28,0,4*(COLUMNS('Pessimistic QTR'!$C28:E28)-1),1,4))</f>
        <v>26447.595368521357</v>
      </c>
      <c r="F28" s="5">
        <f ca="1">AVERAGE(OFFSET('Pessimistic QTR'!$C28,0,4*(COLUMNS('Pessimistic QTR'!$C28:F28)-1),1,4))</f>
        <v>26983.989341151588</v>
      </c>
      <c r="G28" s="5">
        <f ca="1">AVERAGE(OFFSET('Pessimistic QTR'!$C28,0,4*(COLUMNS('Pessimistic QTR'!$C28:G28)-1),1,4))</f>
        <v>27961.942511538469</v>
      </c>
      <c r="H28" s="5">
        <f ca="1">AVERAGE(OFFSET('Pessimistic QTR'!$C28,0,4*(COLUMNS('Pessimistic QTR'!$C28:H28)-1),1,4))</f>
        <v>29303.129587603253</v>
      </c>
      <c r="I28" s="5">
        <f ca="1">AVERAGE(OFFSET('Pessimistic QTR'!$C28,0,4*(COLUMNS('Pessimistic QTR'!$C28:I28)-1),1,4))</f>
        <v>31348.110420794183</v>
      </c>
      <c r="J28" s="5">
        <f ca="1">AVERAGE(OFFSET('Pessimistic QTR'!$C28,0,4*(COLUMNS('Pessimistic QTR'!$C28:J28)-1),1,4))</f>
        <v>33507.474728646084</v>
      </c>
      <c r="K28" s="5">
        <f ca="1">AVERAGE(OFFSET('Pessimistic QTR'!$C28,0,4*(COLUMNS('Pessimistic QTR'!$C28:K28)-1),1,4))</f>
        <v>37066.191437085683</v>
      </c>
      <c r="L28" s="5">
        <f ca="1">AVERAGE(OFFSET('Pessimistic QTR'!$C28,0,4*(COLUMNS('Pessimistic QTR'!$C28:L28)-1),1,4))</f>
        <v>39659.498012350465</v>
      </c>
      <c r="M28" s="5">
        <f ca="1">AVERAGE(OFFSET('Pessimistic QTR'!$C28,0,4*(COLUMNS('Pessimistic QTR'!$C28:M28)-1),1,4))</f>
        <v>41552.989419577119</v>
      </c>
      <c r="N28" s="5">
        <f ca="1">AVERAGE(OFFSET('Pessimistic QTR'!$C28,0,4*(COLUMNS('Pessimistic QTR'!$C28:N28)-1),1,4))</f>
        <v>41719.440276916139</v>
      </c>
      <c r="O28" s="5">
        <f ca="1">AVERAGE(OFFSET('Pessimistic QTR'!$C28,0,4*(COLUMNS('Pessimistic QTR'!$C28:O28)-1),1,4))</f>
        <v>41547.272520016792</v>
      </c>
      <c r="P28" s="5">
        <f ca="1">AVERAGE(OFFSET('Pessimistic QTR'!$C28,0,4*(COLUMNS('Pessimistic QTR'!$C28:P28)-1),1,4))</f>
        <v>42298.507715251006</v>
      </c>
      <c r="Q28" s="5">
        <f ca="1">AVERAGE(OFFSET('Pessimistic QTR'!$C28,0,4*(COLUMNS('Pessimistic QTR'!$C28:Q28)-1),1,4))</f>
        <v>45606.787916973495</v>
      </c>
      <c r="R28" s="5">
        <f ca="1">AVERAGE(OFFSET('Pessimistic QTR'!$C28,0,4*(COLUMNS('Pessimistic QTR'!$C28:R28)-1),1,4))</f>
        <v>46104.095521934338</v>
      </c>
      <c r="S28" s="5">
        <f ca="1">AVERAGE(OFFSET('Pessimistic QTR'!$C28,0,4*(COLUMNS('Pessimistic QTR'!$C28:S28)-1),1,4))</f>
        <v>50051.897559303412</v>
      </c>
      <c r="T28" s="5">
        <f ca="1">AVERAGE(OFFSET('Pessimistic QTR'!$C28,0,4*(COLUMNS('Pessimistic QTR'!$C28:T28)-1),1,4))</f>
        <v>53702.927525782921</v>
      </c>
      <c r="U28" s="5">
        <f ca="1">AVERAGE(OFFSET('Pessimistic QTR'!$C28,0,4*(COLUMNS('Pessimistic QTR'!$C28:U28)-1),1,4))</f>
        <v>55087.455760509707</v>
      </c>
      <c r="V28" s="5">
        <f ca="1">AVERAGE(OFFSET('Pessimistic QTR'!$C28,0,4*(COLUMNS('Pessimistic QTR'!$C28:V28)-1),1,4))</f>
        <v>50885.087742018179</v>
      </c>
      <c r="W28" s="5">
        <f ca="1">AVERAGE(OFFSET('Pessimistic QTR'!$C28,0,4*(COLUMNS('Pessimistic QTR'!$C28:W28)-1),1,4))</f>
        <v>51528.214787970443</v>
      </c>
      <c r="X28" s="5">
        <f ca="1">AVERAGE(OFFSET('Pessimistic QTR'!$C28,0,4*(COLUMNS('Pessimistic QTR'!$C28:X28)-1),1,4))</f>
        <v>54957.274304315288</v>
      </c>
      <c r="Y28" s="5">
        <f ca="1">AVERAGE(OFFSET('Pessimistic QTR'!$C28,0,4*(COLUMNS('Pessimistic QTR'!$C28:Y28)-1),1,4))</f>
        <v>60387.90944545441</v>
      </c>
      <c r="Z28" s="5">
        <f ca="1">AVERAGE(OFFSET('Pessimistic QTR'!$C28,0,4*(COLUMNS('Pessimistic QTR'!$C28:Z28)-1),1,4))</f>
        <v>61080.823662193303</v>
      </c>
      <c r="AA28" s="5">
        <f ca="1">AVERAGE(OFFSET('Pessimistic QTR'!$C28,0,4*(COLUMNS('Pessimistic QTR'!$C28:AA28)-1),1,4))</f>
        <v>65569.674234171805</v>
      </c>
      <c r="AB28" s="5">
        <f ca="1">AVERAGE(OFFSET('Pessimistic QTR'!$C28,0,4*(COLUMNS('Pessimistic QTR'!$C28:AB28)-1),1,4))</f>
        <v>68336.897018851829</v>
      </c>
      <c r="AC28" s="5">
        <f ca="1">AVERAGE(OFFSET('Pessimistic QTR'!$C28,0,4*(COLUMNS('Pessimistic QTR'!$C28:AC28)-1),1,4))</f>
        <v>71276.697582365436</v>
      </c>
      <c r="AD28" s="5">
        <f ca="1">AVERAGE(OFFSET('Pessimistic QTR'!$C28,0,4*(COLUMNS('Pessimistic QTR'!$C28:AD28)-1),1,4))</f>
        <v>75494.348128402504</v>
      </c>
      <c r="AE28" s="5">
        <f ca="1">AVERAGE(OFFSET('Pessimistic QTR'!$C28,0,4*(COLUMNS('Pessimistic QTR'!$C28:AE28)-1),1,4))</f>
        <v>79849.518751191586</v>
      </c>
      <c r="AF28" s="5">
        <f ca="1">AVERAGE(OFFSET('Pessimistic QTR'!$C28,0,4*(COLUMNS('Pessimistic QTR'!$C28:AF28)-1),1,4))</f>
        <v>84333.697212341824</v>
      </c>
      <c r="AG28" s="45">
        <f ca="1">AVERAGE(OFFSET('Pessimistic QTR'!$C28,0,4*(COLUMNS('Pessimistic QTR'!$C28:AG28)-1),1,4))</f>
        <v>89456.99251853794</v>
      </c>
      <c r="AH28" s="45">
        <f ca="1">AVERAGE(OFFSET('Pessimistic QTR'!$C28,0,4*(COLUMNS('Pessimistic QTR'!$C28:AH28)-1),1,4))</f>
        <v>97022.994764392381</v>
      </c>
      <c r="AI28" s="45">
        <f ca="1">AVERAGE(OFFSET('Pessimistic QTR'!$C28,0,4*(COLUMNS('Pessimistic QTR'!$C28:AI28)-1),1,4))</f>
        <v>98770.50196583409</v>
      </c>
      <c r="AJ28" s="9">
        <f ca="1">AVERAGE(OFFSET('Pessimistic QTR'!$C28,0,4*(COLUMNS('Pessimistic QTR'!$C28:AJ28)-1),1,4))</f>
        <v>104436.90927169155</v>
      </c>
      <c r="AK28" s="9">
        <f ca="1">AVERAGE(OFFSET('Pessimistic QTR'!$C28,0,4*(COLUMNS('Pessimistic QTR'!$C28:AK28)-1),1,4))</f>
        <v>108964.21647611781</v>
      </c>
      <c r="AL28" s="9">
        <f ca="1">AVERAGE(OFFSET('Pessimistic QTR'!$C28,0,4*(COLUMNS('Pessimistic QTR'!$C28:AL28)-1),1,4))</f>
        <v>111576.07500000001</v>
      </c>
      <c r="AM28" s="9">
        <f ca="1">AVERAGE(OFFSET('Pessimistic QTR'!$C28,0,4*(COLUMNS('Pessimistic QTR'!$C28:AM28)-1),1,4))</f>
        <v>115282.75</v>
      </c>
      <c r="AN28" s="9">
        <f ca="1">AVERAGE(OFFSET('Pessimistic QTR'!$C28,0,4*(COLUMNS('Pessimistic QTR'!$C28:AN28)-1),1,4))</f>
        <v>120030.70000000001</v>
      </c>
      <c r="AO28" s="9">
        <f ca="1">AVERAGE(OFFSET('Pessimistic QTR'!$C28,0,4*(COLUMNS('Pessimistic QTR'!$C28:AO28)-1),1,4))</f>
        <v>125309.425</v>
      </c>
      <c r="AP28" s="9">
        <f ca="1">AVERAGE(OFFSET('Pessimistic QTR'!$C28,0,4*(COLUMNS('Pessimistic QTR'!$C28:AP28)-1),1,4))</f>
        <v>130705.75</v>
      </c>
      <c r="AQ28" s="9">
        <f ca="1">AVERAGE(OFFSET('Pessimistic QTR'!$C28,0,4*(COLUMNS('Pessimistic QTR'!$C28:AQ28)-1),1,4))</f>
        <v>136374.65</v>
      </c>
    </row>
    <row r="29" spans="1:43" x14ac:dyDescent="0.2">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8"/>
      <c r="AL29" s="8"/>
      <c r="AM29" s="8"/>
      <c r="AN29" s="8"/>
      <c r="AO29" s="8"/>
      <c r="AP29" s="8"/>
      <c r="AQ29" s="8"/>
    </row>
    <row r="30" spans="1:43" x14ac:dyDescent="0.2">
      <c r="A30" t="str">
        <f>'Baseline QTR'!A30</f>
        <v>KSP_CPIU</v>
      </c>
      <c r="B30" t="str">
        <f>'Baseline QTR'!B30</f>
        <v>Seattle MSA CPI-U (1982-1984=100)</v>
      </c>
      <c r="C30" s="3">
        <f>('Pessimistic QTR'!C30+2*'Pessimistic QTR'!D30+'Pessimistic QTR'!E30+2*'Pessimistic QTR'!F30)/6</f>
        <v>0</v>
      </c>
      <c r="D30" s="3">
        <f>('Pessimistic QTR'!G30+2*'Pessimistic QTR'!H30+'Pessimistic QTR'!I30+2*'Pessimistic QTR'!J30)/6</f>
        <v>0</v>
      </c>
      <c r="E30" s="3">
        <f>('Pessimistic QTR'!K30+2*'Pessimistic QTR'!L30+'Pessimistic QTR'!M30+2*'Pessimistic QTR'!N30)/6</f>
        <v>0</v>
      </c>
      <c r="F30" s="3">
        <f>('Pessimistic QTR'!O30+2*'Pessimistic QTR'!P30+'Pessimistic QTR'!Q30+2*'Pessimistic QTR'!R30)/6</f>
        <v>0</v>
      </c>
      <c r="G30" s="3">
        <f>('Pessimistic QTR'!S30+2*'Pessimistic QTR'!T30+'Pessimistic QTR'!U30+2*'Pessimistic QTR'!V30)/6</f>
        <v>0</v>
      </c>
      <c r="H30" s="4">
        <f>('Pessimistic QTR'!W30+2*'Pessimistic QTR'!X30+'Pessimistic QTR'!Y30+2*'Pessimistic QTR'!Z30)/6</f>
        <v>0</v>
      </c>
      <c r="I30" s="3">
        <f>('Pessimistic QTR'!AA30+2*'Pessimistic QTR'!AB30+'Pessimistic QTR'!AC30+2*'Pessimistic QTR'!AD30)/6</f>
        <v>0</v>
      </c>
      <c r="J30" s="3">
        <f>('Pessimistic QTR'!AE30+2*'Pessimistic QTR'!AF30+'Pessimistic QTR'!AG30+2*'Pessimistic QTR'!AH30)/6</f>
        <v>0</v>
      </c>
      <c r="K30" s="3">
        <f>('Pessimistic QTR'!AI30+2*'Pessimistic QTR'!AJ30+'Pessimistic QTR'!AK30+2*'Pessimistic QTR'!AL30)/6</f>
        <v>167.93333333333334</v>
      </c>
      <c r="L30" s="4">
        <f>('Pessimistic QTR'!AM30+2*'Pessimistic QTR'!AN30+'Pessimistic QTR'!AO30+2*'Pessimistic QTR'!AP30)/6</f>
        <v>173</v>
      </c>
      <c r="M30" s="4">
        <f>('Pessimistic QTR'!AQ30+2*'Pessimistic QTR'!AR30+'Pessimistic QTR'!AS30+2*'Pessimistic QTR'!AT30)/6</f>
        <v>179.5</v>
      </c>
      <c r="N30" s="4">
        <f>('Pessimistic QTR'!AU30+2*'Pessimistic QTR'!AV30+'Pessimistic QTR'!AW30+2*'Pessimistic QTR'!AX30)/6</f>
        <v>185.88333333333333</v>
      </c>
      <c r="O30" s="4">
        <f>('Pessimistic QTR'!AY30+2*'Pessimistic QTR'!AZ30+'Pessimistic QTR'!BA30+2*'Pessimistic QTR'!BB30)/6</f>
        <v>189.5</v>
      </c>
      <c r="P30" s="4">
        <f>('Pessimistic QTR'!BC30+2*'Pessimistic QTR'!BD30+'Pessimistic QTR'!BE30+2*'Pessimistic QTR'!BF30)/6</f>
        <v>192.39999999999998</v>
      </c>
      <c r="Q30" s="4">
        <f>('Pessimistic QTR'!BG30+2*'Pessimistic QTR'!BH30+'Pessimistic QTR'!BI30+2*'Pessimistic QTR'!BJ30)/6</f>
        <v>194.88333333333335</v>
      </c>
      <c r="R30" s="4">
        <f>('Pessimistic QTR'!BK30+2*'Pessimistic QTR'!BL30+'Pessimistic QTR'!BM30+2*'Pessimistic QTR'!BN30)/6</f>
        <v>200.46666666666667</v>
      </c>
      <c r="S30" s="4">
        <f>('Pessimistic QTR'!BO30+2*'Pessimistic QTR'!BP30+'Pessimistic QTR'!BQ30+2*'Pessimistic QTR'!BR30)/6</f>
        <v>207.98333333333335</v>
      </c>
      <c r="T30" s="4">
        <f>('Pessimistic QTR'!BS30+2*'Pessimistic QTR'!BT30+'Pessimistic QTR'!BU30+2*'Pessimistic QTR'!BV30)/6</f>
        <v>216.05866666666668</v>
      </c>
      <c r="U30" s="4">
        <f>('Pessimistic QTR'!BW30+2*'Pessimistic QTR'!BX30+'Pessimistic QTR'!BY30+2*'Pessimistic QTR'!BZ30)/6</f>
        <v>224.87199999999999</v>
      </c>
      <c r="V30" s="4">
        <f>('Pessimistic QTR'!CA30+2*'Pessimistic QTR'!CB30+'Pessimistic QTR'!CC30+2*'Pessimistic QTR'!CD30)/6</f>
        <v>226.15383333333332</v>
      </c>
      <c r="W30" s="4">
        <f>('Pessimistic QTR'!CE30+2*'Pessimistic QTR'!CF30+'Pessimistic QTR'!CG30+2*'Pessimistic QTR'!CH30)/6</f>
        <v>226.74566666666666</v>
      </c>
      <c r="X30" s="4">
        <f>('Pessimistic QTR'!CI30+2*'Pessimistic QTR'!CJ30+'Pessimistic QTR'!CK30+2*'Pessimistic QTR'!CL30)/6</f>
        <v>233.09733333333335</v>
      </c>
      <c r="Y30" s="4">
        <f>('Pessimistic QTR'!CM30+2*'Pessimistic QTR'!CN30+'Pessimistic QTR'!CO30+2*'Pessimistic QTR'!CP30)/6</f>
        <v>238.79600000000002</v>
      </c>
      <c r="Z30" s="4">
        <f>('Pessimistic QTR'!CQ30+2*'Pessimistic QTR'!CR30+'Pessimistic QTR'!CS30+2*'Pessimistic QTR'!CT30)/6</f>
        <v>241.69166666666669</v>
      </c>
      <c r="AA30" s="4">
        <f>('Pessimistic QTR'!CU30+2*'Pessimistic QTR'!CV30+'Pessimistic QTR'!CW30+2*'Pessimistic QTR'!CX30)/6</f>
        <v>246.18616666666665</v>
      </c>
      <c r="AB30" s="4">
        <f>('Pessimistic QTR'!CY30+2*'Pessimistic QTR'!CZ30+'Pessimistic QTR'!DA30+2*'Pessimistic QTR'!DB30)/6</f>
        <v>249.59366666666665</v>
      </c>
      <c r="AC30" s="4">
        <f>('Pessimistic QTR'!DC30+2*'Pessimistic QTR'!DD30+'Pessimistic QTR'!DE30+2*'Pessimistic QTR'!DF30)/6</f>
        <v>255.25399999999999</v>
      </c>
      <c r="AD30" s="4">
        <f>('Pessimistic QTR'!DG30+2*'Pessimistic QTR'!DH30+'Pessimistic QTR'!DI30+2*'Pessimistic QTR'!DJ30)/6</f>
        <v>263.10916666666668</v>
      </c>
      <c r="AE30" s="4">
        <f>('Pessimistic QTR'!DK30+2*'Pessimistic QTR'!DL30+'Pessimistic QTR'!DM30+2*'Pessimistic QTR'!DN30)/6</f>
        <v>271.40966666666662</v>
      </c>
      <c r="AF30" s="4">
        <f>('Pessimistic QTR'!DO30+2*'Pessimistic QTR'!DP30+'Pessimistic QTR'!DQ30+2*'Pessimistic QTR'!DR30)/6</f>
        <v>278.18149999999997</v>
      </c>
      <c r="AG30" s="4">
        <f>('Pessimistic QTR'!DS30+2*'Pessimistic QTR'!DT30+'Pessimistic QTR'!DU30+2*'Pessimistic QTR'!DV30)/6</f>
        <v>282.74549999999999</v>
      </c>
      <c r="AH30" s="3">
        <f>('Pessimistic QTR'!DW30+2*'Pessimistic QTR'!DX30+'Pessimistic QTR'!DY30+2*'Pessimistic QTR'!DZ30)/6</f>
        <v>296.87499999999994</v>
      </c>
      <c r="AI30" s="3">
        <f>('Pessimistic QTR'!EA30+2*'Pessimistic QTR'!EB30+'Pessimistic QTR'!EC30+2*'Pessimistic QTR'!ED30)/6</f>
        <v>323.45283333333333</v>
      </c>
      <c r="AJ30" s="3">
        <f>('Pessimistic QTR'!EE30+2*'Pessimistic QTR'!EF30+'Pessimistic QTR'!EG30+2*'Pessimistic QTR'!EH30)/6</f>
        <v>341.7718333333334</v>
      </c>
      <c r="AK30" s="8">
        <f>('Pessimistic QTR'!EI30+2*'Pessimistic QTR'!EJ30+'Pessimistic QTR'!EK30+2*'Pessimistic QTR'!EL30)/6</f>
        <v>354.62286666666665</v>
      </c>
      <c r="AL30" s="8">
        <f>('Pessimistic QTR'!EM30+2*'Pessimistic QTR'!EN30+'Pessimistic QTR'!EO30+2*'Pessimistic QTR'!EP30)/6</f>
        <v>365.50978333333336</v>
      </c>
      <c r="AM30" s="8">
        <f>('Pessimistic QTR'!EQ30+2*'Pessimistic QTR'!ER30+'Pessimistic QTR'!ES30+2*'Pessimistic QTR'!ET30)/6</f>
        <v>376.65494999999993</v>
      </c>
      <c r="AN30" s="8">
        <f>('Pessimistic QTR'!EU30+2*'Pessimistic QTR'!EV30+'Pessimistic QTR'!EW30+2*'Pessimistic QTR'!EX30)/6</f>
        <v>384.58821666666671</v>
      </c>
      <c r="AO30" s="8">
        <f>('Pessimistic QTR'!EY30+2*'Pessimistic QTR'!EZ30+'Pessimistic QTR'!FA30+2*'Pessimistic QTR'!FB30)/6</f>
        <v>391.47086666666661</v>
      </c>
      <c r="AP30" s="8">
        <f>('Pessimistic QTR'!FC30+2*'Pessimistic QTR'!FD30+'Pessimistic QTR'!FE30+2*'Pessimistic QTR'!FF30)/6</f>
        <v>398.71273333333329</v>
      </c>
      <c r="AQ30" s="8">
        <f>('Pessimistic QTR'!FG30+2*'Pessimistic QTR'!FH30+'Pessimistic QTR'!FI30+2*'Pessimistic QTR'!FJ30)/6</f>
        <v>406.50475</v>
      </c>
    </row>
    <row r="31" spans="1:43" x14ac:dyDescent="0.2">
      <c r="A31" t="str">
        <f>'Baseline QTR'!A31</f>
        <v>KSP_CPIW</v>
      </c>
      <c r="B31" t="str">
        <f>'Baseline QTR'!B31</f>
        <v>Seattle MSA CPI-W (1982-1984=100)</v>
      </c>
      <c r="C31" s="3"/>
      <c r="D31" s="3"/>
      <c r="E31" s="3"/>
      <c r="F31" s="3"/>
      <c r="G31" s="3"/>
      <c r="H31" s="4"/>
      <c r="I31" s="3"/>
      <c r="J31" s="3"/>
      <c r="K31" s="3">
        <f>('Pessimistic QTR'!AI31+2*'Pessimistic QTR'!AJ31+'Pessimistic QTR'!AK31+2*'Pessimistic QTR'!AL31)/6</f>
        <v>163.41666666666666</v>
      </c>
      <c r="L31" s="4">
        <f>('Pessimistic QTR'!AM31+2*'Pessimistic QTR'!AN31+'Pessimistic QTR'!AO31+2*'Pessimistic QTR'!AP31)/6</f>
        <v>168.48333333333332</v>
      </c>
      <c r="M31" s="4">
        <f>('Pessimistic QTR'!AQ31+2*'Pessimistic QTR'!AR31+'Pessimistic QTR'!AS31+2*'Pessimistic QTR'!AT31)/6</f>
        <v>174.88333333333333</v>
      </c>
      <c r="N31" s="4">
        <f>('Pessimistic QTR'!AU31+2*'Pessimistic QTR'!AV31+'Pessimistic QTR'!AW31+2*'Pessimistic QTR'!AX31)/6</f>
        <v>180.93333333333331</v>
      </c>
      <c r="O31" s="4">
        <f>('Pessimistic QTR'!AY31+2*'Pessimistic QTR'!AZ31+'Pessimistic QTR'!BA31+2*'Pessimistic QTR'!BB31)/6</f>
        <v>184.18333333333331</v>
      </c>
      <c r="P31" s="4">
        <f>('Pessimistic QTR'!BC31+2*'Pessimistic QTR'!BD31+'Pessimistic QTR'!BE31+2*'Pessimistic QTR'!BF31)/6</f>
        <v>186.69999999999996</v>
      </c>
      <c r="Q31" s="4">
        <f>('Pessimistic QTR'!BG31+2*'Pessimistic QTR'!BH31+'Pessimistic QTR'!BI31+2*'Pessimistic QTR'!BJ31)/6</f>
        <v>189.79999999999998</v>
      </c>
      <c r="R31" s="4">
        <f>('Pessimistic QTR'!BK31+2*'Pessimistic QTR'!BL31+'Pessimistic QTR'!BM31+2*'Pessimistic QTR'!BN31)/6</f>
        <v>195.56666666666669</v>
      </c>
      <c r="S31" s="4">
        <f>('Pessimistic QTR'!BO31+2*'Pessimistic QTR'!BP31+'Pessimistic QTR'!BQ31+2*'Pessimistic QTR'!BR31)/6</f>
        <v>202.93333333333331</v>
      </c>
      <c r="T31" s="4">
        <f>('Pessimistic QTR'!BS31+2*'Pessimistic QTR'!BT31+'Pessimistic QTR'!BU31+2*'Pessimistic QTR'!BV31)/6</f>
        <v>210.67249999999999</v>
      </c>
      <c r="U31" s="4">
        <f>('Pessimistic QTR'!BW31+2*'Pessimistic QTR'!BX31+'Pessimistic QTR'!BY31+2*'Pessimistic QTR'!BZ31)/6</f>
        <v>219.79533333333333</v>
      </c>
      <c r="V31" s="4">
        <f>('Pessimistic QTR'!CA31+2*'Pessimistic QTR'!CB31+'Pessimistic QTR'!CC31+2*'Pessimistic QTR'!CD31)/6</f>
        <v>220.84500000000003</v>
      </c>
      <c r="W31" s="4">
        <f>('Pessimistic QTR'!CE31+2*'Pessimistic QTR'!CF31+'Pessimistic QTR'!CG31+2*'Pessimistic QTR'!CH31)/6</f>
        <v>222.465</v>
      </c>
      <c r="X31" s="4">
        <f>('Pessimistic QTR'!CI31+2*'Pessimistic QTR'!CJ31+'Pessimistic QTR'!CK31+2*'Pessimistic QTR'!CL31)/6</f>
        <v>229.78783333333331</v>
      </c>
      <c r="Y31" s="4">
        <f>('Pessimistic QTR'!CM31+2*'Pessimistic QTR'!CN31+'Pessimistic QTR'!CO31+2*'Pessimistic QTR'!CP31)/6</f>
        <v>235.39933333333332</v>
      </c>
      <c r="Z31" s="4">
        <f>('Pessimistic QTR'!CQ31+2*'Pessimistic QTR'!CR31+'Pessimistic QTR'!CS31+2*'Pessimistic QTR'!CT31)/6</f>
        <v>238.27283333333332</v>
      </c>
      <c r="AA31" s="4">
        <f>('Pessimistic QTR'!CU31+2*'Pessimistic QTR'!CV31+'Pessimistic QTR'!CW31+2*'Pessimistic QTR'!CX31)/6</f>
        <v>242.846</v>
      </c>
      <c r="AB31" s="4">
        <f>('Pessimistic QTR'!CY31+2*'Pessimistic QTR'!CZ31+'Pessimistic QTR'!DA31+2*'Pessimistic QTR'!DB31)/6</f>
        <v>245.12966666666668</v>
      </c>
      <c r="AC31" s="4">
        <f>('Pessimistic QTR'!DC31+2*'Pessimistic QTR'!DD31+'Pessimistic QTR'!DE31+2*'Pessimistic QTR'!DF31)/6</f>
        <v>250.83766666666668</v>
      </c>
      <c r="AD31" s="4">
        <f>('Pessimistic QTR'!DG31+2*'Pessimistic QTR'!DH31+'Pessimistic QTR'!DI31+2*'Pessimistic QTR'!DJ31)/6</f>
        <v>259.30616666666668</v>
      </c>
      <c r="AE31" s="4">
        <f>('Pessimistic QTR'!DK31+2*'Pessimistic QTR'!DL31+'Pessimistic QTR'!DM31+2*'Pessimistic QTR'!DN31)/6</f>
        <v>267.85000000000002</v>
      </c>
      <c r="AF31" s="4">
        <f>('Pessimistic QTR'!DO31+2*'Pessimistic QTR'!DP31+'Pessimistic QTR'!DQ31+2*'Pessimistic QTR'!DR31)/6</f>
        <v>273.45866666666666</v>
      </c>
      <c r="AG31" s="4">
        <f>('Pessimistic QTR'!DS31+2*'Pessimistic QTR'!DT31+'Pessimistic QTR'!DU31+2*'Pessimistic QTR'!DV31)/6</f>
        <v>278.55716666666666</v>
      </c>
      <c r="AH31" s="3">
        <f>('Pessimistic QTR'!DW31+2*'Pessimistic QTR'!DX31+'Pessimistic QTR'!DY31+2*'Pessimistic QTR'!DZ31)/6</f>
        <v>292.9206666666667</v>
      </c>
      <c r="AI31" s="3">
        <f>('Pessimistic QTR'!EA31+2*'Pessimistic QTR'!EB31+'Pessimistic QTR'!EC31+2*'Pessimistic QTR'!ED31)/6</f>
        <v>318.62049999999999</v>
      </c>
      <c r="AJ31" s="3">
        <f>('Pessimistic QTR'!EE31+2*'Pessimistic QTR'!EF31+'Pessimistic QTR'!EG31+2*'Pessimistic QTR'!EH31)/6</f>
        <v>335.83016666666668</v>
      </c>
      <c r="AK31" s="8">
        <f>('Pessimistic QTR'!EI31+2*'Pessimistic QTR'!EJ31+'Pessimistic QTR'!EK31+2*'Pessimistic QTR'!EL31)/6</f>
        <v>348.00791666666669</v>
      </c>
      <c r="AL31" s="8">
        <f>('Pessimistic QTR'!EM31+2*'Pessimistic QTR'!EN31+'Pessimistic QTR'!EO31+2*'Pessimistic QTR'!EP31)/6</f>
        <v>358.94890000000004</v>
      </c>
      <c r="AM31" s="8">
        <f>('Pessimistic QTR'!EQ31+2*'Pessimistic QTR'!ER31+'Pessimistic QTR'!ES31+2*'Pessimistic QTR'!ET31)/6</f>
        <v>370.02731666666665</v>
      </c>
      <c r="AN31" s="8">
        <f>('Pessimistic QTR'!EU31+2*'Pessimistic QTR'!EV31+'Pessimistic QTR'!EW31+2*'Pessimistic QTR'!EX31)/6</f>
        <v>377.92975000000001</v>
      </c>
      <c r="AO31" s="8">
        <f>('Pessimistic QTR'!EY31+2*'Pessimistic QTR'!EZ31+'Pessimistic QTR'!FA31+2*'Pessimistic QTR'!FB31)/6</f>
        <v>384.99616666666662</v>
      </c>
      <c r="AP31" s="8">
        <f>('Pessimistic QTR'!FC31+2*'Pessimistic QTR'!FD31+'Pessimistic QTR'!FE31+2*'Pessimistic QTR'!FF31)/6</f>
        <v>392.39858333333331</v>
      </c>
      <c r="AQ31" s="8">
        <f>('Pessimistic QTR'!FG31+2*'Pessimistic QTR'!FH31+'Pessimistic QTR'!FI31+2*'Pessimistic QTR'!FJ31)/6</f>
        <v>400.33843333333334</v>
      </c>
    </row>
    <row r="32" spans="1:43" x14ac:dyDescent="0.2">
      <c r="A32" t="str">
        <f>'Baseline QTR'!A32</f>
        <v>KSP_PHCL</v>
      </c>
      <c r="B32" t="str">
        <f>'Baseline QTR'!B32</f>
        <v>Seattle MSA S&amp;P CoreLogic Case-Shilller Home Price Index</v>
      </c>
      <c r="C32" s="3">
        <f ca="1">AVERAGE(OFFSET('Pessimistic QTR'!$C32,0,4*(COLUMNS('Pessimistic QTR'!$C32:C32)-1),1,4))</f>
        <v>65.511397543997418</v>
      </c>
      <c r="D32" s="3">
        <f ca="1">AVERAGE(OFFSET('Pessimistic QTR'!$C32,0,4*(COLUMNS('Pessimistic QTR'!$C32:D32)-1),1,4))</f>
        <v>65.974564618195501</v>
      </c>
      <c r="E32" s="3">
        <f ca="1">AVERAGE(OFFSET('Pessimistic QTR'!$C32,0,4*(COLUMNS('Pessimistic QTR'!$C32:E32)-1),1,4))</f>
        <v>67.139369051636834</v>
      </c>
      <c r="F32" s="3">
        <f ca="1">AVERAGE(OFFSET('Pessimistic QTR'!$C32,0,4*(COLUMNS('Pessimistic QTR'!$C32:F32)-1),1,4))</f>
        <v>68.530382777059074</v>
      </c>
      <c r="G32" s="3">
        <f ca="1">AVERAGE(OFFSET('Pessimistic QTR'!$C32,0,4*(COLUMNS('Pessimistic QTR'!$C32:G32)-1),1,4))</f>
        <v>71.232200216686408</v>
      </c>
      <c r="H32" s="3">
        <f ca="1">AVERAGE(OFFSET('Pessimistic QTR'!$C32,0,4*(COLUMNS('Pessimistic QTR'!$C32:H32)-1),1,4))</f>
        <v>72.245546334667338</v>
      </c>
      <c r="I32" s="3">
        <f ca="1">AVERAGE(OFFSET('Pessimistic QTR'!$C32,0,4*(COLUMNS('Pessimistic QTR'!$C32:I32)-1),1,4))</f>
        <v>74.108392708270244</v>
      </c>
      <c r="J32" s="3">
        <f ca="1">AVERAGE(OFFSET('Pessimistic QTR'!$C32,0,4*(COLUMNS('Pessimistic QTR'!$C32:J32)-1),1,4))</f>
        <v>79.765094375040249</v>
      </c>
      <c r="K32" s="3">
        <f ca="1">AVERAGE(OFFSET('Pessimistic QTR'!$C32,0,4*(COLUMNS('Pessimistic QTR'!$C32:K32)-1),1,4))</f>
        <v>88.65822414545633</v>
      </c>
      <c r="L32" s="3">
        <f ca="1">AVERAGE(OFFSET('Pessimistic QTR'!$C32,0,4*(COLUMNS('Pessimistic QTR'!$C32:L32)-1),1,4))</f>
        <v>96.529889580112993</v>
      </c>
      <c r="M32" s="3">
        <f ca="1">AVERAGE(OFFSET('Pessimistic QTR'!$C32,0,4*(COLUMNS('Pessimistic QTR'!$C32:M32)-1),1,4))</f>
        <v>104.42489302282559</v>
      </c>
      <c r="N32" s="3">
        <f ca="1">AVERAGE(OFFSET('Pessimistic QTR'!$C32,0,4*(COLUMNS('Pessimistic QTR'!$C32:N32)-1),1,4))</f>
        <v>109.94090563420441</v>
      </c>
      <c r="O32" s="3">
        <f ca="1">AVERAGE(OFFSET('Pessimistic QTR'!$C32,0,4*(COLUMNS('Pessimistic QTR'!$C32:O32)-1),1,4))</f>
        <v>114.43409122020165</v>
      </c>
      <c r="P32" s="3">
        <f ca="1">AVERAGE(OFFSET('Pessimistic QTR'!$C32,0,4*(COLUMNS('Pessimistic QTR'!$C32:P32)-1),1,4))</f>
        <v>120.24233319335551</v>
      </c>
      <c r="Q32" s="3">
        <f ca="1">AVERAGE(OFFSET('Pessimistic QTR'!$C32,0,4*(COLUMNS('Pessimistic QTR'!$C32:Q32)-1),1,4))</f>
        <v>131.70929740960776</v>
      </c>
      <c r="R32" s="3">
        <f ca="1">AVERAGE(OFFSET('Pessimistic QTR'!$C32,0,4*(COLUMNS('Pessimistic QTR'!$C32:R32)-1),1,4))</f>
        <v>152.41068866005833</v>
      </c>
      <c r="S32" s="3">
        <f ca="1">AVERAGE(OFFSET('Pessimistic QTR'!$C32,0,4*(COLUMNS('Pessimistic QTR'!$C32:S32)-1),1,4))</f>
        <v>176.86062621916176</v>
      </c>
      <c r="T32" s="3">
        <f ca="1">AVERAGE(OFFSET('Pessimistic QTR'!$C32,0,4*(COLUMNS('Pessimistic QTR'!$C32:T32)-1),1,4))</f>
        <v>188.65030294546813</v>
      </c>
      <c r="U32" s="3">
        <f ca="1">AVERAGE(OFFSET('Pessimistic QTR'!$C32,0,4*(COLUMNS('Pessimistic QTR'!$C32:U32)-1),1,4))</f>
        <v>174.810588723965</v>
      </c>
      <c r="V32" s="3">
        <f ca="1">AVERAGE(OFFSET('Pessimistic QTR'!$C32,0,4*(COLUMNS('Pessimistic QTR'!$C32:V32)-1),1,4))</f>
        <v>149.74466965253282</v>
      </c>
      <c r="W32" s="3">
        <f ca="1">AVERAGE(OFFSET('Pessimistic QTR'!$C32,0,4*(COLUMNS('Pessimistic QTR'!$C32:W32)-1),1,4))</f>
        <v>144.40621042291357</v>
      </c>
      <c r="X32" s="3">
        <f ca="1">AVERAGE(OFFSET('Pessimistic QTR'!$C32,0,4*(COLUMNS('Pessimistic QTR'!$C32:X32)-1),1,4))</f>
        <v>134.91253820418135</v>
      </c>
      <c r="Y32" s="3">
        <f ca="1">AVERAGE(OFFSET('Pessimistic QTR'!$C32,0,4*(COLUMNS('Pessimistic QTR'!$C32:Y32)-1),1,4))</f>
        <v>137.76972972924784</v>
      </c>
      <c r="Z32" s="3">
        <f ca="1">AVERAGE(OFFSET('Pessimistic QTR'!$C32,0,4*(COLUMNS('Pessimistic QTR'!$C32:Z32)-1),1,4))</f>
        <v>153.96215257997957</v>
      </c>
      <c r="AA32" s="3">
        <f ca="1">AVERAGE(OFFSET('Pessimistic QTR'!$C32,0,4*(COLUMNS('Pessimistic QTR'!$C32:AA32)-1),1,4))</f>
        <v>167.12452106447216</v>
      </c>
      <c r="AB32" s="3">
        <f ca="1">AVERAGE(OFFSET('Pessimistic QTR'!$C32,0,4*(COLUMNS('Pessimistic QTR'!$C32:AB32)-1),1,4))</f>
        <v>180.33889029929523</v>
      </c>
      <c r="AC32" s="3">
        <f ca="1">AVERAGE(OFFSET('Pessimistic QTR'!$C32,0,4*(COLUMNS('Pessimistic QTR'!$C32:AC32)-1),1,4))</f>
        <v>199.81423331022688</v>
      </c>
      <c r="AD32" s="3">
        <f ca="1">AVERAGE(OFFSET('Pessimistic QTR'!$C32,0,4*(COLUMNS('Pessimistic QTR'!$C32:AD32)-1),1,4))</f>
        <v>225.30626727252408</v>
      </c>
      <c r="AE32" s="3">
        <f ca="1">AVERAGE(OFFSET('Pessimistic QTR'!$C32,0,4*(COLUMNS('Pessimistic QTR'!$C32:AE32)-1),1,4))</f>
        <v>248.74688535314451</v>
      </c>
      <c r="AF32" s="3">
        <f ca="1">AVERAGE(OFFSET('Pessimistic QTR'!$C32,0,4*(COLUMNS('Pessimistic QTR'!$C32:AF32)-1),1,4))</f>
        <v>252.37023537857402</v>
      </c>
      <c r="AG32" s="3">
        <f ca="1">AVERAGE(OFFSET('Pessimistic QTR'!$C32,0,4*(COLUMNS('Pessimistic QTR'!$C32:AG32)-1),1,4))</f>
        <v>274.15315193772091</v>
      </c>
      <c r="AH32" s="3">
        <f ca="1">AVERAGE(OFFSET('Pessimistic QTR'!$C32,0,4*(COLUMNS('Pessimistic QTR'!$C32:AH32)-1),1,4))</f>
        <v>333.93411234692013</v>
      </c>
      <c r="AI32" s="3">
        <f ca="1">AVERAGE(OFFSET('Pessimistic QTR'!$C32,0,4*(COLUMNS('Pessimistic QTR'!$C32:AI32)-1),1,4))</f>
        <v>382.60101769553114</v>
      </c>
      <c r="AJ32" s="3">
        <f ca="1">AVERAGE(OFFSET('Pessimistic QTR'!$C32,0,4*(COLUMNS('Pessimistic QTR'!$C32:AJ32)-1),1,4))</f>
        <v>365.47734040009374</v>
      </c>
      <c r="AK32" s="8">
        <f ca="1">AVERAGE(OFFSET('Pessimistic QTR'!$C32,0,4*(COLUMNS('Pessimistic QTR'!$C32:AK32)-1),1,4))</f>
        <v>381.00807565480432</v>
      </c>
      <c r="AL32" s="8">
        <f ca="1">AVERAGE(OFFSET('Pessimistic QTR'!$C32,0,4*(COLUMNS('Pessimistic QTR'!$C32:AL32)-1),1,4))</f>
        <v>381.837625</v>
      </c>
      <c r="AM32" s="8">
        <f ca="1">AVERAGE(OFFSET('Pessimistic QTR'!$C32,0,4*(COLUMNS('Pessimistic QTR'!$C32:AM32)-1),1,4))</f>
        <v>389.46607500000005</v>
      </c>
      <c r="AN32" s="8">
        <f ca="1">AVERAGE(OFFSET('Pessimistic QTR'!$C32,0,4*(COLUMNS('Pessimistic QTR'!$C32:AN32)-1),1,4))</f>
        <v>401.78595000000001</v>
      </c>
      <c r="AO32" s="8">
        <f ca="1">AVERAGE(OFFSET('Pessimistic QTR'!$C32,0,4*(COLUMNS('Pessimistic QTR'!$C32:AO32)-1),1,4))</f>
        <v>417.43520000000001</v>
      </c>
      <c r="AP32" s="8">
        <f ca="1">AVERAGE(OFFSET('Pessimistic QTR'!$C32,0,4*(COLUMNS('Pessimistic QTR'!$C32:AP32)-1),1,4))</f>
        <v>435.42152499999997</v>
      </c>
      <c r="AQ32" s="8">
        <f ca="1">AVERAGE(OFFSET('Pessimistic QTR'!$C32,0,4*(COLUMNS('Pessimistic QTR'!$C32:AQ32)-1),1,4))</f>
        <v>454.24442499999998</v>
      </c>
    </row>
    <row r="33" spans="1:43" x14ac:dyDescent="0.2">
      <c r="A33" t="str">
        <f>'Baseline QTR'!A33</f>
        <v>KS_BP</v>
      </c>
      <c r="B33" t="str">
        <f>'Baseline QTR'!B33</f>
        <v>Housing permits (thous.)</v>
      </c>
      <c r="C33" s="3">
        <f ca="1">AVERAGE(OFFSET('Pessimistic QTR'!$C33,0,4*(COLUMNS('Pessimistic QTR'!$C33:C33)-1),1,4))</f>
        <v>23186.00048828125</v>
      </c>
      <c r="D33" s="3">
        <f ca="1">AVERAGE(OFFSET('Pessimistic QTR'!$C33,0,4*(COLUMNS('Pessimistic QTR'!$C33:D33)-1),1,4))</f>
        <v>10395</v>
      </c>
      <c r="E33" s="3">
        <f ca="1">AVERAGE(OFFSET('Pessimistic QTR'!$C33,0,4*(COLUMNS('Pessimistic QTR'!$C33:E33)-1),1,4))</f>
        <v>13371.998291015625</v>
      </c>
      <c r="F33" s="3">
        <f ca="1">AVERAGE(OFFSET('Pessimistic QTR'!$C33,0,4*(COLUMNS('Pessimistic QTR'!$C33:F33)-1),1,4))</f>
        <v>13166</v>
      </c>
      <c r="G33" s="3">
        <f ca="1">AVERAGE(OFFSET('Pessimistic QTR'!$C33,0,4*(COLUMNS('Pessimistic QTR'!$C33:G33)-1),1,4))</f>
        <v>14959</v>
      </c>
      <c r="H33" s="3">
        <f ca="1">AVERAGE(OFFSET('Pessimistic QTR'!$C33,0,4*(COLUMNS('Pessimistic QTR'!$C33:H33)-1),1,4))</f>
        <v>13964</v>
      </c>
      <c r="I33" s="3">
        <f ca="1">AVERAGE(OFFSET('Pessimistic QTR'!$C33,0,4*(COLUMNS('Pessimistic QTR'!$C33:I33)-1),1,4))</f>
        <v>16031</v>
      </c>
      <c r="J33" s="3">
        <f ca="1">AVERAGE(OFFSET('Pessimistic QTR'!$C33,0,4*(COLUMNS('Pessimistic QTR'!$C33:J33)-1),1,4))</f>
        <v>17877</v>
      </c>
      <c r="K33" s="3">
        <f ca="1">AVERAGE(OFFSET('Pessimistic QTR'!$C33,0,4*(COLUMNS('Pessimistic QTR'!$C33:K33)-1),1,4))</f>
        <v>21045</v>
      </c>
      <c r="L33" s="3">
        <f ca="1">AVERAGE(OFFSET('Pessimistic QTR'!$C33,0,4*(COLUMNS('Pessimistic QTR'!$C33:L33)-1),1,4))</f>
        <v>19646</v>
      </c>
      <c r="M33" s="3">
        <f ca="1">AVERAGE(OFFSET('Pessimistic QTR'!$C33,0,4*(COLUMNS('Pessimistic QTR'!$C33:M33)-1),1,4))</f>
        <v>18721</v>
      </c>
      <c r="N33" s="3">
        <f ca="1">AVERAGE(OFFSET('Pessimistic QTR'!$C33,0,4*(COLUMNS('Pessimistic QTR'!$C33:N33)-1),1,4))</f>
        <v>15548</v>
      </c>
      <c r="O33" s="3">
        <f ca="1">AVERAGE(OFFSET('Pessimistic QTR'!$C33,0,4*(COLUMNS('Pessimistic QTR'!$C33:O33)-1),1,4))</f>
        <v>14818</v>
      </c>
      <c r="P33" s="3">
        <f ca="1">AVERAGE(OFFSET('Pessimistic QTR'!$C33,0,4*(COLUMNS('Pessimistic QTR'!$C33:P33)-1),1,4))</f>
        <v>15596</v>
      </c>
      <c r="Q33" s="3">
        <f ca="1">AVERAGE(OFFSET('Pessimistic QTR'!$C33,0,4*(COLUMNS('Pessimistic QTR'!$C33:Q33)-1),1,4))</f>
        <v>17564</v>
      </c>
      <c r="R33" s="3">
        <f ca="1">AVERAGE(OFFSET('Pessimistic QTR'!$C33,0,4*(COLUMNS('Pessimistic QTR'!$C33:R33)-1),1,4))</f>
        <v>18779</v>
      </c>
      <c r="S33" s="3">
        <f ca="1">AVERAGE(OFFSET('Pessimistic QTR'!$C33,0,4*(COLUMNS('Pessimistic QTR'!$C33:S33)-1),1,4))</f>
        <v>19705</v>
      </c>
      <c r="T33" s="3">
        <f ca="1">AVERAGE(OFFSET('Pessimistic QTR'!$C33,0,4*(COLUMNS('Pessimistic QTR'!$C33:T33)-1),1,4))</f>
        <v>21137</v>
      </c>
      <c r="U33" s="3">
        <f ca="1">AVERAGE(OFFSET('Pessimistic QTR'!$C33,0,4*(COLUMNS('Pessimistic QTR'!$C33:U33)-1),1,4))</f>
        <v>12817</v>
      </c>
      <c r="V33" s="3">
        <f ca="1">AVERAGE(OFFSET('Pessimistic QTR'!$C33,0,4*(COLUMNS('Pessimistic QTR'!$C33:V33)-1),1,4))</f>
        <v>5382</v>
      </c>
      <c r="W33" s="3">
        <f ca="1">AVERAGE(OFFSET('Pessimistic QTR'!$C33,0,4*(COLUMNS('Pessimistic QTR'!$C33:W33)-1),1,4))</f>
        <v>8016</v>
      </c>
      <c r="X33" s="3">
        <f ca="1">AVERAGE(OFFSET('Pessimistic QTR'!$C33,0,4*(COLUMNS('Pessimistic QTR'!$C33:X33)-1),1,4))</f>
        <v>8694</v>
      </c>
      <c r="Y33" s="3">
        <f ca="1">AVERAGE(OFFSET('Pessimistic QTR'!$C33,0,4*(COLUMNS('Pessimistic QTR'!$C33:Y33)-1),1,4))</f>
        <v>14451</v>
      </c>
      <c r="Z33" s="3">
        <f ca="1">AVERAGE(OFFSET('Pessimistic QTR'!$C33,0,4*(COLUMNS('Pessimistic QTR'!$C33:Z33)-1),1,4))</f>
        <v>15450</v>
      </c>
      <c r="AA33" s="3">
        <f ca="1">AVERAGE(OFFSET('Pessimistic QTR'!$C33,0,4*(COLUMNS('Pessimistic QTR'!$C33:AA33)-1),1,4))</f>
        <v>17832</v>
      </c>
      <c r="AB33" s="3">
        <f ca="1">AVERAGE(OFFSET('Pessimistic QTR'!$C33,0,4*(COLUMNS('Pessimistic QTR'!$C33:AB33)-1),1,4))</f>
        <v>22128</v>
      </c>
      <c r="AC33" s="3">
        <f ca="1">AVERAGE(OFFSET('Pessimistic QTR'!$C33,0,4*(COLUMNS('Pessimistic QTR'!$C33:AC33)-1),1,4))</f>
        <v>21396</v>
      </c>
      <c r="AD33" s="3">
        <f ca="1">AVERAGE(OFFSET('Pessimistic QTR'!$C33,0,4*(COLUMNS('Pessimistic QTR'!$C33:AD33)-1),1,4))</f>
        <v>21774</v>
      </c>
      <c r="AE33" s="3">
        <f ca="1">AVERAGE(OFFSET('Pessimistic QTR'!$C33,0,4*(COLUMNS('Pessimistic QTR'!$C33:AE33)-1),1,4))</f>
        <v>19186</v>
      </c>
      <c r="AF33" s="3">
        <f ca="1">AVERAGE(OFFSET('Pessimistic QTR'!$C33,0,4*(COLUMNS('Pessimistic QTR'!$C33:AF33)-1),1,4))</f>
        <v>22482</v>
      </c>
      <c r="AG33" s="3">
        <f ca="1">AVERAGE(OFFSET('Pessimistic QTR'!$C33,0,4*(COLUMNS('Pessimistic QTR'!$C33:AG33)-1),1,4))</f>
        <v>18913</v>
      </c>
      <c r="AH33" s="3">
        <f ca="1">AVERAGE(OFFSET('Pessimistic QTR'!$C33,0,4*(COLUMNS('Pessimistic QTR'!$C33:AH33)-1),1,4))</f>
        <v>24130</v>
      </c>
      <c r="AI33" s="3">
        <f ca="1">AVERAGE(OFFSET('Pessimistic QTR'!$C33,0,4*(COLUMNS('Pessimistic QTR'!$C33:AI33)-1),1,4))</f>
        <v>21160</v>
      </c>
      <c r="AJ33" s="3">
        <f ca="1">AVERAGE(OFFSET('Pessimistic QTR'!$C33,0,4*(COLUMNS('Pessimistic QTR'!$C33:AJ33)-1),1,4))</f>
        <v>14481</v>
      </c>
      <c r="AK33" s="8">
        <f ca="1">AVERAGE(OFFSET('Pessimistic QTR'!$C33,0,4*(COLUMNS('Pessimistic QTR'!$C33:AK33)-1),1,4))</f>
        <v>14611.9275</v>
      </c>
      <c r="AL33" s="8">
        <f ca="1">AVERAGE(OFFSET('Pessimistic QTR'!$C33,0,4*(COLUMNS('Pessimistic QTR'!$C33:AL33)-1),1,4))</f>
        <v>14590.717499999999</v>
      </c>
      <c r="AM33" s="8">
        <f ca="1">AVERAGE(OFFSET('Pessimistic QTR'!$C33,0,4*(COLUMNS('Pessimistic QTR'!$C33:AM33)-1),1,4))</f>
        <v>15609.22</v>
      </c>
      <c r="AN33" s="8">
        <f ca="1">AVERAGE(OFFSET('Pessimistic QTR'!$C33,0,4*(COLUMNS('Pessimistic QTR'!$C33:AN33)-1),1,4))</f>
        <v>16635.915000000001</v>
      </c>
      <c r="AO33" s="8">
        <f ca="1">AVERAGE(OFFSET('Pessimistic QTR'!$C33,0,4*(COLUMNS('Pessimistic QTR'!$C33:AO33)-1),1,4))</f>
        <v>17702.645</v>
      </c>
      <c r="AP33" s="8">
        <f ca="1">AVERAGE(OFFSET('Pessimistic QTR'!$C33,0,4*(COLUMNS('Pessimistic QTR'!$C33:AP33)-1),1,4))</f>
        <v>18827.372499999998</v>
      </c>
      <c r="AQ33" s="8">
        <f ca="1">AVERAGE(OFFSET('Pessimistic QTR'!$C33,0,4*(COLUMNS('Pessimistic QTR'!$C33:AQ33)-1),1,4))</f>
        <v>18998.650000000001</v>
      </c>
    </row>
    <row r="34" spans="1:43" x14ac:dyDescent="0.2">
      <c r="A34" t="str">
        <f>'Baseline QTR'!A34</f>
        <v>KS_POP</v>
      </c>
      <c r="B34" t="str">
        <f>'Baseline QTR'!B34</f>
        <v>Population (thous.)</v>
      </c>
      <c r="C34" s="47">
        <f ca="1">AVERAGE(OFFSET('Pessimistic QTR'!$C34,0,4*(COLUMNS('Pessimistic QTR'!$C34:C34)-1),1,4))</f>
        <v>1999.2114712037874</v>
      </c>
      <c r="D34" s="47">
        <f ca="1">AVERAGE(OFFSET('Pessimistic QTR'!$C34,0,4*(COLUMNS('Pessimistic QTR'!$C34:D34)-1),1,4))</f>
        <v>2050.810950062104</v>
      </c>
      <c r="E34" s="47">
        <f ca="1">AVERAGE(OFFSET('Pessimistic QTR'!$C34,0,4*(COLUMNS('Pessimistic QTR'!$C34:E34)-1),1,4))</f>
        <v>2078.2645410477953</v>
      </c>
      <c r="F34" s="47">
        <f ca="1">AVERAGE(OFFSET('Pessimistic QTR'!$C34,0,4*(COLUMNS('Pessimistic QTR'!$C34:F34)-1),1,4))</f>
        <v>2110.0368544967146</v>
      </c>
      <c r="G34" s="47">
        <f ca="1">AVERAGE(OFFSET('Pessimistic QTR'!$C34,0,4*(COLUMNS('Pessimistic QTR'!$C34:G34)-1),1,4))</f>
        <v>2140.0514003403464</v>
      </c>
      <c r="H34" s="47">
        <f ca="1">AVERAGE(OFFSET('Pessimistic QTR'!$C34,0,4*(COLUMNS('Pessimistic QTR'!$C34:H34)-1),1,4))</f>
        <v>2166.6694816418994</v>
      </c>
      <c r="I34" s="47">
        <f ca="1">AVERAGE(OFFSET('Pessimistic QTR'!$C34,0,4*(COLUMNS('Pessimistic QTR'!$C34:I34)-1),1,4))</f>
        <v>2193.6384230920557</v>
      </c>
      <c r="J34" s="47">
        <f ca="1">AVERAGE(OFFSET('Pessimistic QTR'!$C34,0,4*(COLUMNS('Pessimistic QTR'!$C34:J34)-1),1,4))</f>
        <v>2229.3992791148762</v>
      </c>
      <c r="K34" s="47">
        <f ca="1">AVERAGE(OFFSET('Pessimistic QTR'!$C34,0,4*(COLUMNS('Pessimistic QTR'!$C34:K34)-1),1,4))</f>
        <v>2273.8134916984372</v>
      </c>
      <c r="L34" s="47">
        <f ca="1">AVERAGE(OFFSET('Pessimistic QTR'!$C34,0,4*(COLUMNS('Pessimistic QTR'!$C34:L34)-1),1,4))</f>
        <v>2317.7644259663739</v>
      </c>
      <c r="M34" s="47">
        <f ca="1">AVERAGE(OFFSET('Pessimistic QTR'!$C34,0,4*(COLUMNS('Pessimistic QTR'!$C34:M34)-1),1,4))</f>
        <v>2354.6442888110678</v>
      </c>
      <c r="N34" s="47">
        <f ca="1">AVERAGE(OFFSET('Pessimistic QTR'!$C34,0,4*(COLUMNS('Pessimistic QTR'!$C34:N34)-1),1,4))</f>
        <v>2386.2027937893554</v>
      </c>
      <c r="O34" s="47">
        <f ca="1">AVERAGE(OFFSET('Pessimistic QTR'!$C34,0,4*(COLUMNS('Pessimistic QTR'!$C34:O34)-1),1,4))</f>
        <v>2415.4315047815098</v>
      </c>
      <c r="P34" s="47">
        <f ca="1">AVERAGE(OFFSET('Pessimistic QTR'!$C34,0,4*(COLUMNS('Pessimistic QTR'!$C34:P34)-1),1,4))</f>
        <v>2435.8969214596036</v>
      </c>
      <c r="Q34" s="47">
        <f ca="1">AVERAGE(OFFSET('Pessimistic QTR'!$C34,0,4*(COLUMNS('Pessimistic QTR'!$C34:Q34)-1),1,4))</f>
        <v>2458.4435750050757</v>
      </c>
      <c r="R34" s="47">
        <f ca="1">AVERAGE(OFFSET('Pessimistic QTR'!$C34,0,4*(COLUMNS('Pessimistic QTR'!$C34:R34)-1),1,4))</f>
        <v>2492.5686066450926</v>
      </c>
      <c r="S34" s="47">
        <f ca="1">AVERAGE(OFFSET('Pessimistic QTR'!$C34,0,4*(COLUMNS('Pessimistic QTR'!$C34:S34)-1),1,4))</f>
        <v>2536.8597015395521</v>
      </c>
      <c r="T34" s="47">
        <f ca="1">AVERAGE(OFFSET('Pessimistic QTR'!$C34,0,4*(COLUMNS('Pessimistic QTR'!$C34:T34)-1),1,4))</f>
        <v>2572.3456653216986</v>
      </c>
      <c r="U34" s="47">
        <f ca="1">AVERAGE(OFFSET('Pessimistic QTR'!$C34,0,4*(COLUMNS('Pessimistic QTR'!$C34:U34)-1),1,4))</f>
        <v>2599.5382465486537</v>
      </c>
      <c r="V34" s="47">
        <f ca="1">AVERAGE(OFFSET('Pessimistic QTR'!$C34,0,4*(COLUMNS('Pessimistic QTR'!$C34:V34)-1),1,4))</f>
        <v>2626.252129733688</v>
      </c>
      <c r="W34" s="47">
        <f ca="1">AVERAGE(OFFSET('Pessimistic QTR'!$C34,0,4*(COLUMNS('Pessimistic QTR'!$C34:W34)-1),1,4))</f>
        <v>2652.9422970165961</v>
      </c>
      <c r="X34" s="47">
        <f ca="1">AVERAGE(OFFSET('Pessimistic QTR'!$C34,0,4*(COLUMNS('Pessimistic QTR'!$C34:X34)-1),1,4))</f>
        <v>2670.3997915749287</v>
      </c>
      <c r="Y34" s="47">
        <f ca="1">AVERAGE(OFFSET('Pessimistic QTR'!$C34,0,4*(COLUMNS('Pessimistic QTR'!$C34:Y34)-1),1,4))</f>
        <v>2694.5035679336879</v>
      </c>
      <c r="Z34" s="47">
        <f ca="1">AVERAGE(OFFSET('Pessimistic QTR'!$C34,0,4*(COLUMNS('Pessimistic QTR'!$C34:Z34)-1),1,4))</f>
        <v>2736.6037023153194</v>
      </c>
      <c r="AA34" s="47">
        <f ca="1">AVERAGE(OFFSET('Pessimistic QTR'!$C34,0,4*(COLUMNS('Pessimistic QTR'!$C34:AA34)-1),1,4))</f>
        <v>2786.531966555036</v>
      </c>
      <c r="AB34" s="47">
        <f ca="1">AVERAGE(OFFSET('Pessimistic QTR'!$C34,0,4*(COLUMNS('Pessimistic QTR'!$C34:AB34)-1),1,4))</f>
        <v>2849.5451970895356</v>
      </c>
      <c r="AC34" s="47">
        <f ca="1">AVERAGE(OFFSET('Pessimistic QTR'!$C34,0,4*(COLUMNS('Pessimistic QTR'!$C34:AC34)-1),1,4))</f>
        <v>2910.5141982118207</v>
      </c>
      <c r="AD34" s="47">
        <f ca="1">AVERAGE(OFFSET('Pessimistic QTR'!$C34,0,4*(COLUMNS('Pessimistic QTR'!$C34:AD34)-1),1,4))</f>
        <v>2955.6616194381818</v>
      </c>
      <c r="AE34" s="47">
        <f ca="1">AVERAGE(OFFSET('Pessimistic QTR'!$C34,0,4*(COLUMNS('Pessimistic QTR'!$C34:AE34)-1),1,4))</f>
        <v>3008.3442927854521</v>
      </c>
      <c r="AF34" s="47">
        <f ca="1">AVERAGE(OFFSET('Pessimistic QTR'!$C34,0,4*(COLUMNS('Pessimistic QTR'!$C34:AF34)-1),1,4))</f>
        <v>3064.3991625450103</v>
      </c>
      <c r="AG34" s="48">
        <f ca="1">AVERAGE(OFFSET('Pessimistic QTR'!$C34,0,4*(COLUMNS('Pessimistic QTR'!$C34:AG34)-1),1,4))</f>
        <v>3108.680666409507</v>
      </c>
      <c r="AH34" s="48">
        <f ca="1">AVERAGE(OFFSET('Pessimistic QTR'!$C34,0,4*(COLUMNS('Pessimistic QTR'!$C34:AH34)-1),1,4))</f>
        <v>3138.6979843169611</v>
      </c>
      <c r="AI34" s="48">
        <f ca="1">AVERAGE(OFFSET('Pessimistic QTR'!$C34,0,4*(COLUMNS('Pessimistic QTR'!$C34:AI34)-1),1,4))</f>
        <v>3181.3609900726469</v>
      </c>
      <c r="AJ34" s="48">
        <f ca="1">AVERAGE(OFFSET('Pessimistic QTR'!$C34,0,4*(COLUMNS('Pessimistic QTR'!$C34:AJ34)-1),1,4))</f>
        <v>3221.9619616424507</v>
      </c>
      <c r="AK34" s="49">
        <f ca="1">AVERAGE(OFFSET('Pessimistic QTR'!$C34,0,4*(COLUMNS('Pessimistic QTR'!$C34:AK34)-1),1,4))</f>
        <v>3259.3139048832222</v>
      </c>
      <c r="AL34" s="49">
        <f ca="1">AVERAGE(OFFSET('Pessimistic QTR'!$C34,0,4*(COLUMNS('Pessimistic QTR'!$C34:AL34)-1),1,4))</f>
        <v>3284.2708268605857</v>
      </c>
      <c r="AM34" s="49">
        <f ca="1">AVERAGE(OFFSET('Pessimistic QTR'!$C34,0,4*(COLUMNS('Pessimistic QTR'!$C34:AM34)-1),1,4))</f>
        <v>3316.398732740477</v>
      </c>
      <c r="AN34" s="49">
        <f ca="1">AVERAGE(OFFSET('Pessimistic QTR'!$C34,0,4*(COLUMNS('Pessimistic QTR'!$C34:AN34)-1),1,4))</f>
        <v>3351.8872042932258</v>
      </c>
      <c r="AO34" s="49">
        <f ca="1">AVERAGE(OFFSET('Pessimistic QTR'!$C34,0,4*(COLUMNS('Pessimistic QTR'!$C34:AO34)-1),1,4))</f>
        <v>3387.6184837503833</v>
      </c>
      <c r="AP34" s="49">
        <f ca="1">AVERAGE(OFFSET('Pessimistic QTR'!$C34,0,4*(COLUMNS('Pessimistic QTR'!$C34:AP34)-1),1,4))</f>
        <v>3422.7305407567765</v>
      </c>
      <c r="AQ34" s="49">
        <f ca="1">AVERAGE(OFFSET('Pessimistic QTR'!$C34,0,4*(COLUMNS('Pessimistic QTR'!$C34:AQ34)-1),1,4))</f>
        <v>3457.7475493518641</v>
      </c>
    </row>
    <row r="35" spans="1:43" s="23" customFormat="1" x14ac:dyDescent="0.2">
      <c r="A35"/>
    </row>
    <row r="36" spans="1:43" x14ac:dyDescent="0.2">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row>
    <row r="37" spans="1:43" x14ac:dyDescent="0.2">
      <c r="B37" s="22" t="s">
        <v>171</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row>
    <row r="38" spans="1:43" x14ac:dyDescent="0.2">
      <c r="C38" s="20">
        <f t="shared" ref="C38:X38" si="0">C4</f>
        <v>1990</v>
      </c>
      <c r="D38" s="20">
        <f t="shared" si="0"/>
        <v>1991</v>
      </c>
      <c r="E38" s="20">
        <f t="shared" si="0"/>
        <v>1992</v>
      </c>
      <c r="F38" s="20">
        <f t="shared" si="0"/>
        <v>1993</v>
      </c>
      <c r="G38" s="20">
        <f t="shared" si="0"/>
        <v>1994</v>
      </c>
      <c r="H38" s="20">
        <f t="shared" si="0"/>
        <v>1995</v>
      </c>
      <c r="I38" s="20">
        <f t="shared" si="0"/>
        <v>1996</v>
      </c>
      <c r="J38" s="20">
        <f t="shared" si="0"/>
        <v>1997</v>
      </c>
      <c r="K38" s="20">
        <f t="shared" si="0"/>
        <v>1998</v>
      </c>
      <c r="L38" s="20">
        <f t="shared" si="0"/>
        <v>1999</v>
      </c>
      <c r="M38" s="20">
        <f t="shared" si="0"/>
        <v>2000</v>
      </c>
      <c r="N38" s="20">
        <f t="shared" si="0"/>
        <v>2001</v>
      </c>
      <c r="O38" s="20">
        <f t="shared" si="0"/>
        <v>2002</v>
      </c>
      <c r="P38" s="20">
        <f t="shared" si="0"/>
        <v>2003</v>
      </c>
      <c r="Q38" s="20">
        <f t="shared" si="0"/>
        <v>2004</v>
      </c>
      <c r="R38" s="20">
        <f t="shared" si="0"/>
        <v>2005</v>
      </c>
      <c r="S38" s="20">
        <f t="shared" si="0"/>
        <v>2006</v>
      </c>
      <c r="T38" s="20">
        <f t="shared" si="0"/>
        <v>2007</v>
      </c>
      <c r="U38" s="20">
        <f t="shared" si="0"/>
        <v>2008</v>
      </c>
      <c r="V38" s="20">
        <f t="shared" si="0"/>
        <v>2009</v>
      </c>
      <c r="W38" s="20">
        <f t="shared" si="0"/>
        <v>2010</v>
      </c>
      <c r="X38" s="20">
        <f t="shared" si="0"/>
        <v>2011</v>
      </c>
      <c r="Y38" s="20">
        <f t="shared" ref="Y38:AP38" si="1">Y4</f>
        <v>2012</v>
      </c>
      <c r="Z38" s="20">
        <f t="shared" si="1"/>
        <v>2013</v>
      </c>
      <c r="AA38" s="20">
        <f t="shared" si="1"/>
        <v>2014</v>
      </c>
      <c r="AB38" s="20">
        <f t="shared" si="1"/>
        <v>2015</v>
      </c>
      <c r="AC38" s="20">
        <f t="shared" si="1"/>
        <v>2016</v>
      </c>
      <c r="AD38" s="20">
        <f t="shared" si="1"/>
        <v>2017</v>
      </c>
      <c r="AE38" s="20">
        <f t="shared" si="1"/>
        <v>2018</v>
      </c>
      <c r="AF38" s="20">
        <f t="shared" si="1"/>
        <v>2019</v>
      </c>
      <c r="AG38" s="21">
        <f t="shared" si="1"/>
        <v>2020</v>
      </c>
      <c r="AH38" s="20">
        <f t="shared" si="1"/>
        <v>2021</v>
      </c>
      <c r="AI38" s="20">
        <f t="shared" si="1"/>
        <v>2022</v>
      </c>
      <c r="AJ38" s="20">
        <f t="shared" si="1"/>
        <v>2023</v>
      </c>
      <c r="AK38" s="20">
        <f t="shared" si="1"/>
        <v>2024</v>
      </c>
      <c r="AL38" s="20">
        <f t="shared" si="1"/>
        <v>2025</v>
      </c>
      <c r="AM38" s="20">
        <f t="shared" si="1"/>
        <v>2026</v>
      </c>
      <c r="AN38" s="20">
        <f t="shared" si="1"/>
        <v>2027</v>
      </c>
      <c r="AO38" s="20">
        <f t="shared" si="1"/>
        <v>2028</v>
      </c>
      <c r="AP38" s="20">
        <f t="shared" si="1"/>
        <v>2029</v>
      </c>
      <c r="AQ38" s="20">
        <f t="shared" ref="AQ38" si="2">AQ4</f>
        <v>2030</v>
      </c>
    </row>
    <row r="39" spans="1:43" x14ac:dyDescent="0.2">
      <c r="B39" t="str">
        <f t="shared" ref="B39:B52" si="3">B7</f>
        <v>Employment (thous.)</v>
      </c>
      <c r="C39" s="19"/>
      <c r="D39" s="19">
        <f t="shared" ref="D39:Y39" ca="1" si="4">100*(D7/C7-1)</f>
        <v>0.46880634691668366</v>
      </c>
      <c r="E39" s="19">
        <f t="shared" ca="1" si="4"/>
        <v>1.2592725532424298</v>
      </c>
      <c r="F39" s="19">
        <f t="shared" ca="1" si="4"/>
        <v>1.0397896789058336</v>
      </c>
      <c r="G39" s="19">
        <f t="shared" ca="1" si="4"/>
        <v>1.0517468206402647</v>
      </c>
      <c r="H39" s="19">
        <f t="shared" ca="1" si="4"/>
        <v>1.8602767270123444</v>
      </c>
      <c r="I39" s="19">
        <f t="shared" ca="1" si="4"/>
        <v>3.7598256065781044</v>
      </c>
      <c r="J39" s="19">
        <f t="shared" ca="1" si="4"/>
        <v>5.7703625638147793</v>
      </c>
      <c r="K39" s="19">
        <f t="shared" ca="1" si="4"/>
        <v>4.8104918541906683</v>
      </c>
      <c r="L39" s="19">
        <f t="shared" ca="1" si="4"/>
        <v>2.6217182223923441</v>
      </c>
      <c r="M39" s="19">
        <f t="shared" ca="1" si="4"/>
        <v>2.2744225216554392</v>
      </c>
      <c r="N39" s="19">
        <f t="shared" ca="1" si="4"/>
        <v>-1.208674222596029</v>
      </c>
      <c r="O39" s="19">
        <f t="shared" ca="1" si="4"/>
        <v>-3.4530797899575028</v>
      </c>
      <c r="P39" s="19">
        <f t="shared" ca="1" si="4"/>
        <v>-0.74923226816964172</v>
      </c>
      <c r="Q39" s="19">
        <f t="shared" ca="1" si="4"/>
        <v>0.73127846363176818</v>
      </c>
      <c r="R39" s="19">
        <f t="shared" ca="1" si="4"/>
        <v>2.5455195894601879</v>
      </c>
      <c r="S39" s="19">
        <f t="shared" ca="1" si="4"/>
        <v>3.2347899311299111</v>
      </c>
      <c r="T39" s="19">
        <f t="shared" ca="1" si="4"/>
        <v>3.104880763023421</v>
      </c>
      <c r="U39" s="19">
        <f t="shared" ca="1" si="4"/>
        <v>1.2381189181858154</v>
      </c>
      <c r="V39" s="19">
        <f t="shared" ca="1" si="4"/>
        <v>-5.0733172204763477</v>
      </c>
      <c r="W39" s="19">
        <f t="shared" ca="1" si="4"/>
        <v>-1.4606265876376034</v>
      </c>
      <c r="X39" s="19">
        <f t="shared" ca="1" si="4"/>
        <v>1.8659744599594186</v>
      </c>
      <c r="Y39" s="19">
        <f t="shared" ca="1" si="4"/>
        <v>2.6191075937131991</v>
      </c>
      <c r="Z39" s="19">
        <f t="shared" ref="Z39:AQ39" ca="1" si="5">100*(Z7/Y7-1)</f>
        <v>2.8793569968831756</v>
      </c>
      <c r="AA39" s="19">
        <f t="shared" ca="1" si="5"/>
        <v>2.7577099355239554</v>
      </c>
      <c r="AB39" s="19">
        <f t="shared" ca="1" si="5"/>
        <v>3.1761631171973059</v>
      </c>
      <c r="AC39" s="19">
        <f t="shared" ca="1" si="5"/>
        <v>3.2495263615143877</v>
      </c>
      <c r="AD39" s="19">
        <f t="shared" ca="1" si="5"/>
        <v>2.4862760602788914</v>
      </c>
      <c r="AE39" s="19">
        <f t="shared" ca="1" si="5"/>
        <v>2.2558213148158979</v>
      </c>
      <c r="AF39" s="19">
        <f t="shared" ca="1" si="5"/>
        <v>2.3463233195807565</v>
      </c>
      <c r="AG39" s="19">
        <f t="shared" ca="1" si="5"/>
        <v>-5.7807183364839476</v>
      </c>
      <c r="AH39" s="19">
        <f t="shared" ca="1" si="5"/>
        <v>1.6462019983146892</v>
      </c>
      <c r="AI39" s="19">
        <f t="shared" ca="1" si="5"/>
        <v>4.4983962496915719</v>
      </c>
      <c r="AJ39" s="19">
        <f t="shared" ca="1" si="5"/>
        <v>1.1295486527582277</v>
      </c>
      <c r="AK39" s="18">
        <f t="shared" ca="1" si="5"/>
        <v>0.49865052904864982</v>
      </c>
      <c r="AL39" s="18">
        <f t="shared" ca="1" si="5"/>
        <v>-2.4178688531445336</v>
      </c>
      <c r="AM39" s="18">
        <f t="shared" ca="1" si="5"/>
        <v>-1.3129480423052842</v>
      </c>
      <c r="AN39" s="18">
        <f t="shared" ca="1" si="5"/>
        <v>0.8305762288136842</v>
      </c>
      <c r="AO39" s="18">
        <f t="shared" ca="1" si="5"/>
        <v>1.8688665457686326</v>
      </c>
      <c r="AP39" s="18">
        <f t="shared" ca="1" si="5"/>
        <v>2.2552170892524259</v>
      </c>
      <c r="AQ39" s="18">
        <f t="shared" ca="1" si="5"/>
        <v>2.309166120139805</v>
      </c>
    </row>
    <row r="40" spans="1:43" x14ac:dyDescent="0.2">
      <c r="B40" t="str">
        <f t="shared" si="3"/>
        <v xml:space="preserve"> Goods producing</v>
      </c>
      <c r="C40" s="19"/>
      <c r="D40" s="19">
        <f t="shared" ref="D40:Y40" ca="1" si="6">100*(D8/C8-1)</f>
        <v>-2.3455119530897628</v>
      </c>
      <c r="E40" s="19">
        <f t="shared" ca="1" si="6"/>
        <v>-0.93302540415703961</v>
      </c>
      <c r="F40" s="19">
        <f t="shared" ca="1" si="6"/>
        <v>-4.9546189232873346</v>
      </c>
      <c r="G40" s="19">
        <f t="shared" ca="1" si="6"/>
        <v>-4.3593433187258723</v>
      </c>
      <c r="H40" s="19">
        <f t="shared" ca="1" si="6"/>
        <v>-2.2807317490169288</v>
      </c>
      <c r="I40" s="19">
        <f t="shared" ca="1" si="6"/>
        <v>4.41948351879069</v>
      </c>
      <c r="J40" s="19">
        <f t="shared" ca="1" si="6"/>
        <v>11.487550685298743</v>
      </c>
      <c r="K40" s="19">
        <f t="shared" ca="1" si="6"/>
        <v>5.7380744837536302</v>
      </c>
      <c r="L40" s="19">
        <f t="shared" ca="1" si="6"/>
        <v>-2.9535505145261154</v>
      </c>
      <c r="M40" s="19">
        <f t="shared" ca="1" si="6"/>
        <v>-3.1049532792407408</v>
      </c>
      <c r="N40" s="19">
        <f t="shared" ca="1" si="6"/>
        <v>-3.3314187248707605</v>
      </c>
      <c r="O40" s="19">
        <f t="shared" ca="1" si="6"/>
        <v>-9.4943240454076427</v>
      </c>
      <c r="P40" s="19">
        <f t="shared" ca="1" si="6"/>
        <v>-6.9002453266991504</v>
      </c>
      <c r="Q40" s="19">
        <f t="shared" ca="1" si="6"/>
        <v>-0.56042161520190037</v>
      </c>
      <c r="R40" s="19">
        <f t="shared" ca="1" si="6"/>
        <v>5.3073563990594597</v>
      </c>
      <c r="S40" s="19">
        <f t="shared" ca="1" si="6"/>
        <v>7.5066454013822392</v>
      </c>
      <c r="T40" s="19">
        <f t="shared" ca="1" si="6"/>
        <v>5.7198430751986384</v>
      </c>
      <c r="U40" s="19">
        <f t="shared" ca="1" si="6"/>
        <v>-0.97916926531121939</v>
      </c>
      <c r="V40" s="19">
        <f t="shared" ca="1" si="6"/>
        <v>-12.599987403161816</v>
      </c>
      <c r="W40" s="19">
        <f t="shared" ca="1" si="6"/>
        <v>-6.2587828342881675</v>
      </c>
      <c r="X40" s="19">
        <f t="shared" ca="1" si="6"/>
        <v>2.5138376383763816</v>
      </c>
      <c r="Y40" s="19">
        <f t="shared" ca="1" si="6"/>
        <v>5.1968503937007915</v>
      </c>
      <c r="Z40" s="19">
        <f t="shared" ref="Z40:AQ40" ca="1" si="7">100*(Z8/Y8-1)</f>
        <v>3.9492443684060241</v>
      </c>
      <c r="AA40" s="19">
        <f t="shared" ca="1" si="7"/>
        <v>2.3933616787820799</v>
      </c>
      <c r="AB40" s="19">
        <f t="shared" ca="1" si="7"/>
        <v>3.6869600160739147</v>
      </c>
      <c r="AC40" s="19">
        <f t="shared" ca="1" si="7"/>
        <v>1.4436585602170426</v>
      </c>
      <c r="AD40" s="19">
        <f t="shared" ca="1" si="7"/>
        <v>-0.99331423113658834</v>
      </c>
      <c r="AE40" s="19">
        <f t="shared" ca="1" si="7"/>
        <v>1.9679722168628233</v>
      </c>
      <c r="AF40" s="19">
        <f t="shared" ca="1" si="7"/>
        <v>2.5354777672658368</v>
      </c>
      <c r="AG40" s="19">
        <f t="shared" ca="1" si="7"/>
        <v>-6.7540136556560331</v>
      </c>
      <c r="AH40" s="19">
        <f t="shared" ca="1" si="7"/>
        <v>-3.4731842469819862</v>
      </c>
      <c r="AI40" s="19">
        <f t="shared" ca="1" si="7"/>
        <v>2.2757560225525442</v>
      </c>
      <c r="AJ40" s="19">
        <f t="shared" ca="1" si="7"/>
        <v>1.6170525542080094</v>
      </c>
      <c r="AK40" s="18">
        <f t="shared" ca="1" si="7"/>
        <v>-0.93679105704421728</v>
      </c>
      <c r="AL40" s="18">
        <f t="shared" ca="1" si="7"/>
        <v>-3.6554738081468363</v>
      </c>
      <c r="AM40" s="18">
        <f t="shared" ca="1" si="7"/>
        <v>-2.2546393604283343</v>
      </c>
      <c r="AN40" s="18">
        <f t="shared" ca="1" si="7"/>
        <v>0.4895823266965138</v>
      </c>
      <c r="AO40" s="18">
        <f t="shared" ca="1" si="7"/>
        <v>2.0786129155155653</v>
      </c>
      <c r="AP40" s="18">
        <f t="shared" ca="1" si="7"/>
        <v>2.5707679073206702</v>
      </c>
      <c r="AQ40" s="18">
        <f t="shared" ca="1" si="7"/>
        <v>2.1405257985356752</v>
      </c>
    </row>
    <row r="41" spans="1:43" x14ac:dyDescent="0.2">
      <c r="B41" t="str">
        <f t="shared" si="3"/>
        <v xml:space="preserve">   Natural resources</v>
      </c>
      <c r="C41" s="19"/>
      <c r="D41" s="19">
        <f t="shared" ref="D41:Y41" ca="1" si="8">100*(D9/C9-1)</f>
        <v>-8.403361344537819</v>
      </c>
      <c r="E41" s="19">
        <f t="shared" ca="1" si="8"/>
        <v>-13.302752293577969</v>
      </c>
      <c r="F41" s="19">
        <f t="shared" ca="1" si="8"/>
        <v>3.1746031746031633</v>
      </c>
      <c r="G41" s="19">
        <f t="shared" ca="1" si="8"/>
        <v>-3.589743589743577</v>
      </c>
      <c r="H41" s="19">
        <f t="shared" ca="1" si="8"/>
        <v>2.6595744680850908</v>
      </c>
      <c r="I41" s="19">
        <f t="shared" ca="1" si="8"/>
        <v>1.5544041450777257</v>
      </c>
      <c r="J41" s="19">
        <f t="shared" ca="1" si="8"/>
        <v>13.77551020408163</v>
      </c>
      <c r="K41" s="19">
        <f t="shared" ca="1" si="8"/>
        <v>3.1390134529148073</v>
      </c>
      <c r="L41" s="19">
        <f t="shared" ca="1" si="8"/>
        <v>10.000000000000009</v>
      </c>
      <c r="M41" s="19">
        <f t="shared" ca="1" si="8"/>
        <v>0.39525691699604515</v>
      </c>
      <c r="N41" s="19">
        <f t="shared" ca="1" si="8"/>
        <v>-7.0866141732283561</v>
      </c>
      <c r="O41" s="19">
        <f t="shared" ca="1" si="8"/>
        <v>-18.644067796610166</v>
      </c>
      <c r="P41" s="19">
        <f t="shared" ca="1" si="8"/>
        <v>-15.625000000000011</v>
      </c>
      <c r="Q41" s="19">
        <f t="shared" ca="1" si="8"/>
        <v>-9.2592592592592453</v>
      </c>
      <c r="R41" s="19">
        <f t="shared" ca="1" si="8"/>
        <v>-9.5238095238095237</v>
      </c>
      <c r="S41" s="19">
        <f t="shared" ca="1" si="8"/>
        <v>-0.75187969924811471</v>
      </c>
      <c r="T41" s="19">
        <f t="shared" ca="1" si="8"/>
        <v>0</v>
      </c>
      <c r="U41" s="19">
        <f t="shared" ca="1" si="8"/>
        <v>-10.60606060606062</v>
      </c>
      <c r="V41" s="19">
        <f t="shared" ca="1" si="8"/>
        <v>-18.644067796610166</v>
      </c>
      <c r="W41" s="19">
        <f t="shared" ca="1" si="8"/>
        <v>-3.1249999999999889</v>
      </c>
      <c r="X41" s="19">
        <f t="shared" ca="1" si="8"/>
        <v>-7.5268817204301346</v>
      </c>
      <c r="Y41" s="19">
        <f t="shared" ca="1" si="8"/>
        <v>-1.1627906976744096</v>
      </c>
      <c r="Z41" s="19">
        <f t="shared" ref="Z41:AQ41" ca="1" si="9">100*(Z9/Y9-1)</f>
        <v>4.705882352941182</v>
      </c>
      <c r="AA41" s="19">
        <f t="shared" ca="1" si="9"/>
        <v>-3.3707865168539519</v>
      </c>
      <c r="AB41" s="19">
        <f t="shared" ca="1" si="9"/>
        <v>11.627906976744207</v>
      </c>
      <c r="AC41" s="19">
        <f t="shared" ca="1" si="9"/>
        <v>-2.0833333333333481</v>
      </c>
      <c r="AD41" s="19">
        <f t="shared" ca="1" si="9"/>
        <v>2.1276595744680993</v>
      </c>
      <c r="AE41" s="19">
        <f t="shared" ca="1" si="9"/>
        <v>0</v>
      </c>
      <c r="AF41" s="19">
        <f t="shared" ca="1" si="9"/>
        <v>0</v>
      </c>
      <c r="AG41" s="19">
        <f t="shared" ca="1" si="9"/>
        <v>-5.2083333333333375</v>
      </c>
      <c r="AH41" s="19">
        <f t="shared" ca="1" si="9"/>
        <v>-3.296703296703285</v>
      </c>
      <c r="AI41" s="19">
        <f t="shared" ca="1" si="9"/>
        <v>-3.4090909090909283</v>
      </c>
      <c r="AJ41" s="19">
        <f t="shared" ca="1" si="9"/>
        <v>-1.1764705882352899</v>
      </c>
      <c r="AK41" s="18">
        <f t="shared" ca="1" si="9"/>
        <v>-10.284345238095227</v>
      </c>
      <c r="AL41" s="18">
        <f t="shared" ca="1" si="9"/>
        <v>9.5489214270217495</v>
      </c>
      <c r="AM41" s="18">
        <f t="shared" ca="1" si="9"/>
        <v>4.4855631045322086</v>
      </c>
      <c r="AN41" s="18">
        <f t="shared" ca="1" si="9"/>
        <v>1.6326710324198412</v>
      </c>
      <c r="AO41" s="18">
        <f t="shared" ca="1" si="9"/>
        <v>0.59863916526416983</v>
      </c>
      <c r="AP41" s="18">
        <f t="shared" ca="1" si="9"/>
        <v>0.22009405710330388</v>
      </c>
      <c r="AQ41" s="18">
        <f t="shared" ca="1" si="9"/>
        <v>8.0997633982526906E-2</v>
      </c>
    </row>
    <row r="42" spans="1:43" x14ac:dyDescent="0.2">
      <c r="B42" t="str">
        <f t="shared" si="3"/>
        <v xml:space="preserve">   Construction</v>
      </c>
      <c r="C42" s="19"/>
      <c r="D42" s="19">
        <f t="shared" ref="D42:Y42" ca="1" si="10">100*(D10/C10-1)</f>
        <v>-3.6453465082120329</v>
      </c>
      <c r="E42" s="19">
        <f t="shared" ca="1" si="10"/>
        <v>2.8409090909090828</v>
      </c>
      <c r="F42" s="19">
        <f t="shared" ca="1" si="10"/>
        <v>-5.1071284193505146</v>
      </c>
      <c r="G42" s="19">
        <f t="shared" ca="1" si="10"/>
        <v>-1.3490485657483564</v>
      </c>
      <c r="H42" s="19">
        <f t="shared" ca="1" si="10"/>
        <v>0.74852454296818749</v>
      </c>
      <c r="I42" s="19">
        <f t="shared" ca="1" si="10"/>
        <v>3.6433776253750549</v>
      </c>
      <c r="J42" s="19">
        <f t="shared" ca="1" si="10"/>
        <v>9.8842018196857229</v>
      </c>
      <c r="K42" s="19">
        <f t="shared" ca="1" si="10"/>
        <v>8.066741939530786</v>
      </c>
      <c r="L42" s="19">
        <f t="shared" ca="1" si="10"/>
        <v>8.590666357093113</v>
      </c>
      <c r="M42" s="19">
        <f t="shared" ca="1" si="10"/>
        <v>6.8099208894590424</v>
      </c>
      <c r="N42" s="19">
        <f t="shared" ca="1" si="10"/>
        <v>-2.4221799619657647</v>
      </c>
      <c r="O42" s="19">
        <f t="shared" ca="1" si="10"/>
        <v>-6.657093035183081</v>
      </c>
      <c r="P42" s="19">
        <f t="shared" ca="1" si="10"/>
        <v>-2.0219780219780326</v>
      </c>
      <c r="Q42" s="19">
        <f t="shared" ca="1" si="10"/>
        <v>3.174069089277709</v>
      </c>
      <c r="R42" s="19">
        <f t="shared" ca="1" si="10"/>
        <v>7.6203935210348961</v>
      </c>
      <c r="S42" s="19">
        <f t="shared" ca="1" si="10"/>
        <v>10.252525252525269</v>
      </c>
      <c r="T42" s="19">
        <f t="shared" ca="1" si="10"/>
        <v>9.0334402198809052</v>
      </c>
      <c r="U42" s="19">
        <f t="shared" ca="1" si="10"/>
        <v>-3.0165532308209286</v>
      </c>
      <c r="V42" s="19">
        <f t="shared" ca="1" si="10"/>
        <v>-22.266504938485543</v>
      </c>
      <c r="W42" s="19">
        <f t="shared" ca="1" si="10"/>
        <v>-12.617030762371806</v>
      </c>
      <c r="X42" s="19">
        <f t="shared" ca="1" si="10"/>
        <v>-3.4566326530612312</v>
      </c>
      <c r="Y42" s="19">
        <f t="shared" ca="1" si="10"/>
        <v>4.3731008059188614</v>
      </c>
      <c r="Z42" s="19">
        <f t="shared" ref="Z42:AQ42" ca="1" si="11">100*(Z10/Y10-1)</f>
        <v>9.0632911392405369</v>
      </c>
      <c r="AA42" s="19">
        <f t="shared" ca="1" si="11"/>
        <v>8.611884865366747</v>
      </c>
      <c r="AB42" s="19">
        <f t="shared" ca="1" si="11"/>
        <v>10.493695234024369</v>
      </c>
      <c r="AC42" s="19">
        <f t="shared" ca="1" si="11"/>
        <v>7.2630560928433452</v>
      </c>
      <c r="AD42" s="19">
        <f t="shared" ca="1" si="11"/>
        <v>4.7155351185645955</v>
      </c>
      <c r="AE42" s="19">
        <f t="shared" ca="1" si="11"/>
        <v>5.4072670914413479</v>
      </c>
      <c r="AF42" s="19">
        <f t="shared" ca="1" si="11"/>
        <v>1.5438653814736192</v>
      </c>
      <c r="AG42" s="19">
        <f t="shared" ca="1" si="11"/>
        <v>-3.6521599227737012</v>
      </c>
      <c r="AH42" s="19">
        <f t="shared" ca="1" si="11"/>
        <v>4.2498121399348721</v>
      </c>
      <c r="AI42" s="19">
        <f t="shared" ca="1" si="11"/>
        <v>1.3615249078968272</v>
      </c>
      <c r="AJ42" s="19">
        <f t="shared" ca="1" si="11"/>
        <v>-0.18173198482935859</v>
      </c>
      <c r="AK42" s="18">
        <f t="shared" ca="1" si="11"/>
        <v>-2.5244834956067219</v>
      </c>
      <c r="AL42" s="18">
        <f t="shared" ca="1" si="11"/>
        <v>-1.8962655925143235</v>
      </c>
      <c r="AM42" s="18">
        <f t="shared" ca="1" si="11"/>
        <v>-1.2826302471398154</v>
      </c>
      <c r="AN42" s="18">
        <f t="shared" ca="1" si="11"/>
        <v>1.1583292086019936</v>
      </c>
      <c r="AO42" s="18">
        <f t="shared" ca="1" si="11"/>
        <v>2.7834249929574062</v>
      </c>
      <c r="AP42" s="18">
        <f t="shared" ca="1" si="11"/>
        <v>3.6638106756947453</v>
      </c>
      <c r="AQ42" s="18">
        <f t="shared" ca="1" si="11"/>
        <v>3.2325424804795722</v>
      </c>
    </row>
    <row r="43" spans="1:43" x14ac:dyDescent="0.2">
      <c r="B43" t="str">
        <f t="shared" si="3"/>
        <v xml:space="preserve">   Manufacturing</v>
      </c>
      <c r="C43" s="19"/>
      <c r="D43" s="19">
        <f t="shared" ref="D43:Y43" ca="1" si="12">100*(D11/C11-1)</f>
        <v>-1.9077091820745684</v>
      </c>
      <c r="E43" s="19">
        <f t="shared" ca="1" si="12"/>
        <v>-1.9128629048360768</v>
      </c>
      <c r="F43" s="19">
        <f t="shared" ca="1" si="12"/>
        <v>-4.9710935591564258</v>
      </c>
      <c r="G43" s="19">
        <f t="shared" ca="1" si="12"/>
        <v>-5.2739814061094181</v>
      </c>
      <c r="H43" s="19">
        <f t="shared" ca="1" si="12"/>
        <v>-3.274536408864781</v>
      </c>
      <c r="I43" s="19">
        <f t="shared" ca="1" si="12"/>
        <v>4.6993360142149054</v>
      </c>
      <c r="J43" s="19">
        <f t="shared" ca="1" si="12"/>
        <v>11.986959046045298</v>
      </c>
      <c r="K43" s="19">
        <f t="shared" ca="1" si="12"/>
        <v>5.0209371884347043</v>
      </c>
      <c r="L43" s="19">
        <f t="shared" ca="1" si="12"/>
        <v>-6.8428647376015839</v>
      </c>
      <c r="M43" s="19">
        <f t="shared" ca="1" si="12"/>
        <v>-6.9215718245556719</v>
      </c>
      <c r="N43" s="19">
        <f t="shared" ca="1" si="12"/>
        <v>-3.6874835771218306</v>
      </c>
      <c r="O43" s="19">
        <f t="shared" ca="1" si="12"/>
        <v>-10.653874136049479</v>
      </c>
      <c r="P43" s="19">
        <f t="shared" ca="1" si="12"/>
        <v>-9.0742531426535766</v>
      </c>
      <c r="Q43" s="19">
        <f t="shared" ca="1" si="12"/>
        <v>-2.3452367625657722</v>
      </c>
      <c r="R43" s="19">
        <f t="shared" ca="1" si="12"/>
        <v>4.2127586404539397</v>
      </c>
      <c r="S43" s="19">
        <f t="shared" ca="1" si="12"/>
        <v>6.0719392806071859</v>
      </c>
      <c r="T43" s="19">
        <f t="shared" ca="1" si="12"/>
        <v>3.883646168204935</v>
      </c>
      <c r="U43" s="19">
        <f t="shared" ca="1" si="12"/>
        <v>0.29448465185926143</v>
      </c>
      <c r="V43" s="19">
        <f t="shared" ca="1" si="12"/>
        <v>-7.0120433960386253</v>
      </c>
      <c r="W43" s="19">
        <f t="shared" ca="1" si="12"/>
        <v>-3.2218356970832307</v>
      </c>
      <c r="X43" s="19">
        <f t="shared" ca="1" si="12"/>
        <v>5.1540120555217506</v>
      </c>
      <c r="Y43" s="19">
        <f t="shared" ca="1" si="12"/>
        <v>5.5535103865369528</v>
      </c>
      <c r="Z43" s="19">
        <f t="shared" ref="Z43:AQ43" ca="1" si="13">100*(Z11/Y11-1)</f>
        <v>1.9331373623636239</v>
      </c>
      <c r="AA43" s="19">
        <f t="shared" ca="1" si="13"/>
        <v>-0.20040080160320661</v>
      </c>
      <c r="AB43" s="19">
        <f t="shared" ca="1" si="13"/>
        <v>0.53384268782445954</v>
      </c>
      <c r="AC43" s="19">
        <f t="shared" ca="1" si="13"/>
        <v>-1.4712330101817161</v>
      </c>
      <c r="AD43" s="19">
        <f t="shared" ca="1" si="13"/>
        <v>-4.1384425216316352</v>
      </c>
      <c r="AE43" s="19">
        <f t="shared" ca="1" si="13"/>
        <v>-8.2525273364963958E-2</v>
      </c>
      <c r="AF43" s="19">
        <f t="shared" ca="1" si="13"/>
        <v>3.1746851125335596</v>
      </c>
      <c r="AG43" s="19">
        <f t="shared" ca="1" si="13"/>
        <v>-8.6906489217991822</v>
      </c>
      <c r="AH43" s="19">
        <f t="shared" ca="1" si="13"/>
        <v>-8.5424657534246666</v>
      </c>
      <c r="AI43" s="19">
        <f t="shared" ca="1" si="13"/>
        <v>2.9896351327062698</v>
      </c>
      <c r="AJ43" s="19">
        <f t="shared" ca="1" si="13"/>
        <v>2.9552065154159202</v>
      </c>
      <c r="AK43" s="18">
        <f t="shared" ca="1" si="13"/>
        <v>0.24088597581648497</v>
      </c>
      <c r="AL43" s="18">
        <f t="shared" ca="1" si="13"/>
        <v>-4.9326596707490395</v>
      </c>
      <c r="AM43" s="18">
        <f t="shared" ca="1" si="13"/>
        <v>-2.98385815769866</v>
      </c>
      <c r="AN43" s="18">
        <f t="shared" ca="1" si="13"/>
        <v>-3.8686485636985068E-3</v>
      </c>
      <c r="AO43" s="18">
        <f t="shared" ca="1" si="13"/>
        <v>1.5668449492013847</v>
      </c>
      <c r="AP43" s="18">
        <f t="shared" ca="1" si="13"/>
        <v>1.7676822381856194</v>
      </c>
      <c r="AQ43" s="18">
        <f t="shared" ca="1" si="13"/>
        <v>1.3212974667489163</v>
      </c>
    </row>
    <row r="44" spans="1:43" x14ac:dyDescent="0.2">
      <c r="B44" t="str">
        <f t="shared" si="3"/>
        <v xml:space="preserve">      Aerospace</v>
      </c>
      <c r="C44" s="19"/>
      <c r="D44" s="19">
        <f t="shared" ref="D44:Y44" ca="1" si="14">100*(D12/C12-1)</f>
        <v>0.32640949554898491</v>
      </c>
      <c r="E44" s="19">
        <f t="shared" ca="1" si="14"/>
        <v>-3.0094646554273963</v>
      </c>
      <c r="F44" s="19">
        <f t="shared" ca="1" si="14"/>
        <v>-8.6833879698101626</v>
      </c>
      <c r="G44" s="19">
        <f t="shared" ca="1" si="14"/>
        <v>-10.753047253297709</v>
      </c>
      <c r="H44" s="19">
        <f t="shared" ca="1" si="14"/>
        <v>-11.665107577174927</v>
      </c>
      <c r="I44" s="19">
        <f t="shared" ca="1" si="14"/>
        <v>6.1315259980938341</v>
      </c>
      <c r="J44" s="19">
        <f t="shared" ca="1" si="14"/>
        <v>21.442825783276788</v>
      </c>
      <c r="K44" s="19">
        <f t="shared" ca="1" si="14"/>
        <v>6.285432585654438</v>
      </c>
      <c r="L44" s="19">
        <f t="shared" ca="1" si="14"/>
        <v>-12.337662337662348</v>
      </c>
      <c r="M44" s="19">
        <f t="shared" ca="1" si="14"/>
        <v>-12.70723104056437</v>
      </c>
      <c r="N44" s="19">
        <f t="shared" ca="1" si="14"/>
        <v>1.2324477219921137</v>
      </c>
      <c r="O44" s="19">
        <f t="shared" ca="1" si="14"/>
        <v>-13.032631473904811</v>
      </c>
      <c r="P44" s="19">
        <f t="shared" ca="1" si="14"/>
        <v>-13.861158921399886</v>
      </c>
      <c r="Q44" s="19">
        <f t="shared" ca="1" si="14"/>
        <v>-5.9677634208072483</v>
      </c>
      <c r="R44" s="19">
        <f t="shared" ca="1" si="14"/>
        <v>6.3040090664399973</v>
      </c>
      <c r="S44" s="19">
        <f t="shared" ca="1" si="14"/>
        <v>11.567164179104484</v>
      </c>
      <c r="T44" s="19">
        <f t="shared" ca="1" si="14"/>
        <v>8.7912087912088044</v>
      </c>
      <c r="U44" s="19">
        <f t="shared" ca="1" si="14"/>
        <v>3.535353535353547</v>
      </c>
      <c r="V44" s="19">
        <f t="shared" ca="1" si="14"/>
        <v>0.30752916224814353</v>
      </c>
      <c r="W44" s="19">
        <f t="shared" ca="1" si="14"/>
        <v>-2.6324135743736155</v>
      </c>
      <c r="X44" s="19">
        <f t="shared" ca="1" si="14"/>
        <v>6.9489685124864309</v>
      </c>
      <c r="Y44" s="19">
        <f t="shared" ca="1" si="14"/>
        <v>8.6192893401014992</v>
      </c>
      <c r="Z44" s="19">
        <f t="shared" ref="Z44:AQ44" ca="1" si="15">100*(Z12/Y12-1)</f>
        <v>1.8973735863164976</v>
      </c>
      <c r="AA44" s="19">
        <f t="shared" ca="1" si="15"/>
        <v>-2.2472940744817538</v>
      </c>
      <c r="AB44" s="19">
        <f t="shared" ca="1" si="15"/>
        <v>-0.74129680022519961</v>
      </c>
      <c r="AC44" s="19">
        <f t="shared" ca="1" si="15"/>
        <v>-3.6301758366421022</v>
      </c>
      <c r="AD44" s="19">
        <f t="shared" ca="1" si="15"/>
        <v>-7.9654698842456124</v>
      </c>
      <c r="AE44" s="19">
        <f t="shared" ca="1" si="15"/>
        <v>-0.55425282455766611</v>
      </c>
      <c r="AF44" s="19">
        <f t="shared" ca="1" si="15"/>
        <v>5.3912111468381596</v>
      </c>
      <c r="AG44" s="19">
        <f t="shared" ca="1" si="15"/>
        <v>-9.3460795281195992</v>
      </c>
      <c r="AH44" s="19">
        <f t="shared" ca="1" si="15"/>
        <v>-15.346645725824548</v>
      </c>
      <c r="AI44" s="19">
        <f t="shared" ca="1" si="15"/>
        <v>6.1887092499337548</v>
      </c>
      <c r="AJ44" s="19">
        <f t="shared" ca="1" si="15"/>
        <v>8.7358043179832645</v>
      </c>
      <c r="AK44" s="18">
        <f t="shared" ca="1" si="15"/>
        <v>3.5249030184781427</v>
      </c>
      <c r="AL44" s="18">
        <f t="shared" ca="1" si="15"/>
        <v>-5.4086513304117512</v>
      </c>
      <c r="AM44" s="18">
        <f t="shared" ca="1" si="15"/>
        <v>-1.0548415573524039</v>
      </c>
      <c r="AN44" s="18">
        <f t="shared" ca="1" si="15"/>
        <v>2.0070678028132338</v>
      </c>
      <c r="AO44" s="18">
        <f t="shared" ca="1" si="15"/>
        <v>2.0812795135621176</v>
      </c>
      <c r="AP44" s="18">
        <f t="shared" ca="1" si="15"/>
        <v>1.2190415049545544</v>
      </c>
      <c r="AQ44" s="18">
        <f t="shared" ca="1" si="15"/>
        <v>0.57252246191132894</v>
      </c>
    </row>
    <row r="45" spans="1:43" x14ac:dyDescent="0.2">
      <c r="B45" t="str">
        <f t="shared" si="3"/>
        <v xml:space="preserve"> Services providing</v>
      </c>
      <c r="C45" s="19"/>
      <c r="D45" s="19">
        <f t="shared" ref="D45:Y45" ca="1" si="16">100*(D13/C13-1)</f>
        <v>1.4061232461016093</v>
      </c>
      <c r="E45" s="19">
        <f t="shared" ca="1" si="16"/>
        <v>1.9624109902916631</v>
      </c>
      <c r="F45" s="19">
        <f t="shared" ca="1" si="16"/>
        <v>2.9077876791941071</v>
      </c>
      <c r="G45" s="19">
        <f t="shared" ca="1" si="16"/>
        <v>2.6091376291861978</v>
      </c>
      <c r="H45" s="19">
        <f t="shared" ca="1" si="16"/>
        <v>2.9711780138330868</v>
      </c>
      <c r="I45" s="19">
        <f t="shared" ca="1" si="16"/>
        <v>3.5918861856698792</v>
      </c>
      <c r="J45" s="19">
        <f t="shared" ca="1" si="16"/>
        <v>4.303220535752672</v>
      </c>
      <c r="K45" s="19">
        <f t="shared" ca="1" si="16"/>
        <v>4.5560603187428272</v>
      </c>
      <c r="L45" s="19">
        <f t="shared" ca="1" si="16"/>
        <v>4.1682766234278246</v>
      </c>
      <c r="M45" s="19">
        <f t="shared" ca="1" si="16"/>
        <v>3.6646202526854577</v>
      </c>
      <c r="N45" s="19">
        <f t="shared" ca="1" si="16"/>
        <v>-0.69591505893005223</v>
      </c>
      <c r="O45" s="19">
        <f t="shared" ca="1" si="16"/>
        <v>-2.0325173359610149</v>
      </c>
      <c r="P45" s="19">
        <f t="shared" ca="1" si="16"/>
        <v>0.58697691874649571</v>
      </c>
      <c r="Q45" s="19">
        <f t="shared" ca="1" si="16"/>
        <v>0.99099300782794497</v>
      </c>
      <c r="R45" s="19">
        <f t="shared" ca="1" si="16"/>
        <v>1.9987438578342731</v>
      </c>
      <c r="S45" s="19">
        <f t="shared" ca="1" si="16"/>
        <v>2.3616343088959546</v>
      </c>
      <c r="T45" s="19">
        <f t="shared" ca="1" si="16"/>
        <v>2.5435244161358783</v>
      </c>
      <c r="U45" s="19">
        <f t="shared" ca="1" si="16"/>
        <v>1.7288500559029307</v>
      </c>
      <c r="V45" s="19">
        <f t="shared" ca="1" si="16"/>
        <v>-3.4518551686239518</v>
      </c>
      <c r="W45" s="19">
        <f t="shared" ca="1" si="16"/>
        <v>-0.52490671838439917</v>
      </c>
      <c r="X45" s="19">
        <f t="shared" ca="1" si="16"/>
        <v>1.7469130569919056</v>
      </c>
      <c r="Y45" s="19">
        <f t="shared" ca="1" si="16"/>
        <v>2.1418107847289258</v>
      </c>
      <c r="Z45" s="19">
        <f t="shared" ref="Z45:AQ45" ca="1" si="17">100*(Z13/Y13-1)</f>
        <v>2.6753306779407682</v>
      </c>
      <c r="AA45" s="19">
        <f t="shared" ca="1" si="17"/>
        <v>2.8280528009108741</v>
      </c>
      <c r="AB45" s="19">
        <f t="shared" ca="1" si="17"/>
        <v>3.0779630464173202</v>
      </c>
      <c r="AC45" s="19">
        <f t="shared" ca="1" si="17"/>
        <v>3.5987533648531134</v>
      </c>
      <c r="AD45" s="19">
        <f t="shared" ca="1" si="17"/>
        <v>3.1451773344667311</v>
      </c>
      <c r="AE45" s="19">
        <f t="shared" ca="1" si="17"/>
        <v>2.3081419136127268</v>
      </c>
      <c r="AF45" s="19">
        <f t="shared" ca="1" si="17"/>
        <v>2.3120561703391829</v>
      </c>
      <c r="AG45" s="19">
        <f t="shared" ca="1" si="17"/>
        <v>-5.6040114805177339</v>
      </c>
      <c r="AH45" s="19">
        <f t="shared" ca="1" si="17"/>
        <v>2.5643300798580126</v>
      </c>
      <c r="AI45" s="19">
        <f t="shared" ca="1" si="17"/>
        <v>4.8735473080139702</v>
      </c>
      <c r="AJ45" s="19">
        <f t="shared" ca="1" si="17"/>
        <v>1.0493029394781139</v>
      </c>
      <c r="AK45" s="18">
        <f t="shared" ca="1" si="17"/>
        <v>0.73623484976297338</v>
      </c>
      <c r="AL45" s="18">
        <f t="shared" ca="1" si="17"/>
        <v>-2.216393047966847</v>
      </c>
      <c r="AM45" s="18">
        <f t="shared" ca="1" si="17"/>
        <v>-1.1619212708004256</v>
      </c>
      <c r="AN45" s="18">
        <f t="shared" ca="1" si="17"/>
        <v>0.88467051293383836</v>
      </c>
      <c r="AO45" s="18">
        <f t="shared" ca="1" si="17"/>
        <v>1.8357435564294144</v>
      </c>
      <c r="AP45" s="18">
        <f t="shared" ca="1" si="17"/>
        <v>2.2052339803577903</v>
      </c>
      <c r="AQ45" s="18">
        <f t="shared" ca="1" si="17"/>
        <v>2.3359704342312604</v>
      </c>
    </row>
    <row r="46" spans="1:43" x14ac:dyDescent="0.2">
      <c r="B46" t="str">
        <f t="shared" si="3"/>
        <v xml:space="preserve">   Wholesale and retail trade</v>
      </c>
      <c r="C46" s="19"/>
      <c r="D46" s="19">
        <f t="shared" ref="D46:Y46" ca="1" si="18">100*(D14/C14-1)</f>
        <v>-1.2771751889937621</v>
      </c>
      <c r="E46" s="19">
        <f t="shared" ca="1" si="18"/>
        <v>0.41379310344826781</v>
      </c>
      <c r="F46" s="19">
        <f t="shared" ca="1" si="18"/>
        <v>1.0846911708980889</v>
      </c>
      <c r="G46" s="19">
        <f t="shared" ca="1" si="18"/>
        <v>1.1058525842275069</v>
      </c>
      <c r="H46" s="19">
        <f t="shared" ca="1" si="18"/>
        <v>2.8224498308383916</v>
      </c>
      <c r="I46" s="19">
        <f t="shared" ca="1" si="18"/>
        <v>4.0115388082574643</v>
      </c>
      <c r="J46" s="19">
        <f t="shared" ca="1" si="18"/>
        <v>3.354134165366629</v>
      </c>
      <c r="K46" s="19">
        <f t="shared" ca="1" si="18"/>
        <v>3.8909853249475823</v>
      </c>
      <c r="L46" s="19">
        <f t="shared" ca="1" si="18"/>
        <v>4.1004116555008574</v>
      </c>
      <c r="M46" s="19">
        <f t="shared" ca="1" si="18"/>
        <v>2.9464216484453631</v>
      </c>
      <c r="N46" s="19">
        <f t="shared" ca="1" si="18"/>
        <v>-2.5043307976199247</v>
      </c>
      <c r="O46" s="19">
        <f t="shared" ca="1" si="18"/>
        <v>-5.0639267642628161</v>
      </c>
      <c r="P46" s="19">
        <f t="shared" ca="1" si="18"/>
        <v>0.37838717552283185</v>
      </c>
      <c r="Q46" s="19">
        <f t="shared" ca="1" si="18"/>
        <v>0.25941388674961541</v>
      </c>
      <c r="R46" s="19">
        <f t="shared" ca="1" si="18"/>
        <v>1.6050131392763234</v>
      </c>
      <c r="S46" s="19">
        <f t="shared" ca="1" si="18"/>
        <v>1.2891930606398372</v>
      </c>
      <c r="T46" s="19">
        <f t="shared" ca="1" si="18"/>
        <v>1.7991829038340734</v>
      </c>
      <c r="U46" s="19">
        <f t="shared" ca="1" si="18"/>
        <v>0.62514470942345302</v>
      </c>
      <c r="V46" s="19">
        <f t="shared" ca="1" si="18"/>
        <v>-6.6536278570332836</v>
      </c>
      <c r="W46" s="19">
        <f t="shared" ca="1" si="18"/>
        <v>-2.7607740027114747</v>
      </c>
      <c r="X46" s="19">
        <f t="shared" ca="1" si="18"/>
        <v>1.1660822172461893</v>
      </c>
      <c r="Y46" s="19">
        <f t="shared" ca="1" si="18"/>
        <v>1.7289622050532527</v>
      </c>
      <c r="Z46" s="19">
        <f t="shared" ref="Z46:AQ46" ca="1" si="19">100*(Z14/Y14-1)</f>
        <v>2.8079970442136393</v>
      </c>
      <c r="AA46" s="19">
        <f t="shared" ca="1" si="19"/>
        <v>2.0564628838397603</v>
      </c>
      <c r="AB46" s="19">
        <f t="shared" ca="1" si="19"/>
        <v>2.0776273573832382</v>
      </c>
      <c r="AC46" s="19">
        <f t="shared" ca="1" si="19"/>
        <v>1.0234198321131371</v>
      </c>
      <c r="AD46" s="19">
        <f t="shared" ca="1" si="19"/>
        <v>1.0699650933373883</v>
      </c>
      <c r="AE46" s="19">
        <f t="shared" ca="1" si="19"/>
        <v>-7.5080711765207475E-3</v>
      </c>
      <c r="AF46" s="19">
        <f t="shared" ca="1" si="19"/>
        <v>-0.79216098513289479</v>
      </c>
      <c r="AG46" s="19">
        <f t="shared" ca="1" si="19"/>
        <v>-6.0435193945127752</v>
      </c>
      <c r="AH46" s="19">
        <f t="shared" ca="1" si="19"/>
        <v>4.5432576123731083</v>
      </c>
      <c r="AI46" s="19">
        <f t="shared" ca="1" si="19"/>
        <v>-2.0611804592387206</v>
      </c>
      <c r="AJ46" s="19">
        <f t="shared" ca="1" si="19"/>
        <v>0.47991817788444191</v>
      </c>
      <c r="AK46" s="18">
        <f t="shared" ca="1" si="19"/>
        <v>-0.3579963199310976</v>
      </c>
      <c r="AL46" s="18">
        <f t="shared" ca="1" si="19"/>
        <v>-4.2248063644986456</v>
      </c>
      <c r="AM46" s="18">
        <f t="shared" ca="1" si="19"/>
        <v>-0.43744167998084338</v>
      </c>
      <c r="AN46" s="18">
        <f t="shared" ca="1" si="19"/>
        <v>-0.29496103898671855</v>
      </c>
      <c r="AO46" s="18">
        <f t="shared" ca="1" si="19"/>
        <v>-0.9122466842383381</v>
      </c>
      <c r="AP46" s="18">
        <f t="shared" ca="1" si="19"/>
        <v>0.87320039267118066</v>
      </c>
      <c r="AQ46" s="18">
        <f t="shared" ca="1" si="19"/>
        <v>1.5434443183695468</v>
      </c>
    </row>
    <row r="47" spans="1:43" x14ac:dyDescent="0.2">
      <c r="B47" t="str">
        <f t="shared" si="3"/>
        <v xml:space="preserve">   Transportation and public utilities</v>
      </c>
      <c r="C47" s="19"/>
      <c r="D47" s="19">
        <f t="shared" ref="D47:Y47" ca="1" si="20">100*(D15/C15-1)</f>
        <v>2.2103039167885363</v>
      </c>
      <c r="E47" s="19">
        <f t="shared" ca="1" si="20"/>
        <v>-2.7349340117665655</v>
      </c>
      <c r="F47" s="19">
        <f t="shared" ca="1" si="20"/>
        <v>-2.190616315187166</v>
      </c>
      <c r="G47" s="19">
        <f t="shared" ca="1" si="20"/>
        <v>1.0195554069864388</v>
      </c>
      <c r="H47" s="19">
        <f t="shared" ca="1" si="20"/>
        <v>0.61217736598278005</v>
      </c>
      <c r="I47" s="19">
        <f t="shared" ca="1" si="20"/>
        <v>3.6013813517513649</v>
      </c>
      <c r="J47" s="19">
        <f t="shared" ca="1" si="20"/>
        <v>2.3968253968253972</v>
      </c>
      <c r="K47" s="19">
        <f t="shared" ca="1" si="20"/>
        <v>5.456518369245078</v>
      </c>
      <c r="L47" s="19">
        <f t="shared" ca="1" si="20"/>
        <v>1.0142584154049672</v>
      </c>
      <c r="M47" s="19">
        <f t="shared" ca="1" si="20"/>
        <v>-1.1932479627473902</v>
      </c>
      <c r="N47" s="19">
        <f t="shared" ca="1" si="20"/>
        <v>-3.0044182621502213</v>
      </c>
      <c r="O47" s="19">
        <f t="shared" ca="1" si="20"/>
        <v>-5.8001822046765739</v>
      </c>
      <c r="P47" s="19">
        <f t="shared" ca="1" si="20"/>
        <v>-2.0309477756286221</v>
      </c>
      <c r="Q47" s="19">
        <f t="shared" ca="1" si="20"/>
        <v>9.8716683119448589E-2</v>
      </c>
      <c r="R47" s="19">
        <f t="shared" ca="1" si="20"/>
        <v>-1.0355029585798814</v>
      </c>
      <c r="S47" s="19">
        <f t="shared" ca="1" si="20"/>
        <v>1.0131207440624568</v>
      </c>
      <c r="T47" s="19">
        <f t="shared" ca="1" si="20"/>
        <v>2.3018743834265054</v>
      </c>
      <c r="U47" s="19">
        <f t="shared" ca="1" si="20"/>
        <v>-0.9000321440051362</v>
      </c>
      <c r="V47" s="19">
        <f t="shared" ca="1" si="20"/>
        <v>-6.7466753162504052</v>
      </c>
      <c r="W47" s="19">
        <f t="shared" ca="1" si="20"/>
        <v>-2.6956521739130546</v>
      </c>
      <c r="X47" s="19">
        <f t="shared" ca="1" si="20"/>
        <v>2.8596961572832758</v>
      </c>
      <c r="Y47" s="19">
        <f t="shared" ca="1" si="20"/>
        <v>1.6854908774978306</v>
      </c>
      <c r="Z47" s="19">
        <f t="shared" ref="Z47:AQ47" ca="1" si="21">100*(Z15/Y15-1)</f>
        <v>1.9309637730690499</v>
      </c>
      <c r="AA47" s="19">
        <f t="shared" ca="1" si="21"/>
        <v>7.225481978206183</v>
      </c>
      <c r="AB47" s="19">
        <f t="shared" ca="1" si="21"/>
        <v>5.5972482801751156</v>
      </c>
      <c r="AC47" s="19">
        <f t="shared" ca="1" si="21"/>
        <v>5.4338169973349171</v>
      </c>
      <c r="AD47" s="19">
        <f t="shared" ca="1" si="21"/>
        <v>5.771661283527596</v>
      </c>
      <c r="AE47" s="19">
        <f t="shared" ca="1" si="21"/>
        <v>3.5448751991502991</v>
      </c>
      <c r="AF47" s="19">
        <f t="shared" ca="1" si="21"/>
        <v>3.4106936786767239</v>
      </c>
      <c r="AG47" s="19">
        <f t="shared" ca="1" si="21"/>
        <v>-3.5833849969001852</v>
      </c>
      <c r="AH47" s="19">
        <f t="shared" ca="1" si="21"/>
        <v>1.1702674897119403</v>
      </c>
      <c r="AI47" s="19">
        <f t="shared" ca="1" si="21"/>
        <v>9.8767001398245782</v>
      </c>
      <c r="AJ47" s="19">
        <f t="shared" ca="1" si="21"/>
        <v>0.46274872744098694</v>
      </c>
      <c r="AK47" s="18">
        <f t="shared" ca="1" si="21"/>
        <v>-0.27540073698756329</v>
      </c>
      <c r="AL47" s="18">
        <f t="shared" ca="1" si="21"/>
        <v>-6.3222560815286322</v>
      </c>
      <c r="AM47" s="18">
        <f t="shared" ca="1" si="21"/>
        <v>-5.1595995178593927</v>
      </c>
      <c r="AN47" s="18">
        <f t="shared" ca="1" si="21"/>
        <v>-0.50476765952796043</v>
      </c>
      <c r="AO47" s="18">
        <f t="shared" ca="1" si="21"/>
        <v>2.1024411186260972</v>
      </c>
      <c r="AP47" s="18">
        <f t="shared" ca="1" si="21"/>
        <v>3.2702329678660824</v>
      </c>
      <c r="AQ47" s="18">
        <f t="shared" ca="1" si="21"/>
        <v>3.7860497563805717</v>
      </c>
    </row>
    <row r="48" spans="1:43" x14ac:dyDescent="0.2">
      <c r="B48" t="str">
        <f t="shared" si="3"/>
        <v xml:space="preserve">   Information</v>
      </c>
      <c r="C48" s="19"/>
      <c r="D48" s="19">
        <f t="shared" ref="D48:Y48" ca="1" si="22">100*(D16/C16-1)</f>
        <v>4.5955882352941124</v>
      </c>
      <c r="E48" s="19">
        <f t="shared" ca="1" si="22"/>
        <v>6.1762490584986285</v>
      </c>
      <c r="F48" s="19">
        <f t="shared" ca="1" si="22"/>
        <v>7.8505556869236104</v>
      </c>
      <c r="G48" s="19">
        <f t="shared" ca="1" si="22"/>
        <v>6.5994299495724551</v>
      </c>
      <c r="H48" s="19">
        <f t="shared" ca="1" si="22"/>
        <v>13.307280954339774</v>
      </c>
      <c r="I48" s="19">
        <f t="shared" ca="1" si="22"/>
        <v>8.9308404429116131</v>
      </c>
      <c r="J48" s="19">
        <f t="shared" ca="1" si="22"/>
        <v>7.2821196467255378</v>
      </c>
      <c r="K48" s="19">
        <f t="shared" ca="1" si="22"/>
        <v>6.7567567567567766</v>
      </c>
      <c r="L48" s="19">
        <f t="shared" ca="1" si="22"/>
        <v>12.454532227557102</v>
      </c>
      <c r="M48" s="19">
        <f t="shared" ca="1" si="22"/>
        <v>17.479622202096003</v>
      </c>
      <c r="N48" s="19">
        <f t="shared" ca="1" si="22"/>
        <v>1.6299559471365743</v>
      </c>
      <c r="O48" s="19">
        <f t="shared" ca="1" si="22"/>
        <v>-5.1040312093628248</v>
      </c>
      <c r="P48" s="19">
        <f t="shared" ca="1" si="22"/>
        <v>-1.747173689619741</v>
      </c>
      <c r="Q48" s="19">
        <f t="shared" ca="1" si="22"/>
        <v>1.406322640632296</v>
      </c>
      <c r="R48" s="19">
        <f t="shared" ca="1" si="22"/>
        <v>2.1203438395415386</v>
      </c>
      <c r="S48" s="19">
        <f t="shared" ca="1" si="22"/>
        <v>4.7474747474747447</v>
      </c>
      <c r="T48" s="19">
        <f t="shared" ca="1" si="22"/>
        <v>4.9394621236472647</v>
      </c>
      <c r="U48" s="19">
        <f t="shared" ca="1" si="22"/>
        <v>4.5742291198693108</v>
      </c>
      <c r="V48" s="19">
        <f t="shared" ca="1" si="22"/>
        <v>-0.21480179652410003</v>
      </c>
      <c r="W48" s="19">
        <f t="shared" ca="1" si="22"/>
        <v>-0.4794520547945158</v>
      </c>
      <c r="X48" s="19">
        <f t="shared" ca="1" si="22"/>
        <v>1.366630616458564</v>
      </c>
      <c r="Y48" s="19">
        <f t="shared" ca="1" si="22"/>
        <v>1.0669253152279179</v>
      </c>
      <c r="Z48" s="19">
        <f t="shared" ref="Z48:AQ48" ca="1" si="23">100*(Z16/Y16-1)</f>
        <v>1.525911708253358</v>
      </c>
      <c r="AA48" s="19">
        <f t="shared" ca="1" si="23"/>
        <v>3.9417714339729626</v>
      </c>
      <c r="AB48" s="19">
        <f t="shared" ca="1" si="23"/>
        <v>3.2921062204438023</v>
      </c>
      <c r="AC48" s="19">
        <f t="shared" ca="1" si="23"/>
        <v>7.9591477372776831</v>
      </c>
      <c r="AD48" s="19">
        <f t="shared" ca="1" si="23"/>
        <v>6.2632523242537763</v>
      </c>
      <c r="AE48" s="19">
        <f t="shared" ca="1" si="23"/>
        <v>7.0683039140445381</v>
      </c>
      <c r="AF48" s="19">
        <f t="shared" ca="1" si="23"/>
        <v>8.5370224356676729</v>
      </c>
      <c r="AG48" s="19">
        <f t="shared" ca="1" si="23"/>
        <v>4.2530709285431456</v>
      </c>
      <c r="AH48" s="19">
        <f t="shared" ca="1" si="23"/>
        <v>4.5610034207525629</v>
      </c>
      <c r="AI48" s="19">
        <f t="shared" ca="1" si="23"/>
        <v>5.2768690173270238</v>
      </c>
      <c r="AJ48" s="19">
        <f t="shared" ca="1" si="23"/>
        <v>-3.3607642285780059</v>
      </c>
      <c r="AK48" s="18">
        <f t="shared" ca="1" si="23"/>
        <v>-5.9924135056273258</v>
      </c>
      <c r="AL48" s="18">
        <f t="shared" ca="1" si="23"/>
        <v>-4.1493678157060838</v>
      </c>
      <c r="AM48" s="18">
        <f t="shared" ca="1" si="23"/>
        <v>-1.9889045778628489</v>
      </c>
      <c r="AN48" s="18">
        <f t="shared" ca="1" si="23"/>
        <v>0.89773289068373341</v>
      </c>
      <c r="AO48" s="18">
        <f t="shared" ca="1" si="23"/>
        <v>1.5529043630000627</v>
      </c>
      <c r="AP48" s="18">
        <f t="shared" ca="1" si="23"/>
        <v>-0.16206018791794508</v>
      </c>
      <c r="AQ48" s="18">
        <f t="shared" ca="1" si="23"/>
        <v>1.1723301839577704</v>
      </c>
    </row>
    <row r="49" spans="2:43" x14ac:dyDescent="0.2">
      <c r="B49" t="str">
        <f t="shared" si="3"/>
        <v xml:space="preserve">   Financial activities</v>
      </c>
      <c r="C49" s="19"/>
      <c r="D49" s="19">
        <f t="shared" ref="D49:Y49" ca="1" si="24">100*(D17/C17-1)</f>
        <v>0</v>
      </c>
      <c r="E49" s="19">
        <f t="shared" ca="1" si="24"/>
        <v>1.8959020254357029</v>
      </c>
      <c r="F49" s="19">
        <f t="shared" ca="1" si="24"/>
        <v>3.6981393736276402</v>
      </c>
      <c r="G49" s="19">
        <f t="shared" ca="1" si="24"/>
        <v>1.4599353616404631</v>
      </c>
      <c r="H49" s="19">
        <f t="shared" ca="1" si="24"/>
        <v>-2.603251318101929</v>
      </c>
      <c r="I49" s="19">
        <f t="shared" ca="1" si="24"/>
        <v>2.7630540205255461</v>
      </c>
      <c r="J49" s="19">
        <f t="shared" ca="1" si="24"/>
        <v>2.8094820017559252</v>
      </c>
      <c r="K49" s="19">
        <f t="shared" ca="1" si="24"/>
        <v>7.2694278394534573</v>
      </c>
      <c r="L49" s="19">
        <f t="shared" ca="1" si="24"/>
        <v>5.7120111453875966</v>
      </c>
      <c r="M49" s="19">
        <f t="shared" ca="1" si="24"/>
        <v>4.7067683328649856E-2</v>
      </c>
      <c r="N49" s="19">
        <f t="shared" ca="1" si="24"/>
        <v>2.2958223560406221</v>
      </c>
      <c r="O49" s="19">
        <f t="shared" ca="1" si="24"/>
        <v>-0.63465783664459208</v>
      </c>
      <c r="P49" s="19">
        <f t="shared" ca="1" si="24"/>
        <v>2.8325465148570039</v>
      </c>
      <c r="Q49" s="19">
        <f t="shared" ca="1" si="24"/>
        <v>-0.83715906022144848</v>
      </c>
      <c r="R49" s="19">
        <f t="shared" ca="1" si="24"/>
        <v>0.68082788671024463</v>
      </c>
      <c r="S49" s="19">
        <f t="shared" ca="1" si="24"/>
        <v>1.6139211973672296</v>
      </c>
      <c r="T49" s="19">
        <f t="shared" ca="1" si="24"/>
        <v>-0.50576752440106842</v>
      </c>
      <c r="U49" s="19">
        <f t="shared" ca="1" si="24"/>
        <v>-1.9620083831267232</v>
      </c>
      <c r="V49" s="19">
        <f t="shared" ca="1" si="24"/>
        <v>-8.0232875466205833</v>
      </c>
      <c r="W49" s="19">
        <f t="shared" ca="1" si="24"/>
        <v>-4.945109286915228</v>
      </c>
      <c r="X49" s="19">
        <f t="shared" ca="1" si="24"/>
        <v>-1.9664967225054619</v>
      </c>
      <c r="Y49" s="19">
        <f t="shared" ca="1" si="24"/>
        <v>-0.87030354489491257</v>
      </c>
      <c r="Z49" s="19">
        <f t="shared" ref="Z49:AQ49" ca="1" si="25">100*(Z17/Y17-1)</f>
        <v>3.1156316916488125</v>
      </c>
      <c r="AA49" s="19">
        <f t="shared" ca="1" si="25"/>
        <v>0.90333298722871103</v>
      </c>
      <c r="AB49" s="19">
        <f t="shared" ca="1" si="25"/>
        <v>1.3171434451533459</v>
      </c>
      <c r="AC49" s="19">
        <f t="shared" ca="1" si="25"/>
        <v>1.4523664432256611</v>
      </c>
      <c r="AD49" s="19">
        <f t="shared" ca="1" si="25"/>
        <v>1.2713985383922433</v>
      </c>
      <c r="AE49" s="19">
        <f t="shared" ca="1" si="25"/>
        <v>2.7876631079478242</v>
      </c>
      <c r="AF49" s="19">
        <f t="shared" ca="1" si="25"/>
        <v>1.9811502211963816</v>
      </c>
      <c r="AG49" s="19">
        <f t="shared" ca="1" si="25"/>
        <v>-2.5179177668804176</v>
      </c>
      <c r="AH49" s="19">
        <f t="shared" ca="1" si="25"/>
        <v>1.2285963045370663</v>
      </c>
      <c r="AI49" s="19">
        <f t="shared" ca="1" si="25"/>
        <v>2.5133792048929626</v>
      </c>
      <c r="AJ49" s="19">
        <f t="shared" ca="1" si="25"/>
        <v>-1.3237624685373373</v>
      </c>
      <c r="AK49" s="18">
        <f t="shared" ca="1" si="25"/>
        <v>-0.69062824752005314</v>
      </c>
      <c r="AL49" s="18">
        <f t="shared" ca="1" si="25"/>
        <v>1.4018126319160107</v>
      </c>
      <c r="AM49" s="18">
        <f t="shared" ca="1" si="25"/>
        <v>2.5692548224363954</v>
      </c>
      <c r="AN49" s="18">
        <f t="shared" ca="1" si="25"/>
        <v>0.88167441720077289</v>
      </c>
      <c r="AO49" s="18">
        <f t="shared" ca="1" si="25"/>
        <v>-0.32966644399136102</v>
      </c>
      <c r="AP49" s="18">
        <f t="shared" ca="1" si="25"/>
        <v>-0.12090982391090854</v>
      </c>
      <c r="AQ49" s="18">
        <f t="shared" ca="1" si="25"/>
        <v>-0.39690944682024831</v>
      </c>
    </row>
    <row r="50" spans="2:43" x14ac:dyDescent="0.2">
      <c r="B50" t="str">
        <f t="shared" si="3"/>
        <v xml:space="preserve">   Professional and business services</v>
      </c>
      <c r="C50" s="19"/>
      <c r="D50" s="19">
        <f t="shared" ref="D50:Y50" ca="1" si="26">100*(D18/C18-1)</f>
        <v>-0.13386880856759431</v>
      </c>
      <c r="E50" s="19">
        <f t="shared" ca="1" si="26"/>
        <v>1.2399463806970434</v>
      </c>
      <c r="F50" s="19">
        <f t="shared" ca="1" si="26"/>
        <v>4.8328368090036378</v>
      </c>
      <c r="G50" s="19">
        <f t="shared" ca="1" si="26"/>
        <v>6.4982633407009605</v>
      </c>
      <c r="H50" s="19">
        <f t="shared" ca="1" si="26"/>
        <v>3.878083491461104</v>
      </c>
      <c r="I50" s="19">
        <f t="shared" ca="1" si="26"/>
        <v>6.7644708300033995</v>
      </c>
      <c r="J50" s="19">
        <f t="shared" ca="1" si="26"/>
        <v>8.7098326471689127</v>
      </c>
      <c r="K50" s="19">
        <f t="shared" ca="1" si="26"/>
        <v>5.7102105056069385</v>
      </c>
      <c r="L50" s="19">
        <f t="shared" ca="1" si="26"/>
        <v>5.9321639603591603</v>
      </c>
      <c r="M50" s="19">
        <f t="shared" ca="1" si="26"/>
        <v>6.6277231201686604</v>
      </c>
      <c r="N50" s="19">
        <f t="shared" ca="1" si="26"/>
        <v>-5.7750133871565694</v>
      </c>
      <c r="O50" s="19">
        <f t="shared" ca="1" si="26"/>
        <v>-5.6087431693988998</v>
      </c>
      <c r="P50" s="19">
        <f t="shared" ca="1" si="26"/>
        <v>-1.2319377547239885</v>
      </c>
      <c r="Q50" s="19">
        <f t="shared" ca="1" si="26"/>
        <v>3.2823783175466525</v>
      </c>
      <c r="R50" s="19">
        <f t="shared" ca="1" si="26"/>
        <v>5.5252882956505989</v>
      </c>
      <c r="S50" s="19">
        <f t="shared" ca="1" si="26"/>
        <v>6.0405283311104396</v>
      </c>
      <c r="T50" s="19">
        <f t="shared" ca="1" si="26"/>
        <v>5.0918975940276834</v>
      </c>
      <c r="U50" s="19">
        <f t="shared" ca="1" si="26"/>
        <v>1.9689599258744472</v>
      </c>
      <c r="V50" s="19">
        <f t="shared" ca="1" si="26"/>
        <v>-8.5832197485991131</v>
      </c>
      <c r="W50" s="19">
        <f t="shared" ca="1" si="26"/>
        <v>0.19879892317249404</v>
      </c>
      <c r="X50" s="19">
        <f t="shared" ca="1" si="26"/>
        <v>5.1419832182862946</v>
      </c>
      <c r="Y50" s="19">
        <f t="shared" ca="1" si="26"/>
        <v>5.6689074969532571</v>
      </c>
      <c r="Z50" s="19">
        <f t="shared" ref="Z50:AQ50" ca="1" si="27">100*(Z18/Y18-1)</f>
        <v>5.1787640909259913</v>
      </c>
      <c r="AA50" s="19">
        <f t="shared" ca="1" si="27"/>
        <v>4.5382193767464996</v>
      </c>
      <c r="AB50" s="19">
        <f t="shared" ca="1" si="27"/>
        <v>5.2040332949854662</v>
      </c>
      <c r="AC50" s="19">
        <f t="shared" ca="1" si="27"/>
        <v>5.1331532226939203</v>
      </c>
      <c r="AD50" s="19">
        <f t="shared" ca="1" si="27"/>
        <v>5.531081742535493</v>
      </c>
      <c r="AE50" s="19">
        <f t="shared" ca="1" si="27"/>
        <v>3.5540352504638273</v>
      </c>
      <c r="AF50" s="19">
        <f t="shared" ca="1" si="27"/>
        <v>4.3502603437657328</v>
      </c>
      <c r="AG50" s="19">
        <f t="shared" ca="1" si="27"/>
        <v>1.3628071681510923</v>
      </c>
      <c r="AH50" s="19">
        <f t="shared" ca="1" si="27"/>
        <v>3.3903239466440915</v>
      </c>
      <c r="AI50" s="19">
        <f t="shared" ca="1" si="27"/>
        <v>9.0541405350057502</v>
      </c>
      <c r="AJ50" s="19">
        <f t="shared" ca="1" si="27"/>
        <v>-1.7158818834796419</v>
      </c>
      <c r="AK50" s="18">
        <f t="shared" ca="1" si="27"/>
        <v>-2.5861956963053268</v>
      </c>
      <c r="AL50" s="18">
        <f t="shared" ca="1" si="27"/>
        <v>-7.7551794843078614</v>
      </c>
      <c r="AM50" s="18">
        <f t="shared" ca="1" si="27"/>
        <v>-5.0633780395828332</v>
      </c>
      <c r="AN50" s="18">
        <f t="shared" ca="1" si="27"/>
        <v>2.6916295948403501</v>
      </c>
      <c r="AO50" s="18">
        <f t="shared" ca="1" si="27"/>
        <v>6.3672017677457005</v>
      </c>
      <c r="AP50" s="18">
        <f t="shared" ca="1" si="27"/>
        <v>7.1707912162909393</v>
      </c>
      <c r="AQ50" s="18">
        <f t="shared" ca="1" si="27"/>
        <v>6.7887826200001999</v>
      </c>
    </row>
    <row r="51" spans="2:43" x14ac:dyDescent="0.2">
      <c r="B51" t="str">
        <f t="shared" si="3"/>
        <v xml:space="preserve">   Other services</v>
      </c>
      <c r="C51" s="19"/>
      <c r="D51" s="19">
        <f t="shared" ref="D51:Y51" ca="1" si="28">100*(D19/C19-1)</f>
        <v>2.6179726187008256</v>
      </c>
      <c r="E51" s="19">
        <f t="shared" ca="1" si="28"/>
        <v>2.810204733349897</v>
      </c>
      <c r="F51" s="19">
        <f t="shared" ca="1" si="28"/>
        <v>3.9620362381363128</v>
      </c>
      <c r="G51" s="19">
        <f t="shared" ca="1" si="28"/>
        <v>2.310526839956184</v>
      </c>
      <c r="H51" s="19">
        <f t="shared" ca="1" si="28"/>
        <v>3.6503455660469086</v>
      </c>
      <c r="I51" s="19">
        <f t="shared" ca="1" si="28"/>
        <v>2.084898572501892</v>
      </c>
      <c r="J51" s="19">
        <f t="shared" ca="1" si="28"/>
        <v>4.2594296228150919</v>
      </c>
      <c r="K51" s="19">
        <f t="shared" ca="1" si="28"/>
        <v>4.1177681696520585</v>
      </c>
      <c r="L51" s="19">
        <f t="shared" ca="1" si="28"/>
        <v>2.7966891720105025</v>
      </c>
      <c r="M51" s="19">
        <f t="shared" ca="1" si="28"/>
        <v>2.528236555002894</v>
      </c>
      <c r="N51" s="19">
        <f t="shared" ca="1" si="28"/>
        <v>0.54410463963119327</v>
      </c>
      <c r="O51" s="19">
        <f t="shared" ca="1" si="28"/>
        <v>0.73576455534227758</v>
      </c>
      <c r="P51" s="19">
        <f t="shared" ca="1" si="28"/>
        <v>1.7730496453900679</v>
      </c>
      <c r="Q51" s="19">
        <f t="shared" ca="1" si="28"/>
        <v>1.3781267876644687</v>
      </c>
      <c r="R51" s="19">
        <f t="shared" ca="1" si="28"/>
        <v>2.3648302041653801</v>
      </c>
      <c r="S51" s="19">
        <f t="shared" ca="1" si="28"/>
        <v>1.9594086695064128</v>
      </c>
      <c r="T51" s="19">
        <f t="shared" ca="1" si="28"/>
        <v>2.79907598545166</v>
      </c>
      <c r="U51" s="19">
        <f t="shared" ca="1" si="28"/>
        <v>2.7204704644880673</v>
      </c>
      <c r="V51" s="19">
        <f t="shared" ca="1" si="28"/>
        <v>7.6799553166240209E-2</v>
      </c>
      <c r="W51" s="19">
        <f t="shared" ca="1" si="28"/>
        <v>1.4603971908283331</v>
      </c>
      <c r="X51" s="19">
        <f t="shared" ca="1" si="28"/>
        <v>2.9291771716708714</v>
      </c>
      <c r="Y51" s="19">
        <f t="shared" ca="1" si="28"/>
        <v>2.3269796027433731</v>
      </c>
      <c r="Z51" s="19">
        <f t="shared" ref="Z51:AQ51" ca="1" si="29">100*(Z19/Y19-1)</f>
        <v>2.2653580832590059</v>
      </c>
      <c r="AA51" s="19">
        <f t="shared" ca="1" si="29"/>
        <v>2.5301102268374676</v>
      </c>
      <c r="AB51" s="19">
        <f t="shared" ca="1" si="29"/>
        <v>2.57559720233278</v>
      </c>
      <c r="AC51" s="19">
        <f t="shared" ca="1" si="29"/>
        <v>3.8361929426999009</v>
      </c>
      <c r="AD51" s="19">
        <f t="shared" ca="1" si="29"/>
        <v>2.7377240841777173</v>
      </c>
      <c r="AE51" s="19">
        <f t="shared" ca="1" si="29"/>
        <v>3.0061640587956351</v>
      </c>
      <c r="AF51" s="19">
        <f t="shared" ca="1" si="29"/>
        <v>2.4746823789357553</v>
      </c>
      <c r="AG51" s="19">
        <f t="shared" ca="1" si="29"/>
        <v>-14.870449563373711</v>
      </c>
      <c r="AH51" s="19">
        <f t="shared" ca="1" si="29"/>
        <v>2.636244670522192</v>
      </c>
      <c r="AI51" s="19">
        <f t="shared" ca="1" si="29"/>
        <v>7.8721697822197401</v>
      </c>
      <c r="AJ51" s="19">
        <f t="shared" ca="1" si="29"/>
        <v>4.6077590315508399</v>
      </c>
      <c r="AK51" s="18">
        <f t="shared" ca="1" si="29"/>
        <v>3.7110365942557344</v>
      </c>
      <c r="AL51" s="18">
        <f t="shared" ca="1" si="29"/>
        <v>2.2886548047807542</v>
      </c>
      <c r="AM51" s="18">
        <f t="shared" ca="1" si="29"/>
        <v>0.74348116598039748</v>
      </c>
      <c r="AN51" s="18">
        <f t="shared" ca="1" si="29"/>
        <v>0.65174952515232309</v>
      </c>
      <c r="AO51" s="18">
        <f t="shared" ca="1" si="29"/>
        <v>1.0698364696763552</v>
      </c>
      <c r="AP51" s="18">
        <f t="shared" ca="1" si="29"/>
        <v>1.0313821314094307</v>
      </c>
      <c r="AQ51" s="18">
        <f t="shared" ca="1" si="29"/>
        <v>0.73543959658035618</v>
      </c>
    </row>
    <row r="52" spans="2:43" x14ac:dyDescent="0.2">
      <c r="B52" t="str">
        <f t="shared" si="3"/>
        <v xml:space="preserve">      Leisure and Hospitality</v>
      </c>
      <c r="C52" s="19"/>
      <c r="D52" s="19">
        <f t="shared" ref="D52" ca="1" si="30">100*(D20/C20-1)</f>
        <v>1.0822709346051562</v>
      </c>
      <c r="E52" s="19">
        <f t="shared" ref="E52" ca="1" si="31">100*(E20/D20-1)</f>
        <v>1.7693494238272489</v>
      </c>
      <c r="F52" s="19">
        <f t="shared" ref="F52" ca="1" si="32">100*(F20/E20-1)</f>
        <v>3.3077746077033066</v>
      </c>
      <c r="G52" s="19">
        <f t="shared" ref="G52" ca="1" si="33">100*(G20/F20-1)</f>
        <v>2.4941745059118059</v>
      </c>
      <c r="H52" s="19">
        <f t="shared" ref="H52" ca="1" si="34">100*(H20/G20-1)</f>
        <v>4.1091276524082287</v>
      </c>
      <c r="I52" s="19">
        <f t="shared" ref="I52" ca="1" si="35">100*(I20/H20-1)</f>
        <v>3.2513749595599828</v>
      </c>
      <c r="J52" s="19">
        <f t="shared" ref="J52" ca="1" si="36">100*(J20/I20-1)</f>
        <v>3.1098229672567701</v>
      </c>
      <c r="K52" s="19">
        <f t="shared" ref="K52" ca="1" si="37">100*(K20/J20-1)</f>
        <v>3.5326293398161512</v>
      </c>
      <c r="L52" s="19">
        <f t="shared" ref="L52" ca="1" si="38">100*(L20/K20-1)</f>
        <v>4.9236865277370034</v>
      </c>
      <c r="M52" s="19">
        <f t="shared" ref="M52" ca="1" si="39">100*(M20/L20-1)</f>
        <v>1.230855304566747</v>
      </c>
      <c r="N52" s="19">
        <f t="shared" ref="N52" ca="1" si="40">100*(N20/M20-1)</f>
        <v>-0.69775474956821348</v>
      </c>
      <c r="O52" s="19">
        <f t="shared" ref="O52" ca="1" si="41">100*(O20/N20-1)</f>
        <v>-1.9479615973285069</v>
      </c>
      <c r="P52" s="19">
        <f t="shared" ref="P52" ca="1" si="42">100*(P20/O20-1)</f>
        <v>1.858947069675021</v>
      </c>
      <c r="Q52" s="19">
        <f t="shared" ref="Q52" ca="1" si="43">100*(Q20/P20-1)</f>
        <v>2.751462803009197</v>
      </c>
      <c r="R52" s="19">
        <f t="shared" ref="R52" ca="1" si="44">100*(R20/Q20-1)</f>
        <v>2.962511016202285</v>
      </c>
      <c r="S52" s="19">
        <f t="shared" ref="S52" ca="1" si="45">100*(S20/R20-1)</f>
        <v>3.2854885435870562</v>
      </c>
      <c r="T52" s="19">
        <f t="shared" ref="T52" ca="1" si="46">100*(T20/S20-1)</f>
        <v>3.5188372537769963</v>
      </c>
      <c r="U52" s="19">
        <f t="shared" ref="U52" ca="1" si="47">100*(U20/T20-1)</f>
        <v>1.2500769751832008</v>
      </c>
      <c r="V52" s="19">
        <f t="shared" ref="V52" ca="1" si="48">100*(V20/U20-1)</f>
        <v>-4.7074565138060969</v>
      </c>
      <c r="W52" s="19">
        <f t="shared" ref="W52" ca="1" si="49">100*(W20/V20-1)</f>
        <v>-9.5736533061019369E-2</v>
      </c>
      <c r="X52" s="19">
        <f t="shared" ref="X52" ca="1" si="50">100*(X20/W20-1)</f>
        <v>2.350987031240015</v>
      </c>
      <c r="Y52" s="19">
        <f t="shared" ref="Y52" ca="1" si="51">100*(Y20/X20-1)</f>
        <v>3.4205105798639224</v>
      </c>
      <c r="Z52" s="19">
        <f t="shared" ref="Z52" ca="1" si="52">100*(Z20/Y20-1)</f>
        <v>4.2549339127285979</v>
      </c>
      <c r="AA52" s="19">
        <f t="shared" ref="AA52" ca="1" si="53">100*(AA20/Z20-1)</f>
        <v>3.2881787657751627</v>
      </c>
      <c r="AB52" s="19">
        <f t="shared" ref="AB52" ca="1" si="54">100*(AB20/AA20-1)</f>
        <v>4.2371931397825469</v>
      </c>
      <c r="AC52" s="19">
        <f t="shared" ref="AC52" ca="1" si="55">100*(AC20/AB20-1)</f>
        <v>4.2961608775136995</v>
      </c>
      <c r="AD52" s="19">
        <f t="shared" ref="AD52" ca="1" si="56">100*(AD20/AC20-1)</f>
        <v>3.2066814455843806</v>
      </c>
      <c r="AE52" s="19">
        <f t="shared" ref="AE52" ca="1" si="57">100*(AE20/AD20-1)</f>
        <v>2.8522903241920083</v>
      </c>
      <c r="AF52" s="19">
        <f t="shared" ref="AF52" ca="1" si="58">100*(AF20/AE20-1)</f>
        <v>1.2773190869354245</v>
      </c>
      <c r="AG52" s="19">
        <f t="shared" ref="AG52" ca="1" si="59">100*(AG20/AF20-1)</f>
        <v>-29.405840886203414</v>
      </c>
      <c r="AH52" s="19">
        <f t="shared" ref="AH52" ca="1" si="60">100*(AH20/AG20-1)</f>
        <v>4.9656952652673114</v>
      </c>
      <c r="AI52" s="19">
        <f t="shared" ref="AI52" ca="1" si="61">100*(AI20/AH20-1)</f>
        <v>18.19829148330312</v>
      </c>
      <c r="AJ52" s="19">
        <f t="shared" ref="AJ52" ca="1" si="62">100*(AJ20/AI20-1)</f>
        <v>8.4045116075339479</v>
      </c>
      <c r="AK52" s="18">
        <f t="shared" ref="AK52" ca="1" si="63">100*(AK20/AJ20-1)</f>
        <v>2.8175766452851025</v>
      </c>
      <c r="AL52" s="18">
        <f t="shared" ref="AL52" ca="1" si="64">100*(AL20/AK20-1)</f>
        <v>2.7464511703479744</v>
      </c>
      <c r="AM52" s="18">
        <f t="shared" ref="AM52" ca="1" si="65">100*(AM20/AL20-1)</f>
        <v>-0.16105895870915932</v>
      </c>
      <c r="AN52" s="18">
        <f t="shared" ref="AN52" ca="1" si="66">100*(AN20/AM20-1)</f>
        <v>0.58809737798444228</v>
      </c>
      <c r="AO52" s="18">
        <f t="shared" ref="AO52" ca="1" si="67">100*(AO20/AN20-1)</f>
        <v>1.1766162673915392</v>
      </c>
      <c r="AP52" s="18">
        <f t="shared" ref="AP52:AQ52" ca="1" si="68">100*(AP20/AO20-1)</f>
        <v>1.0662230799211248</v>
      </c>
      <c r="AQ52" s="18">
        <f t="shared" ca="1" si="68"/>
        <v>-5.3131437595055342E-2</v>
      </c>
    </row>
    <row r="53" spans="2:43" x14ac:dyDescent="0.2">
      <c r="B53" t="str">
        <f t="shared" ref="B53:B55" si="69">B21</f>
        <v xml:space="preserve">   Government</v>
      </c>
      <c r="C53" s="19"/>
      <c r="D53" s="19">
        <f t="shared" ref="D53:Y53" ca="1" si="70">100*(D21/C21-1)</f>
        <v>3.7637750777055778</v>
      </c>
      <c r="E53" s="19">
        <f t="shared" ca="1" si="70"/>
        <v>3.7470725995316201</v>
      </c>
      <c r="F53" s="19">
        <f t="shared" ca="1" si="70"/>
        <v>1.9791065147776621</v>
      </c>
      <c r="G53" s="19">
        <f t="shared" ca="1" si="70"/>
        <v>1.6369813651806897</v>
      </c>
      <c r="H53" s="19">
        <f t="shared" ca="1" si="70"/>
        <v>2.0461912479740718</v>
      </c>
      <c r="I53" s="19">
        <f t="shared" ca="1" si="70"/>
        <v>1.6626960492356568</v>
      </c>
      <c r="J53" s="19">
        <f t="shared" ca="1" si="70"/>
        <v>1.7966118244397977</v>
      </c>
      <c r="K53" s="19">
        <f t="shared" ca="1" si="70"/>
        <v>2.7288859047527536</v>
      </c>
      <c r="L53" s="19">
        <f t="shared" ca="1" si="70"/>
        <v>2.3622782446311774</v>
      </c>
      <c r="M53" s="19">
        <f t="shared" ca="1" si="70"/>
        <v>1.7239806622274756</v>
      </c>
      <c r="N53" s="19">
        <f t="shared" ca="1" si="70"/>
        <v>3.241571018651368</v>
      </c>
      <c r="O53" s="19">
        <f t="shared" ca="1" si="70"/>
        <v>2.0671385764537531</v>
      </c>
      <c r="P53" s="19">
        <f t="shared" ca="1" si="70"/>
        <v>1.0977322043994375</v>
      </c>
      <c r="Q53" s="19">
        <f t="shared" ca="1" si="70"/>
        <v>-1.1102230246251565E-14</v>
      </c>
      <c r="R53" s="19">
        <f t="shared" ca="1" si="70"/>
        <v>-0.11784015824248817</v>
      </c>
      <c r="S53" s="19">
        <f t="shared" ca="1" si="70"/>
        <v>0.36657818227783245</v>
      </c>
      <c r="T53" s="19">
        <f t="shared" ca="1" si="70"/>
        <v>0.8312342569269493</v>
      </c>
      <c r="U53" s="19">
        <f t="shared" ca="1" si="70"/>
        <v>2.1775335165292731</v>
      </c>
      <c r="V53" s="19">
        <f t="shared" ca="1" si="70"/>
        <v>0.81903752903305094</v>
      </c>
      <c r="W53" s="19">
        <f t="shared" ca="1" si="70"/>
        <v>-0.1899603912375758</v>
      </c>
      <c r="X53" s="19">
        <f t="shared" ca="1" si="70"/>
        <v>-1.7614901801984217</v>
      </c>
      <c r="Y53" s="19">
        <f t="shared" ca="1" si="70"/>
        <v>0.24319868095630248</v>
      </c>
      <c r="Z53" s="19">
        <f t="shared" ref="Z53:AQ53" ca="1" si="71">100*(Z21/Y21-1)</f>
        <v>1.0526748632756489</v>
      </c>
      <c r="AA53" s="19">
        <f t="shared" ca="1" si="71"/>
        <v>1.424211597151559</v>
      </c>
      <c r="AB53" s="19">
        <f t="shared" ca="1" si="71"/>
        <v>2.4994984954864741</v>
      </c>
      <c r="AC53" s="19">
        <f t="shared" ca="1" si="71"/>
        <v>2.3054642242054113</v>
      </c>
      <c r="AD53" s="19">
        <f t="shared" ca="1" si="71"/>
        <v>1.5916134215862687</v>
      </c>
      <c r="AE53" s="19">
        <f t="shared" ca="1" si="71"/>
        <v>-1.2427974240198814</v>
      </c>
      <c r="AF53" s="19">
        <f t="shared" ca="1" si="71"/>
        <v>-1.1554742020363884</v>
      </c>
      <c r="AG53" s="19">
        <f t="shared" ca="1" si="71"/>
        <v>-2.9282407407407396</v>
      </c>
      <c r="AH53" s="19">
        <f t="shared" ca="1" si="71"/>
        <v>-1.0373196613806979</v>
      </c>
      <c r="AI53" s="19">
        <f t="shared" ca="1" si="71"/>
        <v>-1.1686746987951913</v>
      </c>
      <c r="AJ53" s="19">
        <f t="shared" ca="1" si="71"/>
        <v>3.1939534316713258</v>
      </c>
      <c r="AK53" s="18">
        <f t="shared" ca="1" si="71"/>
        <v>6.2772947430596693</v>
      </c>
      <c r="AL53" s="18">
        <f t="shared" ca="1" si="71"/>
        <v>-0.41206606262322865</v>
      </c>
      <c r="AM53" s="18">
        <f t="shared" ca="1" si="71"/>
        <v>-0.29164102292790206</v>
      </c>
      <c r="AN53" s="18">
        <f t="shared" ca="1" si="71"/>
        <v>0.44698563433172023</v>
      </c>
      <c r="AO53" s="18">
        <f t="shared" ca="1" si="71"/>
        <v>0.77913961313049729</v>
      </c>
      <c r="AP53" s="18">
        <f t="shared" ca="1" si="71"/>
        <v>0.78420739275479878</v>
      </c>
      <c r="AQ53" s="18">
        <f t="shared" ca="1" si="71"/>
        <v>1.070514899606434</v>
      </c>
    </row>
    <row r="54" spans="2:43" x14ac:dyDescent="0.2">
      <c r="B54" t="str">
        <f t="shared" si="69"/>
        <v xml:space="preserve">      State and local</v>
      </c>
      <c r="C54" s="19"/>
      <c r="D54" s="19">
        <f t="shared" ref="D54:Y54" ca="1" si="72">100*(D22/C22-1)</f>
        <v>4.6533209598302872</v>
      </c>
      <c r="E54" s="19">
        <f t="shared" ca="1" si="72"/>
        <v>4.1107170002533611</v>
      </c>
      <c r="F54" s="19">
        <f t="shared" ca="1" si="72"/>
        <v>1.885988927419846</v>
      </c>
      <c r="G54" s="19">
        <f t="shared" ca="1" si="72"/>
        <v>1.9346748671403846</v>
      </c>
      <c r="H54" s="19">
        <f t="shared" ca="1" si="72"/>
        <v>2.6594809911545836</v>
      </c>
      <c r="I54" s="19">
        <f t="shared" ca="1" si="72"/>
        <v>2.1169757489301055</v>
      </c>
      <c r="J54" s="19">
        <f t="shared" ca="1" si="72"/>
        <v>1.9389807778274593</v>
      </c>
      <c r="K54" s="19">
        <f t="shared" ca="1" si="72"/>
        <v>2.6092199747848488</v>
      </c>
      <c r="L54" s="19">
        <f t="shared" ca="1" si="72"/>
        <v>2.3291842512954686</v>
      </c>
      <c r="M54" s="19">
        <f t="shared" ca="1" si="72"/>
        <v>1.4774210388932563</v>
      </c>
      <c r="N54" s="19">
        <f t="shared" ca="1" si="72"/>
        <v>3.8481325239221986</v>
      </c>
      <c r="O54" s="19">
        <f t="shared" ca="1" si="72"/>
        <v>2.1153274546715561</v>
      </c>
      <c r="P54" s="19">
        <f t="shared" ca="1" si="72"/>
        <v>0.79076311065831018</v>
      </c>
      <c r="Q54" s="19">
        <f t="shared" ca="1" si="72"/>
        <v>0.12033115132845662</v>
      </c>
      <c r="R54" s="19">
        <f t="shared" ca="1" si="72"/>
        <v>0.14903129657226621</v>
      </c>
      <c r="S54" s="19">
        <f t="shared" ca="1" si="72"/>
        <v>0.69604454685099348</v>
      </c>
      <c r="T54" s="19">
        <f t="shared" ca="1" si="72"/>
        <v>0.9581923058587849</v>
      </c>
      <c r="U54" s="19">
        <f t="shared" ca="1" si="72"/>
        <v>2.3278874303522823</v>
      </c>
      <c r="V54" s="19">
        <f t="shared" ca="1" si="72"/>
        <v>0.6506391029486247</v>
      </c>
      <c r="W54" s="19">
        <f t="shared" ca="1" si="72"/>
        <v>-0.2063084540619875</v>
      </c>
      <c r="X54" s="19">
        <f t="shared" ca="1" si="72"/>
        <v>-1.4655212018192643</v>
      </c>
      <c r="Y54" s="19">
        <f t="shared" ca="1" si="72"/>
        <v>0.50354345393510691</v>
      </c>
      <c r="Z54" s="19">
        <f t="shared" ref="Z54:AQ54" ca="1" si="73">100*(Z22/Y22-1)</f>
        <v>1.4845054741139396</v>
      </c>
      <c r="AA54" s="19">
        <f t="shared" ca="1" si="73"/>
        <v>1.8056317425489077</v>
      </c>
      <c r="AB54" s="19">
        <f t="shared" ca="1" si="73"/>
        <v>2.855731668986583</v>
      </c>
      <c r="AC54" s="19">
        <f t="shared" ca="1" si="73"/>
        <v>2.5014187802855137</v>
      </c>
      <c r="AD54" s="19">
        <f t="shared" ca="1" si="73"/>
        <v>1.7461669505962396</v>
      </c>
      <c r="AE54" s="19">
        <f t="shared" ca="1" si="73"/>
        <v>-1.1134365843448957</v>
      </c>
      <c r="AF54" s="19">
        <f t="shared" ca="1" si="73"/>
        <v>-1.0836437521165032</v>
      </c>
      <c r="AG54" s="19">
        <f t="shared" ca="1" si="73"/>
        <v>-3.5946593632317669</v>
      </c>
      <c r="AH54" s="19">
        <f t="shared" ca="1" si="73"/>
        <v>-0.90110085227272929</v>
      </c>
      <c r="AI54" s="19">
        <f t="shared" ca="1" si="73"/>
        <v>-0.89585666293392485</v>
      </c>
      <c r="AJ54" s="19">
        <f t="shared" ca="1" si="73"/>
        <v>3.403389830508452</v>
      </c>
      <c r="AK54" s="18">
        <f t="shared" ca="1" si="73"/>
        <v>6.7542486231314092</v>
      </c>
      <c r="AL54" s="18">
        <f t="shared" ca="1" si="73"/>
        <v>-0.47187848195552329</v>
      </c>
      <c r="AM54" s="18">
        <f t="shared" ca="1" si="73"/>
        <v>-0.32247422853450836</v>
      </c>
      <c r="AN54" s="18">
        <f t="shared" ca="1" si="73"/>
        <v>0.4943952442966415</v>
      </c>
      <c r="AO54" s="18">
        <f t="shared" ca="1" si="73"/>
        <v>0.86136031651220524</v>
      </c>
      <c r="AP54" s="18">
        <f t="shared" ca="1" si="73"/>
        <v>0.86626854178208923</v>
      </c>
      <c r="AQ54" s="18">
        <f t="shared" ca="1" si="73"/>
        <v>0.8976187350526077</v>
      </c>
    </row>
    <row r="55" spans="2:43" x14ac:dyDescent="0.2">
      <c r="B55" t="str">
        <f t="shared" si="69"/>
        <v xml:space="preserve">      Federal</v>
      </c>
      <c r="C55" s="19"/>
      <c r="D55" s="19">
        <f t="shared" ref="D55:Y55" ca="1" si="74">100*(D23/C23-1)</f>
        <v>-1.3798390187811482</v>
      </c>
      <c r="E55" s="19">
        <f t="shared" ca="1" si="74"/>
        <v>1.5157403808783387</v>
      </c>
      <c r="F55" s="19">
        <f t="shared" ca="1" si="74"/>
        <v>2.5650842266462526</v>
      </c>
      <c r="G55" s="19">
        <f t="shared" ca="1" si="74"/>
        <v>-0.22396416573347011</v>
      </c>
      <c r="H55" s="19">
        <f t="shared" ca="1" si="74"/>
        <v>-1.8705574261129843</v>
      </c>
      <c r="I55" s="19">
        <f t="shared" ca="1" si="74"/>
        <v>-1.3724742661075151</v>
      </c>
      <c r="J55" s="19">
        <f t="shared" ca="1" si="74"/>
        <v>0.81175106300732658</v>
      </c>
      <c r="K55" s="19">
        <f t="shared" ca="1" si="74"/>
        <v>3.5659509202454087</v>
      </c>
      <c r="L55" s="19">
        <f t="shared" ca="1" si="74"/>
        <v>2.5916327286190199</v>
      </c>
      <c r="M55" s="19">
        <f t="shared" ca="1" si="74"/>
        <v>3.4283652111151364</v>
      </c>
      <c r="N55" s="19">
        <f t="shared" ca="1" si="74"/>
        <v>-0.87229588276344083</v>
      </c>
      <c r="O55" s="19">
        <f t="shared" ca="1" si="74"/>
        <v>1.7247448081661343</v>
      </c>
      <c r="P55" s="19">
        <f t="shared" ca="1" si="74"/>
        <v>3.2871972318339049</v>
      </c>
      <c r="Q55" s="19">
        <f t="shared" ca="1" si="74"/>
        <v>-0.83752093802345051</v>
      </c>
      <c r="R55" s="19">
        <f t="shared" ca="1" si="74"/>
        <v>-1.993243243243259</v>
      </c>
      <c r="S55" s="19">
        <f t="shared" ca="1" si="74"/>
        <v>-1.9993105825577229</v>
      </c>
      <c r="T55" s="19">
        <f t="shared" ca="1" si="74"/>
        <v>-0.10552233556102575</v>
      </c>
      <c r="U55" s="19">
        <f t="shared" ca="1" si="74"/>
        <v>1.0563380281690016</v>
      </c>
      <c r="V55" s="19">
        <f t="shared" ca="1" si="74"/>
        <v>2.0905923344947785</v>
      </c>
      <c r="W55" s="19">
        <f t="shared" ca="1" si="74"/>
        <v>-6.8259385665536687E-2</v>
      </c>
      <c r="X55" s="19">
        <f t="shared" ca="1" si="74"/>
        <v>-3.9617486338797803</v>
      </c>
      <c r="Y55" s="19">
        <f t="shared" ca="1" si="74"/>
        <v>-1.7425320056899118</v>
      </c>
      <c r="Z55" s="19">
        <f t="shared" ref="Z55:AQ55" ca="1" si="75">100*(Z23/Y23-1)</f>
        <v>-2.3163228374954659</v>
      </c>
      <c r="AA55" s="19">
        <f t="shared" ca="1" si="75"/>
        <v>-1.6672841793256787</v>
      </c>
      <c r="AB55" s="19">
        <f t="shared" ca="1" si="75"/>
        <v>-0.48982667671439994</v>
      </c>
      <c r="AC55" s="19">
        <f t="shared" ca="1" si="75"/>
        <v>0.60583112457401889</v>
      </c>
      <c r="AD55" s="19">
        <f t="shared" ca="1" si="75"/>
        <v>0.22581859239743096</v>
      </c>
      <c r="AE55" s="19">
        <f t="shared" ca="1" si="75"/>
        <v>-2.4033045437476419</v>
      </c>
      <c r="AF55" s="19">
        <f t="shared" ca="1" si="75"/>
        <v>-1.8083878414774879</v>
      </c>
      <c r="AG55" s="19">
        <f t="shared" ca="1" si="75"/>
        <v>3.1739811912225857</v>
      </c>
      <c r="AH55" s="19">
        <f t="shared" ca="1" si="75"/>
        <v>-2.2028104823395567</v>
      </c>
      <c r="AI55" s="19">
        <f t="shared" ca="1" si="75"/>
        <v>-3.5339805825242654</v>
      </c>
      <c r="AJ55" s="19">
        <f t="shared" ca="1" si="75"/>
        <v>1.3285024154589431</v>
      </c>
      <c r="AK55" s="18">
        <f t="shared" ca="1" si="75"/>
        <v>1.9421096543504213</v>
      </c>
      <c r="AL55" s="18">
        <f t="shared" ca="1" si="75"/>
        <v>0.1571038179489781</v>
      </c>
      <c r="AM55" s="18">
        <f t="shared" ca="1" si="75"/>
        <v>4.6694169530958618E-5</v>
      </c>
      <c r="AN55" s="18">
        <f t="shared" ca="1" si="75"/>
        <v>0</v>
      </c>
      <c r="AO55" s="18">
        <f t="shared" ca="1" si="75"/>
        <v>0</v>
      </c>
      <c r="AP55" s="18">
        <f t="shared" ca="1" si="75"/>
        <v>0</v>
      </c>
      <c r="AQ55" s="18">
        <f t="shared" ca="1" si="75"/>
        <v>2.7371175515830126</v>
      </c>
    </row>
    <row r="56" spans="2:43" x14ac:dyDescent="0.2">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8"/>
      <c r="AL56" s="18"/>
      <c r="AM56" s="18"/>
      <c r="AN56" s="18"/>
      <c r="AO56" s="18"/>
      <c r="AP56" s="18"/>
      <c r="AQ56" s="18"/>
    </row>
    <row r="57" spans="2:43" x14ac:dyDescent="0.2">
      <c r="B57" t="str">
        <f>B25</f>
        <v>Personal income (mil. $2012)</v>
      </c>
      <c r="C57" s="19"/>
      <c r="D57" s="19">
        <f t="shared" ref="D57:Y57" ca="1" si="76">100*(D25/C25-1)</f>
        <v>2.9143538019282378</v>
      </c>
      <c r="E57" s="19">
        <f t="shared" ca="1" si="76"/>
        <v>4.7197814561841245</v>
      </c>
      <c r="F57" s="19">
        <f t="shared" ca="1" si="76"/>
        <v>1.074323867839988</v>
      </c>
      <c r="G57" s="19">
        <f t="shared" ca="1" si="76"/>
        <v>2.946344790383959</v>
      </c>
      <c r="H57" s="19">
        <f t="shared" ca="1" si="76"/>
        <v>3.9138103671782831</v>
      </c>
      <c r="I57" s="19">
        <f t="shared" ca="1" si="76"/>
        <v>6.0406430838283232</v>
      </c>
      <c r="J57" s="19">
        <f t="shared" ca="1" si="76"/>
        <v>6.7784124155406911</v>
      </c>
      <c r="K57" s="19">
        <f t="shared" ca="1" si="76"/>
        <v>11.936300121324738</v>
      </c>
      <c r="L57" s="19">
        <f t="shared" ca="1" si="76"/>
        <v>7.4906502713216305</v>
      </c>
      <c r="M57" s="19">
        <f t="shared" ca="1" si="76"/>
        <v>3.8211707454311128</v>
      </c>
      <c r="N57" s="19">
        <f t="shared" ca="1" si="76"/>
        <v>-0.25859617404955237</v>
      </c>
      <c r="O57" s="19">
        <f t="shared" ca="1" si="76"/>
        <v>-0.49547227019582918</v>
      </c>
      <c r="P57" s="19">
        <f t="shared" ca="1" si="76"/>
        <v>0.55581506943209735</v>
      </c>
      <c r="Q57" s="19">
        <f t="shared" ca="1" si="76"/>
        <v>6.1597213369862569</v>
      </c>
      <c r="R57" s="19">
        <f t="shared" ca="1" si="76"/>
        <v>-0.35123713067997109</v>
      </c>
      <c r="S57" s="19">
        <f t="shared" ca="1" si="76"/>
        <v>7.4617641272653801</v>
      </c>
      <c r="T57" s="19">
        <f t="shared" ca="1" si="76"/>
        <v>6.073518746377693</v>
      </c>
      <c r="U57" s="19">
        <f t="shared" ca="1" si="76"/>
        <v>0.68233989654700178</v>
      </c>
      <c r="V57" s="19">
        <f t="shared" ca="1" si="76"/>
        <v>-6.4091077032554793</v>
      </c>
      <c r="W57" s="19">
        <f t="shared" ca="1" si="76"/>
        <v>0.4840852480807678</v>
      </c>
      <c r="X57" s="19">
        <f t="shared" ca="1" si="76"/>
        <v>4.705414973393296</v>
      </c>
      <c r="Y57" s="19">
        <f t="shared" ca="1" si="76"/>
        <v>8.8456192953756627</v>
      </c>
      <c r="Z57" s="19">
        <f t="shared" ref="Z57:AQ57" ca="1" si="77">100*(Z25/Y25-1)</f>
        <v>1.3922436972667596</v>
      </c>
      <c r="AA57" s="19">
        <f t="shared" ca="1" si="77"/>
        <v>7.8069239491421305</v>
      </c>
      <c r="AB57" s="19">
        <f t="shared" ca="1" si="77"/>
        <v>6.3731928101177449</v>
      </c>
      <c r="AC57" s="19">
        <f t="shared" ca="1" si="77"/>
        <v>5.4652368828498554</v>
      </c>
      <c r="AD57" s="19">
        <f t="shared" ca="1" si="77"/>
        <v>5.7167388251574858</v>
      </c>
      <c r="AE57" s="19">
        <f t="shared" ca="1" si="77"/>
        <v>5.4945795429403033</v>
      </c>
      <c r="AF57" s="19">
        <f t="shared" ca="1" si="77"/>
        <v>6.0641223530553345</v>
      </c>
      <c r="AG57" s="19">
        <f t="shared" ca="1" si="77"/>
        <v>6.4503641937829537</v>
      </c>
      <c r="AH57" s="19">
        <f t="shared" ca="1" si="77"/>
        <v>5.1859203560151501</v>
      </c>
      <c r="AI57" s="19">
        <f t="shared" ca="1" si="77"/>
        <v>-3.1927825895491924</v>
      </c>
      <c r="AJ57" s="18">
        <f t="shared" ca="1" si="77"/>
        <v>3.1871851202932344</v>
      </c>
      <c r="AK57" s="18">
        <f t="shared" ca="1" si="77"/>
        <v>2.983781840307409</v>
      </c>
      <c r="AL57" s="18">
        <f t="shared" ca="1" si="77"/>
        <v>0.96364208542576435</v>
      </c>
      <c r="AM57" s="18">
        <f t="shared" ca="1" si="77"/>
        <v>2.2438584991734567</v>
      </c>
      <c r="AN57" s="18">
        <f t="shared" ca="1" si="77"/>
        <v>3.7940369818986186</v>
      </c>
      <c r="AO57" s="18">
        <f t="shared" ca="1" si="77"/>
        <v>4.0745566847310899</v>
      </c>
      <c r="AP57" s="18">
        <f t="shared" ca="1" si="77"/>
        <v>3.9017138154902042</v>
      </c>
      <c r="AQ57" s="18">
        <f t="shared" ca="1" si="77"/>
        <v>3.8187376223286718</v>
      </c>
    </row>
    <row r="58" spans="2:43" x14ac:dyDescent="0.2">
      <c r="B58" t="str">
        <f>B26</f>
        <v>Personal income (mil. $)</v>
      </c>
      <c r="C58" s="19"/>
      <c r="D58" s="19">
        <f t="shared" ref="D58:Y58" ca="1" si="78">100*(D26/C26-1)</f>
        <v>6.351726991355422</v>
      </c>
      <c r="E58" s="19">
        <f t="shared" ca="1" si="78"/>
        <v>7.5159452939843607</v>
      </c>
      <c r="F58" s="19">
        <f t="shared" ca="1" si="78"/>
        <v>3.5809274318252093</v>
      </c>
      <c r="G58" s="19">
        <f t="shared" ca="1" si="78"/>
        <v>5.1042021588622033</v>
      </c>
      <c r="H58" s="19">
        <f t="shared" ca="1" si="78"/>
        <v>6.0972267711167483</v>
      </c>
      <c r="I58" s="19">
        <f t="shared" ca="1" si="78"/>
        <v>8.3135934379547685</v>
      </c>
      <c r="J58" s="19">
        <f t="shared" ca="1" si="78"/>
        <v>8.6321394659659489</v>
      </c>
      <c r="K58" s="19">
        <f t="shared" ca="1" si="78"/>
        <v>12.829000646523149</v>
      </c>
      <c r="L58" s="19">
        <f t="shared" ca="1" si="78"/>
        <v>9.0640218764644018</v>
      </c>
      <c r="M58" s="19">
        <f t="shared" ca="1" si="78"/>
        <v>6.4279242089508193</v>
      </c>
      <c r="N58" s="19">
        <f t="shared" ca="1" si="78"/>
        <v>1.7445651618442692</v>
      </c>
      <c r="O58" s="19">
        <f t="shared" ca="1" si="78"/>
        <v>0.81096637899944479</v>
      </c>
      <c r="P58" s="19">
        <f t="shared" ca="1" si="78"/>
        <v>2.6722083160613641</v>
      </c>
      <c r="Q58" s="19">
        <f t="shared" ca="1" si="78"/>
        <v>8.8340196570354745</v>
      </c>
      <c r="R58" s="19">
        <f t="shared" ca="1" si="78"/>
        <v>2.4801318361464597</v>
      </c>
      <c r="S58" s="19">
        <f t="shared" ca="1" si="78"/>
        <v>10.501442737755905</v>
      </c>
      <c r="T58" s="19">
        <f t="shared" ca="1" si="78"/>
        <v>8.7873960438999745</v>
      </c>
      <c r="U58" s="19">
        <f t="shared" ca="1" si="78"/>
        <v>3.6573898805408733</v>
      </c>
      <c r="V58" s="19">
        <f t="shared" ca="1" si="78"/>
        <v>-6.6826675642438937</v>
      </c>
      <c r="W58" s="19">
        <f t="shared" ca="1" si="78"/>
        <v>2.3012675979397157</v>
      </c>
      <c r="X58" s="19">
        <f t="shared" ca="1" si="78"/>
        <v>7.3554981899098593</v>
      </c>
      <c r="Y58" s="19">
        <f t="shared" ca="1" si="78"/>
        <v>10.881410835145244</v>
      </c>
      <c r="Z58" s="19">
        <f t="shared" ref="Z58:AQ58" ca="1" si="79">100*(Z26/Y26-1)</f>
        <v>2.719211459402282</v>
      </c>
      <c r="AA58" s="19">
        <f t="shared" ca="1" si="79"/>
        <v>9.3216516308119779</v>
      </c>
      <c r="AB58" s="19">
        <f t="shared" ca="1" si="79"/>
        <v>6.5625210342474594</v>
      </c>
      <c r="AC58" s="19">
        <f t="shared" ca="1" si="79"/>
        <v>6.5410602069841506</v>
      </c>
      <c r="AD58" s="19">
        <f t="shared" ca="1" si="79"/>
        <v>7.5594081573337135</v>
      </c>
      <c r="AE58" s="19">
        <f t="shared" ca="1" si="79"/>
        <v>7.6548304149753221</v>
      </c>
      <c r="AF58" s="19">
        <f t="shared" ca="1" si="79"/>
        <v>7.5790359668387985</v>
      </c>
      <c r="AG58" s="19">
        <f t="shared" ca="1" si="79"/>
        <v>7.6076547063009814</v>
      </c>
      <c r="AH58" s="19">
        <f t="shared" ca="1" si="79"/>
        <v>9.4977191588093035</v>
      </c>
      <c r="AI58" s="19">
        <f t="shared" ca="1" si="79"/>
        <v>3.1936246844018079</v>
      </c>
      <c r="AJ58" s="18">
        <f t="shared" ca="1" si="79"/>
        <v>7.0862531835091058</v>
      </c>
      <c r="AK58" s="18">
        <f t="shared" ca="1" si="79"/>
        <v>5.5420033567819882</v>
      </c>
      <c r="AL58" s="18">
        <f t="shared" ca="1" si="79"/>
        <v>3.1802436945771007</v>
      </c>
      <c r="AM58" s="18">
        <f t="shared" ca="1" si="79"/>
        <v>4.3343172528989449</v>
      </c>
      <c r="AN58" s="18">
        <f t="shared" ca="1" si="79"/>
        <v>5.2333668576710624</v>
      </c>
      <c r="AO58" s="18">
        <f t="shared" ca="1" si="79"/>
        <v>5.510744094359743</v>
      </c>
      <c r="AP58" s="18">
        <f t="shared" ca="1" si="79"/>
        <v>5.3874275062808286</v>
      </c>
      <c r="AQ58" s="18">
        <f t="shared" ca="1" si="79"/>
        <v>5.4044645036969374</v>
      </c>
    </row>
    <row r="59" spans="2:43" x14ac:dyDescent="0.2">
      <c r="B59" t="str">
        <f>B27</f>
        <v xml:space="preserve">  Wage and salary disbursements (mil. $)</v>
      </c>
      <c r="C59" s="19"/>
      <c r="D59" s="19">
        <f t="shared" ref="D59:Y59" ca="1" si="80">100*(D27/C27-1)</f>
        <v>6.1932306564087103</v>
      </c>
      <c r="E59" s="19">
        <f t="shared" ca="1" si="80"/>
        <v>9.1258102834295798</v>
      </c>
      <c r="F59" s="19">
        <f t="shared" ca="1" si="80"/>
        <v>1.0561685880196903</v>
      </c>
      <c r="G59" s="19">
        <f t="shared" ca="1" si="80"/>
        <v>3.6270849569990826</v>
      </c>
      <c r="H59" s="19">
        <f t="shared" ca="1" si="80"/>
        <v>6.2184340842648123</v>
      </c>
      <c r="I59" s="19">
        <f t="shared" ca="1" si="80"/>
        <v>10.318481348595387</v>
      </c>
      <c r="J59" s="19">
        <f t="shared" ca="1" si="80"/>
        <v>14.178836928649364</v>
      </c>
      <c r="K59" s="19">
        <f t="shared" ca="1" si="80"/>
        <v>14.657686347219734</v>
      </c>
      <c r="L59" s="19">
        <f t="shared" ca="1" si="80"/>
        <v>12.946591845320077</v>
      </c>
      <c r="M59" s="19">
        <f t="shared" ca="1" si="80"/>
        <v>5.3563714084026159</v>
      </c>
      <c r="N59" s="19">
        <f t="shared" ca="1" si="80"/>
        <v>-1.4437424409182609</v>
      </c>
      <c r="O59" s="19">
        <f t="shared" ca="1" si="80"/>
        <v>-1.6994338009572063</v>
      </c>
      <c r="P59" s="19">
        <f t="shared" ca="1" si="80"/>
        <v>0.82685631029044693</v>
      </c>
      <c r="Q59" s="19">
        <f t="shared" ca="1" si="80"/>
        <v>2.9356248971663668</v>
      </c>
      <c r="R59" s="19">
        <f t="shared" ca="1" si="80"/>
        <v>5.1863055779173051</v>
      </c>
      <c r="S59" s="19">
        <f t="shared" ca="1" si="80"/>
        <v>9.6560053412942928</v>
      </c>
      <c r="T59" s="19">
        <f t="shared" ca="1" si="80"/>
        <v>8.6442638950830819</v>
      </c>
      <c r="U59" s="19">
        <f t="shared" ca="1" si="80"/>
        <v>2.7385850643834253</v>
      </c>
      <c r="V59" s="19">
        <f t="shared" ca="1" si="80"/>
        <v>-3.7147489721466198</v>
      </c>
      <c r="W59" s="19">
        <f t="shared" ca="1" si="80"/>
        <v>1.3198616749361625</v>
      </c>
      <c r="X59" s="19">
        <f t="shared" ca="1" si="80"/>
        <v>6.4950590492290905</v>
      </c>
      <c r="Y59" s="19">
        <f t="shared" ca="1" si="80"/>
        <v>7.5799919514770053</v>
      </c>
      <c r="Z59" s="19">
        <f t="shared" ref="Z59:AQ59" ca="1" si="81">100*(Z27/Y27-1)</f>
        <v>4.7089495324623698</v>
      </c>
      <c r="AA59" s="19">
        <f t="shared" ca="1" si="81"/>
        <v>7.9952498762988267</v>
      </c>
      <c r="AB59" s="19">
        <f t="shared" ca="1" si="81"/>
        <v>5.8662576102454844</v>
      </c>
      <c r="AC59" s="19">
        <f t="shared" ca="1" si="81"/>
        <v>7.1742649159100225</v>
      </c>
      <c r="AD59" s="19">
        <f t="shared" ca="1" si="81"/>
        <v>8.2366670839407732</v>
      </c>
      <c r="AE59" s="19">
        <f t="shared" ca="1" si="81"/>
        <v>10.24294479626262</v>
      </c>
      <c r="AF59" s="19">
        <f t="shared" ca="1" si="81"/>
        <v>7.8404418408682286</v>
      </c>
      <c r="AG59" s="19">
        <f t="shared" ca="1" si="81"/>
        <v>5.2938126924471973</v>
      </c>
      <c r="AH59" s="19">
        <f t="shared" ca="1" si="81"/>
        <v>11.078033587364921</v>
      </c>
      <c r="AI59" s="19">
        <f t="shared" ca="1" si="81"/>
        <v>5.7990078741940287</v>
      </c>
      <c r="AJ59" s="18">
        <f t="shared" ca="1" si="81"/>
        <v>6.6742054337016077</v>
      </c>
      <c r="AK59" s="18">
        <f t="shared" ca="1" si="81"/>
        <v>5.3821913099246999</v>
      </c>
      <c r="AL59" s="18">
        <f t="shared" ca="1" si="81"/>
        <v>1.1367684765069219</v>
      </c>
      <c r="AM59" s="18">
        <f t="shared" ca="1" si="81"/>
        <v>2.492384103079659</v>
      </c>
      <c r="AN59" s="18">
        <f t="shared" ca="1" si="81"/>
        <v>3.621904974153356</v>
      </c>
      <c r="AO59" s="18">
        <f t="shared" ca="1" si="81"/>
        <v>5.1274980251873048</v>
      </c>
      <c r="AP59" s="18">
        <f t="shared" ca="1" si="81"/>
        <v>5.6360983924774732</v>
      </c>
      <c r="AQ59" s="18">
        <f t="shared" ca="1" si="81"/>
        <v>5.785607726071218</v>
      </c>
    </row>
    <row r="60" spans="2:43" x14ac:dyDescent="0.2">
      <c r="B60" t="str">
        <f>B28</f>
        <v>Per capita personal income ($)</v>
      </c>
      <c r="C60" s="19"/>
      <c r="D60" s="19">
        <f t="shared" ref="D60:Y60" ca="1" si="82">100*(D28/C28-1)</f>
        <v>3.6819442875518638</v>
      </c>
      <c r="E60" s="19">
        <f t="shared" ca="1" si="82"/>
        <v>6.0928344669044732</v>
      </c>
      <c r="F60" s="19">
        <f t="shared" ca="1" si="82"/>
        <v>2.0281389107633663</v>
      </c>
      <c r="G60" s="19">
        <f t="shared" ca="1" si="82"/>
        <v>3.6241978827625365</v>
      </c>
      <c r="H60" s="19">
        <f t="shared" ca="1" si="82"/>
        <v>4.7964731903419988</v>
      </c>
      <c r="I60" s="19">
        <f t="shared" ca="1" si="82"/>
        <v>6.9787113594039552</v>
      </c>
      <c r="J60" s="19">
        <f t="shared" ca="1" si="82"/>
        <v>6.8883396123918361</v>
      </c>
      <c r="K60" s="19">
        <f t="shared" ca="1" si="82"/>
        <v>10.620665201598122</v>
      </c>
      <c r="L60" s="19">
        <f t="shared" ca="1" si="82"/>
        <v>6.9964203893635224</v>
      </c>
      <c r="M60" s="19">
        <f t="shared" ca="1" si="82"/>
        <v>4.7743705849151219</v>
      </c>
      <c r="N60" s="19">
        <f t="shared" ca="1" si="82"/>
        <v>0.40057492773455383</v>
      </c>
      <c r="O60" s="19">
        <f t="shared" ca="1" si="82"/>
        <v>-0.41267992992372049</v>
      </c>
      <c r="P60" s="19">
        <f t="shared" ca="1" si="82"/>
        <v>1.8081456366895843</v>
      </c>
      <c r="Q60" s="19">
        <f t="shared" ca="1" si="82"/>
        <v>7.8212693081124218</v>
      </c>
      <c r="R60" s="19">
        <f t="shared" ca="1" si="82"/>
        <v>1.0904245347560737</v>
      </c>
      <c r="S60" s="19">
        <f t="shared" ca="1" si="82"/>
        <v>8.5628011843131837</v>
      </c>
      <c r="T60" s="19">
        <f t="shared" ca="1" si="82"/>
        <v>7.2944886098546657</v>
      </c>
      <c r="U60" s="19">
        <f t="shared" ca="1" si="82"/>
        <v>2.5781243193158776</v>
      </c>
      <c r="V60" s="19">
        <f t="shared" ca="1" si="82"/>
        <v>-7.6285389486149828</v>
      </c>
      <c r="W60" s="19">
        <f t="shared" ca="1" si="82"/>
        <v>1.2638811771590985</v>
      </c>
      <c r="X60" s="19">
        <f t="shared" ca="1" si="82"/>
        <v>6.6547221370948373</v>
      </c>
      <c r="Y60" s="19">
        <f t="shared" ca="1" si="82"/>
        <v>9.8815583739980006</v>
      </c>
      <c r="Z60" s="19">
        <f t="shared" ref="Z60:AQ60" ca="1" si="83">100*(Z28/Y28-1)</f>
        <v>1.1474386563501859</v>
      </c>
      <c r="AA60" s="19">
        <f t="shared" ca="1" si="83"/>
        <v>7.3490341204369258</v>
      </c>
      <c r="AB60" s="19">
        <f t="shared" ca="1" si="83"/>
        <v>4.2202783786866593</v>
      </c>
      <c r="AC60" s="19">
        <f t="shared" ca="1" si="83"/>
        <v>4.3019228144096422</v>
      </c>
      <c r="AD60" s="19">
        <f t="shared" ca="1" si="83"/>
        <v>5.9172923116468157</v>
      </c>
      <c r="AE60" s="19">
        <f t="shared" ca="1" si="83"/>
        <v>5.7688697641069986</v>
      </c>
      <c r="AF60" s="19">
        <f t="shared" ca="1" si="83"/>
        <v>5.6157864584291284</v>
      </c>
      <c r="AG60" s="19">
        <f t="shared" ca="1" si="83"/>
        <v>6.0750275104105578</v>
      </c>
      <c r="AH60" s="19">
        <f t="shared" ca="1" si="83"/>
        <v>8.4576979762499338</v>
      </c>
      <c r="AI60" s="19">
        <f t="shared" ca="1" si="83"/>
        <v>1.8011268418226978</v>
      </c>
      <c r="AJ60" s="18">
        <f t="shared" ca="1" si="83"/>
        <v>5.736942906109288</v>
      </c>
      <c r="AK60" s="18">
        <f t="shared" ca="1" si="83"/>
        <v>4.3349685815084138</v>
      </c>
      <c r="AL60" s="18">
        <f t="shared" ca="1" si="83"/>
        <v>2.3969873857209389</v>
      </c>
      <c r="AM60" s="18">
        <f t="shared" ca="1" si="83"/>
        <v>3.3221055678827049</v>
      </c>
      <c r="AN60" s="18">
        <f t="shared" ca="1" si="83"/>
        <v>4.1185259720122991</v>
      </c>
      <c r="AO60" s="18">
        <f t="shared" ca="1" si="83"/>
        <v>4.3978123929961255</v>
      </c>
      <c r="AP60" s="18">
        <f t="shared" ca="1" si="83"/>
        <v>4.3063999375944739</v>
      </c>
      <c r="AQ60" s="18">
        <f t="shared" ca="1" si="83"/>
        <v>4.3371466060215358</v>
      </c>
    </row>
    <row r="61" spans="2:43" x14ac:dyDescent="0.2">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8"/>
      <c r="AL61" s="18"/>
      <c r="AM61" s="18"/>
      <c r="AN61" s="18"/>
      <c r="AO61" s="18"/>
      <c r="AP61" s="18"/>
      <c r="AQ61" s="18"/>
    </row>
    <row r="62" spans="2:43" x14ac:dyDescent="0.2">
      <c r="B62" t="str">
        <f>B30</f>
        <v>Seattle MSA CPI-U (1982-1984=100)</v>
      </c>
      <c r="C62" s="19"/>
      <c r="D62" s="19" t="e">
        <f t="shared" ref="D62:K62" si="84">100*(D30/C30-1)</f>
        <v>#DIV/0!</v>
      </c>
      <c r="E62" s="19" t="e">
        <f t="shared" si="84"/>
        <v>#DIV/0!</v>
      </c>
      <c r="F62" s="19" t="e">
        <f t="shared" si="84"/>
        <v>#DIV/0!</v>
      </c>
      <c r="G62" s="19" t="e">
        <f t="shared" si="84"/>
        <v>#DIV/0!</v>
      </c>
      <c r="H62" s="19" t="e">
        <f t="shared" si="84"/>
        <v>#DIV/0!</v>
      </c>
      <c r="I62" s="19" t="e">
        <f t="shared" si="84"/>
        <v>#DIV/0!</v>
      </c>
      <c r="J62" s="19" t="e">
        <f t="shared" si="84"/>
        <v>#DIV/0!</v>
      </c>
      <c r="K62" s="19" t="e">
        <f t="shared" si="84"/>
        <v>#DIV/0!</v>
      </c>
      <c r="L62" s="19">
        <f t="shared" ref="L62:AQ62" si="85">100*(L30/K30-1)</f>
        <v>3.0170702659785498</v>
      </c>
      <c r="M62" s="19">
        <f t="shared" si="85"/>
        <v>3.7572254335260125</v>
      </c>
      <c r="N62" s="19">
        <f t="shared" si="85"/>
        <v>3.556174558960068</v>
      </c>
      <c r="O62" s="19">
        <f t="shared" si="85"/>
        <v>1.9456648435398627</v>
      </c>
      <c r="P62" s="19">
        <f t="shared" si="85"/>
        <v>1.5303430079155467</v>
      </c>
      <c r="Q62" s="19">
        <f t="shared" si="85"/>
        <v>1.2907137907138155</v>
      </c>
      <c r="R62" s="19">
        <f t="shared" si="85"/>
        <v>2.864961943042843</v>
      </c>
      <c r="S62" s="19">
        <f t="shared" si="85"/>
        <v>3.7495843032923304</v>
      </c>
      <c r="T62" s="19">
        <f t="shared" si="85"/>
        <v>3.8826829072842406</v>
      </c>
      <c r="U62" s="19">
        <f t="shared" si="85"/>
        <v>4.0791389992841376</v>
      </c>
      <c r="V62" s="19">
        <f t="shared" si="85"/>
        <v>0.57002798629146589</v>
      </c>
      <c r="W62" s="19">
        <f t="shared" si="85"/>
        <v>0.26169502617319207</v>
      </c>
      <c r="X62" s="19">
        <f t="shared" si="85"/>
        <v>2.8012295714581859</v>
      </c>
      <c r="Y62" s="19">
        <f t="shared" si="85"/>
        <v>2.4447584127946564</v>
      </c>
      <c r="Z62" s="19">
        <f t="shared" si="85"/>
        <v>1.2126110431777137</v>
      </c>
      <c r="AA62" s="19">
        <f t="shared" si="85"/>
        <v>1.8596007309588547</v>
      </c>
      <c r="AB62" s="19">
        <f t="shared" si="85"/>
        <v>1.3841151377988359</v>
      </c>
      <c r="AC62" s="19">
        <f t="shared" si="85"/>
        <v>2.2678192956284926</v>
      </c>
      <c r="AD62" s="19">
        <f t="shared" si="85"/>
        <v>3.077392192352213</v>
      </c>
      <c r="AE62" s="19">
        <f t="shared" si="85"/>
        <v>3.1547741590150835</v>
      </c>
      <c r="AF62" s="19">
        <f t="shared" si="85"/>
        <v>2.4950597436347755</v>
      </c>
      <c r="AG62" s="19">
        <f t="shared" si="85"/>
        <v>1.6406554713379595</v>
      </c>
      <c r="AH62" s="19">
        <f t="shared" si="85"/>
        <v>4.9972501772795441</v>
      </c>
      <c r="AI62" s="19">
        <f t="shared" si="85"/>
        <v>8.9525333333333457</v>
      </c>
      <c r="AJ62" s="19">
        <f t="shared" si="85"/>
        <v>5.6635769151298421</v>
      </c>
      <c r="AK62" s="18">
        <f t="shared" si="85"/>
        <v>3.7601206652976282</v>
      </c>
      <c r="AL62" s="18">
        <f t="shared" si="85"/>
        <v>3.0699984941749525</v>
      </c>
      <c r="AM62" s="18">
        <f t="shared" si="85"/>
        <v>3.0492115874508618</v>
      </c>
      <c r="AN62" s="18">
        <f t="shared" si="85"/>
        <v>2.1062425083399949</v>
      </c>
      <c r="AO62" s="18">
        <f t="shared" si="85"/>
        <v>1.7896154124673158</v>
      </c>
      <c r="AP62" s="18">
        <f t="shared" si="85"/>
        <v>1.8499120326195495</v>
      </c>
      <c r="AQ62" s="18">
        <f t="shared" si="85"/>
        <v>1.9542934085710284</v>
      </c>
    </row>
    <row r="63" spans="2:43" x14ac:dyDescent="0.2">
      <c r="B63" t="str">
        <f>B31</f>
        <v>Seattle MSA CPI-W (1982-1984=100)</v>
      </c>
      <c r="C63" s="19"/>
      <c r="D63" s="19"/>
      <c r="E63" s="19"/>
      <c r="F63" s="19"/>
      <c r="G63" s="19"/>
      <c r="H63" s="19"/>
      <c r="I63" s="19"/>
      <c r="J63" s="19"/>
      <c r="K63" s="19"/>
      <c r="L63" s="19">
        <f t="shared" ref="L63:AQ63" si="86">100*(L31/K31-1)</f>
        <v>3.100458949515561</v>
      </c>
      <c r="M63" s="19">
        <f t="shared" si="86"/>
        <v>3.7985953111089099</v>
      </c>
      <c r="N63" s="19">
        <f t="shared" si="86"/>
        <v>3.459449156580563</v>
      </c>
      <c r="O63" s="19">
        <f t="shared" si="86"/>
        <v>1.7962417096536454</v>
      </c>
      <c r="P63" s="19">
        <f t="shared" si="86"/>
        <v>1.3663921817030023</v>
      </c>
      <c r="Q63" s="19">
        <f t="shared" si="86"/>
        <v>1.6604177825388478</v>
      </c>
      <c r="R63" s="19">
        <f t="shared" si="86"/>
        <v>3.0382859149982622</v>
      </c>
      <c r="S63" s="19">
        <f t="shared" si="86"/>
        <v>3.766831430032358</v>
      </c>
      <c r="T63" s="19">
        <f t="shared" si="86"/>
        <v>3.8136498028909394</v>
      </c>
      <c r="U63" s="19">
        <f t="shared" si="86"/>
        <v>4.3303389542220128</v>
      </c>
      <c r="V63" s="19">
        <f t="shared" si="86"/>
        <v>0.47756549274629023</v>
      </c>
      <c r="W63" s="19">
        <f t="shared" si="86"/>
        <v>0.7335461522787412</v>
      </c>
      <c r="X63" s="19">
        <f t="shared" si="86"/>
        <v>3.2916788408663411</v>
      </c>
      <c r="Y63" s="19">
        <f t="shared" si="86"/>
        <v>2.4420352977783111</v>
      </c>
      <c r="Z63" s="19">
        <f t="shared" si="86"/>
        <v>1.2206916473850082</v>
      </c>
      <c r="AA63" s="19">
        <f t="shared" si="86"/>
        <v>1.9192983953269405</v>
      </c>
      <c r="AB63" s="19">
        <f t="shared" si="86"/>
        <v>0.94037648001890073</v>
      </c>
      <c r="AC63" s="19">
        <f t="shared" si="86"/>
        <v>2.3285635221631074</v>
      </c>
      <c r="AD63" s="19">
        <f t="shared" si="86"/>
        <v>3.376087854960641</v>
      </c>
      <c r="AE63" s="19">
        <f t="shared" si="86"/>
        <v>3.2948824330569337</v>
      </c>
      <c r="AF63" s="19">
        <f t="shared" si="86"/>
        <v>2.09395806110384</v>
      </c>
      <c r="AG63" s="19">
        <f t="shared" si="86"/>
        <v>1.8644499595307451</v>
      </c>
      <c r="AH63" s="19">
        <f t="shared" si="86"/>
        <v>5.1563921947799018</v>
      </c>
      <c r="AI63" s="19">
        <f t="shared" si="86"/>
        <v>8.7736497481684328</v>
      </c>
      <c r="AJ63" s="19">
        <f t="shared" si="86"/>
        <v>5.4013055238651297</v>
      </c>
      <c r="AK63" s="18">
        <f t="shared" si="86"/>
        <v>3.6261632243678843</v>
      </c>
      <c r="AL63" s="18">
        <f t="shared" si="86"/>
        <v>3.1438892075012603</v>
      </c>
      <c r="AM63" s="18">
        <f t="shared" si="86"/>
        <v>3.0863492454404007</v>
      </c>
      <c r="AN63" s="18">
        <f t="shared" si="86"/>
        <v>2.1356351213529967</v>
      </c>
      <c r="AO63" s="18">
        <f t="shared" si="86"/>
        <v>1.8697698888924696</v>
      </c>
      <c r="AP63" s="18">
        <f t="shared" si="86"/>
        <v>1.9227247717185092</v>
      </c>
      <c r="AQ63" s="18">
        <f t="shared" si="86"/>
        <v>2.0234145425686467</v>
      </c>
    </row>
    <row r="64" spans="2:43" x14ac:dyDescent="0.2">
      <c r="B64" t="str">
        <f>B32</f>
        <v>Seattle MSA S&amp;P CoreLogic Case-Shilller Home Price Index</v>
      </c>
      <c r="C64" s="19"/>
      <c r="D64" s="19">
        <f t="shared" ref="D64:K64" ca="1" si="87">100*(D32/C32-1)</f>
        <v>0.70700227985065478</v>
      </c>
      <c r="E64" s="19">
        <f t="shared" ca="1" si="87"/>
        <v>1.7655356123715604</v>
      </c>
      <c r="F64" s="19">
        <f t="shared" ca="1" si="87"/>
        <v>2.0718302019675061</v>
      </c>
      <c r="G64" s="19">
        <f t="shared" ca="1" si="87"/>
        <v>3.9425103583863086</v>
      </c>
      <c r="H64" s="19">
        <f t="shared" ca="1" si="87"/>
        <v>1.4225955605728258</v>
      </c>
      <c r="I64" s="19">
        <f t="shared" ca="1" si="87"/>
        <v>2.5784930256787408</v>
      </c>
      <c r="J64" s="19">
        <f t="shared" ca="1" si="87"/>
        <v>7.6330108642860051</v>
      </c>
      <c r="K64" s="19">
        <f t="shared" ca="1" si="87"/>
        <v>11.149149687709613</v>
      </c>
      <c r="L64" s="19">
        <f t="shared" ref="L64" ca="1" si="88">100*(L32/K32-1)</f>
        <v>8.8786635538087069</v>
      </c>
      <c r="M64" s="19">
        <f t="shared" ref="M64" ca="1" si="89">100*(M32/L32-1)</f>
        <v>8.1788174388828025</v>
      </c>
      <c r="N64" s="19">
        <f t="shared" ref="N64" ca="1" si="90">100*(N32/M32-1)</f>
        <v>5.2822774835623809</v>
      </c>
      <c r="O64" s="19">
        <f t="shared" ref="O64" ca="1" si="91">100*(O32/N32-1)</f>
        <v>4.086909744901468</v>
      </c>
      <c r="P64" s="19">
        <f t="shared" ref="P64" ca="1" si="92">100*(P32/O32-1)</f>
        <v>5.0756220556488207</v>
      </c>
      <c r="Q64" s="19">
        <f t="shared" ref="Q64" ca="1" si="93">100*(Q32/P32-1)</f>
        <v>9.5365450018445763</v>
      </c>
      <c r="R64" s="19">
        <f t="shared" ref="R64" ca="1" si="94">100*(R32/Q32-1)</f>
        <v>15.717486660087875</v>
      </c>
      <c r="S64" s="19">
        <f t="shared" ref="S64" ca="1" si="95">100*(S32/R32-1)</f>
        <v>16.042140990280117</v>
      </c>
      <c r="T64" s="19">
        <f t="shared" ref="T64" ca="1" si="96">100*(T32/S32-1)</f>
        <v>6.6660833325880464</v>
      </c>
      <c r="U64" s="19">
        <f t="shared" ref="U64" ca="1" si="97">100*(U32/T32-1)</f>
        <v>-7.3361738653044632</v>
      </c>
      <c r="V64" s="19">
        <f t="shared" ref="V64" ca="1" si="98">100*(V32/U32-1)</f>
        <v>-14.338902039288115</v>
      </c>
      <c r="W64" s="19">
        <f t="shared" ref="W64" ca="1" si="99">100*(W32/V32-1)</f>
        <v>-3.5650412412051802</v>
      </c>
      <c r="X64" s="19">
        <f t="shared" ref="X64" ca="1" si="100">100*(X32/W32-1)</f>
        <v>-6.5742824986049442</v>
      </c>
      <c r="Y64" s="19">
        <f t="shared" ref="Y64" ca="1" si="101">100*(Y32/X32-1)</f>
        <v>2.1178102221620865</v>
      </c>
      <c r="Z64" s="19">
        <f t="shared" ref="Z64" ca="1" si="102">100*(Z32/Y32-1)</f>
        <v>11.753251517988694</v>
      </c>
      <c r="AA64" s="19">
        <f t="shared" ref="AA64" ca="1" si="103">100*(AA32/Z32-1)</f>
        <v>8.5490935687295266</v>
      </c>
      <c r="AB64" s="19">
        <f t="shared" ref="AB64" ca="1" si="104">100*(AB32/AA32-1)</f>
        <v>7.9069002864788018</v>
      </c>
      <c r="AC64" s="19">
        <f t="shared" ref="AC64" ca="1" si="105">100*(AC32/AB32-1)</f>
        <v>10.799302900561191</v>
      </c>
      <c r="AD64" s="19">
        <f t="shared" ref="AD64" ca="1" si="106">100*(AD32/AC32-1)</f>
        <v>12.75786691467513</v>
      </c>
      <c r="AE64" s="19">
        <f t="shared" ref="AE64" ca="1" si="107">100*(AE32/AD32-1)</f>
        <v>10.40389083019484</v>
      </c>
      <c r="AF64" s="19">
        <f t="shared" ref="AF64" ca="1" si="108">100*(AF32/AE32-1)</f>
        <v>1.4566413646890375</v>
      </c>
      <c r="AG64" s="19">
        <f t="shared" ref="AG64" ca="1" si="109">100*(AG32/AF32-1)</f>
        <v>8.631333455972289</v>
      </c>
      <c r="AH64" s="19">
        <f t="shared" ref="AH64" ca="1" si="110">100*(AH32/AG32-1)</f>
        <v>21.805680506193713</v>
      </c>
      <c r="AI64" s="19">
        <f t="shared" ref="AI64" ca="1" si="111">100*(AI32/AH32-1)</f>
        <v>14.573804696553893</v>
      </c>
      <c r="AJ64" s="19">
        <f t="shared" ref="AJ64" ca="1" si="112">100*(AJ32/AI32-1)</f>
        <v>-4.4755963793761229</v>
      </c>
      <c r="AK64" s="18">
        <f t="shared" ref="AK64" ca="1" si="113">100*(AK32/AJ32-1)</f>
        <v>4.2494386212039492</v>
      </c>
      <c r="AL64" s="18">
        <f t="shared" ref="AL64" ca="1" si="114">100*(AL32/AK32-1)</f>
        <v>0.21772487204372304</v>
      </c>
      <c r="AM64" s="18">
        <f t="shared" ref="AM64" ca="1" si="115">100*(AM32/AL32-1)</f>
        <v>1.9978256464380673</v>
      </c>
      <c r="AN64" s="18">
        <f t="shared" ref="AN64" ca="1" si="116">100*(AN32/AM32-1)</f>
        <v>3.163272950025231</v>
      </c>
      <c r="AO64" s="18">
        <f t="shared" ref="AO64" ca="1" si="117">100*(AO32/AN32-1)</f>
        <v>3.8949221594234418</v>
      </c>
      <c r="AP64" s="18">
        <f t="shared" ref="AP64:AQ64" ca="1" si="118">100*(AP32/AO32-1)</f>
        <v>4.3087705588795489</v>
      </c>
      <c r="AQ64" s="18">
        <f t="shared" ca="1" si="118"/>
        <v>4.3229144448015067</v>
      </c>
    </row>
    <row r="65" spans="2:43" x14ac:dyDescent="0.2">
      <c r="B65" t="str">
        <f>B33</f>
        <v>Housing permits (thous.)</v>
      </c>
      <c r="C65" s="19"/>
      <c r="D65" s="19">
        <f t="shared" ref="D65:K65" ca="1" si="119">100*(D33/C33-1)</f>
        <v>-55.166912011177274</v>
      </c>
      <c r="E65" s="19">
        <f t="shared" ca="1" si="119"/>
        <v>28.638752198322504</v>
      </c>
      <c r="F65" s="19">
        <f t="shared" ca="1" si="119"/>
        <v>-1.5405198724414371</v>
      </c>
      <c r="G65" s="19">
        <f t="shared" ca="1" si="119"/>
        <v>13.618411058787782</v>
      </c>
      <c r="H65" s="19">
        <f t="shared" ca="1" si="119"/>
        <v>-6.6515141386456307</v>
      </c>
      <c r="I65" s="19">
        <f t="shared" ca="1" si="119"/>
        <v>14.802348897164141</v>
      </c>
      <c r="J65" s="19">
        <f t="shared" ca="1" si="119"/>
        <v>11.515189320691155</v>
      </c>
      <c r="K65" s="19">
        <f t="shared" ca="1" si="119"/>
        <v>17.721094143312644</v>
      </c>
      <c r="L65" s="19">
        <f t="shared" ref="L65:AQ65" ca="1" si="120">100*(L33/K33-1)</f>
        <v>-6.6476597766690464</v>
      </c>
      <c r="M65" s="19">
        <f t="shared" ca="1" si="120"/>
        <v>-4.7083375750788914</v>
      </c>
      <c r="N65" s="19">
        <f t="shared" ca="1" si="120"/>
        <v>-16.948880935847445</v>
      </c>
      <c r="O65" s="19">
        <f t="shared" ca="1" si="120"/>
        <v>-4.6951376382814551</v>
      </c>
      <c r="P65" s="19">
        <f t="shared" ca="1" si="120"/>
        <v>5.2503711701983979</v>
      </c>
      <c r="Q65" s="19">
        <f t="shared" ca="1" si="120"/>
        <v>12.618620159015137</v>
      </c>
      <c r="R65" s="19">
        <f t="shared" ca="1" si="120"/>
        <v>6.917558642678201</v>
      </c>
      <c r="S65" s="19">
        <f t="shared" ca="1" si="120"/>
        <v>4.9310399914798353</v>
      </c>
      <c r="T65" s="19">
        <f t="shared" ca="1" si="120"/>
        <v>7.2671910682567953</v>
      </c>
      <c r="U65" s="19">
        <f t="shared" ca="1" si="120"/>
        <v>-39.362255760041634</v>
      </c>
      <c r="V65" s="19">
        <f t="shared" ca="1" si="120"/>
        <v>-58.008894437075753</v>
      </c>
      <c r="W65" s="19">
        <f t="shared" ca="1" si="120"/>
        <v>48.940914158305461</v>
      </c>
      <c r="X65" s="19">
        <f t="shared" ca="1" si="120"/>
        <v>8.458083832335328</v>
      </c>
      <c r="Y65" s="19">
        <f t="shared" ca="1" si="120"/>
        <v>66.21808143547274</v>
      </c>
      <c r="Z65" s="19">
        <f t="shared" ca="1" si="120"/>
        <v>6.9130164002491279</v>
      </c>
      <c r="AA65" s="19">
        <f t="shared" ca="1" si="120"/>
        <v>15.417475728155349</v>
      </c>
      <c r="AB65" s="19">
        <f t="shared" ca="1" si="120"/>
        <v>24.091520861372807</v>
      </c>
      <c r="AC65" s="19">
        <f t="shared" ca="1" si="120"/>
        <v>-3.3080260303687603</v>
      </c>
      <c r="AD65" s="19">
        <f t="shared" ca="1" si="120"/>
        <v>1.7666853617498646</v>
      </c>
      <c r="AE65" s="19">
        <f t="shared" ca="1" si="120"/>
        <v>-11.8857352806099</v>
      </c>
      <c r="AF65" s="19">
        <f t="shared" ca="1" si="120"/>
        <v>17.179193161680395</v>
      </c>
      <c r="AG65" s="19">
        <f t="shared" ca="1" si="120"/>
        <v>-15.874922159950177</v>
      </c>
      <c r="AH65" s="19">
        <f t="shared" ca="1" si="120"/>
        <v>27.584201342991598</v>
      </c>
      <c r="AI65" s="19">
        <f t="shared" ca="1" si="120"/>
        <v>-12.308329879817659</v>
      </c>
      <c r="AJ65" s="19">
        <f t="shared" ca="1" si="120"/>
        <v>-31.564272211720223</v>
      </c>
      <c r="AK65" s="18">
        <f t="shared" ca="1" si="120"/>
        <v>0.90413300186451551</v>
      </c>
      <c r="AL65" s="18">
        <f t="shared" ca="1" si="120"/>
        <v>-0.14515538761057378</v>
      </c>
      <c r="AM65" s="18">
        <f t="shared" ca="1" si="120"/>
        <v>6.9804826253403895</v>
      </c>
      <c r="AN65" s="18">
        <f t="shared" ca="1" si="120"/>
        <v>6.5774907394476001</v>
      </c>
      <c r="AO65" s="18">
        <f t="shared" ca="1" si="120"/>
        <v>6.4122111708313057</v>
      </c>
      <c r="AP65" s="18">
        <f t="shared" ca="1" si="120"/>
        <v>6.3534432283989029</v>
      </c>
      <c r="AQ65" s="18">
        <f t="shared" ca="1" si="120"/>
        <v>0.90972598539706961</v>
      </c>
    </row>
    <row r="66" spans="2:43" x14ac:dyDescent="0.2">
      <c r="B66" t="str">
        <f>B34</f>
        <v>Population (thous.)</v>
      </c>
      <c r="C66" s="19"/>
      <c r="D66" s="19">
        <f t="shared" ref="D66:K66" ca="1" si="121">100*(D34/C34-1)</f>
        <v>2.5809915359902957</v>
      </c>
      <c r="E66" s="19">
        <f t="shared" ca="1" si="121"/>
        <v>1.3386700019745845</v>
      </c>
      <c r="F66" s="19">
        <f t="shared" ca="1" si="121"/>
        <v>1.5287906241666649</v>
      </c>
      <c r="G66" s="19">
        <f t="shared" ca="1" si="121"/>
        <v>1.4224654787269531</v>
      </c>
      <c r="H66" s="19">
        <f t="shared" ca="1" si="121"/>
        <v>1.2438057000556002</v>
      </c>
      <c r="I66" s="19">
        <f t="shared" ca="1" si="121"/>
        <v>1.2447187574599283</v>
      </c>
      <c r="J66" s="19">
        <f t="shared" ca="1" si="121"/>
        <v>1.6302074054854288</v>
      </c>
      <c r="K66" s="19">
        <f t="shared" ca="1" si="121"/>
        <v>1.9922053891214375</v>
      </c>
      <c r="L66" s="19">
        <f t="shared" ref="L66:AQ66" ca="1" si="122">100*(L34/K34-1)</f>
        <v>1.9329172963569397</v>
      </c>
      <c r="M66" s="19">
        <f t="shared" ca="1" si="122"/>
        <v>1.5911825391537349</v>
      </c>
      <c r="N66" s="19">
        <f t="shared" ca="1" si="122"/>
        <v>1.3402663463117914</v>
      </c>
      <c r="O66" s="19">
        <f t="shared" ca="1" si="122"/>
        <v>1.2249047343431574</v>
      </c>
      <c r="P66" s="19">
        <f t="shared" ca="1" si="122"/>
        <v>0.84727787302520952</v>
      </c>
      <c r="Q66" s="19">
        <f t="shared" ca="1" si="122"/>
        <v>0.92559965681806577</v>
      </c>
      <c r="R66" s="19">
        <f t="shared" ca="1" si="122"/>
        <v>1.3880746333560401</v>
      </c>
      <c r="S66" s="19">
        <f t="shared" ca="1" si="122"/>
        <v>1.7769258096399509</v>
      </c>
      <c r="T66" s="19">
        <f t="shared" ca="1" si="122"/>
        <v>1.3988145958805376</v>
      </c>
      <c r="U66" s="19">
        <f t="shared" ca="1" si="122"/>
        <v>1.0571122533625132</v>
      </c>
      <c r="V66" s="19">
        <f t="shared" ca="1" si="122"/>
        <v>1.0276395517743175</v>
      </c>
      <c r="W66" s="19">
        <f t="shared" ca="1" si="122"/>
        <v>1.0162835083779465</v>
      </c>
      <c r="X66" s="19">
        <f t="shared" ca="1" si="122"/>
        <v>0.65804275418899216</v>
      </c>
      <c r="Y66" s="19">
        <f t="shared" ca="1" si="122"/>
        <v>0.90262800479561367</v>
      </c>
      <c r="Z66" s="19">
        <f t="shared" ca="1" si="122"/>
        <v>1.5624449298434762</v>
      </c>
      <c r="AA66" s="19">
        <f t="shared" ca="1" si="122"/>
        <v>1.8244608891478942</v>
      </c>
      <c r="AB66" s="19">
        <f t="shared" ca="1" si="122"/>
        <v>2.2613496378583564</v>
      </c>
      <c r="AC66" s="19">
        <f t="shared" ca="1" si="122"/>
        <v>2.1396046353136411</v>
      </c>
      <c r="AD66" s="19">
        <f t="shared" ca="1" si="122"/>
        <v>1.5511836792996503</v>
      </c>
      <c r="AE66" s="19">
        <f t="shared" ca="1" si="122"/>
        <v>1.7824325017721243</v>
      </c>
      <c r="AF66" s="19">
        <f t="shared" ca="1" si="122"/>
        <v>1.8633129822935413</v>
      </c>
      <c r="AG66" s="19">
        <f t="shared" ca="1" si="122"/>
        <v>1.4450305432051058</v>
      </c>
      <c r="AH66" s="19">
        <f t="shared" ca="1" si="122"/>
        <v>0.96559669932658743</v>
      </c>
      <c r="AI66" s="19">
        <f t="shared" ca="1" si="122"/>
        <v>1.3592580735342752</v>
      </c>
      <c r="AJ66" s="19">
        <f t="shared" ca="1" si="122"/>
        <v>1.2762139127404204</v>
      </c>
      <c r="AK66" s="18">
        <f t="shared" ca="1" si="122"/>
        <v>1.1592918751198056</v>
      </c>
      <c r="AL66" s="18">
        <f t="shared" ca="1" si="122"/>
        <v>0.76571090437076439</v>
      </c>
      <c r="AM66" s="18">
        <f t="shared" ca="1" si="122"/>
        <v>0.97823558328782312</v>
      </c>
      <c r="AN66" s="18">
        <f t="shared" ca="1" si="122"/>
        <v>1.0700906137249389</v>
      </c>
      <c r="AO66" s="18">
        <f t="shared" ca="1" si="122"/>
        <v>1.0660048289032886</v>
      </c>
      <c r="AP66" s="18">
        <f t="shared" ca="1" si="122"/>
        <v>1.0364820352355864</v>
      </c>
      <c r="AQ66" s="18">
        <f t="shared" ca="1" si="122"/>
        <v>1.0230723154544652</v>
      </c>
    </row>
    <row r="68" spans="2:43" x14ac:dyDescent="0.2">
      <c r="B68" s="1" t="s">
        <v>168</v>
      </c>
    </row>
    <row r="69" spans="2:43" x14ac:dyDescent="0.2">
      <c r="B69" s="1"/>
      <c r="C69" s="1">
        <f t="shared" ref="C69:X69" si="123">C4</f>
        <v>1990</v>
      </c>
      <c r="D69" s="1">
        <f t="shared" si="123"/>
        <v>1991</v>
      </c>
      <c r="E69" s="1">
        <f t="shared" si="123"/>
        <v>1992</v>
      </c>
      <c r="F69" s="1">
        <f t="shared" si="123"/>
        <v>1993</v>
      </c>
      <c r="G69" s="1">
        <f t="shared" si="123"/>
        <v>1994</v>
      </c>
      <c r="H69" s="1">
        <f t="shared" si="123"/>
        <v>1995</v>
      </c>
      <c r="I69" s="1">
        <f t="shared" si="123"/>
        <v>1996</v>
      </c>
      <c r="J69" s="1">
        <f t="shared" si="123"/>
        <v>1997</v>
      </c>
      <c r="K69" s="1">
        <f t="shared" si="123"/>
        <v>1998</v>
      </c>
      <c r="L69" s="1">
        <f t="shared" si="123"/>
        <v>1999</v>
      </c>
      <c r="M69" s="1">
        <f t="shared" si="123"/>
        <v>2000</v>
      </c>
      <c r="N69" s="1">
        <f t="shared" si="123"/>
        <v>2001</v>
      </c>
      <c r="O69" s="1">
        <f t="shared" si="123"/>
        <v>2002</v>
      </c>
      <c r="P69" s="1">
        <f t="shared" si="123"/>
        <v>2003</v>
      </c>
      <c r="Q69" s="1">
        <f t="shared" si="123"/>
        <v>2004</v>
      </c>
      <c r="R69" s="1">
        <f t="shared" si="123"/>
        <v>2005</v>
      </c>
      <c r="S69" s="1">
        <f t="shared" si="123"/>
        <v>2006</v>
      </c>
      <c r="T69" s="1">
        <f t="shared" si="123"/>
        <v>2007</v>
      </c>
      <c r="U69" s="1">
        <f t="shared" si="123"/>
        <v>2008</v>
      </c>
      <c r="V69" s="1">
        <f t="shared" si="123"/>
        <v>2009</v>
      </c>
      <c r="W69" s="1">
        <f t="shared" si="123"/>
        <v>2010</v>
      </c>
      <c r="X69" s="1">
        <f t="shared" si="123"/>
        <v>2011</v>
      </c>
      <c r="Y69" s="1">
        <f t="shared" ref="Y69:AP69" si="124">Y4</f>
        <v>2012</v>
      </c>
      <c r="Z69" s="1">
        <f t="shared" si="124"/>
        <v>2013</v>
      </c>
      <c r="AA69" s="1">
        <f t="shared" si="124"/>
        <v>2014</v>
      </c>
      <c r="AB69" s="1">
        <f t="shared" si="124"/>
        <v>2015</v>
      </c>
      <c r="AC69" s="1">
        <f t="shared" si="124"/>
        <v>2016</v>
      </c>
      <c r="AD69" s="1">
        <f t="shared" si="124"/>
        <v>2017</v>
      </c>
      <c r="AE69" s="1">
        <f t="shared" si="124"/>
        <v>2018</v>
      </c>
      <c r="AF69" s="1">
        <f t="shared" si="124"/>
        <v>2019</v>
      </c>
      <c r="AG69" s="1">
        <f t="shared" si="124"/>
        <v>2020</v>
      </c>
      <c r="AH69" s="1">
        <f t="shared" si="124"/>
        <v>2021</v>
      </c>
      <c r="AI69" s="1">
        <f t="shared" si="124"/>
        <v>2022</v>
      </c>
      <c r="AJ69" s="1">
        <f t="shared" si="124"/>
        <v>2023</v>
      </c>
      <c r="AK69" s="1">
        <f t="shared" si="124"/>
        <v>2024</v>
      </c>
      <c r="AL69" s="1">
        <f t="shared" si="124"/>
        <v>2025</v>
      </c>
      <c r="AM69" s="1">
        <f t="shared" si="124"/>
        <v>2026</v>
      </c>
      <c r="AN69" s="1">
        <f t="shared" si="124"/>
        <v>2027</v>
      </c>
      <c r="AO69" s="1">
        <f t="shared" si="124"/>
        <v>2028</v>
      </c>
      <c r="AP69" s="1">
        <f t="shared" si="124"/>
        <v>2029</v>
      </c>
      <c r="AQ69" s="1">
        <f t="shared" ref="AQ69" si="125">AQ4</f>
        <v>2030</v>
      </c>
    </row>
    <row r="70" spans="2:43" x14ac:dyDescent="0.2">
      <c r="B70" t="str">
        <f t="shared" ref="B70:B83" si="126">B39</f>
        <v>Employment (thous.)</v>
      </c>
      <c r="C70" s="11"/>
      <c r="D70" s="11">
        <f t="shared" ref="D70:Y70" ca="1" si="127">C7/C$7*D39</f>
        <v>0.46880634691668366</v>
      </c>
      <c r="E70" s="11">
        <f t="shared" ca="1" si="127"/>
        <v>1.2592725532424298</v>
      </c>
      <c r="F70" s="11">
        <f t="shared" ca="1" si="127"/>
        <v>1.0397896789058336</v>
      </c>
      <c r="G70" s="11">
        <f t="shared" ca="1" si="127"/>
        <v>1.0517468206402647</v>
      </c>
      <c r="H70" s="11">
        <f t="shared" ca="1" si="127"/>
        <v>1.8602767270123444</v>
      </c>
      <c r="I70" s="11">
        <f t="shared" ca="1" si="127"/>
        <v>3.7598256065781044</v>
      </c>
      <c r="J70" s="11">
        <f t="shared" ca="1" si="127"/>
        <v>5.7703625638147793</v>
      </c>
      <c r="K70" s="11">
        <f t="shared" ca="1" si="127"/>
        <v>4.8104918541906683</v>
      </c>
      <c r="L70" s="11">
        <f t="shared" ca="1" si="127"/>
        <v>2.6217182223923441</v>
      </c>
      <c r="M70" s="11">
        <f t="shared" ca="1" si="127"/>
        <v>2.2744225216554392</v>
      </c>
      <c r="N70" s="11">
        <f t="shared" ca="1" si="127"/>
        <v>-1.208674222596029</v>
      </c>
      <c r="O70" s="11">
        <f t="shared" ca="1" si="127"/>
        <v>-3.4530797899575028</v>
      </c>
      <c r="P70" s="11">
        <f t="shared" ca="1" si="127"/>
        <v>-0.74923226816964172</v>
      </c>
      <c r="Q70" s="11">
        <f t="shared" ca="1" si="127"/>
        <v>0.73127846363176818</v>
      </c>
      <c r="R70" s="11">
        <f t="shared" ca="1" si="127"/>
        <v>2.5455195894601879</v>
      </c>
      <c r="S70" s="11">
        <f t="shared" ca="1" si="127"/>
        <v>3.2347899311299111</v>
      </c>
      <c r="T70" s="11">
        <f t="shared" ca="1" si="127"/>
        <v>3.104880763023421</v>
      </c>
      <c r="U70" s="11">
        <f t="shared" ca="1" si="127"/>
        <v>1.2381189181858154</v>
      </c>
      <c r="V70" s="11">
        <f t="shared" ca="1" si="127"/>
        <v>-5.0733172204763477</v>
      </c>
      <c r="W70" s="11">
        <f t="shared" ca="1" si="127"/>
        <v>-1.4606265876376034</v>
      </c>
      <c r="X70" s="11">
        <f t="shared" ca="1" si="127"/>
        <v>1.8659744599594186</v>
      </c>
      <c r="Y70" s="11">
        <f t="shared" ca="1" si="127"/>
        <v>2.6191075937131991</v>
      </c>
      <c r="Z70" s="11">
        <f t="shared" ref="Z70:AQ70" ca="1" si="128">Y7/Y$7*Z39</f>
        <v>2.8793569968831756</v>
      </c>
      <c r="AA70" s="11">
        <f t="shared" ca="1" si="128"/>
        <v>2.7577099355239554</v>
      </c>
      <c r="AB70" s="11">
        <f t="shared" ca="1" si="128"/>
        <v>3.1761631171973059</v>
      </c>
      <c r="AC70" s="11">
        <f t="shared" ca="1" si="128"/>
        <v>3.2495263615143877</v>
      </c>
      <c r="AD70" s="11">
        <f t="shared" ca="1" si="128"/>
        <v>2.4862760602788914</v>
      </c>
      <c r="AE70" s="11">
        <f t="shared" ca="1" si="128"/>
        <v>2.2558213148158979</v>
      </c>
      <c r="AF70" s="11">
        <f t="shared" ca="1" si="128"/>
        <v>2.3463233195807565</v>
      </c>
      <c r="AG70" s="11">
        <f t="shared" ca="1" si="128"/>
        <v>-5.7807183364839476</v>
      </c>
      <c r="AH70" s="11">
        <f t="shared" ca="1" si="128"/>
        <v>1.6462019983146892</v>
      </c>
      <c r="AI70" s="11">
        <f t="shared" ca="1" si="128"/>
        <v>4.4983962496915719</v>
      </c>
      <c r="AJ70" s="11">
        <f t="shared" ca="1" si="128"/>
        <v>1.1295486527582277</v>
      </c>
      <c r="AK70" s="12">
        <f t="shared" ca="1" si="128"/>
        <v>0.49865052904864982</v>
      </c>
      <c r="AL70" s="12">
        <f t="shared" ca="1" si="128"/>
        <v>-2.4178688531445336</v>
      </c>
      <c r="AM70" s="12">
        <f t="shared" ca="1" si="128"/>
        <v>-1.3129480423052842</v>
      </c>
      <c r="AN70" s="12">
        <f t="shared" ca="1" si="128"/>
        <v>0.8305762288136842</v>
      </c>
      <c r="AO70" s="12">
        <f t="shared" ca="1" si="128"/>
        <v>1.8688665457686326</v>
      </c>
      <c r="AP70" s="12">
        <f t="shared" ca="1" si="128"/>
        <v>2.2552170892524259</v>
      </c>
      <c r="AQ70" s="12">
        <f t="shared" ca="1" si="128"/>
        <v>2.309166120139805</v>
      </c>
    </row>
    <row r="71" spans="2:43" x14ac:dyDescent="0.2">
      <c r="B71" t="str">
        <f t="shared" si="126"/>
        <v xml:space="preserve"> Goods producing</v>
      </c>
      <c r="C71" s="11"/>
      <c r="D71" s="11">
        <f t="shared" ref="D71:Y71" ca="1" si="129">C8/C$7*D40</f>
        <v>-0.58600793364587134</v>
      </c>
      <c r="E71" s="11">
        <f t="shared" ca="1" si="129"/>
        <v>-0.22657932519741464</v>
      </c>
      <c r="F71" s="11">
        <f t="shared" ca="1" si="129"/>
        <v>-1.1771482586476836</v>
      </c>
      <c r="G71" s="11">
        <f t="shared" ca="1" si="129"/>
        <v>-0.97427276713930522</v>
      </c>
      <c r="H71" s="11">
        <f t="shared" ca="1" si="129"/>
        <v>-0.48242790704402672</v>
      </c>
      <c r="I71" s="11">
        <f t="shared" ca="1" si="129"/>
        <v>0.89681959227727082</v>
      </c>
      <c r="J71" s="11">
        <f t="shared" ca="1" si="129"/>
        <v>2.3459206438279279</v>
      </c>
      <c r="K71" s="11">
        <f t="shared" ca="1" si="129"/>
        <v>1.2351350302151913</v>
      </c>
      <c r="L71" s="11">
        <f t="shared" ca="1" si="129"/>
        <v>-0.6413857388899501</v>
      </c>
      <c r="M71" s="11">
        <f t="shared" ca="1" si="129"/>
        <v>-0.63763233878729331</v>
      </c>
      <c r="N71" s="11">
        <f t="shared" ca="1" si="129"/>
        <v>-0.64815522788361379</v>
      </c>
      <c r="O71" s="11">
        <f t="shared" ca="1" si="129"/>
        <v>-1.8075086624674053</v>
      </c>
      <c r="P71" s="11">
        <f t="shared" ca="1" si="129"/>
        <v>-1.2314541889175297</v>
      </c>
      <c r="Q71" s="11">
        <f t="shared" ca="1" si="129"/>
        <v>-9.3817372989294892E-2</v>
      </c>
      <c r="R71" s="11">
        <f t="shared" ca="1" si="129"/>
        <v>0.87708477252541273</v>
      </c>
      <c r="S71" s="11">
        <f t="shared" ca="1" si="129"/>
        <v>1.2739466482211055</v>
      </c>
      <c r="T71" s="11">
        <f t="shared" ca="1" si="129"/>
        <v>1.0108778614835159</v>
      </c>
      <c r="U71" s="11">
        <f t="shared" ca="1" si="129"/>
        <v>-0.1774392242402334</v>
      </c>
      <c r="V71" s="11">
        <f t="shared" ca="1" si="129"/>
        <v>-2.2332866320965898</v>
      </c>
      <c r="W71" s="11">
        <f t="shared" ca="1" si="129"/>
        <v>-1.0213801862828082</v>
      </c>
      <c r="X71" s="11">
        <f t="shared" ca="1" si="129"/>
        <v>0.39026136770497644</v>
      </c>
      <c r="Y71" s="11">
        <f t="shared" ca="1" si="129"/>
        <v>0.8119174960605019</v>
      </c>
      <c r="Z71" s="11">
        <f t="shared" ref="Z71:AQ71" ca="1" si="130">Y8/Y$7*Z40</f>
        <v>0.63249951477924971</v>
      </c>
      <c r="AA71" s="11">
        <f t="shared" ca="1" si="130"/>
        <v>0.38730010764501877</v>
      </c>
      <c r="AB71" s="11">
        <f t="shared" ca="1" si="130"/>
        <v>0.59451812173311624</v>
      </c>
      <c r="AC71" s="11">
        <f t="shared" ca="1" si="130"/>
        <v>0.23394077687178938</v>
      </c>
      <c r="AD71" s="11">
        <f t="shared" ca="1" si="130"/>
        <v>-0.15814844664771036</v>
      </c>
      <c r="AE71" s="11">
        <f t="shared" ca="1" si="130"/>
        <v>0.30268858685975464</v>
      </c>
      <c r="AF71" s="11">
        <f t="shared" ca="1" si="130"/>
        <v>0.38887733435228078</v>
      </c>
      <c r="AG71" s="11">
        <f t="shared" ca="1" si="130"/>
        <v>-1.0378071833648403</v>
      </c>
      <c r="AH71" s="11">
        <f t="shared" ca="1" si="130"/>
        <v>-0.52816901408450634</v>
      </c>
      <c r="AI71" s="11">
        <f t="shared" ca="1" si="130"/>
        <v>0.32864544781643323</v>
      </c>
      <c r="AJ71" s="11">
        <f t="shared" ca="1" si="130"/>
        <v>0.22855415883569569</v>
      </c>
      <c r="AK71" s="12">
        <f t="shared" ca="1" si="130"/>
        <v>-0.13304429439946144</v>
      </c>
      <c r="AL71" s="12">
        <f t="shared" ca="1" si="130"/>
        <v>-0.51173999040078255</v>
      </c>
      <c r="AM71" s="12">
        <f t="shared" ca="1" si="130"/>
        <v>-0.31163018049250291</v>
      </c>
      <c r="AN71" s="12">
        <f t="shared" ca="1" si="130"/>
        <v>6.7023042147005205E-2</v>
      </c>
      <c r="AO71" s="12">
        <f t="shared" ca="1" si="130"/>
        <v>0.28359646814669748</v>
      </c>
      <c r="AP71" s="12">
        <f t="shared" ca="1" si="130"/>
        <v>0.35146602709264846</v>
      </c>
      <c r="AQ71" s="12">
        <f t="shared" ca="1" si="130"/>
        <v>0.29354796966937879</v>
      </c>
    </row>
    <row r="72" spans="2:43" x14ac:dyDescent="0.2">
      <c r="B72" t="str">
        <f t="shared" si="126"/>
        <v xml:space="preserve">   Natural resources</v>
      </c>
      <c r="C72" s="11"/>
      <c r="D72" s="11">
        <f t="shared" ref="D72:Y72" ca="1" si="131">C9/C$7*D41</f>
        <v>-1.5025844452458234E-2</v>
      </c>
      <c r="E72" s="11">
        <f t="shared" ca="1" si="131"/>
        <v>-2.1685810002392898E-2</v>
      </c>
      <c r="F72" s="11">
        <f t="shared" ca="1" si="131"/>
        <v>4.4309219271556283E-3</v>
      </c>
      <c r="G72" s="11">
        <f t="shared" ca="1" si="131"/>
        <v>-5.1162110802514078E-3</v>
      </c>
      <c r="H72" s="11">
        <f t="shared" ca="1" si="131"/>
        <v>3.6164011022790351E-3</v>
      </c>
      <c r="I72" s="11">
        <f t="shared" ca="1" si="131"/>
        <v>2.1302128082595529E-3</v>
      </c>
      <c r="J72" s="11">
        <f t="shared" ca="1" si="131"/>
        <v>1.8477204604245647E-2</v>
      </c>
      <c r="K72" s="11">
        <f t="shared" ca="1" si="131"/>
        <v>4.5290441128896736E-3</v>
      </c>
      <c r="L72" s="11">
        <f t="shared" ca="1" si="131"/>
        <v>1.4198144364262668E-2</v>
      </c>
      <c r="M72" s="11">
        <f t="shared" ca="1" si="131"/>
        <v>6.0153994225216204E-4</v>
      </c>
      <c r="N72" s="11">
        <f t="shared" ca="1" si="131"/>
        <v>-1.0586927497191537E-2</v>
      </c>
      <c r="O72" s="11">
        <f t="shared" ca="1" si="131"/>
        <v>-2.6195777716918896E-2</v>
      </c>
      <c r="P72" s="11">
        <f t="shared" ca="1" si="131"/>
        <v>-1.8499562177028493E-2</v>
      </c>
      <c r="Q72" s="11">
        <f t="shared" ca="1" si="131"/>
        <v>-9.3196065883405354E-3</v>
      </c>
      <c r="R72" s="11">
        <f t="shared" ca="1" si="131"/>
        <v>-8.635152472120794E-3</v>
      </c>
      <c r="S72" s="11">
        <f t="shared" ca="1" si="131"/>
        <v>-6.0148566960391725E-4</v>
      </c>
      <c r="T72" s="11">
        <f t="shared" ca="1" si="131"/>
        <v>0</v>
      </c>
      <c r="U72" s="11">
        <f t="shared" ca="1" si="131"/>
        <v>-7.9113029916027273E-3</v>
      </c>
      <c r="V72" s="11">
        <f t="shared" ca="1" si="131"/>
        <v>-1.2280006474912503E-2</v>
      </c>
      <c r="W72" s="11">
        <f t="shared" ca="1" si="131"/>
        <v>-1.7640417725091667E-3</v>
      </c>
      <c r="X72" s="11">
        <f t="shared" ca="1" si="131"/>
        <v>-4.1771094402673504E-3</v>
      </c>
      <c r="Y72" s="11">
        <f t="shared" ca="1" si="131"/>
        <v>-5.8579905920670629E-4</v>
      </c>
      <c r="Z72" s="11">
        <f t="shared" ref="Z72:AQ72" ca="1" si="132">Y9/Y$7*Z41</f>
        <v>2.2833917501056092E-3</v>
      </c>
      <c r="AA72" s="11">
        <f t="shared" ca="1" si="132"/>
        <v>-1.6646136431734289E-3</v>
      </c>
      <c r="AB72" s="11">
        <f t="shared" ca="1" si="132"/>
        <v>5.3998012873126356E-3</v>
      </c>
      <c r="AC72" s="11">
        <f t="shared" ca="1" si="132"/>
        <v>-1.0467148853323918E-3</v>
      </c>
      <c r="AD72" s="11">
        <f t="shared" ca="1" si="132"/>
        <v>1.0137720938955778E-3</v>
      </c>
      <c r="AE72" s="11">
        <f t="shared" ca="1" si="132"/>
        <v>0</v>
      </c>
      <c r="AF72" s="11">
        <f t="shared" ca="1" si="132"/>
        <v>0</v>
      </c>
      <c r="AG72" s="11">
        <f t="shared" ca="1" si="132"/>
        <v>-2.3629489603024592E-3</v>
      </c>
      <c r="AH72" s="11">
        <f t="shared" ca="1" si="132"/>
        <v>-1.5047550258817813E-3</v>
      </c>
      <c r="AI72" s="11">
        <f t="shared" ca="1" si="132"/>
        <v>-1.4803849000740274E-3</v>
      </c>
      <c r="AJ72" s="11">
        <f t="shared" ca="1" si="132"/>
        <v>-4.722193364373867E-4</v>
      </c>
      <c r="AK72" s="12">
        <f t="shared" ca="1" si="132"/>
        <v>-4.0338675183742793E-3</v>
      </c>
      <c r="AL72" s="12">
        <f t="shared" ca="1" si="132"/>
        <v>3.3435460137464872E-3</v>
      </c>
      <c r="AM72" s="12">
        <f t="shared" ca="1" si="132"/>
        <v>1.7632251132524135E-3</v>
      </c>
      <c r="AN72" s="12">
        <f t="shared" ca="1" si="132"/>
        <v>6.7949394527399296E-4</v>
      </c>
      <c r="AO72" s="12">
        <f t="shared" ca="1" si="132"/>
        <v>2.5112683369314079E-4</v>
      </c>
      <c r="AP72" s="12">
        <f t="shared" ca="1" si="132"/>
        <v>9.1177345100824746E-5</v>
      </c>
      <c r="AQ72" s="12">
        <f t="shared" ca="1" si="132"/>
        <v>3.2886699504668527E-5</v>
      </c>
    </row>
    <row r="73" spans="2:43" x14ac:dyDescent="0.2">
      <c r="B73" t="str">
        <f t="shared" si="126"/>
        <v xml:space="preserve">   Construction</v>
      </c>
      <c r="C73" s="11"/>
      <c r="D73" s="11">
        <f t="shared" ref="D73:Y73" ca="1" si="133">C10/C$7*D42</f>
        <v>-0.20510277677605418</v>
      </c>
      <c r="E73" s="11">
        <f t="shared" ca="1" si="133"/>
        <v>0.15329624312036333</v>
      </c>
      <c r="F73" s="11">
        <f t="shared" ca="1" si="133"/>
        <v>-0.27988656839866605</v>
      </c>
      <c r="G73" s="11">
        <f t="shared" ca="1" si="133"/>
        <v>-6.943429323198308E-2</v>
      </c>
      <c r="H73" s="11">
        <f t="shared" ca="1" si="133"/>
        <v>3.7610571463702169E-2</v>
      </c>
      <c r="I73" s="11">
        <f t="shared" ca="1" si="133"/>
        <v>0.1810680887020614</v>
      </c>
      <c r="J73" s="11">
        <f t="shared" ca="1" si="133"/>
        <v>0.49067243337941385</v>
      </c>
      <c r="K73" s="11">
        <f t="shared" ca="1" si="133"/>
        <v>0.41602505208400675</v>
      </c>
      <c r="L73" s="11">
        <f t="shared" ca="1" si="133"/>
        <v>0.456809862154538</v>
      </c>
      <c r="M73" s="11">
        <f t="shared" ca="1" si="133"/>
        <v>0.38318094321462876</v>
      </c>
      <c r="N73" s="11">
        <f t="shared" ca="1" si="133"/>
        <v>-0.14233535857335242</v>
      </c>
      <c r="O73" s="11">
        <f t="shared" ca="1" si="133"/>
        <v>-0.3863877213245529</v>
      </c>
      <c r="P73" s="11">
        <f t="shared" ca="1" si="133"/>
        <v>-0.11346398135244194</v>
      </c>
      <c r="Q73" s="11">
        <f t="shared" ca="1" si="133"/>
        <v>0.17582991096669204</v>
      </c>
      <c r="R73" s="11">
        <f t="shared" ca="1" si="133"/>
        <v>0.43237442021119121</v>
      </c>
      <c r="S73" s="11">
        <f t="shared" ca="1" si="133"/>
        <v>0.61050795464798147</v>
      </c>
      <c r="T73" s="11">
        <f t="shared" ca="1" si="133"/>
        <v>0.57448159736181315</v>
      </c>
      <c r="U73" s="11">
        <f t="shared" ca="1" si="133"/>
        <v>-0.2028684124275261</v>
      </c>
      <c r="V73" s="11">
        <f t="shared" ca="1" si="133"/>
        <v>-1.4345280291147799</v>
      </c>
      <c r="W73" s="11">
        <f t="shared" ca="1" si="133"/>
        <v>-0.66563176216012698</v>
      </c>
      <c r="X73" s="11">
        <f t="shared" ca="1" si="133"/>
        <v>-0.16171380833035001</v>
      </c>
      <c r="Y73" s="11">
        <f t="shared" ca="1" si="133"/>
        <v>0.19389948859742051</v>
      </c>
      <c r="Z73" s="11">
        <f t="shared" ref="Z73:AQ73" ca="1" si="134">Y10/Y$7*Z42</f>
        <v>0.40872712326890503</v>
      </c>
      <c r="AA73" s="11">
        <f t="shared" ca="1" si="134"/>
        <v>0.41171444107822514</v>
      </c>
      <c r="AB73" s="11">
        <f t="shared" ca="1" si="134"/>
        <v>0.53026048641410017</v>
      </c>
      <c r="AC73" s="11">
        <f t="shared" ca="1" si="134"/>
        <v>0.39304143944231129</v>
      </c>
      <c r="AD73" s="11">
        <f t="shared" ca="1" si="134"/>
        <v>0.26510140255369158</v>
      </c>
      <c r="AE73" s="11">
        <f t="shared" ca="1" si="134"/>
        <v>0.31060201396719789</v>
      </c>
      <c r="AF73" s="11">
        <f t="shared" ca="1" si="134"/>
        <v>9.1415194269379996E-2</v>
      </c>
      <c r="AG73" s="11">
        <f t="shared" ca="1" si="134"/>
        <v>-0.21455576559546252</v>
      </c>
      <c r="AH73" s="11">
        <f t="shared" ca="1" si="134"/>
        <v>0.25530676939127628</v>
      </c>
      <c r="AI73" s="11">
        <f t="shared" ca="1" si="134"/>
        <v>8.3888477670860023E-2</v>
      </c>
      <c r="AJ73" s="11">
        <f t="shared" ca="1" si="134"/>
        <v>-1.0861044738061645E-2</v>
      </c>
      <c r="AK73" s="12">
        <f t="shared" ca="1" si="134"/>
        <v>-0.14891715462415464</v>
      </c>
      <c r="AL73" s="12">
        <f t="shared" ca="1" si="134"/>
        <v>-0.10849423791467461</v>
      </c>
      <c r="AM73" s="12">
        <f t="shared" ca="1" si="134"/>
        <v>-7.3777549611226012E-2</v>
      </c>
      <c r="AN73" s="12">
        <f t="shared" ca="1" si="134"/>
        <v>6.6648158918066705E-2</v>
      </c>
      <c r="AO73" s="12">
        <f t="shared" ca="1" si="134"/>
        <v>0.16067380197614076</v>
      </c>
      <c r="AP73" s="12">
        <f t="shared" ca="1" si="134"/>
        <v>0.21339300686687221</v>
      </c>
      <c r="AQ73" s="12">
        <f t="shared" ca="1" si="134"/>
        <v>0.19086798754594006</v>
      </c>
    </row>
    <row r="74" spans="2:43" x14ac:dyDescent="0.2">
      <c r="B74" t="str">
        <f t="shared" si="126"/>
        <v xml:space="preserve">   Manufacturing</v>
      </c>
      <c r="C74" s="11"/>
      <c r="D74" s="11">
        <f t="shared" ref="D74:Y74" ca="1" si="135">C11/C$7*D43</f>
        <v>-0.36587931241735466</v>
      </c>
      <c r="E74" s="11">
        <f t="shared" ca="1" si="135"/>
        <v>-0.35818975831538802</v>
      </c>
      <c r="F74" s="11">
        <f t="shared" ca="1" si="135"/>
        <v>-0.90169261217617447</v>
      </c>
      <c r="G74" s="11">
        <f t="shared" ca="1" si="135"/>
        <v>-0.89972226282707157</v>
      </c>
      <c r="H74" s="11">
        <f t="shared" ca="1" si="135"/>
        <v>-0.52365487961000956</v>
      </c>
      <c r="I74" s="11">
        <f t="shared" ca="1" si="135"/>
        <v>0.71362129076694725</v>
      </c>
      <c r="J74" s="11">
        <f t="shared" ca="1" si="135"/>
        <v>1.836771005844273</v>
      </c>
      <c r="K74" s="11">
        <f t="shared" ca="1" si="135"/>
        <v>0.81458093401829867</v>
      </c>
      <c r="L74" s="11">
        <f t="shared" ca="1" si="135"/>
        <v>-1.1123937454087529</v>
      </c>
      <c r="M74" s="11">
        <f t="shared" ca="1" si="135"/>
        <v>-1.0214148219441754</v>
      </c>
      <c r="N74" s="11">
        <f t="shared" ca="1" si="135"/>
        <v>-0.49523294181306943</v>
      </c>
      <c r="O74" s="11">
        <f t="shared" ca="1" si="135"/>
        <v>-1.3949251634259323</v>
      </c>
      <c r="P74" s="11">
        <f t="shared" ca="1" si="135"/>
        <v>-1.09949064538806</v>
      </c>
      <c r="Q74" s="11">
        <f t="shared" ca="1" si="135"/>
        <v>-0.26032767736764656</v>
      </c>
      <c r="R74" s="11">
        <f t="shared" ca="1" si="135"/>
        <v>0.45334550478634095</v>
      </c>
      <c r="S74" s="11">
        <f t="shared" ca="1" si="135"/>
        <v>0.66404017924272862</v>
      </c>
      <c r="T74" s="11">
        <f t="shared" ca="1" si="135"/>
        <v>0.43639626412170363</v>
      </c>
      <c r="U74" s="11">
        <f t="shared" ca="1" si="135"/>
        <v>3.3340491178898875E-2</v>
      </c>
      <c r="V74" s="11">
        <f t="shared" ca="1" si="135"/>
        <v>-0.78647859650689722</v>
      </c>
      <c r="W74" s="11">
        <f t="shared" ca="1" si="135"/>
        <v>-0.35398438235017504</v>
      </c>
      <c r="X74" s="11">
        <f t="shared" ca="1" si="135"/>
        <v>0.5561522854755927</v>
      </c>
      <c r="Y74" s="11">
        <f t="shared" ca="1" si="135"/>
        <v>0.61860380652228752</v>
      </c>
      <c r="Z74" s="11">
        <f t="shared" ref="Z74:AQ74" ca="1" si="136">Y11/Y$7*Z43</f>
        <v>0.22148899976024553</v>
      </c>
      <c r="AA74" s="11">
        <f t="shared" ca="1" si="136"/>
        <v>-2.2749719790036753E-2</v>
      </c>
      <c r="AB74" s="11">
        <f t="shared" ca="1" si="136"/>
        <v>5.8857834031706635E-2</v>
      </c>
      <c r="AC74" s="11">
        <f t="shared" ca="1" si="136"/>
        <v>-0.15805394768519049</v>
      </c>
      <c r="AD74" s="11">
        <f t="shared" ca="1" si="136"/>
        <v>-0.42426362129529566</v>
      </c>
      <c r="AE74" s="11">
        <f t="shared" ca="1" si="136"/>
        <v>-7.9134271074441653E-3</v>
      </c>
      <c r="AF74" s="11">
        <f t="shared" ca="1" si="136"/>
        <v>0.297462140082903</v>
      </c>
      <c r="AG74" s="11">
        <f t="shared" ca="1" si="136"/>
        <v>-0.82088846880907484</v>
      </c>
      <c r="AH74" s="11">
        <f t="shared" ca="1" si="136"/>
        <v>-0.78197102844990252</v>
      </c>
      <c r="AI74" s="11">
        <f t="shared" ca="1" si="136"/>
        <v>0.24623735504564684</v>
      </c>
      <c r="AJ74" s="11">
        <f t="shared" ca="1" si="136"/>
        <v>0.23988742291019177</v>
      </c>
      <c r="AK74" s="12">
        <f t="shared" ca="1" si="136"/>
        <v>1.9906797784813784E-2</v>
      </c>
      <c r="AL74" s="12">
        <f t="shared" ca="1" si="136"/>
        <v>-0.40658907687225315</v>
      </c>
      <c r="AM74" s="12">
        <f t="shared" ca="1" si="136"/>
        <v>-0.23961487466885689</v>
      </c>
      <c r="AN74" s="12">
        <f t="shared" ca="1" si="136"/>
        <v>-3.0540680040951415E-4</v>
      </c>
      <c r="AO74" s="12">
        <f t="shared" ca="1" si="136"/>
        <v>0.12266944350299308</v>
      </c>
      <c r="AP74" s="12">
        <f t="shared" ca="1" si="136"/>
        <v>0.13798283352521606</v>
      </c>
      <c r="AQ74" s="12">
        <f t="shared" ca="1" si="136"/>
        <v>0.10264690800392218</v>
      </c>
    </row>
    <row r="75" spans="2:43" x14ac:dyDescent="0.2">
      <c r="B75" t="str">
        <f t="shared" si="126"/>
        <v xml:space="preserve">      Aerospace</v>
      </c>
      <c r="C75" s="11"/>
      <c r="D75" s="11">
        <f t="shared" ref="D75:Y75" ca="1" si="137">C12/C$7*D44</f>
        <v>3.3056857795410476E-2</v>
      </c>
      <c r="E75" s="11">
        <f t="shared" ca="1" si="137"/>
        <v>-0.30434912658530838</v>
      </c>
      <c r="F75" s="11">
        <f t="shared" ca="1" si="137"/>
        <v>-0.84113667917171209</v>
      </c>
      <c r="G75" s="11">
        <f t="shared" ca="1" si="137"/>
        <v>-0.94138283876626194</v>
      </c>
      <c r="H75" s="11">
        <f t="shared" ca="1" si="137"/>
        <v>-0.90193043490839642</v>
      </c>
      <c r="I75" s="11">
        <f t="shared" ca="1" si="137"/>
        <v>0.41113107199409277</v>
      </c>
      <c r="J75" s="11">
        <f t="shared" ca="1" si="137"/>
        <v>1.4706486183156999</v>
      </c>
      <c r="K75" s="11">
        <f t="shared" ca="1" si="137"/>
        <v>0.49495982090865676</v>
      </c>
      <c r="L75" s="11">
        <f t="shared" ca="1" si="137"/>
        <v>-0.98522775675492258</v>
      </c>
      <c r="M75" s="11">
        <f t="shared" ca="1" si="137"/>
        <v>-0.86681905678537008</v>
      </c>
      <c r="N75" s="11">
        <f t="shared" ca="1" si="137"/>
        <v>7.175584192540882E-2</v>
      </c>
      <c r="O75" s="11">
        <f t="shared" ca="1" si="137"/>
        <v>-0.77753831132491169</v>
      </c>
      <c r="P75" s="11">
        <f t="shared" ca="1" si="137"/>
        <v>-0.74491570366168014</v>
      </c>
      <c r="Q75" s="11">
        <f t="shared" ca="1" si="137"/>
        <v>-0.27834558343843785</v>
      </c>
      <c r="R75" s="11">
        <f t="shared" ca="1" si="137"/>
        <v>0.27447448929241058</v>
      </c>
      <c r="S75" s="11">
        <f t="shared" ca="1" si="137"/>
        <v>0.52208956121620431</v>
      </c>
      <c r="T75" s="11">
        <f t="shared" ca="1" si="137"/>
        <v>0.42882196314228677</v>
      </c>
      <c r="U75" s="11">
        <f t="shared" ca="1" si="137"/>
        <v>0.1819599688068631</v>
      </c>
      <c r="V75" s="11">
        <f t="shared" ca="1" si="137"/>
        <v>1.6187281262384633E-2</v>
      </c>
      <c r="W75" s="11">
        <f t="shared" ca="1" si="137"/>
        <v>-0.14641546711826153</v>
      </c>
      <c r="X75" s="11">
        <f t="shared" ca="1" si="137"/>
        <v>0.38190714882444221</v>
      </c>
      <c r="Y75" s="11">
        <f t="shared" ca="1" si="137"/>
        <v>0.49734340126649623</v>
      </c>
      <c r="Z75" s="11">
        <f t="shared" ref="Z75:AQ75" ca="1" si="138">Y12/Y$7*Z44</f>
        <v>0.11588213131786074</v>
      </c>
      <c r="AA75" s="11">
        <f t="shared" ca="1" si="138"/>
        <v>-0.13594344752582971</v>
      </c>
      <c r="AB75" s="11">
        <f t="shared" ca="1" si="138"/>
        <v>-4.2658430169769494E-2</v>
      </c>
      <c r="AC75" s="11">
        <f t="shared" ca="1" si="138"/>
        <v>-0.20096925798381859</v>
      </c>
      <c r="AD75" s="11">
        <f t="shared" ca="1" si="138"/>
        <v>-0.41159147012160074</v>
      </c>
      <c r="AE75" s="11">
        <f t="shared" ca="1" si="138"/>
        <v>-2.5718638099194925E-2</v>
      </c>
      <c r="AF75" s="11">
        <f t="shared" ca="1" si="138"/>
        <v>0.2432901731084553</v>
      </c>
      <c r="AG75" s="11">
        <f t="shared" ca="1" si="138"/>
        <v>-0.43431001890359167</v>
      </c>
      <c r="AH75" s="11">
        <f t="shared" ca="1" si="138"/>
        <v>-0.68616829180209471</v>
      </c>
      <c r="AI75" s="11">
        <f t="shared" ca="1" si="138"/>
        <v>0.23044658277818955</v>
      </c>
      <c r="AJ75" s="11">
        <f t="shared" ca="1" si="138"/>
        <v>0.33055353550617145</v>
      </c>
      <c r="AK75" s="12">
        <f t="shared" ca="1" si="138"/>
        <v>0.14341037925270153</v>
      </c>
      <c r="AL75" s="12">
        <f t="shared" ca="1" si="138"/>
        <v>-0.22667676148641977</v>
      </c>
      <c r="AM75" s="12">
        <f t="shared" ca="1" si="138"/>
        <v>-4.2853506503746801E-2</v>
      </c>
      <c r="AN75" s="12">
        <f t="shared" ca="1" si="138"/>
        <v>8.1751466025013542E-2</v>
      </c>
      <c r="AO75" s="12">
        <f t="shared" ca="1" si="138"/>
        <v>8.5763388107808008E-2</v>
      </c>
      <c r="AP75" s="12">
        <f t="shared" ca="1" si="138"/>
        <v>5.0337847835307564E-2</v>
      </c>
      <c r="AQ75" s="12">
        <f t="shared" ca="1" si="138"/>
        <v>2.3401593263022748E-2</v>
      </c>
    </row>
    <row r="76" spans="2:43" x14ac:dyDescent="0.2">
      <c r="B76" t="str">
        <f t="shared" si="126"/>
        <v xml:space="preserve"> Services providing</v>
      </c>
      <c r="C76" s="11"/>
      <c r="D76" s="11">
        <f t="shared" ref="D76:Y76" ca="1" si="139">C13/C$7*D45</f>
        <v>1.0548142805625644</v>
      </c>
      <c r="E76" s="11">
        <f t="shared" ca="1" si="139"/>
        <v>1.4858518784398314</v>
      </c>
      <c r="F76" s="11">
        <f t="shared" ca="1" si="139"/>
        <v>2.2169379375535376</v>
      </c>
      <c r="G76" s="11">
        <f t="shared" ca="1" si="139"/>
        <v>2.0260195877795653</v>
      </c>
      <c r="H76" s="11">
        <f t="shared" ca="1" si="139"/>
        <v>2.3427046340563735</v>
      </c>
      <c r="I76" s="11">
        <f t="shared" ca="1" si="139"/>
        <v>2.8630060143008356</v>
      </c>
      <c r="J76" s="11">
        <f t="shared" ca="1" si="139"/>
        <v>3.4244419199868572</v>
      </c>
      <c r="K76" s="11">
        <f t="shared" ca="1" si="139"/>
        <v>3.5753568239754587</v>
      </c>
      <c r="L76" s="11">
        <f t="shared" ca="1" si="139"/>
        <v>3.2631039612822752</v>
      </c>
      <c r="M76" s="11">
        <f t="shared" ca="1" si="139"/>
        <v>2.9120548604427432</v>
      </c>
      <c r="N76" s="11">
        <f t="shared" ca="1" si="139"/>
        <v>-0.56051899471241329</v>
      </c>
      <c r="O76" s="11">
        <f t="shared" ca="1" si="139"/>
        <v>-1.6455711274901019</v>
      </c>
      <c r="P76" s="11">
        <f t="shared" ca="1" si="139"/>
        <v>0.48222192074788733</v>
      </c>
      <c r="Q76" s="11">
        <f t="shared" ca="1" si="139"/>
        <v>0.82509583662107988</v>
      </c>
      <c r="R76" s="11">
        <f t="shared" ca="1" si="139"/>
        <v>1.668434816934776</v>
      </c>
      <c r="S76" s="11">
        <f t="shared" ca="1" si="139"/>
        <v>1.9608432829087703</v>
      </c>
      <c r="T76" s="11">
        <f t="shared" ca="1" si="139"/>
        <v>2.0940029015399113</v>
      </c>
      <c r="U76" s="11">
        <f t="shared" ca="1" si="139"/>
        <v>1.4155581424260533</v>
      </c>
      <c r="V76" s="11">
        <f t="shared" ca="1" si="139"/>
        <v>-2.8400305883797752</v>
      </c>
      <c r="W76" s="11">
        <f t="shared" ca="1" si="139"/>
        <v>-0.43924640135479714</v>
      </c>
      <c r="X76" s="11">
        <f t="shared" ca="1" si="139"/>
        <v>1.4757130922544581</v>
      </c>
      <c r="Y76" s="11">
        <f t="shared" ca="1" si="139"/>
        <v>1.8071900976527049</v>
      </c>
      <c r="Z76" s="11">
        <f t="shared" ref="Z76:AQ76" ca="1" si="140">Y13/Y$7*Z45</f>
        <v>2.2468574821039269</v>
      </c>
      <c r="AA76" s="11">
        <f t="shared" ca="1" si="140"/>
        <v>2.3704098278789205</v>
      </c>
      <c r="AB76" s="11">
        <f t="shared" ca="1" si="140"/>
        <v>2.5816449954641794</v>
      </c>
      <c r="AC76" s="11">
        <f t="shared" ca="1" si="140"/>
        <v>3.0155855846425825</v>
      </c>
      <c r="AD76" s="11">
        <f t="shared" ca="1" si="140"/>
        <v>2.6444245069265979</v>
      </c>
      <c r="AE76" s="11">
        <f t="shared" ca="1" si="140"/>
        <v>1.9531327279561668</v>
      </c>
      <c r="AF76" s="11">
        <f t="shared" ca="1" si="140"/>
        <v>1.9574459852284667</v>
      </c>
      <c r="AG76" s="11">
        <f t="shared" ca="1" si="140"/>
        <v>-4.7429111531190875</v>
      </c>
      <c r="AH76" s="11">
        <f t="shared" ca="1" si="140"/>
        <v>2.1743710123991669</v>
      </c>
      <c r="AI76" s="11">
        <f t="shared" ca="1" si="140"/>
        <v>4.169750801875165</v>
      </c>
      <c r="AJ76" s="11">
        <f t="shared" ca="1" si="140"/>
        <v>0.9009944939225506</v>
      </c>
      <c r="AK76" s="12">
        <f t="shared" ca="1" si="140"/>
        <v>0.63167381092463515</v>
      </c>
      <c r="AL76" s="12">
        <f t="shared" ca="1" si="140"/>
        <v>-1.9061135300166057</v>
      </c>
      <c r="AM76" s="12">
        <f t="shared" ca="1" si="140"/>
        <v>-1.0013235754993728</v>
      </c>
      <c r="AN76" s="12">
        <f t="shared" ca="1" si="140"/>
        <v>0.76356042379465194</v>
      </c>
      <c r="AO76" s="12">
        <f t="shared" ca="1" si="140"/>
        <v>1.5852829971457956</v>
      </c>
      <c r="AP76" s="12">
        <f t="shared" ca="1" si="140"/>
        <v>1.9037426071565873</v>
      </c>
      <c r="AQ76" s="12">
        <f t="shared" ca="1" si="140"/>
        <v>2.015619528558747</v>
      </c>
    </row>
    <row r="77" spans="2:43" x14ac:dyDescent="0.2">
      <c r="B77" t="str">
        <f t="shared" si="126"/>
        <v xml:space="preserve">   Wholesale and retail trade</v>
      </c>
      <c r="C77" s="11"/>
      <c r="D77" s="11">
        <f t="shared" ref="D77:Y77" ca="1" si="141">C14/C$7*D46</f>
        <v>-0.20435148455343305</v>
      </c>
      <c r="E77" s="11">
        <f t="shared" ca="1" si="141"/>
        <v>6.5057430007177494E-2</v>
      </c>
      <c r="F77" s="11">
        <f t="shared" ca="1" si="141"/>
        <v>0.16911352021977707</v>
      </c>
      <c r="G77" s="11">
        <f t="shared" ca="1" si="141"/>
        <v>0.17248940213418529</v>
      </c>
      <c r="H77" s="11">
        <f t="shared" ca="1" si="141"/>
        <v>0.44047765425758878</v>
      </c>
      <c r="I77" s="11">
        <f t="shared" ca="1" si="141"/>
        <v>0.63196313311699914</v>
      </c>
      <c r="J77" s="11">
        <f t="shared" ca="1" si="141"/>
        <v>0.52967986532171096</v>
      </c>
      <c r="K77" s="11">
        <f t="shared" ca="1" si="141"/>
        <v>0.60042184810879973</v>
      </c>
      <c r="L77" s="11">
        <f t="shared" ca="1" si="141"/>
        <v>0.62718759452569095</v>
      </c>
      <c r="M77" s="11">
        <f t="shared" ca="1" si="141"/>
        <v>0.45717035611164397</v>
      </c>
      <c r="N77" s="11">
        <f t="shared" ca="1" si="141"/>
        <v>-0.39112815475735041</v>
      </c>
      <c r="O77" s="11">
        <f t="shared" ca="1" si="141"/>
        <v>-0.78051510424728843</v>
      </c>
      <c r="P77" s="11">
        <f t="shared" ca="1" si="141"/>
        <v>5.7348642748789272E-2</v>
      </c>
      <c r="Q77" s="11">
        <f t="shared" ca="1" si="141"/>
        <v>3.9763654776918199E-2</v>
      </c>
      <c r="R77" s="11">
        <f t="shared" ca="1" si="141"/>
        <v>0.24486825224513878</v>
      </c>
      <c r="S77" s="11">
        <f t="shared" ca="1" si="141"/>
        <v>0.19488135695167294</v>
      </c>
      <c r="T77" s="11">
        <f t="shared" ca="1" si="141"/>
        <v>0.26684844989017364</v>
      </c>
      <c r="U77" s="11">
        <f t="shared" ca="1" si="141"/>
        <v>9.1545077474256414E-2</v>
      </c>
      <c r="V77" s="11">
        <f t="shared" ca="1" si="141"/>
        <v>-0.96844596518059933</v>
      </c>
      <c r="W77" s="11">
        <f t="shared" ca="1" si="141"/>
        <v>-0.39514535704205472</v>
      </c>
      <c r="X77" s="11">
        <f t="shared" ca="1" si="141"/>
        <v>0.16469745793054097</v>
      </c>
      <c r="Y77" s="11">
        <f t="shared" ca="1" si="141"/>
        <v>0.24252081051157912</v>
      </c>
      <c r="Z77" s="11">
        <f t="shared" ref="Z77:AQ77" ca="1" si="142">Y14/Y$7*Z46</f>
        <v>0.39045998926805903</v>
      </c>
      <c r="AA77" s="11">
        <f t="shared" ca="1" si="142"/>
        <v>0.28575867541143213</v>
      </c>
      <c r="AB77" s="11">
        <f t="shared" ca="1" si="142"/>
        <v>0.28672944835630476</v>
      </c>
      <c r="AC77" s="11">
        <f t="shared" ca="1" si="142"/>
        <v>0.1397364371918714</v>
      </c>
      <c r="AD77" s="11">
        <f t="shared" ca="1" si="142"/>
        <v>0.1429418652392766</v>
      </c>
      <c r="AE77" s="11">
        <f t="shared" ca="1" si="142"/>
        <v>-9.8917838843135919E-4</v>
      </c>
      <c r="AF77" s="11">
        <f t="shared" ca="1" si="142"/>
        <v>-0.10205611635364517</v>
      </c>
      <c r="AG77" s="11">
        <f t="shared" ca="1" si="142"/>
        <v>-0.75472589792060529</v>
      </c>
      <c r="AH77" s="11">
        <f t="shared" ca="1" si="142"/>
        <v>0.56578788973154936</v>
      </c>
      <c r="AI77" s="11">
        <f t="shared" ca="1" si="142"/>
        <v>-0.26400197384653451</v>
      </c>
      <c r="AJ77" s="11">
        <f t="shared" ca="1" si="142"/>
        <v>5.7610759045363259E-2</v>
      </c>
      <c r="AK77" s="12">
        <f t="shared" ca="1" si="142"/>
        <v>-4.2698848513714291E-2</v>
      </c>
      <c r="AL77" s="12">
        <f t="shared" ca="1" si="142"/>
        <v>-0.49960483380485365</v>
      </c>
      <c r="AM77" s="12">
        <f t="shared" ca="1" si="142"/>
        <v>-5.0771819069257942E-2</v>
      </c>
      <c r="AN77" s="12">
        <f t="shared" ca="1" si="142"/>
        <v>-3.4538469532703751E-2</v>
      </c>
      <c r="AO77" s="12">
        <f t="shared" ca="1" si="142"/>
        <v>-0.10562715603526399</v>
      </c>
      <c r="AP77" s="12">
        <f t="shared" ca="1" si="142"/>
        <v>9.8345778628289388E-2</v>
      </c>
      <c r="AQ77" s="12">
        <f t="shared" ca="1" si="142"/>
        <v>0.17148379733336983</v>
      </c>
    </row>
    <row r="78" spans="2:43" x14ac:dyDescent="0.2">
      <c r="B78" t="str">
        <f t="shared" si="126"/>
        <v xml:space="preserve">   Transportation and public utilities</v>
      </c>
      <c r="C78" s="11"/>
      <c r="D78" s="11">
        <f t="shared" ref="D78:Y78" ca="1" si="143">C15/C$7*D47</f>
        <v>0.10217574227671494</v>
      </c>
      <c r="E78" s="11">
        <f t="shared" ca="1" si="143"/>
        <v>-0.1286192869107437</v>
      </c>
      <c r="F78" s="11">
        <f t="shared" ca="1" si="143"/>
        <v>-9.8957256373141927E-2</v>
      </c>
      <c r="G78" s="11">
        <f t="shared" ca="1" si="143"/>
        <v>4.4584125127904287E-2</v>
      </c>
      <c r="H78" s="11">
        <f t="shared" ca="1" si="143"/>
        <v>2.6761368156864456E-2</v>
      </c>
      <c r="I78" s="11">
        <f t="shared" ca="1" si="143"/>
        <v>0.15550553500294712</v>
      </c>
      <c r="J78" s="11">
        <f t="shared" ca="1" si="143"/>
        <v>0.10333547760152198</v>
      </c>
      <c r="K78" s="11">
        <f t="shared" ca="1" si="143"/>
        <v>0.22774621824816577</v>
      </c>
      <c r="L78" s="11">
        <f t="shared" ca="1" si="143"/>
        <v>4.2594433092787903E-2</v>
      </c>
      <c r="M78" s="11">
        <f t="shared" ca="1" si="143"/>
        <v>-4.9326275264677963E-2</v>
      </c>
      <c r="N78" s="11">
        <f t="shared" ca="1" si="143"/>
        <v>-0.11998517830150393</v>
      </c>
      <c r="O78" s="11">
        <f t="shared" ca="1" si="143"/>
        <v>-0.22742697926961353</v>
      </c>
      <c r="P78" s="11">
        <f t="shared" ca="1" si="143"/>
        <v>-7.7698161143519448E-2</v>
      </c>
      <c r="Q78" s="11">
        <f t="shared" ca="1" si="143"/>
        <v>3.7278426353362735E-3</v>
      </c>
      <c r="R78" s="11">
        <f t="shared" ca="1" si="143"/>
        <v>-3.8858186124543566E-2</v>
      </c>
      <c r="S78" s="11">
        <f t="shared" ca="1" si="143"/>
        <v>3.6690625845839542E-2</v>
      </c>
      <c r="T78" s="11">
        <f t="shared" ca="1" si="143"/>
        <v>8.1569395162934905E-2</v>
      </c>
      <c r="U78" s="11">
        <f t="shared" ca="1" si="143"/>
        <v>-3.1645211966410625E-2</v>
      </c>
      <c r="V78" s="11">
        <f t="shared" ca="1" si="143"/>
        <v>-0.23220375879834557</v>
      </c>
      <c r="W78" s="11">
        <f t="shared" ca="1" si="143"/>
        <v>-9.1142158246307656E-2</v>
      </c>
      <c r="X78" s="11">
        <f t="shared" ca="1" si="143"/>
        <v>9.5476787206110095E-2</v>
      </c>
      <c r="Y78" s="11">
        <f t="shared" ca="1" si="143"/>
        <v>5.6822508743051038E-2</v>
      </c>
      <c r="Z78" s="11">
        <f t="shared" ref="Z78:AQ78" ca="1" si="144">Y15/Y$7*Z47</f>
        <v>6.4505816940483851E-2</v>
      </c>
      <c r="AA78" s="11">
        <f t="shared" ca="1" si="144"/>
        <v>0.23914949340258057</v>
      </c>
      <c r="AB78" s="11">
        <f t="shared" ca="1" si="144"/>
        <v>0.19331288608579225</v>
      </c>
      <c r="AC78" s="11">
        <f t="shared" ca="1" si="144"/>
        <v>0.19207218145849264</v>
      </c>
      <c r="AD78" s="11">
        <f t="shared" ca="1" si="144"/>
        <v>0.20833016529553994</v>
      </c>
      <c r="AE78" s="11">
        <f t="shared" ca="1" si="144"/>
        <v>0.1320553148554813</v>
      </c>
      <c r="AF78" s="11">
        <f t="shared" ca="1" si="144"/>
        <v>0.1286584215643112</v>
      </c>
      <c r="AG78" s="11">
        <f t="shared" ca="1" si="144"/>
        <v>-0.13657844990548199</v>
      </c>
      <c r="AH78" s="11">
        <f t="shared" ca="1" si="144"/>
        <v>4.5644235785081096E-2</v>
      </c>
      <c r="AI78" s="11">
        <f t="shared" ca="1" si="144"/>
        <v>0.38341968911917074</v>
      </c>
      <c r="AJ78" s="11">
        <f t="shared" ca="1" si="144"/>
        <v>1.8888773457495022E-2</v>
      </c>
      <c r="AK78" s="12">
        <f t="shared" ca="1" si="144"/>
        <v>-1.1167362414665804E-2</v>
      </c>
      <c r="AL78" s="12">
        <f t="shared" ca="1" si="144"/>
        <v>-0.25438978301403325</v>
      </c>
      <c r="AM78" s="12">
        <f t="shared" ca="1" si="144"/>
        <v>-0.19930110185589037</v>
      </c>
      <c r="AN78" s="12">
        <f t="shared" ca="1" si="144"/>
        <v>-1.8737792774394153E-2</v>
      </c>
      <c r="AO78" s="12">
        <f t="shared" ca="1" si="144"/>
        <v>7.7012420399584003E-2</v>
      </c>
      <c r="AP78" s="12">
        <f t="shared" ca="1" si="144"/>
        <v>0.12006329979045714</v>
      </c>
      <c r="AQ78" s="12">
        <f t="shared" ca="1" si="144"/>
        <v>0.14038075753238954</v>
      </c>
    </row>
    <row r="79" spans="2:43" x14ac:dyDescent="0.2">
      <c r="B79" t="str">
        <f t="shared" si="126"/>
        <v xml:space="preserve">   Information</v>
      </c>
      <c r="C79" s="11"/>
      <c r="D79" s="11">
        <f t="shared" ref="D79:Y79" ca="1" si="145">C16/C$7*D48</f>
        <v>0.13147613895900934</v>
      </c>
      <c r="E79" s="11">
        <f t="shared" ca="1" si="145"/>
        <v>0.18395549174443673</v>
      </c>
      <c r="F79" s="11">
        <f t="shared" ca="1" si="145"/>
        <v>0.24517767996927856</v>
      </c>
      <c r="G79" s="11">
        <f t="shared" ca="1" si="145"/>
        <v>0.21999707645081107</v>
      </c>
      <c r="H79" s="11">
        <f t="shared" ca="1" si="145"/>
        <v>0.46796230263490968</v>
      </c>
      <c r="I79" s="11">
        <f t="shared" ca="1" si="145"/>
        <v>0.34935490055456586</v>
      </c>
      <c r="J79" s="11">
        <f t="shared" ca="1" si="145"/>
        <v>0.29905697822427191</v>
      </c>
      <c r="K79" s="11">
        <f t="shared" ca="1" si="145"/>
        <v>0.28144774130100114</v>
      </c>
      <c r="L79" s="11">
        <f t="shared" ca="1" si="145"/>
        <v>0.52841789460038391</v>
      </c>
      <c r="M79" s="11">
        <f t="shared" ca="1" si="145"/>
        <v>0.81268046198267563</v>
      </c>
      <c r="N79" s="11">
        <f t="shared" ca="1" si="145"/>
        <v>8.7048070532464189E-2</v>
      </c>
      <c r="O79" s="11">
        <f t="shared" ca="1" si="145"/>
        <v>-0.28041389328792821</v>
      </c>
      <c r="P79" s="11">
        <f t="shared" ca="1" si="145"/>
        <v>-9.4347767102845675E-2</v>
      </c>
      <c r="Q79" s="11">
        <f t="shared" ca="1" si="145"/>
        <v>7.5178159812615455E-2</v>
      </c>
      <c r="R79" s="11">
        <f t="shared" ca="1" si="145"/>
        <v>0.11410737195302433</v>
      </c>
      <c r="S79" s="11">
        <f t="shared" ca="1" si="145"/>
        <v>0.25442843824245875</v>
      </c>
      <c r="T79" s="11">
        <f t="shared" ca="1" si="145"/>
        <v>0.26859636550080651</v>
      </c>
      <c r="U79" s="11">
        <f t="shared" ca="1" si="145"/>
        <v>0.25316169573128705</v>
      </c>
      <c r="V79" s="11">
        <f t="shared" ca="1" si="145"/>
        <v>-1.228000647491157E-2</v>
      </c>
      <c r="W79" s="11">
        <f t="shared" ca="1" si="145"/>
        <v>-2.8812682284316209E-2</v>
      </c>
      <c r="X79" s="11">
        <f t="shared" ca="1" si="145"/>
        <v>8.294545888530884E-2</v>
      </c>
      <c r="Y79" s="11">
        <f t="shared" ca="1" si="145"/>
        <v>6.4437896512737222E-2</v>
      </c>
      <c r="Z79" s="11">
        <f t="shared" ref="Z79:AQ79" ca="1" si="146">Y16/Y$7*Z48</f>
        <v>9.0764822066697809E-2</v>
      </c>
      <c r="AA79" s="11">
        <f t="shared" ca="1" si="146"/>
        <v>0.23138129640110511</v>
      </c>
      <c r="AB79" s="11">
        <f t="shared" ca="1" si="146"/>
        <v>0.19547280660071736</v>
      </c>
      <c r="AC79" s="11">
        <f t="shared" ca="1" si="146"/>
        <v>0.47311512817023726</v>
      </c>
      <c r="AD79" s="11">
        <f t="shared" ca="1" si="146"/>
        <v>0.38928848405589839</v>
      </c>
      <c r="AE79" s="11">
        <f t="shared" ca="1" si="146"/>
        <v>0.45551664787227886</v>
      </c>
      <c r="AF79" s="11">
        <f t="shared" ca="1" si="146"/>
        <v>0.57606082738005859</v>
      </c>
      <c r="AG79" s="11">
        <f t="shared" ca="1" si="146"/>
        <v>0.30434782608695793</v>
      </c>
      <c r="AH79" s="11">
        <f t="shared" ca="1" si="146"/>
        <v>0.3611412062116286</v>
      </c>
      <c r="AI79" s="11">
        <f t="shared" ca="1" si="146"/>
        <v>0.42980508265482287</v>
      </c>
      <c r="AJ79" s="11">
        <f t="shared" ca="1" si="146"/>
        <v>-0.27577609247943485</v>
      </c>
      <c r="AK79" s="12">
        <f t="shared" ca="1" si="146"/>
        <v>-0.46988952082107449</v>
      </c>
      <c r="AL79" s="12">
        <f t="shared" ca="1" si="146"/>
        <v>-0.30435370464242617</v>
      </c>
      <c r="AM79" s="12">
        <f t="shared" ca="1" si="146"/>
        <v>-0.14329640292003698</v>
      </c>
      <c r="AN79" s="12">
        <f t="shared" ca="1" si="146"/>
        <v>6.4236747877857533E-2</v>
      </c>
      <c r="AO79" s="12">
        <f t="shared" ca="1" si="146"/>
        <v>0.1111911643089251</v>
      </c>
      <c r="AP79" s="12">
        <f t="shared" ca="1" si="146"/>
        <v>-1.1567853514250694E-2</v>
      </c>
      <c r="AQ79" s="12">
        <f t="shared" ca="1" si="146"/>
        <v>8.1702721820883936E-2</v>
      </c>
    </row>
    <row r="80" spans="2:43" x14ac:dyDescent="0.2">
      <c r="B80" t="str">
        <f t="shared" si="126"/>
        <v xml:space="preserve">   Financial activities</v>
      </c>
      <c r="C80" s="11"/>
      <c r="D80" s="11">
        <f t="shared" ref="D80:Y80" ca="1" si="147">C17/C$7*D49</f>
        <v>0</v>
      </c>
      <c r="E80" s="11">
        <f t="shared" ca="1" si="147"/>
        <v>0.12039363484087094</v>
      </c>
      <c r="F80" s="11">
        <f t="shared" ca="1" si="147"/>
        <v>0.23631583611496743</v>
      </c>
      <c r="G80" s="11">
        <f t="shared" ca="1" si="147"/>
        <v>9.574623593041863E-2</v>
      </c>
      <c r="H80" s="11">
        <f t="shared" ca="1" si="147"/>
        <v>-0.17141741224802695</v>
      </c>
      <c r="I80" s="11">
        <f t="shared" ca="1" si="147"/>
        <v>0.1739673793411963</v>
      </c>
      <c r="J80" s="11">
        <f t="shared" ca="1" si="147"/>
        <v>0.17519127328469944</v>
      </c>
      <c r="K80" s="11">
        <f t="shared" ca="1" si="147"/>
        <v>0.44061129155397971</v>
      </c>
      <c r="L80" s="11">
        <f t="shared" ca="1" si="147"/>
        <v>0.35433629848203291</v>
      </c>
      <c r="M80" s="11">
        <f t="shared" ca="1" si="147"/>
        <v>3.0076997112623155E-3</v>
      </c>
      <c r="N80" s="11">
        <f t="shared" ca="1" si="147"/>
        <v>0.14351168385081686</v>
      </c>
      <c r="O80" s="11">
        <f t="shared" ca="1" si="147"/>
        <v>-4.107974232880466E-2</v>
      </c>
      <c r="P80" s="11">
        <f t="shared" ca="1" si="147"/>
        <v>0.18869553420569177</v>
      </c>
      <c r="Q80" s="11">
        <f t="shared" ca="1" si="147"/>
        <v>-5.7781560847711862E-2</v>
      </c>
      <c r="R80" s="11">
        <f t="shared" ca="1" si="147"/>
        <v>4.6259745386361739E-2</v>
      </c>
      <c r="S80" s="11">
        <f t="shared" ca="1" si="147"/>
        <v>0.10766593485910166</v>
      </c>
      <c r="T80" s="11">
        <f t="shared" ca="1" si="147"/>
        <v>-3.3210396602052293E-2</v>
      </c>
      <c r="U80" s="11">
        <f t="shared" ca="1" si="147"/>
        <v>-0.1243204755823281</v>
      </c>
      <c r="V80" s="11">
        <f t="shared" ca="1" si="147"/>
        <v>-0.49231662322149267</v>
      </c>
      <c r="W80" s="11">
        <f t="shared" ca="1" si="147"/>
        <v>-0.29400696208486138</v>
      </c>
      <c r="X80" s="11">
        <f t="shared" ca="1" si="147"/>
        <v>-0.11278195488721801</v>
      </c>
      <c r="Y80" s="11">
        <f t="shared" ca="1" si="147"/>
        <v>-4.8035522854949511E-2</v>
      </c>
      <c r="Z80" s="11">
        <f t="shared" ref="Z80:AQ80" ca="1" si="148">Y17/Y$7*Z49</f>
        <v>0.1661167498201824</v>
      </c>
      <c r="AA80" s="11">
        <f t="shared" ca="1" si="148"/>
        <v>4.8273795652027586E-2</v>
      </c>
      <c r="AB80" s="11">
        <f t="shared" ca="1" si="148"/>
        <v>6.9117456477602784E-2</v>
      </c>
      <c r="AC80" s="11">
        <f t="shared" ca="1" si="148"/>
        <v>7.4840114301264721E-2</v>
      </c>
      <c r="AD80" s="11">
        <f t="shared" ca="1" si="148"/>
        <v>6.4374527962369366E-2</v>
      </c>
      <c r="AE80" s="11">
        <f t="shared" ca="1" si="148"/>
        <v>0.13947415276871122</v>
      </c>
      <c r="AF80" s="11">
        <f t="shared" ca="1" si="148"/>
        <v>9.9637724970858266E-2</v>
      </c>
      <c r="AG80" s="11">
        <f t="shared" ca="1" si="148"/>
        <v>-0.12618147448015099</v>
      </c>
      <c r="AH80" s="11">
        <f t="shared" ca="1" si="148"/>
        <v>6.3701296095660567E-2</v>
      </c>
      <c r="AI80" s="11">
        <f t="shared" ca="1" si="148"/>
        <v>0.12978040957315548</v>
      </c>
      <c r="AJ80" s="11">
        <f t="shared" ca="1" si="148"/>
        <v>-6.7055145774109232E-2</v>
      </c>
      <c r="AK80" s="12">
        <f t="shared" ca="1" si="148"/>
        <v>-3.4135077839724692E-2</v>
      </c>
      <c r="AL80" s="12">
        <f t="shared" ca="1" si="148"/>
        <v>6.846624871820732E-2</v>
      </c>
      <c r="AM80" s="12">
        <f t="shared" ca="1" si="148"/>
        <v>0.13039746975102859</v>
      </c>
      <c r="AN80" s="12">
        <f t="shared" ca="1" si="148"/>
        <v>4.6507955485294641E-2</v>
      </c>
      <c r="AO80" s="12">
        <f t="shared" ca="1" si="148"/>
        <v>-1.7398579225606819E-2</v>
      </c>
      <c r="AP80" s="12">
        <f t="shared" ca="1" si="148"/>
        <v>-6.243456179832082E-3</v>
      </c>
      <c r="AQ80" s="12">
        <f t="shared" ca="1" si="148"/>
        <v>-2.0019075498430391E-2</v>
      </c>
    </row>
    <row r="81" spans="2:43" x14ac:dyDescent="0.2">
      <c r="B81" t="str">
        <f t="shared" si="126"/>
        <v xml:space="preserve">   Professional and business services</v>
      </c>
      <c r="C81" s="11"/>
      <c r="D81" s="11">
        <f t="shared" ref="D81:Y81" ca="1" si="149">C18/C$7*D50</f>
        <v>-1.5025844452457167E-2</v>
      </c>
      <c r="E81" s="11">
        <f t="shared" ca="1" si="149"/>
        <v>0.13834051208422987</v>
      </c>
      <c r="F81" s="11">
        <f t="shared" ca="1" si="149"/>
        <v>0.53909550113726956</v>
      </c>
      <c r="G81" s="11">
        <f t="shared" ca="1" si="149"/>
        <v>0.75208302879695754</v>
      </c>
      <c r="H81" s="11">
        <f t="shared" ca="1" si="149"/>
        <v>0.47302526417810098</v>
      </c>
      <c r="I81" s="11">
        <f t="shared" ca="1" si="149"/>
        <v>0.84143405926251724</v>
      </c>
      <c r="J81" s="11">
        <f t="shared" ca="1" si="149"/>
        <v>1.1147913444561552</v>
      </c>
      <c r="K81" s="11">
        <f t="shared" ca="1" si="149"/>
        <v>0.75117431643784405</v>
      </c>
      <c r="L81" s="11">
        <f t="shared" ca="1" si="149"/>
        <v>0.78707104627977409</v>
      </c>
      <c r="M81" s="11">
        <f t="shared" ca="1" si="149"/>
        <v>0.90772377285851791</v>
      </c>
      <c r="N81" s="11">
        <f t="shared" ca="1" si="149"/>
        <v>-0.8246040195034734</v>
      </c>
      <c r="O81" s="11">
        <f t="shared" ca="1" si="149"/>
        <v>-0.76384506388197515</v>
      </c>
      <c r="P81" s="11">
        <f t="shared" ca="1" si="149"/>
        <v>-0.16402945130298804</v>
      </c>
      <c r="Q81" s="11">
        <f t="shared" ca="1" si="149"/>
        <v>0.43491497412255836</v>
      </c>
      <c r="R81" s="11">
        <f t="shared" ca="1" si="149"/>
        <v>0.75064146846935809</v>
      </c>
      <c r="S81" s="11">
        <f t="shared" ca="1" si="149"/>
        <v>0.8444858801239058</v>
      </c>
      <c r="T81" s="11">
        <f t="shared" ca="1" si="149"/>
        <v>0.731211363782025</v>
      </c>
      <c r="U81" s="11">
        <f t="shared" ca="1" si="149"/>
        <v>0.28819746612267</v>
      </c>
      <c r="V81" s="11">
        <f t="shared" ca="1" si="149"/>
        <v>-1.2653988490284831</v>
      </c>
      <c r="W81" s="11">
        <f t="shared" ca="1" si="149"/>
        <v>2.8224668360146001E-2</v>
      </c>
      <c r="X81" s="11">
        <f t="shared" ca="1" si="149"/>
        <v>0.74233202052751124</v>
      </c>
      <c r="Y81" s="11">
        <f t="shared" ca="1" si="149"/>
        <v>0.84472224337607715</v>
      </c>
      <c r="Z81" s="11">
        <f t="shared" ref="Z81:AQ81" ca="1" si="150">Y18/Y$7*Z50</f>
        <v>0.79462032903674962</v>
      </c>
      <c r="AA81" s="11">
        <f t="shared" ca="1" si="150"/>
        <v>0.71189976806383393</v>
      </c>
      <c r="AB81" s="11">
        <f t="shared" ca="1" si="150"/>
        <v>0.83048943798868446</v>
      </c>
      <c r="AC81" s="11">
        <f t="shared" ca="1" si="150"/>
        <v>0.83527847849523928</v>
      </c>
      <c r="AD81" s="11">
        <f t="shared" ca="1" si="150"/>
        <v>0.91644997288159735</v>
      </c>
      <c r="AE81" s="11">
        <f t="shared" ca="1" si="150"/>
        <v>0.60636635210793999</v>
      </c>
      <c r="AF81" s="11">
        <f t="shared" ca="1" si="150"/>
        <v>0.75163604177045362</v>
      </c>
      <c r="AG81" s="11">
        <f t="shared" ca="1" si="150"/>
        <v>0.24007561436673019</v>
      </c>
      <c r="AH81" s="11">
        <f t="shared" ca="1" si="150"/>
        <v>0.64253039605152462</v>
      </c>
      <c r="AI81" s="11">
        <f t="shared" ca="1" si="150"/>
        <v>1.7453737971872667</v>
      </c>
      <c r="AJ81" s="11">
        <f t="shared" ca="1" si="150"/>
        <v>-0.34519233493572954</v>
      </c>
      <c r="AK81" s="12">
        <f t="shared" ca="1" si="150"/>
        <v>-0.5056388274078033</v>
      </c>
      <c r="AL81" s="12">
        <f t="shared" ca="1" si="150"/>
        <v>-1.4697083390056678</v>
      </c>
      <c r="AM81" s="12">
        <f t="shared" ca="1" si="150"/>
        <v>-0.90709202777880038</v>
      </c>
      <c r="AN81" s="12">
        <f t="shared" ca="1" si="150"/>
        <v>0.46387384933283277</v>
      </c>
      <c r="AO81" s="12">
        <f t="shared" ca="1" si="150"/>
        <v>1.1175732655431547</v>
      </c>
      <c r="AP81" s="12">
        <f t="shared" ca="1" si="150"/>
        <v>1.3141977822526691</v>
      </c>
      <c r="AQ81" s="12">
        <f t="shared" ca="1" si="150"/>
        <v>1.3039967730684079</v>
      </c>
    </row>
    <row r="82" spans="2:43" x14ac:dyDescent="0.2">
      <c r="B82" t="str">
        <f t="shared" si="126"/>
        <v xml:space="preserve">   Other services</v>
      </c>
      <c r="C82" s="11"/>
      <c r="D82" s="11">
        <f t="shared" ref="D82:Y82" ca="1" si="151">C19/C$7*D51</f>
        <v>0.54017910806586944</v>
      </c>
      <c r="E82" s="11">
        <f t="shared" ca="1" si="151"/>
        <v>0.59224694903086972</v>
      </c>
      <c r="F82" s="11">
        <f t="shared" ca="1" si="151"/>
        <v>0.84778306206244392</v>
      </c>
      <c r="G82" s="11">
        <f t="shared" ca="1" si="151"/>
        <v>0.50869755883642842</v>
      </c>
      <c r="H82" s="11">
        <f t="shared" ca="1" si="151"/>
        <v>0.81369024801278522</v>
      </c>
      <c r="I82" s="11">
        <f t="shared" ca="1" si="151"/>
        <v>0.47290724343362206</v>
      </c>
      <c r="J82" s="11">
        <f t="shared" ca="1" si="151"/>
        <v>0.95054952575174945</v>
      </c>
      <c r="K82" s="11">
        <f t="shared" ca="1" si="151"/>
        <v>0.90580882257793416</v>
      </c>
      <c r="L82" s="11">
        <f t="shared" ca="1" si="151"/>
        <v>0.61113751828782592</v>
      </c>
      <c r="M82" s="11">
        <f t="shared" ca="1" si="151"/>
        <v>0.55341674687199416</v>
      </c>
      <c r="N82" s="11">
        <f t="shared" ca="1" si="151"/>
        <v>0.11939701566277219</v>
      </c>
      <c r="O82" s="11">
        <f t="shared" ca="1" si="151"/>
        <v>0.16431896931521567</v>
      </c>
      <c r="P82" s="11">
        <f t="shared" ca="1" si="151"/>
        <v>0.41315688862030198</v>
      </c>
      <c r="Q82" s="11">
        <f t="shared" ca="1" si="151"/>
        <v>0.32929276612136693</v>
      </c>
      <c r="R82" s="11">
        <f t="shared" ca="1" si="151"/>
        <v>0.56868646994966843</v>
      </c>
      <c r="S82" s="11">
        <f t="shared" ca="1" si="151"/>
        <v>0.47036179363027236</v>
      </c>
      <c r="T82" s="11">
        <f t="shared" ca="1" si="151"/>
        <v>0.66362529350415689</v>
      </c>
      <c r="U82" s="11">
        <f t="shared" ca="1" si="151"/>
        <v>0.64307591460313696</v>
      </c>
      <c r="V82" s="11">
        <f t="shared" ca="1" si="151"/>
        <v>1.8420009712369737E-2</v>
      </c>
      <c r="W82" s="11">
        <f t="shared" ca="1" si="151"/>
        <v>0.36927274437858676</v>
      </c>
      <c r="X82" s="11">
        <f t="shared" ca="1" si="151"/>
        <v>0.76262083780880852</v>
      </c>
      <c r="Y82" s="11">
        <f t="shared" ca="1" si="151"/>
        <v>0.6121600168710094</v>
      </c>
      <c r="Z82" s="11">
        <f t="shared" ref="Z82:AQ82" ca="1" si="152">Y19/Y$7*Z51</f>
        <v>0.59425270296499044</v>
      </c>
      <c r="AA82" s="11">
        <f t="shared" ca="1" si="152"/>
        <v>0.65974187391106487</v>
      </c>
      <c r="AB82" s="11">
        <f t="shared" ca="1" si="152"/>
        <v>0.67011533975549875</v>
      </c>
      <c r="AC82" s="11">
        <f t="shared" ca="1" si="152"/>
        <v>0.99228571129509968</v>
      </c>
      <c r="AD82" s="11">
        <f t="shared" ca="1" si="152"/>
        <v>0.71217489596164107</v>
      </c>
      <c r="AE82" s="11">
        <f t="shared" ca="1" si="152"/>
        <v>0.78392387283122578</v>
      </c>
      <c r="AF82" s="11">
        <f t="shared" ca="1" si="152"/>
        <v>0.65006360369337146</v>
      </c>
      <c r="AG82" s="11">
        <f t="shared" ca="1" si="152"/>
        <v>-3.9111531190926301</v>
      </c>
      <c r="AH82" s="11">
        <f t="shared" ca="1" si="152"/>
        <v>0.62647967577545249</v>
      </c>
      <c r="AI82" s="11">
        <f t="shared" ca="1" si="152"/>
        <v>1.8889711324944449</v>
      </c>
      <c r="AJ82" s="11">
        <f t="shared" ca="1" si="152"/>
        <v>1.1413541361691646</v>
      </c>
      <c r="AK82" s="12">
        <f t="shared" ca="1" si="152"/>
        <v>0.95084937289291371</v>
      </c>
      <c r="AL82" s="12">
        <f t="shared" ca="1" si="152"/>
        <v>0.6051478934459128</v>
      </c>
      <c r="AM82" s="12">
        <f t="shared" ca="1" si="152"/>
        <v>0.20606696383550283</v>
      </c>
      <c r="AN82" s="12">
        <f t="shared" ca="1" si="152"/>
        <v>0.18440636299871066</v>
      </c>
      <c r="AO82" s="12">
        <f t="shared" ca="1" si="152"/>
        <v>0.30216325942934613</v>
      </c>
      <c r="AP82" s="12">
        <f t="shared" ca="1" si="152"/>
        <v>0.28901737362236524</v>
      </c>
      <c r="AQ82" s="12">
        <f t="shared" ca="1" si="152"/>
        <v>0.20362081679570046</v>
      </c>
    </row>
    <row r="83" spans="2:43" x14ac:dyDescent="0.2">
      <c r="B83" t="str">
        <f t="shared" si="126"/>
        <v xml:space="preserve">      Leisure and Hospitality</v>
      </c>
      <c r="C83" s="11"/>
      <c r="D83" s="11">
        <f t="shared" ref="D83" ca="1" si="153">C20/C$7*D52</f>
        <v>8.865248226950366E-2</v>
      </c>
      <c r="E83" s="11">
        <f t="shared" ref="E83" ca="1" si="154">D20/D$7*E52</f>
        <v>0.14581837760229802</v>
      </c>
      <c r="F83" s="11">
        <f t="shared" ref="F83" ca="1" si="155">E20/E$7*F52</f>
        <v>0.27397867249579272</v>
      </c>
      <c r="G83" s="11">
        <f t="shared" ref="G83" ca="1" si="156">F20/F$7*G52</f>
        <v>0.21122642888466672</v>
      </c>
      <c r="H83" s="11">
        <f t="shared" ref="H83" ca="1" si="157">G20/G$7*H52</f>
        <v>0.35296074758243678</v>
      </c>
      <c r="I83" s="11">
        <f t="shared" ref="I83" ca="1" si="158">H20/H$7*I52</f>
        <v>0.28544851630677642</v>
      </c>
      <c r="J83" s="11">
        <f t="shared" ref="J83" ca="1" si="159">I20/I$7*J52</f>
        <v>0.27168334177353737</v>
      </c>
      <c r="K83" s="11">
        <f t="shared" ref="K83" ca="1" si="160">J20/J$7*K52</f>
        <v>0.3008579303562417</v>
      </c>
      <c r="L83" s="11">
        <f t="shared" ref="L83" ca="1" si="161">K20/K$7*L52</f>
        <v>0.41421542906174885</v>
      </c>
      <c r="M83" s="11">
        <f t="shared" ref="M83" ca="1" si="162">L20/L$7*M52</f>
        <v>0.10587102983638061</v>
      </c>
      <c r="N83" s="11">
        <f t="shared" ref="N83" ca="1" si="163">M20/M$7*N52</f>
        <v>-5.9404426512018452E-2</v>
      </c>
      <c r="O83" s="11">
        <f t="shared" ref="O83" ca="1" si="164">N20/N$7*O52</f>
        <v>-0.16670040365312003</v>
      </c>
      <c r="P83" s="11">
        <f t="shared" ref="P83" ca="1" si="165">O20/O$7*P52</f>
        <v>0.16156284301271381</v>
      </c>
      <c r="Q83" s="11">
        <f t="shared" ref="Q83" ca="1" si="166">P20/P$7*Q52</f>
        <v>0.24541630682630131</v>
      </c>
      <c r="R83" s="11">
        <f t="shared" ref="R83" ca="1" si="167">Q20/Q$7*R52</f>
        <v>0.26954011645119846</v>
      </c>
      <c r="S83" s="11">
        <f t="shared" ref="S83" ca="1" si="168">R20/R$7*S52</f>
        <v>0.30014134913235818</v>
      </c>
      <c r="T83" s="11">
        <f t="shared" ref="T83" ca="1" si="169">S20/S$7*T52</f>
        <v>0.32161647235671315</v>
      </c>
      <c r="U83" s="11">
        <f t="shared" ref="U83" ca="1" si="170">T20/T$7*U52</f>
        <v>0.11471389337823937</v>
      </c>
      <c r="V83" s="11">
        <f t="shared" ref="V83" ca="1" si="171">U20/U$7*V52</f>
        <v>-0.43203295507192085</v>
      </c>
      <c r="W83" s="11">
        <f t="shared" ref="W83" ca="1" si="172">V20/V$7*W52</f>
        <v>-8.8202088625461677E-3</v>
      </c>
      <c r="X83" s="11">
        <f t="shared" ref="X83" ca="1" si="173">W20/W$7*X52</f>
        <v>0.21959661057405391</v>
      </c>
      <c r="Y83" s="11">
        <f t="shared" ref="Y83" ca="1" si="174">X20/X$7*Y52</f>
        <v>0.32101788444527696</v>
      </c>
      <c r="Z83" s="11">
        <f t="shared" ref="Z83" ca="1" si="175">Y20/Y$7*Z52</f>
        <v>0.40244779595611396</v>
      </c>
      <c r="AA83" s="11">
        <f t="shared" ref="AA83" ca="1" si="176">Z20/Z$7*AA52</f>
        <v>0.31516684977416826</v>
      </c>
      <c r="AB83" s="11">
        <f t="shared" ref="AB83" ca="1" si="177">AA20/AA$7*AB52</f>
        <v>0.40822497732083568</v>
      </c>
      <c r="AC83" s="11">
        <f t="shared" ref="AC83" ca="1" si="178">AB20/AB$7*AC52</f>
        <v>0.41816259669028638</v>
      </c>
      <c r="AD83" s="11">
        <f t="shared" ref="AD83" ca="1" si="179">AC20/AC$7*AD52</f>
        <v>0.3152831212015238</v>
      </c>
      <c r="AE83" s="11">
        <f t="shared" ref="AE83" ca="1" si="180">AD20/AD$7*AE52</f>
        <v>0.28241042989692666</v>
      </c>
      <c r="AF83" s="11">
        <f t="shared" ref="AF83" ca="1" si="181">AE20/AE$7*AF52</f>
        <v>0.12720738673464146</v>
      </c>
      <c r="AG83" s="11">
        <f t="shared" ref="AG83" ca="1" si="182">AF20/AF$7*AG52</f>
        <v>-2.8979206049149329</v>
      </c>
      <c r="AH83" s="11">
        <f t="shared" ref="AH83" ca="1" si="183">AG20/AG$7*AH52</f>
        <v>0.3666586413065292</v>
      </c>
      <c r="AI83" s="11">
        <f t="shared" ref="AI83" ca="1" si="184">AH20/AH$7*AI52</f>
        <v>1.3876141130027131</v>
      </c>
      <c r="AJ83" s="11">
        <f t="shared" ref="AJ83" ca="1" si="185">AI20/AI$7*AJ52</f>
        <v>0.72485668143139137</v>
      </c>
      <c r="AK83" s="12">
        <f t="shared" ref="AK83" ca="1" si="186">AJ20/AJ$7*AK52</f>
        <v>0.26048618309845883</v>
      </c>
      <c r="AL83" s="12">
        <f t="shared" ref="AL83" ca="1" si="187">AK20/AK$7*AL52</f>
        <v>0.25976938649112624</v>
      </c>
      <c r="AM83" s="12">
        <f t="shared" ref="AM83" ca="1" si="188">AL20/AL$7*AM52</f>
        <v>-1.6039746689419185E-2</v>
      </c>
      <c r="AN83" s="12">
        <f t="shared" ref="AN83" ca="1" si="189">AM20/AM$7*AN52</f>
        <v>5.925181413086815E-2</v>
      </c>
      <c r="AO83" s="12">
        <f t="shared" ref="AO83" ca="1" si="190">AN20/AN$7*AO52</f>
        <v>0.11826101486305275</v>
      </c>
      <c r="AP83" s="12">
        <f t="shared" ref="AP83:AQ83" ca="1" si="191">AO20/AO$7*AP52</f>
        <v>0.10643721666931949</v>
      </c>
      <c r="AQ83" s="12">
        <f t="shared" ca="1" si="191"/>
        <v>-5.2422479431669623E-3</v>
      </c>
    </row>
    <row r="84" spans="2:43" x14ac:dyDescent="0.2">
      <c r="B84" t="str">
        <f t="shared" ref="B84:B86" si="192">B53</f>
        <v xml:space="preserve">   Government</v>
      </c>
      <c r="C84" s="11"/>
      <c r="D84" s="11">
        <f t="shared" ref="D84:Y84" ca="1" si="193">C21/C$7*D53</f>
        <v>0.50036062026686046</v>
      </c>
      <c r="E84" s="11">
        <f t="shared" ca="1" si="193"/>
        <v>0.51447714764297736</v>
      </c>
      <c r="F84" s="11">
        <f t="shared" ca="1" si="193"/>
        <v>0.27840959442294394</v>
      </c>
      <c r="G84" s="11">
        <f t="shared" ca="1" si="193"/>
        <v>0.23242216050285103</v>
      </c>
      <c r="H84" s="11">
        <f t="shared" ca="1" si="193"/>
        <v>0.29220520906414826</v>
      </c>
      <c r="I84" s="11">
        <f t="shared" ca="1" si="193"/>
        <v>0.23787376358898263</v>
      </c>
      <c r="J84" s="11">
        <f t="shared" ca="1" si="193"/>
        <v>0.25183745534675811</v>
      </c>
      <c r="K84" s="11">
        <f t="shared" ca="1" si="193"/>
        <v>0.36814658574774317</v>
      </c>
      <c r="L84" s="11">
        <f t="shared" ca="1" si="193"/>
        <v>0.31235917601377727</v>
      </c>
      <c r="M84" s="11">
        <f t="shared" ca="1" si="193"/>
        <v>0.22738209817131633</v>
      </c>
      <c r="N84" s="11">
        <f t="shared" ca="1" si="193"/>
        <v>0.42524158780386007</v>
      </c>
      <c r="O84" s="11">
        <f t="shared" ca="1" si="193"/>
        <v>0.28339068621030783</v>
      </c>
      <c r="P84" s="11">
        <f t="shared" ca="1" si="193"/>
        <v>0.15909623472244483</v>
      </c>
      <c r="Q84" s="11">
        <f t="shared" ca="1" si="193"/>
        <v>-1.6390087224135511E-15</v>
      </c>
      <c r="R84" s="11">
        <f t="shared" ca="1" si="193"/>
        <v>-1.7270304944240113E-2</v>
      </c>
      <c r="S84" s="11">
        <f t="shared" ca="1" si="193"/>
        <v>5.232925325553997E-2</v>
      </c>
      <c r="T84" s="11">
        <f t="shared" ca="1" si="193"/>
        <v>0.11536243030186462</v>
      </c>
      <c r="U84" s="11">
        <f t="shared" ca="1" si="193"/>
        <v>0.29554367604344478</v>
      </c>
      <c r="V84" s="11">
        <f t="shared" ca="1" si="193"/>
        <v>0.11219460461170119</v>
      </c>
      <c r="W84" s="11">
        <f t="shared" ca="1" si="193"/>
        <v>-2.7636654435977636E-2</v>
      </c>
      <c r="X84" s="11">
        <f t="shared" ca="1" si="193"/>
        <v>-0.2595775152166131</v>
      </c>
      <c r="Y84" s="11">
        <f t="shared" ca="1" si="193"/>
        <v>3.4562144493195342E-2</v>
      </c>
      <c r="Z84" s="11">
        <f t="shared" ref="Z84:AQ84" ca="1" si="194">Y21/Y$7*Z53</f>
        <v>0.14613707200676174</v>
      </c>
      <c r="AA84" s="11">
        <f t="shared" ca="1" si="194"/>
        <v>0.19420492503689651</v>
      </c>
      <c r="AB84" s="11">
        <f t="shared" ca="1" si="194"/>
        <v>0.33640762019957859</v>
      </c>
      <c r="AC84" s="11">
        <f t="shared" ca="1" si="194"/>
        <v>0.30825753373038645</v>
      </c>
      <c r="AD84" s="11">
        <f t="shared" ca="1" si="194"/>
        <v>0.21086459553028036</v>
      </c>
      <c r="AE84" s="11">
        <f t="shared" ca="1" si="194"/>
        <v>-0.16321443409104353</v>
      </c>
      <c r="AF84" s="11">
        <f t="shared" ca="1" si="194"/>
        <v>-0.14655451779694323</v>
      </c>
      <c r="AG84" s="11">
        <f t="shared" ca="1" si="194"/>
        <v>-0.35869565217391286</v>
      </c>
      <c r="AH84" s="11">
        <f t="shared" ca="1" si="194"/>
        <v>-0.13091368725171412</v>
      </c>
      <c r="AI84" s="11">
        <f t="shared" ca="1" si="194"/>
        <v>-0.14359733530718116</v>
      </c>
      <c r="AJ84" s="11">
        <f t="shared" ca="1" si="194"/>
        <v>0.37116439843978571</v>
      </c>
      <c r="AK84" s="12">
        <f t="shared" ca="1" si="194"/>
        <v>0.74436584204185818</v>
      </c>
      <c r="AL84" s="12">
        <f t="shared" ca="1" si="194"/>
        <v>-5.1672684374881317E-2</v>
      </c>
      <c r="AM84" s="12">
        <f t="shared" ca="1" si="194"/>
        <v>-3.7323229249961488E-2</v>
      </c>
      <c r="AN84" s="12">
        <f t="shared" ca="1" si="194"/>
        <v>5.7795703982938852E-2</v>
      </c>
      <c r="AO84" s="12">
        <f t="shared" ca="1" si="194"/>
        <v>0.10036029681027153</v>
      </c>
      <c r="AP84" s="12">
        <f t="shared" ca="1" si="194"/>
        <v>9.9932500891297252E-2</v>
      </c>
      <c r="AQ84" s="12">
        <f t="shared" ca="1" si="194"/>
        <v>0.13445456435940964</v>
      </c>
    </row>
    <row r="85" spans="2:43" x14ac:dyDescent="0.2">
      <c r="B85" t="str">
        <f t="shared" si="192"/>
        <v xml:space="preserve">      State and local</v>
      </c>
      <c r="C85" s="11"/>
      <c r="D85" s="11">
        <f t="shared" ref="D85:Y85" ca="1" si="195">C22/C$7*D54</f>
        <v>0.52740714028128166</v>
      </c>
      <c r="E85" s="11">
        <f t="shared" ca="1" si="195"/>
        <v>0.48531347212251791</v>
      </c>
      <c r="F85" s="11">
        <f t="shared" ca="1" si="195"/>
        <v>0.22893096623637496</v>
      </c>
      <c r="G85" s="11">
        <f t="shared" ca="1" si="195"/>
        <v>0.2368074842859233</v>
      </c>
      <c r="H85" s="11">
        <f t="shared" ca="1" si="195"/>
        <v>0.32836922008693753</v>
      </c>
      <c r="I85" s="11">
        <f t="shared" ca="1" si="195"/>
        <v>0.26343631728809774</v>
      </c>
      <c r="J85" s="11">
        <f t="shared" ca="1" si="195"/>
        <v>0.23746629621012147</v>
      </c>
      <c r="K85" s="11">
        <f t="shared" ca="1" si="195"/>
        <v>0.30797499967649689</v>
      </c>
      <c r="L85" s="11">
        <f t="shared" ca="1" si="195"/>
        <v>0.26914743229645655</v>
      </c>
      <c r="M85" s="11">
        <f t="shared" ca="1" si="195"/>
        <v>0.17023580365736476</v>
      </c>
      <c r="N85" s="11">
        <f t="shared" ca="1" si="195"/>
        <v>0.43994565377217937</v>
      </c>
      <c r="O85" s="11">
        <f t="shared" ca="1" si="195"/>
        <v>0.2542181155710086</v>
      </c>
      <c r="P85" s="11">
        <f t="shared" ca="1" si="195"/>
        <v>0.10051428782851986</v>
      </c>
      <c r="Q85" s="11">
        <f t="shared" ca="1" si="195"/>
        <v>1.5532677647234339E-2</v>
      </c>
      <c r="R85" s="11">
        <f t="shared" ca="1" si="195"/>
        <v>1.9120694759694253E-2</v>
      </c>
      <c r="S85" s="11">
        <f t="shared" ca="1" si="195"/>
        <v>8.7215422092568023E-2</v>
      </c>
      <c r="T85" s="11">
        <f t="shared" ca="1" si="195"/>
        <v>0.11711034591249778</v>
      </c>
      <c r="U85" s="11">
        <f t="shared" ca="1" si="195"/>
        <v>0.27859088391858494</v>
      </c>
      <c r="V85" s="11">
        <f t="shared" ca="1" si="195"/>
        <v>7.8703677861937271E-2</v>
      </c>
      <c r="W85" s="11">
        <f t="shared" ca="1" si="195"/>
        <v>-2.6460626587638019E-2</v>
      </c>
      <c r="X85" s="11">
        <f t="shared" ca="1" si="195"/>
        <v>-0.19035684449218243</v>
      </c>
      <c r="Y85" s="11">
        <f t="shared" ca="1" si="195"/>
        <v>6.3266298394325793E-2</v>
      </c>
      <c r="Z85" s="11">
        <f t="shared" ref="Z85:AQ85" ca="1" si="196">Y22/Y$7*Z54</f>
        <v>0.18267134000844906</v>
      </c>
      <c r="AA85" s="11">
        <f t="shared" ca="1" si="196"/>
        <v>0.2191741296844997</v>
      </c>
      <c r="AB85" s="11">
        <f t="shared" ca="1" si="196"/>
        <v>0.34342736187308409</v>
      </c>
      <c r="AC85" s="11">
        <f t="shared" ca="1" si="196"/>
        <v>0.29988381464772945</v>
      </c>
      <c r="AD85" s="11">
        <f t="shared" ca="1" si="196"/>
        <v>0.20782327924859062</v>
      </c>
      <c r="AE85" s="11">
        <f t="shared" ca="1" si="196"/>
        <v>-0.13156072566126356</v>
      </c>
      <c r="AF85" s="11">
        <f t="shared" ca="1" si="196"/>
        <v>-0.12382163879873795</v>
      </c>
      <c r="AG85" s="11">
        <f t="shared" ca="1" si="196"/>
        <v>-0.39697542533081243</v>
      </c>
      <c r="AH85" s="11">
        <f t="shared" ca="1" si="196"/>
        <v>-0.10182175675133444</v>
      </c>
      <c r="AI85" s="11">
        <f t="shared" ca="1" si="196"/>
        <v>-9.8692326671600633E-2</v>
      </c>
      <c r="AJ85" s="11">
        <f t="shared" ca="1" si="196"/>
        <v>0.35558116033735115</v>
      </c>
      <c r="AK85" s="12">
        <f t="shared" ca="1" si="196"/>
        <v>0.72154063822038106</v>
      </c>
      <c r="AL85" s="12">
        <f t="shared" ca="1" si="196"/>
        <v>-5.3547458739863413E-2</v>
      </c>
      <c r="AM85" s="12">
        <f t="shared" ca="1" si="196"/>
        <v>-3.7323229249963001E-2</v>
      </c>
      <c r="AN85" s="12">
        <f t="shared" ca="1" si="196"/>
        <v>5.7795703982940802E-2</v>
      </c>
      <c r="AO85" s="12">
        <f t="shared" ca="1" si="196"/>
        <v>0.1003588613076183</v>
      </c>
      <c r="AP85" s="12">
        <f t="shared" ca="1" si="196"/>
        <v>9.9932500891296738E-2</v>
      </c>
      <c r="AQ85" s="12">
        <f t="shared" ca="1" si="196"/>
        <v>0.10214252768131565</v>
      </c>
    </row>
    <row r="86" spans="2:43" x14ac:dyDescent="0.2">
      <c r="B86" t="str">
        <f t="shared" si="192"/>
        <v xml:space="preserve">      Federal</v>
      </c>
      <c r="C86" s="11"/>
      <c r="D86" s="11">
        <f t="shared" ref="D86:Y86" ca="1" si="197">C23/C$7*D55</f>
        <v>-2.7046520014424928E-2</v>
      </c>
      <c r="E86" s="11">
        <f t="shared" ca="1" si="197"/>
        <v>2.9163675520459186E-2</v>
      </c>
      <c r="F86" s="11">
        <f t="shared" ca="1" si="197"/>
        <v>4.9478628186571436E-2</v>
      </c>
      <c r="G86" s="11">
        <f t="shared" ca="1" si="197"/>
        <v>-4.3853237830724055E-3</v>
      </c>
      <c r="H86" s="11">
        <f t="shared" ca="1" si="197"/>
        <v>-3.6164011022790619E-2</v>
      </c>
      <c r="I86" s="11">
        <f t="shared" ca="1" si="197"/>
        <v>-2.5562553699114626E-2</v>
      </c>
      <c r="J86" s="11">
        <f t="shared" ca="1" si="197"/>
        <v>1.4371159136635189E-2</v>
      </c>
      <c r="K86" s="11">
        <f t="shared" ca="1" si="197"/>
        <v>6.0171586071248506E-2</v>
      </c>
      <c r="L86" s="11">
        <f t="shared" ca="1" si="197"/>
        <v>4.321174371732095E-2</v>
      </c>
      <c r="M86" s="11">
        <f t="shared" ca="1" si="197"/>
        <v>5.7146294513955975E-2</v>
      </c>
      <c r="N86" s="11">
        <f t="shared" ca="1" si="197"/>
        <v>-1.4704065968321687E-2</v>
      </c>
      <c r="O86" s="11">
        <f t="shared" ca="1" si="197"/>
        <v>2.9172570639295972E-2</v>
      </c>
      <c r="P86" s="11">
        <f t="shared" ca="1" si="197"/>
        <v>5.8581946893923417E-2</v>
      </c>
      <c r="Q86" s="11">
        <f t="shared" ca="1" si="197"/>
        <v>-1.5532677647234249E-2</v>
      </c>
      <c r="R86" s="11">
        <f t="shared" ca="1" si="197"/>
        <v>-3.6390999703937915E-2</v>
      </c>
      <c r="S86" s="11">
        <f t="shared" ca="1" si="197"/>
        <v>-3.4886168837027179E-2</v>
      </c>
      <c r="T86" s="11">
        <f t="shared" ca="1" si="197"/>
        <v>-1.7479156106342964E-3</v>
      </c>
      <c r="U86" s="11">
        <f t="shared" ca="1" si="197"/>
        <v>1.6952792124862764E-2</v>
      </c>
      <c r="V86" s="11">
        <f t="shared" ca="1" si="197"/>
        <v>3.3490926749761452E-2</v>
      </c>
      <c r="W86" s="11">
        <f t="shared" ca="1" si="197"/>
        <v>-1.1760278483395809E-3</v>
      </c>
      <c r="X86" s="11">
        <f t="shared" ca="1" si="197"/>
        <v>-6.9220670724430097E-2</v>
      </c>
      <c r="Y86" s="11">
        <f t="shared" ca="1" si="197"/>
        <v>-2.8704153901129022E-2</v>
      </c>
      <c r="Z86" s="11">
        <f t="shared" ref="Z86:AQ86" ca="1" si="198">Y23/Y$7*Z55</f>
        <v>-3.6534268001689553E-2</v>
      </c>
      <c r="AA86" s="11">
        <f t="shared" ca="1" si="198"/>
        <v>-2.4969204647601329E-2</v>
      </c>
      <c r="AB86" s="11">
        <f t="shared" ca="1" si="198"/>
        <v>-7.0197416735065096E-3</v>
      </c>
      <c r="AC86" s="11">
        <f t="shared" ca="1" si="198"/>
        <v>8.373719082658989E-3</v>
      </c>
      <c r="AD86" s="11">
        <f t="shared" ca="1" si="198"/>
        <v>3.0413162816865821E-3</v>
      </c>
      <c r="AE86" s="11">
        <f t="shared" ca="1" si="198"/>
        <v>-3.1653708429778077E-2</v>
      </c>
      <c r="AF86" s="11">
        <f t="shared" ca="1" si="198"/>
        <v>-2.2732878998205506E-2</v>
      </c>
      <c r="AG86" s="11">
        <f t="shared" ca="1" si="198"/>
        <v>3.8279773156899989E-2</v>
      </c>
      <c r="AH86" s="11">
        <f t="shared" ca="1" si="198"/>
        <v>-2.9091930500381478E-2</v>
      </c>
      <c r="AI86" s="11">
        <f t="shared" ca="1" si="198"/>
        <v>-4.4905008635578496E-2</v>
      </c>
      <c r="AJ86" s="11">
        <f t="shared" ca="1" si="198"/>
        <v>1.5583238102433887E-2</v>
      </c>
      <c r="AK86" s="12">
        <f t="shared" ca="1" si="198"/>
        <v>2.2825624071946927E-2</v>
      </c>
      <c r="AL86" s="12">
        <f t="shared" ca="1" si="198"/>
        <v>1.8729623154090469E-3</v>
      </c>
      <c r="AM86" s="12">
        <f t="shared" ca="1" si="198"/>
        <v>5.7136865932431268E-7</v>
      </c>
      <c r="AN86" s="12">
        <f t="shared" ca="1" si="198"/>
        <v>0</v>
      </c>
      <c r="AO86" s="12">
        <f t="shared" ca="1" si="198"/>
        <v>0</v>
      </c>
      <c r="AP86" s="12">
        <f t="shared" ca="1" si="198"/>
        <v>0</v>
      </c>
      <c r="AQ86" s="12">
        <f t="shared" ca="1" si="198"/>
        <v>3.2312312295758552E-2</v>
      </c>
    </row>
  </sheetData>
  <pageMargins left="0.85" right="0.5" top="0.9" bottom="0.4" header="0.5" footer="0.5"/>
  <pageSetup scale="84" fitToWidth="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DE1B8-43A6-43EE-BA0D-143F1D094F51}">
  <sheetPr>
    <tabColor rgb="FF5B1A18"/>
    <pageSetUpPr fitToPage="1"/>
  </sheetPr>
  <dimension ref="A1:FJ139"/>
  <sheetViews>
    <sheetView zoomScale="85" zoomScaleNormal="85" workbookViewId="0">
      <pane xSplit="2" ySplit="4" topLeftCell="EE5" activePane="bottomRight" state="frozen"/>
      <selection activeCell="FG45" sqref="FG45"/>
      <selection pane="topRight" activeCell="FG45" sqref="FG45"/>
      <selection pane="bottomLeft" activeCell="FG45" sqref="FG45"/>
      <selection pane="bottomRight" activeCell="EE3" sqref="EE3"/>
    </sheetView>
  </sheetViews>
  <sheetFormatPr defaultRowHeight="12.75" x14ac:dyDescent="0.2"/>
  <cols>
    <col min="1" max="1" width="9.140625" hidden="1" customWidth="1"/>
    <col min="2" max="2" width="64.85546875" bestFit="1" customWidth="1"/>
  </cols>
  <sheetData>
    <row r="1" spans="1:166" ht="14.25" x14ac:dyDescent="0.2">
      <c r="B1" s="28" t="str">
        <f>Info!B3</f>
        <v>Seattle MD (King &amp; Snohomish Counties) Economic Forecast</v>
      </c>
      <c r="DU1" s="7"/>
      <c r="DY1" s="7"/>
    </row>
    <row r="2" spans="1:166" x14ac:dyDescent="0.2">
      <c r="B2" t="str">
        <f>Info!B4</f>
        <v>City of Seattle Office of Economic and Revenue Forecasts</v>
      </c>
      <c r="DU2" s="7"/>
      <c r="DY2" s="7"/>
      <c r="EK2" s="7"/>
    </row>
    <row r="3" spans="1:166" x14ac:dyDescent="0.2">
      <c r="C3" t="s">
        <v>174</v>
      </c>
      <c r="EE3" t="s">
        <v>173</v>
      </c>
    </row>
    <row r="4" spans="1:166" x14ac:dyDescent="0.2">
      <c r="B4" s="2"/>
      <c r="C4" s="14" t="s">
        <v>5</v>
      </c>
      <c r="D4" s="14" t="s">
        <v>6</v>
      </c>
      <c r="E4" s="14" t="s">
        <v>7</v>
      </c>
      <c r="F4" s="14" t="s">
        <v>8</v>
      </c>
      <c r="G4" s="14" t="s">
        <v>9</v>
      </c>
      <c r="H4" s="14" t="s">
        <v>10</v>
      </c>
      <c r="I4" s="14" t="s">
        <v>11</v>
      </c>
      <c r="J4" s="14" t="s">
        <v>12</v>
      </c>
      <c r="K4" s="14" t="s">
        <v>13</v>
      </c>
      <c r="L4" s="14" t="s">
        <v>14</v>
      </c>
      <c r="M4" s="14" t="s">
        <v>15</v>
      </c>
      <c r="N4" s="14" t="s">
        <v>16</v>
      </c>
      <c r="O4" s="14" t="s">
        <v>17</v>
      </c>
      <c r="P4" s="14" t="s">
        <v>18</v>
      </c>
      <c r="Q4" s="14" t="s">
        <v>19</v>
      </c>
      <c r="R4" s="14" t="s">
        <v>20</v>
      </c>
      <c r="S4" s="14" t="s">
        <v>21</v>
      </c>
      <c r="T4" s="14" t="s">
        <v>22</v>
      </c>
      <c r="U4" s="14" t="s">
        <v>23</v>
      </c>
      <c r="V4" s="14" t="s">
        <v>24</v>
      </c>
      <c r="W4" s="14" t="s">
        <v>25</v>
      </c>
      <c r="X4" s="14" t="s">
        <v>26</v>
      </c>
      <c r="Y4" s="14" t="s">
        <v>27</v>
      </c>
      <c r="Z4" s="14" t="s">
        <v>28</v>
      </c>
      <c r="AA4" s="14" t="s">
        <v>29</v>
      </c>
      <c r="AB4" s="14" t="s">
        <v>30</v>
      </c>
      <c r="AC4" s="14" t="s">
        <v>31</v>
      </c>
      <c r="AD4" s="14" t="s">
        <v>32</v>
      </c>
      <c r="AE4" s="14" t="s">
        <v>33</v>
      </c>
      <c r="AF4" s="14" t="s">
        <v>34</v>
      </c>
      <c r="AG4" s="14" t="s">
        <v>35</v>
      </c>
      <c r="AH4" s="14" t="s">
        <v>36</v>
      </c>
      <c r="AI4" s="14" t="s">
        <v>37</v>
      </c>
      <c r="AJ4" s="14" t="s">
        <v>38</v>
      </c>
      <c r="AK4" s="14" t="s">
        <v>39</v>
      </c>
      <c r="AL4" s="14" t="s">
        <v>40</v>
      </c>
      <c r="AM4" s="14" t="s">
        <v>41</v>
      </c>
      <c r="AN4" s="14" t="s">
        <v>42</v>
      </c>
      <c r="AO4" s="14" t="s">
        <v>43</v>
      </c>
      <c r="AP4" s="14" t="s">
        <v>44</v>
      </c>
      <c r="AQ4" s="14" t="s">
        <v>45</v>
      </c>
      <c r="AR4" s="14" t="s">
        <v>46</v>
      </c>
      <c r="AS4" s="14" t="s">
        <v>47</v>
      </c>
      <c r="AT4" s="14" t="s">
        <v>48</v>
      </c>
      <c r="AU4" s="14" t="s">
        <v>49</v>
      </c>
      <c r="AV4" s="14" t="s">
        <v>50</v>
      </c>
      <c r="AW4" s="14" t="s">
        <v>51</v>
      </c>
      <c r="AX4" s="14" t="s">
        <v>52</v>
      </c>
      <c r="AY4" s="14" t="s">
        <v>53</v>
      </c>
      <c r="AZ4" s="14" t="s">
        <v>54</v>
      </c>
      <c r="BA4" s="14" t="s">
        <v>55</v>
      </c>
      <c r="BB4" s="14" t="s">
        <v>56</v>
      </c>
      <c r="BC4" s="14" t="s">
        <v>57</v>
      </c>
      <c r="BD4" s="14" t="s">
        <v>58</v>
      </c>
      <c r="BE4" s="14" t="s">
        <v>59</v>
      </c>
      <c r="BF4" s="14" t="s">
        <v>60</v>
      </c>
      <c r="BG4" s="14" t="s">
        <v>61</v>
      </c>
      <c r="BH4" s="14" t="s">
        <v>62</v>
      </c>
      <c r="BI4" s="14" t="s">
        <v>63</v>
      </c>
      <c r="BJ4" s="14" t="s">
        <v>64</v>
      </c>
      <c r="BK4" s="14" t="s">
        <v>65</v>
      </c>
      <c r="BL4" s="14" t="s">
        <v>66</v>
      </c>
      <c r="BM4" s="14" t="s">
        <v>67</v>
      </c>
      <c r="BN4" s="14" t="s">
        <v>68</v>
      </c>
      <c r="BO4" s="14" t="s">
        <v>69</v>
      </c>
      <c r="BP4" s="14" t="s">
        <v>70</v>
      </c>
      <c r="BQ4" s="14" t="s">
        <v>71</v>
      </c>
      <c r="BR4" s="14" t="s">
        <v>72</v>
      </c>
      <c r="BS4" s="14" t="s">
        <v>73</v>
      </c>
      <c r="BT4" s="14" t="s">
        <v>74</v>
      </c>
      <c r="BU4" s="14" t="s">
        <v>75</v>
      </c>
      <c r="BV4" s="14" t="s">
        <v>76</v>
      </c>
      <c r="BW4" s="14" t="s">
        <v>77</v>
      </c>
      <c r="BX4" s="14" t="s">
        <v>78</v>
      </c>
      <c r="BY4" s="14" t="s">
        <v>79</v>
      </c>
      <c r="BZ4" s="14" t="s">
        <v>80</v>
      </c>
      <c r="CA4" s="14" t="s">
        <v>81</v>
      </c>
      <c r="CB4" s="14" t="s">
        <v>82</v>
      </c>
      <c r="CC4" s="14" t="s">
        <v>83</v>
      </c>
      <c r="CD4" s="14" t="s">
        <v>84</v>
      </c>
      <c r="CE4" s="14" t="s">
        <v>85</v>
      </c>
      <c r="CF4" s="14" t="s">
        <v>86</v>
      </c>
      <c r="CG4" s="14" t="s">
        <v>87</v>
      </c>
      <c r="CH4" s="14" t="s">
        <v>88</v>
      </c>
      <c r="CI4" s="14" t="s">
        <v>89</v>
      </c>
      <c r="CJ4" s="14" t="s">
        <v>90</v>
      </c>
      <c r="CK4" s="14" t="s">
        <v>91</v>
      </c>
      <c r="CL4" s="14" t="s">
        <v>92</v>
      </c>
      <c r="CM4" s="14" t="s">
        <v>93</v>
      </c>
      <c r="CN4" s="14" t="s">
        <v>94</v>
      </c>
      <c r="CO4" s="14" t="s">
        <v>95</v>
      </c>
      <c r="CP4" s="14" t="s">
        <v>96</v>
      </c>
      <c r="CQ4" s="14" t="s">
        <v>97</v>
      </c>
      <c r="CR4" s="14" t="s">
        <v>98</v>
      </c>
      <c r="CS4" s="14" t="s">
        <v>99</v>
      </c>
      <c r="CT4" s="14" t="s">
        <v>100</v>
      </c>
      <c r="CU4" s="14" t="s">
        <v>101</v>
      </c>
      <c r="CV4" s="14" t="s">
        <v>102</v>
      </c>
      <c r="CW4" s="14" t="s">
        <v>103</v>
      </c>
      <c r="CX4" s="14" t="s">
        <v>104</v>
      </c>
      <c r="CY4" s="14" t="s">
        <v>105</v>
      </c>
      <c r="CZ4" s="14" t="s">
        <v>106</v>
      </c>
      <c r="DA4" s="14" t="s">
        <v>107</v>
      </c>
      <c r="DB4" s="14" t="s">
        <v>108</v>
      </c>
      <c r="DC4" s="14" t="s">
        <v>109</v>
      </c>
      <c r="DD4" s="14" t="s">
        <v>110</v>
      </c>
      <c r="DE4" s="14" t="s">
        <v>111</v>
      </c>
      <c r="DF4" s="14" t="s">
        <v>112</v>
      </c>
      <c r="DG4" s="14" t="s">
        <v>113</v>
      </c>
      <c r="DH4" s="14" t="s">
        <v>114</v>
      </c>
      <c r="DI4" s="14" t="s">
        <v>115</v>
      </c>
      <c r="DJ4" s="14" t="s">
        <v>116</v>
      </c>
      <c r="DK4" s="14" t="s">
        <v>117</v>
      </c>
      <c r="DL4" s="14" t="s">
        <v>118</v>
      </c>
      <c r="DM4" s="14" t="s">
        <v>119</v>
      </c>
      <c r="DN4" s="14" t="s">
        <v>120</v>
      </c>
      <c r="DO4" s="14" t="s">
        <v>121</v>
      </c>
      <c r="DP4" s="14" t="s">
        <v>122</v>
      </c>
      <c r="DQ4" s="14" t="s">
        <v>123</v>
      </c>
      <c r="DR4" s="14" t="s">
        <v>124</v>
      </c>
      <c r="DS4" s="14" t="s">
        <v>125</v>
      </c>
      <c r="DT4" s="14" t="s">
        <v>126</v>
      </c>
      <c r="DU4" s="14" t="s">
        <v>127</v>
      </c>
      <c r="DV4" s="14" t="s">
        <v>128</v>
      </c>
      <c r="DW4" s="14" t="s">
        <v>129</v>
      </c>
      <c r="DX4" s="14" t="s">
        <v>130</v>
      </c>
      <c r="DY4" s="14" t="s">
        <v>131</v>
      </c>
      <c r="DZ4" s="14" t="s">
        <v>132</v>
      </c>
      <c r="EA4" s="14" t="s">
        <v>133</v>
      </c>
      <c r="EB4" s="14" t="s">
        <v>134</v>
      </c>
      <c r="EC4" s="14" t="s">
        <v>135</v>
      </c>
      <c r="ED4" s="14" t="s">
        <v>136</v>
      </c>
      <c r="EE4" s="14" t="s">
        <v>137</v>
      </c>
      <c r="EF4" s="14" t="s">
        <v>138</v>
      </c>
      <c r="EG4" s="14" t="s">
        <v>139</v>
      </c>
      <c r="EH4" s="14" t="s">
        <v>140</v>
      </c>
      <c r="EI4" s="14" t="s">
        <v>141</v>
      </c>
      <c r="EJ4" s="14" t="s">
        <v>142</v>
      </c>
      <c r="EK4" s="14" t="s">
        <v>143</v>
      </c>
      <c r="EL4" s="14" t="s">
        <v>144</v>
      </c>
      <c r="EM4" s="14" t="s">
        <v>145</v>
      </c>
      <c r="EN4" s="14" t="s">
        <v>146</v>
      </c>
      <c r="EO4" s="14" t="s">
        <v>147</v>
      </c>
      <c r="EP4" s="14" t="s">
        <v>148</v>
      </c>
      <c r="EQ4" s="14" t="s">
        <v>149</v>
      </c>
      <c r="ER4" s="14" t="s">
        <v>150</v>
      </c>
      <c r="ES4" s="14" t="s">
        <v>151</v>
      </c>
      <c r="ET4" s="14" t="s">
        <v>152</v>
      </c>
      <c r="EU4" s="14" t="s">
        <v>153</v>
      </c>
      <c r="EV4" s="14" t="s">
        <v>154</v>
      </c>
      <c r="EW4" s="14" t="s">
        <v>155</v>
      </c>
      <c r="EX4" s="14" t="s">
        <v>156</v>
      </c>
      <c r="EY4" s="14" t="s">
        <v>157</v>
      </c>
      <c r="EZ4" s="14" t="s">
        <v>158</v>
      </c>
      <c r="FA4" s="14" t="s">
        <v>159</v>
      </c>
      <c r="FB4" s="14" t="s">
        <v>160</v>
      </c>
      <c r="FC4" s="14" t="s">
        <v>161</v>
      </c>
      <c r="FD4" s="14" t="s">
        <v>162</v>
      </c>
      <c r="FE4" s="14" t="s">
        <v>163</v>
      </c>
      <c r="FF4" s="14" t="s">
        <v>164</v>
      </c>
      <c r="FG4" s="14" t="s">
        <v>271</v>
      </c>
      <c r="FH4" s="14" t="s">
        <v>272</v>
      </c>
      <c r="FI4" s="14" t="s">
        <v>273</v>
      </c>
      <c r="FJ4" s="14" t="s">
        <v>274</v>
      </c>
    </row>
    <row r="5" spans="1:166" x14ac:dyDescent="0.2">
      <c r="A5" t="str">
        <f>'Baseline QTR'!A5</f>
        <v>KS_UR</v>
      </c>
      <c r="B5" t="str">
        <f>'Baseline QTR'!B5</f>
        <v>Unemployment rate (%)</v>
      </c>
      <c r="C5" s="47">
        <v>4.0096119200000002</v>
      </c>
      <c r="D5" s="47">
        <v>3.831485732</v>
      </c>
      <c r="E5" s="47">
        <v>3.5777499590000001</v>
      </c>
      <c r="F5" s="47">
        <v>3.6215985150000001</v>
      </c>
      <c r="G5" s="47">
        <v>3.9252761619999998</v>
      </c>
      <c r="H5" s="47">
        <v>4.2808844150000001</v>
      </c>
      <c r="I5" s="47">
        <v>4.6232536</v>
      </c>
      <c r="J5" s="47">
        <v>4.9165707850000002</v>
      </c>
      <c r="K5" s="47">
        <v>5.1263126730000002</v>
      </c>
      <c r="L5" s="47">
        <v>5.2643381979999999</v>
      </c>
      <c r="M5" s="47">
        <v>5.5087439890000001</v>
      </c>
      <c r="N5" s="47">
        <v>5.8375206549999996</v>
      </c>
      <c r="O5" s="47">
        <v>5.8881400739999998</v>
      </c>
      <c r="P5" s="47">
        <v>5.803164368</v>
      </c>
      <c r="Q5" s="47">
        <v>5.5518256350000001</v>
      </c>
      <c r="R5" s="47">
        <v>5.2097079199999996</v>
      </c>
      <c r="S5" s="47">
        <v>4.9628548009999998</v>
      </c>
      <c r="T5" s="47">
        <v>4.6904620020000003</v>
      </c>
      <c r="U5" s="47">
        <v>4.4977329130000001</v>
      </c>
      <c r="V5" s="47">
        <v>4.3041905160000002</v>
      </c>
      <c r="W5" s="47">
        <v>4.3835481359999999</v>
      </c>
      <c r="X5" s="47">
        <v>4.6847208020000002</v>
      </c>
      <c r="Y5" s="47">
        <v>4.7160686509999996</v>
      </c>
      <c r="Z5" s="47">
        <v>4.6992057989999996</v>
      </c>
      <c r="AA5" s="47">
        <v>4.6137246369999998</v>
      </c>
      <c r="AB5" s="47">
        <v>4.3152714769999996</v>
      </c>
      <c r="AC5" s="47">
        <v>4.112099422</v>
      </c>
      <c r="AD5" s="47">
        <v>4.1993134850000002</v>
      </c>
      <c r="AE5" s="47">
        <v>4.172179785</v>
      </c>
      <c r="AF5" s="47">
        <v>3.961287929</v>
      </c>
      <c r="AG5" s="47">
        <v>3.7148448699999999</v>
      </c>
      <c r="AH5" s="47">
        <v>3.3492660390000002</v>
      </c>
      <c r="AI5" s="47">
        <v>3.290033196</v>
      </c>
      <c r="AJ5" s="47">
        <v>3.5535978899999998</v>
      </c>
      <c r="AK5" s="47">
        <v>3.6841513250000002</v>
      </c>
      <c r="AL5" s="47">
        <v>3.472594714</v>
      </c>
      <c r="AM5" s="47">
        <v>3.2679292179999999</v>
      </c>
      <c r="AN5" s="47">
        <v>3.2932281149999998</v>
      </c>
      <c r="AO5" s="47">
        <v>3.545085174</v>
      </c>
      <c r="AP5" s="47">
        <v>3.8493996049999999</v>
      </c>
      <c r="AQ5" s="47">
        <v>3.9292033110000002</v>
      </c>
      <c r="AR5" s="47">
        <v>3.9464506940000001</v>
      </c>
      <c r="AS5" s="47">
        <v>3.9435083780000002</v>
      </c>
      <c r="AT5" s="47">
        <v>3.9674676369999999</v>
      </c>
      <c r="AU5" s="47">
        <v>4.1518352920000003</v>
      </c>
      <c r="AV5" s="47">
        <v>4.4001858890000003</v>
      </c>
      <c r="AW5" s="47">
        <v>4.7228631249999999</v>
      </c>
      <c r="AX5" s="47">
        <v>5.1906822290000001</v>
      </c>
      <c r="AY5" s="47">
        <v>5.5279539929999997</v>
      </c>
      <c r="AZ5" s="47">
        <v>5.7540267030000001</v>
      </c>
      <c r="BA5" s="47">
        <v>6.0907373089999997</v>
      </c>
      <c r="BB5" s="47">
        <v>6.3667079849999997</v>
      </c>
      <c r="BC5" s="47">
        <v>6.3942809189999998</v>
      </c>
      <c r="BD5" s="47">
        <v>6.2242354390000001</v>
      </c>
      <c r="BE5" s="47">
        <v>5.8982670580000001</v>
      </c>
      <c r="BF5" s="47">
        <v>5.5059323559999997</v>
      </c>
      <c r="BG5" s="47">
        <v>5.3363727970000001</v>
      </c>
      <c r="BH5" s="47">
        <v>5.1977697909999998</v>
      </c>
      <c r="BI5" s="47">
        <v>4.933954387</v>
      </c>
      <c r="BJ5" s="47">
        <v>4.78176325</v>
      </c>
      <c r="BK5" s="47">
        <v>4.7227689399999999</v>
      </c>
      <c r="BL5" s="47">
        <v>4.5726724540000001</v>
      </c>
      <c r="BM5" s="47">
        <v>4.3612057210000001</v>
      </c>
      <c r="BN5" s="47">
        <v>4.093837948</v>
      </c>
      <c r="BO5" s="47">
        <v>3.8477223629999999</v>
      </c>
      <c r="BP5" s="47">
        <v>3.7970248</v>
      </c>
      <c r="BQ5" s="47">
        <v>3.7413237129999999</v>
      </c>
      <c r="BR5" s="47">
        <v>3.68695912</v>
      </c>
      <c r="BS5" s="47">
        <v>3.4739763020000001</v>
      </c>
      <c r="BT5" s="47">
        <v>3.195588146</v>
      </c>
      <c r="BU5" s="47">
        <v>3.1021559019999998</v>
      </c>
      <c r="BV5" s="47">
        <v>3.0303999610000001</v>
      </c>
      <c r="BW5" s="47">
        <v>3.0831595809999999</v>
      </c>
      <c r="BX5" s="47">
        <v>3.580391568</v>
      </c>
      <c r="BY5" s="47">
        <v>4.2533938060000001</v>
      </c>
      <c r="BZ5" s="47">
        <v>4.905618434</v>
      </c>
      <c r="CA5" s="47">
        <v>5.5100479260000004</v>
      </c>
      <c r="CB5" s="47">
        <v>6.8120124860000004</v>
      </c>
      <c r="CC5" s="47">
        <v>8.3115792420000005</v>
      </c>
      <c r="CD5" s="47">
        <v>8.7678894669999998</v>
      </c>
      <c r="CE5" s="47">
        <v>8.8291246900000004</v>
      </c>
      <c r="CF5" s="47">
        <v>8.7856282009999997</v>
      </c>
      <c r="CG5" s="47">
        <v>8.7763688569999996</v>
      </c>
      <c r="CH5" s="47">
        <v>8.7405464609999992</v>
      </c>
      <c r="CI5" s="47">
        <v>8.4494296339999995</v>
      </c>
      <c r="CJ5" s="47">
        <v>8.0885974459999996</v>
      </c>
      <c r="CK5" s="47">
        <v>7.7407432619999996</v>
      </c>
      <c r="CL5" s="47">
        <v>7.428656996</v>
      </c>
      <c r="CM5" s="47">
        <v>7.2380323180000001</v>
      </c>
      <c r="CN5" s="47">
        <v>7.228168556</v>
      </c>
      <c r="CO5" s="47">
        <v>6.4366271900000003</v>
      </c>
      <c r="CP5" s="47">
        <v>5.3083127389999998</v>
      </c>
      <c r="CQ5" s="47">
        <v>4.4200759080000003</v>
      </c>
      <c r="CR5" s="47">
        <v>4.4178107400000002</v>
      </c>
      <c r="CS5" s="47">
        <v>4.7034143759999996</v>
      </c>
      <c r="CT5" s="47">
        <v>4.7722294160000001</v>
      </c>
      <c r="CU5" s="47">
        <v>4.7843585710000003</v>
      </c>
      <c r="CV5" s="47">
        <v>4.8165905650000003</v>
      </c>
      <c r="CW5" s="47">
        <v>4.6291899389999998</v>
      </c>
      <c r="CX5" s="47">
        <v>4.3054753540000004</v>
      </c>
      <c r="CY5" s="47">
        <v>4.1899031229999997</v>
      </c>
      <c r="CZ5" s="47">
        <v>4.1432850869999998</v>
      </c>
      <c r="DA5" s="47">
        <v>4.194941644</v>
      </c>
      <c r="DB5" s="47">
        <v>4.3439832579999997</v>
      </c>
      <c r="DC5" s="47">
        <v>4.2645984060000002</v>
      </c>
      <c r="DD5" s="47">
        <v>4.0007453220000002</v>
      </c>
      <c r="DE5" s="47">
        <v>3.7659469739999998</v>
      </c>
      <c r="DF5" s="47">
        <v>3.635939397</v>
      </c>
      <c r="DG5" s="47">
        <v>3.5581022930000001</v>
      </c>
      <c r="DH5" s="47">
        <v>3.621316625</v>
      </c>
      <c r="DI5" s="47">
        <v>3.7383681069999999</v>
      </c>
      <c r="DJ5" s="47">
        <v>3.7245661999999999</v>
      </c>
      <c r="DK5" s="47">
        <v>3.5323135840000002</v>
      </c>
      <c r="DL5" s="47">
        <v>3.338524643</v>
      </c>
      <c r="DM5" s="47">
        <v>3.2453286989999999</v>
      </c>
      <c r="DN5" s="47">
        <v>3.2891592740000002</v>
      </c>
      <c r="DO5" s="47">
        <v>3.1679881120000002</v>
      </c>
      <c r="DP5" s="47">
        <v>2.7833833870000002</v>
      </c>
      <c r="DQ5" s="47">
        <v>2.5277861650000002</v>
      </c>
      <c r="DR5" s="47">
        <v>2.4100467299999999</v>
      </c>
      <c r="DS5" s="48">
        <v>3.4391174690000001</v>
      </c>
      <c r="DT5" s="48">
        <v>13.954791139999999</v>
      </c>
      <c r="DU5" s="48">
        <v>8.6713827030000008</v>
      </c>
      <c r="DV5" s="48">
        <v>6.3778692570000004</v>
      </c>
      <c r="DW5" s="48">
        <v>5.518041395</v>
      </c>
      <c r="DX5" s="48">
        <v>4.7899577630000003</v>
      </c>
      <c r="DY5" s="48">
        <v>4.0118618389999998</v>
      </c>
      <c r="DZ5" s="48">
        <v>3.301282601</v>
      </c>
      <c r="EA5" s="48">
        <v>2.9622362089999998</v>
      </c>
      <c r="EB5" s="48">
        <v>2.9030007530000002</v>
      </c>
      <c r="EC5" s="48">
        <v>3.1547683719999999</v>
      </c>
      <c r="ED5" s="48">
        <v>3.278628941</v>
      </c>
      <c r="EE5" s="48">
        <v>3.2214636149999998</v>
      </c>
      <c r="EF5" s="48">
        <v>3.2683764239999999</v>
      </c>
      <c r="EG5" s="48">
        <v>3.4588280390000001</v>
      </c>
      <c r="EH5" s="48">
        <v>3.6572432080000001</v>
      </c>
      <c r="EI5" s="48">
        <v>3.9364884400000002</v>
      </c>
      <c r="EJ5" s="48">
        <v>4.2532640800000001</v>
      </c>
      <c r="EK5" s="49">
        <v>4.4688530000000002</v>
      </c>
      <c r="EL5" s="49">
        <v>5.0886760000000004</v>
      </c>
      <c r="EM5" s="49">
        <v>5.7096010000000001</v>
      </c>
      <c r="EN5" s="49">
        <v>6.1586949999999998</v>
      </c>
      <c r="EO5" s="49">
        <v>6.5150620000000004</v>
      </c>
      <c r="EP5" s="49">
        <v>6.6635</v>
      </c>
      <c r="EQ5" s="49">
        <v>6.7097850000000001</v>
      </c>
      <c r="ER5" s="49">
        <v>6.7485900000000001</v>
      </c>
      <c r="ES5" s="49">
        <v>6.5738859999999999</v>
      </c>
      <c r="ET5" s="49">
        <v>6.4761769999999999</v>
      </c>
      <c r="EU5" s="49">
        <v>6.4293380000000004</v>
      </c>
      <c r="EV5" s="49">
        <v>6.2814129999999997</v>
      </c>
      <c r="EW5" s="49">
        <v>6.257244</v>
      </c>
      <c r="EX5" s="49">
        <v>6.1308040000000004</v>
      </c>
      <c r="EY5" s="49">
        <v>5.9875559999999997</v>
      </c>
      <c r="EZ5" s="49">
        <v>5.7973059999999998</v>
      </c>
      <c r="FA5" s="49">
        <v>5.772195</v>
      </c>
      <c r="FB5" s="49">
        <v>5.6307099999999997</v>
      </c>
      <c r="FC5" s="49">
        <v>5.4702070000000003</v>
      </c>
      <c r="FD5" s="49">
        <v>5.2831229999999998</v>
      </c>
      <c r="FE5" s="49">
        <v>5.1037129999999999</v>
      </c>
      <c r="FF5" s="49">
        <v>4.9484219999999999</v>
      </c>
      <c r="FG5" s="49">
        <v>4.810683</v>
      </c>
      <c r="FH5" s="49">
        <v>4.7143899999999999</v>
      </c>
      <c r="FI5" s="49">
        <v>4.6196149999999996</v>
      </c>
      <c r="FJ5" s="49">
        <v>4.5493059999999996</v>
      </c>
    </row>
    <row r="6" spans="1:166" x14ac:dyDescent="0.2">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row>
    <row r="7" spans="1:166" x14ac:dyDescent="0.2">
      <c r="A7" t="str">
        <f>'Baseline QTR'!A7</f>
        <v>KS_N</v>
      </c>
      <c r="B7" t="str">
        <f>'Baseline QTR'!B7</f>
        <v>Employment (thous.)</v>
      </c>
      <c r="C7" s="47">
        <v>1098.5999999999999</v>
      </c>
      <c r="D7" s="47">
        <v>1108.0666666666666</v>
      </c>
      <c r="E7" s="47">
        <v>1117.9666666666667</v>
      </c>
      <c r="F7" s="47">
        <v>1112.1666666666667</v>
      </c>
      <c r="G7" s="47">
        <v>1109.4333333333334</v>
      </c>
      <c r="H7" s="47">
        <v>1112.7</v>
      </c>
      <c r="I7" s="47">
        <v>1117.1999999999998</v>
      </c>
      <c r="J7" s="47">
        <v>1118.2666666666667</v>
      </c>
      <c r="K7" s="47">
        <v>1127.6333333333332</v>
      </c>
      <c r="L7" s="47">
        <v>1129.0999999999999</v>
      </c>
      <c r="M7" s="47">
        <v>1126.4000000000001</v>
      </c>
      <c r="N7" s="47">
        <v>1130.5999999999999</v>
      </c>
      <c r="O7" s="47">
        <v>1133.6999999999998</v>
      </c>
      <c r="P7" s="47">
        <v>1137.2666666666667</v>
      </c>
      <c r="Q7" s="47">
        <v>1152.1666666666667</v>
      </c>
      <c r="R7" s="47">
        <v>1137.5333333333333</v>
      </c>
      <c r="S7" s="47">
        <v>1143.9333333333334</v>
      </c>
      <c r="T7" s="47">
        <v>1148.5999999999999</v>
      </c>
      <c r="U7" s="47">
        <v>1151.9333333333334</v>
      </c>
      <c r="V7" s="47">
        <v>1164.1666666666665</v>
      </c>
      <c r="W7" s="47">
        <v>1174.2666666666667</v>
      </c>
      <c r="X7" s="47">
        <v>1174.1333333333332</v>
      </c>
      <c r="Y7" s="47">
        <v>1176.3666666666666</v>
      </c>
      <c r="Z7" s="47">
        <v>1169.5999999999999</v>
      </c>
      <c r="AA7" s="47">
        <v>1198.8666666666668</v>
      </c>
      <c r="AB7" s="47">
        <v>1207.7333333333333</v>
      </c>
      <c r="AC7" s="47">
        <v>1221.3666666666668</v>
      </c>
      <c r="AD7" s="47">
        <v>1242.9000000000001</v>
      </c>
      <c r="AE7" s="47">
        <v>1257.5333333333333</v>
      </c>
      <c r="AF7" s="47">
        <v>1281.8666666666666</v>
      </c>
      <c r="AG7" s="47">
        <v>1295.8333333333333</v>
      </c>
      <c r="AH7" s="47">
        <v>1316.6999999999998</v>
      </c>
      <c r="AI7" s="47">
        <v>1327.9666666666667</v>
      </c>
      <c r="AJ7" s="47">
        <v>1345.6333333333332</v>
      </c>
      <c r="AK7" s="47">
        <v>1357.5</v>
      </c>
      <c r="AL7" s="47">
        <v>1368.6666666666667</v>
      </c>
      <c r="AM7" s="47">
        <v>1373.6000000000001</v>
      </c>
      <c r="AN7" s="47">
        <v>1378.4333333333334</v>
      </c>
      <c r="AO7" s="47">
        <v>1389.6666666666667</v>
      </c>
      <c r="AP7" s="47">
        <v>1399.6333333333332</v>
      </c>
      <c r="AQ7" s="47">
        <v>1405.8999999999996</v>
      </c>
      <c r="AR7" s="47">
        <v>1413.7333333333333</v>
      </c>
      <c r="AS7" s="47">
        <v>1420.1333333333334</v>
      </c>
      <c r="AT7" s="47">
        <v>1427.6</v>
      </c>
      <c r="AU7" s="47">
        <v>1420.0666666666666</v>
      </c>
      <c r="AV7" s="47">
        <v>1410.2333333333333</v>
      </c>
      <c r="AW7" s="47">
        <v>1395.8000000000002</v>
      </c>
      <c r="AX7" s="47">
        <v>1372.7666666666669</v>
      </c>
      <c r="AY7" s="47">
        <v>1356.6333333333332</v>
      </c>
      <c r="AZ7" s="47">
        <v>1348.6</v>
      </c>
      <c r="BA7" s="47">
        <v>1352.7333333333331</v>
      </c>
      <c r="BB7" s="47">
        <v>1347.5666666666666</v>
      </c>
      <c r="BC7" s="47">
        <v>1344.4666666666667</v>
      </c>
      <c r="BD7" s="47">
        <v>1339.6333333333337</v>
      </c>
      <c r="BE7" s="47">
        <v>1339</v>
      </c>
      <c r="BF7" s="47">
        <v>1341.9333333333334</v>
      </c>
      <c r="BG7" s="47">
        <v>1342.2333333333333</v>
      </c>
      <c r="BH7" s="47">
        <v>1348.2666666666664</v>
      </c>
      <c r="BI7" s="47">
        <v>1352.1666666666665</v>
      </c>
      <c r="BJ7" s="47">
        <v>1361.6000000000001</v>
      </c>
      <c r="BK7" s="47">
        <v>1367.9666666666667</v>
      </c>
      <c r="BL7" s="47">
        <v>1380.1999999999998</v>
      </c>
      <c r="BM7" s="47">
        <v>1389</v>
      </c>
      <c r="BN7" s="47">
        <v>1404.6666666666667</v>
      </c>
      <c r="BO7" s="47">
        <v>1415.6333333333332</v>
      </c>
      <c r="BP7" s="47">
        <v>1426.2333333333333</v>
      </c>
      <c r="BQ7" s="47">
        <v>1435.4333333333334</v>
      </c>
      <c r="BR7" s="47">
        <v>1443.8000000000002</v>
      </c>
      <c r="BS7" s="47">
        <v>1459.6999999999998</v>
      </c>
      <c r="BT7" s="47">
        <v>1470.1333333333334</v>
      </c>
      <c r="BU7" s="47">
        <v>1479.9333333333334</v>
      </c>
      <c r="BV7" s="47">
        <v>1488.9666666666667</v>
      </c>
      <c r="BW7" s="47">
        <v>1498.6</v>
      </c>
      <c r="BX7" s="47">
        <v>1498.0666666666666</v>
      </c>
      <c r="BY7" s="47">
        <v>1501</v>
      </c>
      <c r="BZ7" s="47">
        <v>1474.1000000000004</v>
      </c>
      <c r="CA7" s="47">
        <v>1451.1666666666667</v>
      </c>
      <c r="CB7" s="47">
        <v>1419.7333333333333</v>
      </c>
      <c r="CC7" s="47">
        <v>1403.6999999999998</v>
      </c>
      <c r="CD7" s="47">
        <v>1394.2</v>
      </c>
      <c r="CE7" s="47">
        <v>1388.5333333333333</v>
      </c>
      <c r="CF7" s="47">
        <v>1394.7666666666667</v>
      </c>
      <c r="CG7" s="47">
        <v>1397.1999999999998</v>
      </c>
      <c r="CH7" s="47">
        <v>1405.5</v>
      </c>
      <c r="CI7" s="47">
        <v>1409.6000000000001</v>
      </c>
      <c r="CJ7" s="47">
        <v>1419.4</v>
      </c>
      <c r="CK7" s="47">
        <v>1426.6</v>
      </c>
      <c r="CL7" s="47">
        <v>1434.6333333333334</v>
      </c>
      <c r="CM7" s="47">
        <v>1443.2333333333331</v>
      </c>
      <c r="CN7" s="47">
        <v>1456.5333333333331</v>
      </c>
      <c r="CO7" s="47">
        <v>1463</v>
      </c>
      <c r="CP7" s="47">
        <v>1476.5</v>
      </c>
      <c r="CQ7" s="47">
        <v>1486.666666666667</v>
      </c>
      <c r="CR7" s="47">
        <v>1496.3666666666668</v>
      </c>
      <c r="CS7" s="47">
        <v>1505.8666666666666</v>
      </c>
      <c r="CT7" s="47">
        <v>1518.5</v>
      </c>
      <c r="CU7" s="47">
        <v>1528.5333333333335</v>
      </c>
      <c r="CV7" s="47">
        <v>1533.3</v>
      </c>
      <c r="CW7" s="47">
        <v>1550.8333333333335</v>
      </c>
      <c r="CX7" s="47">
        <v>1560.3999999999999</v>
      </c>
      <c r="CY7" s="47">
        <v>1572.0333333333335</v>
      </c>
      <c r="CZ7" s="47">
        <v>1585.1333333333337</v>
      </c>
      <c r="DA7" s="47">
        <v>1600.7666666666669</v>
      </c>
      <c r="DB7" s="47">
        <v>1611.1999999999998</v>
      </c>
      <c r="DC7" s="47">
        <v>1624.6333333333334</v>
      </c>
      <c r="DD7" s="47">
        <v>1640.7333333333333</v>
      </c>
      <c r="DE7" s="47">
        <v>1651.6333333333334</v>
      </c>
      <c r="DF7" s="47">
        <v>1659.1</v>
      </c>
      <c r="DG7" s="47">
        <v>1668.9333333333332</v>
      </c>
      <c r="DH7" s="47">
        <v>1683.3000000000002</v>
      </c>
      <c r="DI7" s="47">
        <v>1690.0666666666666</v>
      </c>
      <c r="DJ7" s="47">
        <v>1697.3</v>
      </c>
      <c r="DK7" s="47">
        <v>1710.4333333333334</v>
      </c>
      <c r="DL7" s="47">
        <v>1717.9</v>
      </c>
      <c r="DM7" s="47">
        <v>1726.3000000000002</v>
      </c>
      <c r="DN7" s="47">
        <v>1737.0000000000002</v>
      </c>
      <c r="DO7" s="47">
        <v>1743.7333333333336</v>
      </c>
      <c r="DP7" s="47">
        <v>1758.4666666666667</v>
      </c>
      <c r="DQ7" s="47">
        <v>1773.0333333333335</v>
      </c>
      <c r="DR7" s="47">
        <v>1778.1</v>
      </c>
      <c r="DS7" s="48">
        <v>1782.4666666666667</v>
      </c>
      <c r="DT7" s="48">
        <v>1582.4</v>
      </c>
      <c r="DU7" s="48">
        <v>1634.1666666666665</v>
      </c>
      <c r="DV7" s="48">
        <v>1646.5666666666666</v>
      </c>
      <c r="DW7" s="48">
        <v>1645.1333333333334</v>
      </c>
      <c r="DX7" s="48">
        <v>1669.5333333333333</v>
      </c>
      <c r="DY7" s="48">
        <v>1704.9</v>
      </c>
      <c r="DZ7" s="48">
        <v>1735.4333333333332</v>
      </c>
      <c r="EA7" s="48">
        <v>1742.4333333333334</v>
      </c>
      <c r="EB7" s="48">
        <v>1758.6000000000001</v>
      </c>
      <c r="EC7" s="48">
        <v>1781.1</v>
      </c>
      <c r="ED7" s="48">
        <v>1776.7333333333333</v>
      </c>
      <c r="EE7" s="48">
        <v>1780.8333333333335</v>
      </c>
      <c r="EF7" s="48">
        <v>1789.2666666666667</v>
      </c>
      <c r="EG7" s="48">
        <v>1784.1999999999998</v>
      </c>
      <c r="EH7" s="48">
        <v>1784.3</v>
      </c>
      <c r="EI7" s="48">
        <v>1789</v>
      </c>
      <c r="EJ7" s="48">
        <v>1803.0666666666666</v>
      </c>
      <c r="EK7" s="49">
        <v>1802.402</v>
      </c>
      <c r="EL7" s="49">
        <v>1779.7280000000001</v>
      </c>
      <c r="EM7" s="49">
        <v>1775.9649999999999</v>
      </c>
      <c r="EN7" s="49">
        <v>1756.144</v>
      </c>
      <c r="EO7" s="49">
        <v>1737.7349999999999</v>
      </c>
      <c r="EP7" s="49">
        <v>1730.89</v>
      </c>
      <c r="EQ7" s="49">
        <v>1728.5640000000001</v>
      </c>
      <c r="ER7" s="49">
        <v>1724.6949999999999</v>
      </c>
      <c r="ES7" s="49">
        <v>1726.5060000000001</v>
      </c>
      <c r="ET7" s="49">
        <v>1729.0530000000001</v>
      </c>
      <c r="EU7" s="49">
        <v>1732.3610000000001</v>
      </c>
      <c r="EV7" s="49">
        <v>1738.604</v>
      </c>
      <c r="EW7" s="49">
        <v>1743.806</v>
      </c>
      <c r="EX7" s="49">
        <v>1751.43</v>
      </c>
      <c r="EY7" s="49">
        <v>1760.614</v>
      </c>
      <c r="EZ7" s="49">
        <v>1770.2080000000001</v>
      </c>
      <c r="FA7" s="49">
        <v>1778.125</v>
      </c>
      <c r="FB7" s="49">
        <v>1787.443</v>
      </c>
      <c r="FC7" s="49">
        <v>1797.404</v>
      </c>
      <c r="FD7" s="49">
        <v>1808.758</v>
      </c>
      <c r="FE7" s="49">
        <v>1819.682</v>
      </c>
      <c r="FF7" s="49">
        <v>1830.585</v>
      </c>
      <c r="FG7" s="49">
        <v>1841.039</v>
      </c>
      <c r="FH7" s="49">
        <v>1850.0820000000001</v>
      </c>
      <c r="FI7" s="49">
        <v>1862.9829999999999</v>
      </c>
      <c r="FJ7" s="49">
        <v>1869.8879999999999</v>
      </c>
    </row>
    <row r="8" spans="1:166" x14ac:dyDescent="0.2">
      <c r="A8" t="str">
        <f>'Baseline QTR'!A8</f>
        <v>KS_NGDS</v>
      </c>
      <c r="B8" t="str">
        <f>'Baseline QTR'!B8</f>
        <v xml:space="preserve"> Goods producing</v>
      </c>
      <c r="C8" s="47">
        <v>277.5333333333333</v>
      </c>
      <c r="D8" s="47">
        <v>278.06666666666661</v>
      </c>
      <c r="E8" s="47">
        <v>279.39999999999998</v>
      </c>
      <c r="F8" s="47">
        <v>273.5</v>
      </c>
      <c r="G8" s="47">
        <v>271.06666666666666</v>
      </c>
      <c r="H8" s="47">
        <v>269.56666666666666</v>
      </c>
      <c r="I8" s="47">
        <v>271.70000000000005</v>
      </c>
      <c r="J8" s="47">
        <v>270.16666666666663</v>
      </c>
      <c r="K8" s="47">
        <v>270.16666666666663</v>
      </c>
      <c r="L8" s="47">
        <v>270.23333333333335</v>
      </c>
      <c r="M8" s="47">
        <v>267.93333333333339</v>
      </c>
      <c r="N8" s="47">
        <v>264.06666666666666</v>
      </c>
      <c r="O8" s="47">
        <v>259.13333333333333</v>
      </c>
      <c r="P8" s="47">
        <v>255.16666666666669</v>
      </c>
      <c r="Q8" s="47">
        <v>256.5333333333333</v>
      </c>
      <c r="R8" s="47">
        <v>248.43333333333334</v>
      </c>
      <c r="S8" s="47">
        <v>245.03333333333333</v>
      </c>
      <c r="T8" s="47">
        <v>243.56666666666669</v>
      </c>
      <c r="U8" s="47">
        <v>242.89999999999998</v>
      </c>
      <c r="V8" s="47">
        <v>243.33333333333334</v>
      </c>
      <c r="W8" s="47">
        <v>246.53333333333336</v>
      </c>
      <c r="X8" s="47">
        <v>243.93333333333331</v>
      </c>
      <c r="Y8" s="47">
        <v>239.5</v>
      </c>
      <c r="Z8" s="47">
        <v>222.63333333333333</v>
      </c>
      <c r="AA8" s="47">
        <v>240.76666666666665</v>
      </c>
      <c r="AB8" s="47">
        <v>245.06666666666666</v>
      </c>
      <c r="AC8" s="47">
        <v>250.43333333333334</v>
      </c>
      <c r="AD8" s="47">
        <v>258.43333333333334</v>
      </c>
      <c r="AE8" s="47">
        <v>266.86666666666667</v>
      </c>
      <c r="AF8" s="47">
        <v>273.2</v>
      </c>
      <c r="AG8" s="47">
        <v>280</v>
      </c>
      <c r="AH8" s="47">
        <v>288.89999999999998</v>
      </c>
      <c r="AI8" s="47">
        <v>289.39999999999998</v>
      </c>
      <c r="AJ8" s="47">
        <v>293.46666666666664</v>
      </c>
      <c r="AK8" s="47">
        <v>295.06666666666666</v>
      </c>
      <c r="AL8" s="47">
        <v>294.66666666666669</v>
      </c>
      <c r="AM8" s="47">
        <v>288.83333333333326</v>
      </c>
      <c r="AN8" s="47">
        <v>286.0333333333333</v>
      </c>
      <c r="AO8" s="47">
        <v>282.4666666666667</v>
      </c>
      <c r="AP8" s="47">
        <v>280.63333333333333</v>
      </c>
      <c r="AQ8" s="47">
        <v>274.66666666666663</v>
      </c>
      <c r="AR8" s="47">
        <v>277.03333333333336</v>
      </c>
      <c r="AS8" s="47">
        <v>275.5</v>
      </c>
      <c r="AT8" s="47">
        <v>275.43333333333334</v>
      </c>
      <c r="AU8" s="47">
        <v>272.83333333333331</v>
      </c>
      <c r="AV8" s="47">
        <v>269.23333333333335</v>
      </c>
      <c r="AW8" s="47">
        <v>266.4666666666667</v>
      </c>
      <c r="AX8" s="47">
        <v>257.36666666666667</v>
      </c>
      <c r="AY8" s="47">
        <v>248.53333333333333</v>
      </c>
      <c r="AZ8" s="47">
        <v>243.06666666666666</v>
      </c>
      <c r="BA8" s="47">
        <v>239.13333333333333</v>
      </c>
      <c r="BB8" s="47">
        <v>233.96666666666664</v>
      </c>
      <c r="BC8" s="47">
        <v>228.46666666666664</v>
      </c>
      <c r="BD8" s="47">
        <v>225.10000000000002</v>
      </c>
      <c r="BE8" s="47">
        <v>222.8</v>
      </c>
      <c r="BF8" s="47">
        <v>221.76666666666665</v>
      </c>
      <c r="BG8" s="47">
        <v>221.73333333333335</v>
      </c>
      <c r="BH8" s="47">
        <v>221.83333333333331</v>
      </c>
      <c r="BI8" s="47">
        <v>223.03333333333336</v>
      </c>
      <c r="BJ8" s="47">
        <v>226.5</v>
      </c>
      <c r="BK8" s="47">
        <v>229.2</v>
      </c>
      <c r="BL8" s="47">
        <v>233.89999999999998</v>
      </c>
      <c r="BM8" s="47">
        <v>234.2</v>
      </c>
      <c r="BN8" s="47">
        <v>243.2</v>
      </c>
      <c r="BO8" s="47">
        <v>248.0333333333333</v>
      </c>
      <c r="BP8" s="47">
        <v>251.93333333333331</v>
      </c>
      <c r="BQ8" s="47">
        <v>254.26666666666665</v>
      </c>
      <c r="BR8" s="47">
        <v>256.86666666666667</v>
      </c>
      <c r="BS8" s="47">
        <v>262.10000000000002</v>
      </c>
      <c r="BT8" s="47">
        <v>266.5</v>
      </c>
      <c r="BU8" s="47">
        <v>269.63333333333333</v>
      </c>
      <c r="BV8" s="47">
        <v>270.7</v>
      </c>
      <c r="BW8" s="47">
        <v>270.86666666666667</v>
      </c>
      <c r="BX8" s="47">
        <v>269.13333333333333</v>
      </c>
      <c r="BY8" s="47">
        <v>267.13333333333333</v>
      </c>
      <c r="BZ8" s="47">
        <v>251.33333333333337</v>
      </c>
      <c r="CA8" s="47">
        <v>245.26666666666665</v>
      </c>
      <c r="CB8" s="47">
        <v>233.73333333333335</v>
      </c>
      <c r="CC8" s="47">
        <v>225.89999999999998</v>
      </c>
      <c r="CD8" s="47">
        <v>220.2</v>
      </c>
      <c r="CE8" s="47">
        <v>217.6</v>
      </c>
      <c r="CF8" s="47">
        <v>216.16666666666666</v>
      </c>
      <c r="CG8" s="47">
        <v>216.39999999999998</v>
      </c>
      <c r="CH8" s="47">
        <v>217.03333333333336</v>
      </c>
      <c r="CI8" s="47">
        <v>217.43333333333334</v>
      </c>
      <c r="CJ8" s="47">
        <v>220.7</v>
      </c>
      <c r="CK8" s="47">
        <v>224.1</v>
      </c>
      <c r="CL8" s="47">
        <v>226.76666666666668</v>
      </c>
      <c r="CM8" s="47">
        <v>228.63333333333333</v>
      </c>
      <c r="CN8" s="47">
        <v>232.33333333333334</v>
      </c>
      <c r="CO8" s="47">
        <v>235.5</v>
      </c>
      <c r="CP8" s="47">
        <v>238.73333333333335</v>
      </c>
      <c r="CQ8" s="47">
        <v>241.13333333333333</v>
      </c>
      <c r="CR8" s="47">
        <v>242.36666666666667</v>
      </c>
      <c r="CS8" s="47">
        <v>244.06666666666666</v>
      </c>
      <c r="CT8" s="47">
        <v>244.56666666666666</v>
      </c>
      <c r="CU8" s="47">
        <v>245.40000000000003</v>
      </c>
      <c r="CV8" s="47">
        <v>246.53333333333336</v>
      </c>
      <c r="CW8" s="47">
        <v>250.16666666666669</v>
      </c>
      <c r="CX8" s="47">
        <v>253.3</v>
      </c>
      <c r="CY8" s="47">
        <v>256.2</v>
      </c>
      <c r="CZ8" s="47">
        <v>257.13333333333333</v>
      </c>
      <c r="DA8" s="47">
        <v>259.13333333333333</v>
      </c>
      <c r="DB8" s="47">
        <v>259.63333333333333</v>
      </c>
      <c r="DC8" s="47">
        <v>261.43333333333334</v>
      </c>
      <c r="DD8" s="47">
        <v>262.66666666666669</v>
      </c>
      <c r="DE8" s="47">
        <v>262.23333333333335</v>
      </c>
      <c r="DF8" s="47">
        <v>260.66666666666663</v>
      </c>
      <c r="DG8" s="47">
        <v>260.3</v>
      </c>
      <c r="DH8" s="47">
        <v>260.13333333333333</v>
      </c>
      <c r="DI8" s="47">
        <v>257.89999999999998</v>
      </c>
      <c r="DJ8" s="47">
        <v>258.26666666666665</v>
      </c>
      <c r="DK8" s="47">
        <v>260.83333333333331</v>
      </c>
      <c r="DL8" s="47">
        <v>262.66666666666663</v>
      </c>
      <c r="DM8" s="47">
        <v>264.83333333333331</v>
      </c>
      <c r="DN8" s="47">
        <v>268.66666666666669</v>
      </c>
      <c r="DO8" s="47">
        <v>268.89999999999998</v>
      </c>
      <c r="DP8" s="47">
        <v>271.43333333333334</v>
      </c>
      <c r="DQ8" s="47">
        <v>271.73333333333335</v>
      </c>
      <c r="DR8" s="47">
        <v>271.73333333333335</v>
      </c>
      <c r="DS8" s="48">
        <v>271.23333333333329</v>
      </c>
      <c r="DT8" s="48">
        <v>245.96666666666667</v>
      </c>
      <c r="DU8" s="48">
        <v>247.63333333333333</v>
      </c>
      <c r="DV8" s="48">
        <v>245.76666666666665</v>
      </c>
      <c r="DW8" s="48">
        <v>243.26666666666665</v>
      </c>
      <c r="DX8" s="48">
        <v>243.03333333333336</v>
      </c>
      <c r="DY8" s="48">
        <v>243.13333333333333</v>
      </c>
      <c r="DZ8" s="48">
        <v>246.06666666666666</v>
      </c>
      <c r="EA8" s="48">
        <v>245.39999999999998</v>
      </c>
      <c r="EB8" s="48">
        <v>247.76666666666671</v>
      </c>
      <c r="EC8" s="48">
        <v>251.63333333333333</v>
      </c>
      <c r="ED8" s="48">
        <v>252.90000000000003</v>
      </c>
      <c r="EE8" s="48">
        <v>252.60000000000002</v>
      </c>
      <c r="EF8" s="48">
        <v>253.2</v>
      </c>
      <c r="EG8" s="48">
        <v>253.0333333333333</v>
      </c>
      <c r="EH8" s="48">
        <v>255</v>
      </c>
      <c r="EI8" s="48">
        <v>252.83333333333331</v>
      </c>
      <c r="EJ8" s="48">
        <v>254</v>
      </c>
      <c r="EK8" s="49">
        <v>254.4562</v>
      </c>
      <c r="EL8" s="49">
        <v>243.0463</v>
      </c>
      <c r="EM8" s="49">
        <v>246.74449999999999</v>
      </c>
      <c r="EN8" s="49">
        <v>242.87790000000001</v>
      </c>
      <c r="EO8" s="49">
        <v>239.91470000000001</v>
      </c>
      <c r="EP8" s="49">
        <v>238.0855</v>
      </c>
      <c r="EQ8" s="49">
        <v>237.16470000000001</v>
      </c>
      <c r="ER8" s="49">
        <v>236.33199999999999</v>
      </c>
      <c r="ES8" s="49">
        <v>236.07390000000001</v>
      </c>
      <c r="ET8" s="49">
        <v>236.23560000000001</v>
      </c>
      <c r="EU8" s="49">
        <v>236.45439999999999</v>
      </c>
      <c r="EV8" s="49">
        <v>237.03819999999999</v>
      </c>
      <c r="EW8" s="49">
        <v>237.91149999999999</v>
      </c>
      <c r="EX8" s="49">
        <v>239.0326</v>
      </c>
      <c r="EY8" s="49">
        <v>240.4666</v>
      </c>
      <c r="EZ8" s="49">
        <v>241.93029999999999</v>
      </c>
      <c r="FA8" s="49">
        <v>243.17670000000001</v>
      </c>
      <c r="FB8" s="49">
        <v>244.619</v>
      </c>
      <c r="FC8" s="49">
        <v>246.2483</v>
      </c>
      <c r="FD8" s="49">
        <v>248.04679999999999</v>
      </c>
      <c r="FE8" s="49">
        <v>249.62870000000001</v>
      </c>
      <c r="FF8" s="49">
        <v>251.21019999999999</v>
      </c>
      <c r="FG8" s="49">
        <v>252.5736</v>
      </c>
      <c r="FH8" s="49">
        <v>253.68960000000001</v>
      </c>
      <c r="FI8" s="49">
        <v>254.70580000000001</v>
      </c>
      <c r="FJ8" s="49">
        <v>255.46610000000001</v>
      </c>
    </row>
    <row r="9" spans="1:166" x14ac:dyDescent="0.2">
      <c r="A9" t="str">
        <f>'Baseline QTR'!A9</f>
        <v>KS_NNAT</v>
      </c>
      <c r="B9" t="str">
        <f>'Baseline QTR'!B9</f>
        <v xml:space="preserve">   Natural resources</v>
      </c>
      <c r="C9" s="47">
        <v>1.9</v>
      </c>
      <c r="D9" s="47">
        <v>2</v>
      </c>
      <c r="E9" s="47">
        <v>2</v>
      </c>
      <c r="F9" s="47">
        <v>2.0333333333333332</v>
      </c>
      <c r="G9" s="47">
        <v>1.8666666666666667</v>
      </c>
      <c r="H9" s="47">
        <v>1.8333333333333333</v>
      </c>
      <c r="I9" s="47">
        <v>1.7666666666666666</v>
      </c>
      <c r="J9" s="47">
        <v>1.8</v>
      </c>
      <c r="K9" s="47">
        <v>1.6666666666666667</v>
      </c>
      <c r="L9" s="47">
        <v>1.5333333333333334</v>
      </c>
      <c r="M9" s="47">
        <v>1.5</v>
      </c>
      <c r="N9" s="47">
        <v>1.6</v>
      </c>
      <c r="O9" s="47">
        <v>1.6333333333333333</v>
      </c>
      <c r="P9" s="47">
        <v>1.6333333333333333</v>
      </c>
      <c r="Q9" s="47">
        <v>1.6</v>
      </c>
      <c r="R9" s="47">
        <v>1.6333333333333333</v>
      </c>
      <c r="S9" s="47">
        <v>1.6</v>
      </c>
      <c r="T9" s="47">
        <v>1.5666666666666669</v>
      </c>
      <c r="U9" s="47">
        <v>1.5</v>
      </c>
      <c r="V9" s="47">
        <v>1.6</v>
      </c>
      <c r="W9" s="47">
        <v>1.6333333333333333</v>
      </c>
      <c r="X9" s="47">
        <v>1.6</v>
      </c>
      <c r="Y9" s="47">
        <v>1.6</v>
      </c>
      <c r="Z9" s="47">
        <v>1.6</v>
      </c>
      <c r="AA9" s="47">
        <v>1.6666666666666667</v>
      </c>
      <c r="AB9" s="47">
        <v>1.5666666666666669</v>
      </c>
      <c r="AC9" s="47">
        <v>1.6</v>
      </c>
      <c r="AD9" s="47">
        <v>1.7</v>
      </c>
      <c r="AE9" s="47">
        <v>1.8</v>
      </c>
      <c r="AF9" s="47">
        <v>1.8</v>
      </c>
      <c r="AG9" s="47">
        <v>1.8666666666666667</v>
      </c>
      <c r="AH9" s="47">
        <v>1.9666666666666663</v>
      </c>
      <c r="AI9" s="47">
        <v>1.7333333333333334</v>
      </c>
      <c r="AJ9" s="47">
        <v>1.7666666666666666</v>
      </c>
      <c r="AK9" s="47">
        <v>1.9</v>
      </c>
      <c r="AL9" s="47">
        <v>2.2666666666666666</v>
      </c>
      <c r="AM9" s="47">
        <v>2.1</v>
      </c>
      <c r="AN9" s="47">
        <v>2.1</v>
      </c>
      <c r="AO9" s="47">
        <v>2.1333333333333333</v>
      </c>
      <c r="AP9" s="47">
        <v>2.1</v>
      </c>
      <c r="AQ9" s="47">
        <v>2.1</v>
      </c>
      <c r="AR9" s="47">
        <v>2.1333333333333333</v>
      </c>
      <c r="AS9" s="47">
        <v>2.1333333333333333</v>
      </c>
      <c r="AT9" s="47">
        <v>2.1</v>
      </c>
      <c r="AU9" s="47">
        <v>2.2000000000000002</v>
      </c>
      <c r="AV9" s="47">
        <v>2.0333333333333332</v>
      </c>
      <c r="AW9" s="47">
        <v>1.9</v>
      </c>
      <c r="AX9" s="47">
        <v>1.7333333333333334</v>
      </c>
      <c r="AY9" s="47">
        <v>1.7</v>
      </c>
      <c r="AZ9" s="47">
        <v>1.6</v>
      </c>
      <c r="BA9" s="47">
        <v>1.6</v>
      </c>
      <c r="BB9" s="47">
        <v>1.5</v>
      </c>
      <c r="BC9" s="47">
        <v>1.5333333333333334</v>
      </c>
      <c r="BD9" s="47">
        <v>1.3333333333333333</v>
      </c>
      <c r="BE9" s="47">
        <v>1.2333333333333334</v>
      </c>
      <c r="BF9" s="47">
        <v>1.3</v>
      </c>
      <c r="BG9" s="47">
        <v>1.2333333333333334</v>
      </c>
      <c r="BH9" s="47">
        <v>1.2666666666666666</v>
      </c>
      <c r="BI9" s="47">
        <v>1.2</v>
      </c>
      <c r="BJ9" s="47">
        <v>1.2</v>
      </c>
      <c r="BK9" s="47">
        <v>1.1333333333333333</v>
      </c>
      <c r="BL9" s="47">
        <v>1.1000000000000001</v>
      </c>
      <c r="BM9" s="47">
        <v>1.1000000000000001</v>
      </c>
      <c r="BN9" s="47">
        <v>1.1000000000000001</v>
      </c>
      <c r="BO9" s="47">
        <v>1.1000000000000001</v>
      </c>
      <c r="BP9" s="47">
        <v>1.1000000000000001</v>
      </c>
      <c r="BQ9" s="47">
        <v>1.1000000000000001</v>
      </c>
      <c r="BR9" s="47">
        <v>1.1000000000000001</v>
      </c>
      <c r="BS9" s="47">
        <v>1.0666666666666669</v>
      </c>
      <c r="BT9" s="47">
        <v>1.1000000000000001</v>
      </c>
      <c r="BU9" s="47">
        <v>1.1333333333333333</v>
      </c>
      <c r="BV9" s="47">
        <v>1.1000000000000001</v>
      </c>
      <c r="BW9" s="47">
        <v>1</v>
      </c>
      <c r="BX9" s="47">
        <v>1</v>
      </c>
      <c r="BY9" s="47">
        <v>1</v>
      </c>
      <c r="BZ9" s="47">
        <v>0.93333333333333324</v>
      </c>
      <c r="CA9" s="47">
        <v>0.8666666666666667</v>
      </c>
      <c r="CB9" s="47">
        <v>0.8</v>
      </c>
      <c r="CC9" s="47">
        <v>0.8</v>
      </c>
      <c r="CD9" s="47">
        <v>0.73333333333333328</v>
      </c>
      <c r="CE9" s="47">
        <v>0.8</v>
      </c>
      <c r="CF9" s="47">
        <v>0.76666666666666672</v>
      </c>
      <c r="CG9" s="47">
        <v>0.8</v>
      </c>
      <c r="CH9" s="47">
        <v>0.73333333333333328</v>
      </c>
      <c r="CI9" s="47">
        <v>0.7</v>
      </c>
      <c r="CJ9" s="47">
        <v>0.7</v>
      </c>
      <c r="CK9" s="47">
        <v>0.7</v>
      </c>
      <c r="CL9" s="47">
        <v>0.76666666666666672</v>
      </c>
      <c r="CM9" s="47">
        <v>0.73333333333333328</v>
      </c>
      <c r="CN9" s="47">
        <v>0.7</v>
      </c>
      <c r="CO9" s="47">
        <v>0.7</v>
      </c>
      <c r="CP9" s="47">
        <v>0.7</v>
      </c>
      <c r="CQ9" s="47">
        <v>0.73333333333333328</v>
      </c>
      <c r="CR9" s="47">
        <v>0.76666666666666672</v>
      </c>
      <c r="CS9" s="47">
        <v>0.76666666666666672</v>
      </c>
      <c r="CT9" s="47">
        <v>0.7</v>
      </c>
      <c r="CU9" s="47">
        <v>0.7</v>
      </c>
      <c r="CV9" s="47">
        <v>0.7</v>
      </c>
      <c r="CW9" s="47">
        <v>0.7</v>
      </c>
      <c r="CX9" s="47">
        <v>0.76666666666666672</v>
      </c>
      <c r="CY9" s="47">
        <v>0.8</v>
      </c>
      <c r="CZ9" s="47">
        <v>0.8</v>
      </c>
      <c r="DA9" s="47">
        <v>0.8</v>
      </c>
      <c r="DB9" s="47">
        <v>0.8</v>
      </c>
      <c r="DC9" s="47">
        <v>0.73333333333333328</v>
      </c>
      <c r="DD9" s="47">
        <v>0.8</v>
      </c>
      <c r="DE9" s="47">
        <v>0.8</v>
      </c>
      <c r="DF9" s="47">
        <v>0.8</v>
      </c>
      <c r="DG9" s="47">
        <v>0.8</v>
      </c>
      <c r="DH9" s="47">
        <v>0.8</v>
      </c>
      <c r="DI9" s="47">
        <v>0.8</v>
      </c>
      <c r="DJ9" s="47">
        <v>0.8</v>
      </c>
      <c r="DK9" s="47">
        <v>0.8</v>
      </c>
      <c r="DL9" s="47">
        <v>0.8</v>
      </c>
      <c r="DM9" s="47">
        <v>0.8</v>
      </c>
      <c r="DN9" s="47">
        <v>0.8</v>
      </c>
      <c r="DO9" s="47">
        <v>0.8</v>
      </c>
      <c r="DP9" s="47">
        <v>0.8</v>
      </c>
      <c r="DQ9" s="47">
        <v>0.8</v>
      </c>
      <c r="DR9" s="47">
        <v>0.8</v>
      </c>
      <c r="DS9" s="48">
        <v>0.8</v>
      </c>
      <c r="DT9" s="48">
        <v>0.7</v>
      </c>
      <c r="DU9" s="48">
        <v>0.76666666666666672</v>
      </c>
      <c r="DV9" s="48">
        <v>0.76666666666666672</v>
      </c>
      <c r="DW9" s="48">
        <v>0.7</v>
      </c>
      <c r="DX9" s="48">
        <v>0.76666666666666672</v>
      </c>
      <c r="DY9" s="48">
        <v>0.7</v>
      </c>
      <c r="DZ9" s="48">
        <v>0.76666666666666672</v>
      </c>
      <c r="EA9" s="48">
        <v>0.73333333333333328</v>
      </c>
      <c r="EB9" s="48">
        <v>0.7</v>
      </c>
      <c r="EC9" s="48">
        <v>0.7</v>
      </c>
      <c r="ED9" s="48">
        <v>0.7</v>
      </c>
      <c r="EE9" s="48">
        <v>0.7</v>
      </c>
      <c r="EF9" s="48">
        <v>0.7</v>
      </c>
      <c r="EG9" s="48">
        <v>0.7</v>
      </c>
      <c r="EH9" s="48">
        <v>0.7</v>
      </c>
      <c r="EI9" s="48">
        <v>0.6333333333333333</v>
      </c>
      <c r="EJ9" s="48">
        <v>0.6</v>
      </c>
      <c r="EK9" s="49">
        <v>0.62799680000000002</v>
      </c>
      <c r="EL9" s="49">
        <v>0.65070819999999996</v>
      </c>
      <c r="EM9" s="49">
        <v>0.66896770000000005</v>
      </c>
      <c r="EN9" s="49">
        <v>0.68354590000000004</v>
      </c>
      <c r="EO9" s="49">
        <v>0.69512200000000002</v>
      </c>
      <c r="EP9" s="49">
        <v>0.70427530000000005</v>
      </c>
      <c r="EQ9" s="49">
        <v>0.71148900000000004</v>
      </c>
      <c r="ER9" s="49">
        <v>0.71715960000000001</v>
      </c>
      <c r="ES9" s="49">
        <v>0.72160820000000003</v>
      </c>
      <c r="ET9" s="49">
        <v>0.72509279999999998</v>
      </c>
      <c r="EU9" s="49">
        <v>0.72781890000000005</v>
      </c>
      <c r="EV9" s="49">
        <v>0.72994950000000003</v>
      </c>
      <c r="EW9" s="49">
        <v>0.73161359999999998</v>
      </c>
      <c r="EX9" s="49">
        <v>0.73291260000000003</v>
      </c>
      <c r="EY9" s="49">
        <v>0.73392599999999997</v>
      </c>
      <c r="EZ9" s="49">
        <v>0.73471649999999999</v>
      </c>
      <c r="FA9" s="49">
        <v>0.73533280000000001</v>
      </c>
      <c r="FB9" s="49">
        <v>0.7358133</v>
      </c>
      <c r="FC9" s="49">
        <v>0.73618779999999995</v>
      </c>
      <c r="FD9" s="49">
        <v>0.73647969999999996</v>
      </c>
      <c r="FE9" s="49">
        <v>0.73670709999999995</v>
      </c>
      <c r="FF9" s="49">
        <v>0.73688430000000005</v>
      </c>
      <c r="FG9" s="49">
        <v>0.73702239999999997</v>
      </c>
      <c r="FH9" s="49">
        <v>0.73712999999999995</v>
      </c>
      <c r="FI9" s="49">
        <v>0.73721380000000003</v>
      </c>
      <c r="FJ9" s="49">
        <v>0.73727909999999997</v>
      </c>
    </row>
    <row r="10" spans="1:166" x14ac:dyDescent="0.2">
      <c r="A10" t="str">
        <f>'Baseline QTR'!A10</f>
        <v>KS_NCON</v>
      </c>
      <c r="B10" t="str">
        <f>'Baseline QTR'!B10</f>
        <v xml:space="preserve">   Construction</v>
      </c>
      <c r="C10" s="47">
        <v>61.833333333333336</v>
      </c>
      <c r="D10" s="47">
        <v>63.666666666666664</v>
      </c>
      <c r="E10" s="47">
        <v>63.666666666666664</v>
      </c>
      <c r="F10" s="47">
        <v>60.466666666666669</v>
      </c>
      <c r="G10" s="47">
        <v>60.2</v>
      </c>
      <c r="H10" s="47">
        <v>59.43333333333333</v>
      </c>
      <c r="I10" s="47">
        <v>60.233333333333334</v>
      </c>
      <c r="J10" s="47">
        <v>60.666666666666671</v>
      </c>
      <c r="K10" s="47">
        <v>61.366666666666667</v>
      </c>
      <c r="L10" s="47">
        <v>62.666666666666664</v>
      </c>
      <c r="M10" s="47">
        <v>62.033333333333331</v>
      </c>
      <c r="N10" s="47">
        <v>61.3</v>
      </c>
      <c r="O10" s="47">
        <v>60.033333333333331</v>
      </c>
      <c r="P10" s="47">
        <v>58.133333333333333</v>
      </c>
      <c r="Q10" s="47">
        <v>58.3</v>
      </c>
      <c r="R10" s="47">
        <v>58.266666666666666</v>
      </c>
      <c r="S10" s="47">
        <v>58.033333333333331</v>
      </c>
      <c r="T10" s="47">
        <v>57.7</v>
      </c>
      <c r="U10" s="47">
        <v>57.6</v>
      </c>
      <c r="V10" s="47">
        <v>58.233333333333334</v>
      </c>
      <c r="W10" s="47">
        <v>58.6</v>
      </c>
      <c r="X10" s="47">
        <v>58.466666666666669</v>
      </c>
      <c r="Y10" s="47">
        <v>58.6</v>
      </c>
      <c r="Z10" s="47">
        <v>57.633333333333333</v>
      </c>
      <c r="AA10" s="47">
        <v>58.866666666666667</v>
      </c>
      <c r="AB10" s="47">
        <v>59.7</v>
      </c>
      <c r="AC10" s="47">
        <v>60.666666666666664</v>
      </c>
      <c r="AD10" s="47">
        <v>62.56666666666667</v>
      </c>
      <c r="AE10" s="47">
        <v>64.933333333333337</v>
      </c>
      <c r="AF10" s="47">
        <v>65.566666666666663</v>
      </c>
      <c r="AG10" s="47">
        <v>66.3</v>
      </c>
      <c r="AH10" s="47">
        <v>68.900000000000006</v>
      </c>
      <c r="AI10" s="47">
        <v>69.100000000000009</v>
      </c>
      <c r="AJ10" s="47">
        <v>70.966666666666669</v>
      </c>
      <c r="AK10" s="47">
        <v>72.63333333333334</v>
      </c>
      <c r="AL10" s="47">
        <v>74.433333333333337</v>
      </c>
      <c r="AM10" s="47">
        <v>75.433333333333337</v>
      </c>
      <c r="AN10" s="47">
        <v>77.099999999999994</v>
      </c>
      <c r="AO10" s="47">
        <v>78.900000000000006</v>
      </c>
      <c r="AP10" s="47">
        <v>80.36666666666666</v>
      </c>
      <c r="AQ10" s="47">
        <v>81.966666666666669</v>
      </c>
      <c r="AR10" s="47">
        <v>83.1</v>
      </c>
      <c r="AS10" s="47">
        <v>83.266666666666666</v>
      </c>
      <c r="AT10" s="47">
        <v>84.7</v>
      </c>
      <c r="AU10" s="47">
        <v>84.6</v>
      </c>
      <c r="AV10" s="47">
        <v>82.166666666666657</v>
      </c>
      <c r="AW10" s="47">
        <v>80.8</v>
      </c>
      <c r="AX10" s="47">
        <v>77.399999999999991</v>
      </c>
      <c r="AY10" s="47">
        <v>77.233333333333334</v>
      </c>
      <c r="AZ10" s="47">
        <v>75.600000000000009</v>
      </c>
      <c r="BA10" s="47">
        <v>75.7</v>
      </c>
      <c r="BB10" s="47">
        <v>74.8</v>
      </c>
      <c r="BC10" s="47">
        <v>73.86666666666666</v>
      </c>
      <c r="BD10" s="47">
        <v>74.066666666666663</v>
      </c>
      <c r="BE10" s="47">
        <v>74.2</v>
      </c>
      <c r="BF10" s="47">
        <v>75.066666666666663</v>
      </c>
      <c r="BG10" s="47">
        <v>75.966666666666669</v>
      </c>
      <c r="BH10" s="47">
        <v>75.966666666666669</v>
      </c>
      <c r="BI10" s="47">
        <v>76.433333333333337</v>
      </c>
      <c r="BJ10" s="47">
        <v>78.266666666666666</v>
      </c>
      <c r="BK10" s="47">
        <v>79.3</v>
      </c>
      <c r="BL10" s="47">
        <v>81.099999999999994</v>
      </c>
      <c r="BM10" s="47">
        <v>83.5</v>
      </c>
      <c r="BN10" s="47">
        <v>86.1</v>
      </c>
      <c r="BO10" s="47">
        <v>88.36666666666666</v>
      </c>
      <c r="BP10" s="47">
        <v>90.933333333333337</v>
      </c>
      <c r="BQ10" s="47">
        <v>91.8</v>
      </c>
      <c r="BR10" s="47">
        <v>92.73333333333332</v>
      </c>
      <c r="BS10" s="47">
        <v>96.3</v>
      </c>
      <c r="BT10" s="47">
        <v>99.63333333333334</v>
      </c>
      <c r="BU10" s="47">
        <v>100.4</v>
      </c>
      <c r="BV10" s="47">
        <v>100.36666666666666</v>
      </c>
      <c r="BW10" s="47">
        <v>99.666666666666686</v>
      </c>
      <c r="BX10" s="47">
        <v>98.133333333333326</v>
      </c>
      <c r="BY10" s="47">
        <v>96.26666666666668</v>
      </c>
      <c r="BZ10" s="47">
        <v>90.666666666666686</v>
      </c>
      <c r="CA10" s="47">
        <v>82.366666666666674</v>
      </c>
      <c r="CB10" s="47">
        <v>76.366666666666674</v>
      </c>
      <c r="CC10" s="47">
        <v>71.833333333333329</v>
      </c>
      <c r="CD10" s="47">
        <v>68.5</v>
      </c>
      <c r="CE10" s="47">
        <v>66.600000000000009</v>
      </c>
      <c r="CF10" s="47">
        <v>65.266666666666666</v>
      </c>
      <c r="CG10" s="47">
        <v>65.033333333333331</v>
      </c>
      <c r="CH10" s="47">
        <v>64.433333333333337</v>
      </c>
      <c r="CI10" s="47">
        <v>62.866666666666667</v>
      </c>
      <c r="CJ10" s="47">
        <v>62.966666666666669</v>
      </c>
      <c r="CK10" s="47">
        <v>63.233333333333334</v>
      </c>
      <c r="CL10" s="47">
        <v>63.233333333333334</v>
      </c>
      <c r="CM10" s="47">
        <v>63.43333333333333</v>
      </c>
      <c r="CN10" s="47">
        <v>65.2</v>
      </c>
      <c r="CO10" s="47">
        <v>66.399999999999991</v>
      </c>
      <c r="CP10" s="47">
        <v>68.3</v>
      </c>
      <c r="CQ10" s="47">
        <v>69.833333333333329</v>
      </c>
      <c r="CR10" s="47">
        <v>70.900000000000006</v>
      </c>
      <c r="CS10" s="47">
        <v>72.86666666666666</v>
      </c>
      <c r="CT10" s="47">
        <v>73.599999999999994</v>
      </c>
      <c r="CU10" s="47">
        <v>74.933333333333337</v>
      </c>
      <c r="CV10" s="47">
        <v>75.966666666666669</v>
      </c>
      <c r="CW10" s="47">
        <v>79</v>
      </c>
      <c r="CX10" s="47">
        <v>82.033333333333331</v>
      </c>
      <c r="CY10" s="47">
        <v>84.4</v>
      </c>
      <c r="CZ10" s="47">
        <v>85.766666666666666</v>
      </c>
      <c r="DA10" s="47">
        <v>86.666666666666671</v>
      </c>
      <c r="DB10" s="47">
        <v>87.833333333333329</v>
      </c>
      <c r="DC10" s="47">
        <v>90.2</v>
      </c>
      <c r="DD10" s="47">
        <v>91.966666666666683</v>
      </c>
      <c r="DE10" s="47">
        <v>93.3</v>
      </c>
      <c r="DF10" s="47">
        <v>94.23333333333332</v>
      </c>
      <c r="DG10" s="47">
        <v>95.666666666666657</v>
      </c>
      <c r="DH10" s="47">
        <v>96.5</v>
      </c>
      <c r="DI10" s="47">
        <v>96.966666666666683</v>
      </c>
      <c r="DJ10" s="47">
        <v>98</v>
      </c>
      <c r="DK10" s="47">
        <v>100.33333333333331</v>
      </c>
      <c r="DL10" s="47">
        <v>101.43333333333334</v>
      </c>
      <c r="DM10" s="47">
        <v>102.53333333333332</v>
      </c>
      <c r="DN10" s="47">
        <v>103.76666666666668</v>
      </c>
      <c r="DO10" s="47">
        <v>102.33333333333331</v>
      </c>
      <c r="DP10" s="47">
        <v>103.83333333333331</v>
      </c>
      <c r="DQ10" s="47">
        <v>104.03333333333332</v>
      </c>
      <c r="DR10" s="47">
        <v>104.16666666666669</v>
      </c>
      <c r="DS10" s="48">
        <v>104.6</v>
      </c>
      <c r="DT10" s="48">
        <v>92.2</v>
      </c>
      <c r="DU10" s="48">
        <v>100.06666666666666</v>
      </c>
      <c r="DV10" s="48">
        <v>102.36666666666666</v>
      </c>
      <c r="DW10" s="48">
        <v>102.8</v>
      </c>
      <c r="DX10" s="48">
        <v>104</v>
      </c>
      <c r="DY10" s="48">
        <v>104.3</v>
      </c>
      <c r="DZ10" s="48">
        <v>105.1</v>
      </c>
      <c r="EA10" s="48">
        <v>103.56666666666666</v>
      </c>
      <c r="EB10" s="48">
        <v>104.9</v>
      </c>
      <c r="EC10" s="48">
        <v>106.73333333333332</v>
      </c>
      <c r="ED10" s="48">
        <v>106.66666666666669</v>
      </c>
      <c r="EE10" s="48">
        <v>106.23333333333332</v>
      </c>
      <c r="EF10" s="48">
        <v>105.6</v>
      </c>
      <c r="EG10" s="48">
        <v>104.23333333333332</v>
      </c>
      <c r="EH10" s="48">
        <v>105.03333333333332</v>
      </c>
      <c r="EI10" s="48">
        <v>101.36666666666666</v>
      </c>
      <c r="EJ10" s="48">
        <v>103.43333333333334</v>
      </c>
      <c r="EK10" s="49">
        <v>103.0176</v>
      </c>
      <c r="EL10" s="49">
        <v>102.65179999999999</v>
      </c>
      <c r="EM10" s="49">
        <v>102.0046</v>
      </c>
      <c r="EN10" s="49">
        <v>101.0046</v>
      </c>
      <c r="EO10" s="49">
        <v>100.04089999999999</v>
      </c>
      <c r="EP10" s="49">
        <v>99.635710000000003</v>
      </c>
      <c r="EQ10" s="49">
        <v>99.451610000000002</v>
      </c>
      <c r="ER10" s="49">
        <v>99.267120000000006</v>
      </c>
      <c r="ES10" s="49">
        <v>99.306330000000003</v>
      </c>
      <c r="ET10" s="49">
        <v>99.495779999999996</v>
      </c>
      <c r="EU10" s="49">
        <v>99.835239999999999</v>
      </c>
      <c r="EV10" s="49">
        <v>100.2269</v>
      </c>
      <c r="EW10" s="49">
        <v>100.70740000000001</v>
      </c>
      <c r="EX10" s="49">
        <v>101.35590000000001</v>
      </c>
      <c r="EY10" s="49">
        <v>102.12609999999999</v>
      </c>
      <c r="EZ10" s="49">
        <v>102.877</v>
      </c>
      <c r="FA10" s="49">
        <v>103.6823</v>
      </c>
      <c r="FB10" s="49">
        <v>104.63290000000001</v>
      </c>
      <c r="FC10" s="49">
        <v>105.6069</v>
      </c>
      <c r="FD10" s="49">
        <v>106.7063</v>
      </c>
      <c r="FE10" s="49">
        <v>107.5963</v>
      </c>
      <c r="FF10" s="49">
        <v>108.55200000000001</v>
      </c>
      <c r="FG10" s="49">
        <v>109.4434</v>
      </c>
      <c r="FH10" s="49">
        <v>110.2299</v>
      </c>
      <c r="FI10" s="49">
        <v>111.0278</v>
      </c>
      <c r="FJ10" s="49">
        <v>111.61060000000001</v>
      </c>
    </row>
    <row r="11" spans="1:166" x14ac:dyDescent="0.2">
      <c r="A11" t="str">
        <f>'Baseline QTR'!A11</f>
        <v>KS_NMFG</v>
      </c>
      <c r="B11" t="str">
        <f>'Baseline QTR'!B11</f>
        <v xml:space="preserve">   Manufacturing</v>
      </c>
      <c r="C11" s="47">
        <v>213.79999999999998</v>
      </c>
      <c r="D11" s="47">
        <v>212.39999999999998</v>
      </c>
      <c r="E11" s="47">
        <v>213.73333333333332</v>
      </c>
      <c r="F11" s="47">
        <v>210.99999999999997</v>
      </c>
      <c r="G11" s="47">
        <v>209</v>
      </c>
      <c r="H11" s="47">
        <v>208.29999999999998</v>
      </c>
      <c r="I11" s="47">
        <v>209.70000000000002</v>
      </c>
      <c r="J11" s="47">
        <v>207.7</v>
      </c>
      <c r="K11" s="47">
        <v>207.13333333333333</v>
      </c>
      <c r="L11" s="47">
        <v>206.03333333333333</v>
      </c>
      <c r="M11" s="47">
        <v>204.40000000000003</v>
      </c>
      <c r="N11" s="47">
        <v>201.16666666666669</v>
      </c>
      <c r="O11" s="47">
        <v>197.46666666666667</v>
      </c>
      <c r="P11" s="47">
        <v>195.40000000000003</v>
      </c>
      <c r="Q11" s="47">
        <v>196.63333333333333</v>
      </c>
      <c r="R11" s="47">
        <v>188.53333333333333</v>
      </c>
      <c r="S11" s="47">
        <v>185.4</v>
      </c>
      <c r="T11" s="47">
        <v>184.3</v>
      </c>
      <c r="U11" s="47">
        <v>183.79999999999998</v>
      </c>
      <c r="V11" s="47">
        <v>183.5</v>
      </c>
      <c r="W11" s="47">
        <v>186.3</v>
      </c>
      <c r="X11" s="47">
        <v>183.86666666666665</v>
      </c>
      <c r="Y11" s="47">
        <v>179.29999999999998</v>
      </c>
      <c r="Z11" s="47">
        <v>163.39999999999998</v>
      </c>
      <c r="AA11" s="47">
        <v>180.23333333333332</v>
      </c>
      <c r="AB11" s="47">
        <v>183.79999999999998</v>
      </c>
      <c r="AC11" s="47">
        <v>188.16666666666666</v>
      </c>
      <c r="AD11" s="47">
        <v>194.16666666666669</v>
      </c>
      <c r="AE11" s="47">
        <v>200.13333333333333</v>
      </c>
      <c r="AF11" s="47">
        <v>205.83333333333331</v>
      </c>
      <c r="AG11" s="47">
        <v>211.83333333333331</v>
      </c>
      <c r="AH11" s="47">
        <v>218.0333333333333</v>
      </c>
      <c r="AI11" s="47">
        <v>218.56666666666666</v>
      </c>
      <c r="AJ11" s="47">
        <v>220.73333333333332</v>
      </c>
      <c r="AK11" s="47">
        <v>220.53333333333333</v>
      </c>
      <c r="AL11" s="47">
        <v>217.9666666666667</v>
      </c>
      <c r="AM11" s="47">
        <v>211.29999999999995</v>
      </c>
      <c r="AN11" s="47">
        <v>206.83333333333331</v>
      </c>
      <c r="AO11" s="47">
        <v>201.43333333333334</v>
      </c>
      <c r="AP11" s="47">
        <v>198.16666666666666</v>
      </c>
      <c r="AQ11" s="47">
        <v>190.59999999999997</v>
      </c>
      <c r="AR11" s="47">
        <v>191.8</v>
      </c>
      <c r="AS11" s="47">
        <v>190.1</v>
      </c>
      <c r="AT11" s="47">
        <v>188.63333333333335</v>
      </c>
      <c r="AU11" s="47">
        <v>186.03333333333333</v>
      </c>
      <c r="AV11" s="47">
        <v>185.03333333333333</v>
      </c>
      <c r="AW11" s="47">
        <v>183.76666666666668</v>
      </c>
      <c r="AX11" s="47">
        <v>178.23333333333335</v>
      </c>
      <c r="AY11" s="47">
        <v>169.6</v>
      </c>
      <c r="AZ11" s="47">
        <v>165.86666666666667</v>
      </c>
      <c r="BA11" s="47">
        <v>161.83333333333334</v>
      </c>
      <c r="BB11" s="47">
        <v>157.66666666666666</v>
      </c>
      <c r="BC11" s="47">
        <v>153.06666666666666</v>
      </c>
      <c r="BD11" s="47">
        <v>149.70000000000002</v>
      </c>
      <c r="BE11" s="47">
        <v>147.36666666666667</v>
      </c>
      <c r="BF11" s="47">
        <v>145.4</v>
      </c>
      <c r="BG11" s="47">
        <v>144.53333333333333</v>
      </c>
      <c r="BH11" s="47">
        <v>144.6</v>
      </c>
      <c r="BI11" s="47">
        <v>145.4</v>
      </c>
      <c r="BJ11" s="47">
        <v>147.03333333333333</v>
      </c>
      <c r="BK11" s="47">
        <v>148.76666666666665</v>
      </c>
      <c r="BL11" s="47">
        <v>151.69999999999999</v>
      </c>
      <c r="BM11" s="47">
        <v>149.6</v>
      </c>
      <c r="BN11" s="47">
        <v>156</v>
      </c>
      <c r="BO11" s="47">
        <v>158.56666666666666</v>
      </c>
      <c r="BP11" s="47">
        <v>159.89999999999998</v>
      </c>
      <c r="BQ11" s="47">
        <v>161.36666666666665</v>
      </c>
      <c r="BR11" s="47">
        <v>163.03333333333336</v>
      </c>
      <c r="BS11" s="47">
        <v>164.73333333333335</v>
      </c>
      <c r="BT11" s="47">
        <v>165.76666666666665</v>
      </c>
      <c r="BU11" s="47">
        <v>168.1</v>
      </c>
      <c r="BV11" s="47">
        <v>169.23333333333335</v>
      </c>
      <c r="BW11" s="47">
        <v>170.20000000000002</v>
      </c>
      <c r="BX11" s="47">
        <v>170</v>
      </c>
      <c r="BY11" s="47">
        <v>169.86666666666667</v>
      </c>
      <c r="BZ11" s="47">
        <v>159.73333333333335</v>
      </c>
      <c r="CA11" s="47">
        <v>162.03333333333333</v>
      </c>
      <c r="CB11" s="47">
        <v>156.56666666666666</v>
      </c>
      <c r="CC11" s="47">
        <v>153.26666666666665</v>
      </c>
      <c r="CD11" s="47">
        <v>150.96666666666667</v>
      </c>
      <c r="CE11" s="47">
        <v>150.19999999999999</v>
      </c>
      <c r="CF11" s="47">
        <v>150.13333333333333</v>
      </c>
      <c r="CG11" s="47">
        <v>150.56666666666666</v>
      </c>
      <c r="CH11" s="47">
        <v>151.86666666666667</v>
      </c>
      <c r="CI11" s="47">
        <v>153.86666666666667</v>
      </c>
      <c r="CJ11" s="47">
        <v>157.03333333333333</v>
      </c>
      <c r="CK11" s="47">
        <v>160.16666666666666</v>
      </c>
      <c r="CL11" s="47">
        <v>162.76666666666668</v>
      </c>
      <c r="CM11" s="47">
        <v>164.46666666666667</v>
      </c>
      <c r="CN11" s="47">
        <v>166.43333333333334</v>
      </c>
      <c r="CO11" s="47">
        <v>168.4</v>
      </c>
      <c r="CP11" s="47">
        <v>169.73333333333335</v>
      </c>
      <c r="CQ11" s="47">
        <v>170.56666666666666</v>
      </c>
      <c r="CR11" s="47">
        <v>170.70000000000002</v>
      </c>
      <c r="CS11" s="47">
        <v>170.43333333333334</v>
      </c>
      <c r="CT11" s="47">
        <v>170.26666666666665</v>
      </c>
      <c r="CU11" s="47">
        <v>169.76666666666668</v>
      </c>
      <c r="CV11" s="47">
        <v>169.86666666666667</v>
      </c>
      <c r="CW11" s="47">
        <v>170.46666666666667</v>
      </c>
      <c r="CX11" s="47">
        <v>170.5</v>
      </c>
      <c r="CY11" s="47">
        <v>171</v>
      </c>
      <c r="CZ11" s="47">
        <v>170.56666666666666</v>
      </c>
      <c r="DA11" s="47">
        <v>171.66666666666666</v>
      </c>
      <c r="DB11" s="47">
        <v>171</v>
      </c>
      <c r="DC11" s="47">
        <v>170.5</v>
      </c>
      <c r="DD11" s="47">
        <v>169.9</v>
      </c>
      <c r="DE11" s="47">
        <v>168.13333333333335</v>
      </c>
      <c r="DF11" s="47">
        <v>165.63333333333333</v>
      </c>
      <c r="DG11" s="47">
        <v>163.83333333333334</v>
      </c>
      <c r="DH11" s="47">
        <v>162.83333333333334</v>
      </c>
      <c r="DI11" s="47">
        <v>160.13333333333333</v>
      </c>
      <c r="DJ11" s="47">
        <v>159.46666666666664</v>
      </c>
      <c r="DK11" s="47">
        <v>159.69999999999999</v>
      </c>
      <c r="DL11" s="47">
        <v>160.43333333333331</v>
      </c>
      <c r="DM11" s="47">
        <v>161.5</v>
      </c>
      <c r="DN11" s="47">
        <v>164.10000000000002</v>
      </c>
      <c r="DO11" s="47">
        <v>165.76666666666668</v>
      </c>
      <c r="DP11" s="47">
        <v>166.8</v>
      </c>
      <c r="DQ11" s="47">
        <v>166.9</v>
      </c>
      <c r="DR11" s="47">
        <v>166.76666666666668</v>
      </c>
      <c r="DS11" s="48">
        <v>165.83333333333331</v>
      </c>
      <c r="DT11" s="48">
        <v>153.06666666666666</v>
      </c>
      <c r="DU11" s="48">
        <v>146.80000000000001</v>
      </c>
      <c r="DV11" s="48">
        <v>142.63333333333333</v>
      </c>
      <c r="DW11" s="48">
        <v>139.76666666666665</v>
      </c>
      <c r="DX11" s="48">
        <v>138.26666666666668</v>
      </c>
      <c r="DY11" s="48">
        <v>138.13333333333333</v>
      </c>
      <c r="DZ11" s="48">
        <v>140.19999999999999</v>
      </c>
      <c r="EA11" s="48">
        <v>141.1</v>
      </c>
      <c r="EB11" s="48">
        <v>142.16666666666669</v>
      </c>
      <c r="EC11" s="48">
        <v>144.19999999999999</v>
      </c>
      <c r="ED11" s="48">
        <v>145.53333333333333</v>
      </c>
      <c r="EE11" s="48">
        <v>145.66666666666669</v>
      </c>
      <c r="EF11" s="48">
        <v>146.89999999999998</v>
      </c>
      <c r="EG11" s="48">
        <v>148.1</v>
      </c>
      <c r="EH11" s="48">
        <v>149.26666666666668</v>
      </c>
      <c r="EI11" s="48">
        <v>150.83333333333331</v>
      </c>
      <c r="EJ11" s="48">
        <v>149.96666666666667</v>
      </c>
      <c r="EK11" s="49">
        <v>150.81059999999999</v>
      </c>
      <c r="EL11" s="49">
        <v>139.74379999999999</v>
      </c>
      <c r="EM11" s="49">
        <v>144.071</v>
      </c>
      <c r="EN11" s="49">
        <v>141.18979999999999</v>
      </c>
      <c r="EO11" s="49">
        <v>139.17859999999999</v>
      </c>
      <c r="EP11" s="49">
        <v>137.74549999999999</v>
      </c>
      <c r="EQ11" s="49">
        <v>137.0016</v>
      </c>
      <c r="ER11" s="49">
        <v>136.3477</v>
      </c>
      <c r="ES11" s="49">
        <v>136.04599999999999</v>
      </c>
      <c r="ET11" s="49">
        <v>136.01480000000001</v>
      </c>
      <c r="EU11" s="49">
        <v>135.8914</v>
      </c>
      <c r="EV11" s="49">
        <v>136.0814</v>
      </c>
      <c r="EW11" s="49">
        <v>136.47239999999999</v>
      </c>
      <c r="EX11" s="49">
        <v>136.94380000000001</v>
      </c>
      <c r="EY11" s="49">
        <v>137.60650000000001</v>
      </c>
      <c r="EZ11" s="49">
        <v>138.3185</v>
      </c>
      <c r="FA11" s="49">
        <v>138.75909999999999</v>
      </c>
      <c r="FB11" s="49">
        <v>139.25030000000001</v>
      </c>
      <c r="FC11" s="49">
        <v>139.90530000000001</v>
      </c>
      <c r="FD11" s="49">
        <v>140.60390000000001</v>
      </c>
      <c r="FE11" s="49">
        <v>141.29570000000001</v>
      </c>
      <c r="FF11" s="49">
        <v>141.9213</v>
      </c>
      <c r="FG11" s="49">
        <v>142.39320000000001</v>
      </c>
      <c r="FH11" s="49">
        <v>142.7226</v>
      </c>
      <c r="FI11" s="49">
        <v>142.94069999999999</v>
      </c>
      <c r="FJ11" s="49">
        <v>143.1182</v>
      </c>
    </row>
    <row r="12" spans="1:166" x14ac:dyDescent="0.2">
      <c r="A12" t="str">
        <f>'Baseline QTR'!A12</f>
        <v>KS_NAER</v>
      </c>
      <c r="B12" t="str">
        <f>'Baseline QTR'!B12</f>
        <v xml:space="preserve">      Aerospace</v>
      </c>
      <c r="C12" s="47">
        <v>114.1</v>
      </c>
      <c r="D12" s="47">
        <v>112.1</v>
      </c>
      <c r="E12" s="47">
        <v>111.6</v>
      </c>
      <c r="F12" s="47">
        <v>111.53333333333332</v>
      </c>
      <c r="G12" s="47">
        <v>112.5</v>
      </c>
      <c r="H12" s="47">
        <v>112.33333333333331</v>
      </c>
      <c r="I12" s="47">
        <v>113.26666666666668</v>
      </c>
      <c r="J12" s="47">
        <v>112.7</v>
      </c>
      <c r="K12" s="47">
        <v>112.23333333333332</v>
      </c>
      <c r="L12" s="47">
        <v>110.03333333333332</v>
      </c>
      <c r="M12" s="47">
        <v>108.26666666666668</v>
      </c>
      <c r="N12" s="47">
        <v>106.7</v>
      </c>
      <c r="O12" s="47">
        <v>104.73333333333332</v>
      </c>
      <c r="P12" s="47">
        <v>101.26666666666668</v>
      </c>
      <c r="Q12" s="47">
        <v>99.066666666666663</v>
      </c>
      <c r="R12" s="47">
        <v>94.2</v>
      </c>
      <c r="S12" s="47">
        <v>91.1</v>
      </c>
      <c r="T12" s="47">
        <v>88.8</v>
      </c>
      <c r="U12" s="47">
        <v>88</v>
      </c>
      <c r="V12" s="47">
        <v>88.433333333333337</v>
      </c>
      <c r="W12" s="47">
        <v>87.666666666666657</v>
      </c>
      <c r="X12" s="47">
        <v>85.566666666666663</v>
      </c>
      <c r="Y12" s="47">
        <v>78.533333333333331</v>
      </c>
      <c r="Z12" s="47">
        <v>63</v>
      </c>
      <c r="AA12" s="47">
        <v>78.566666666666663</v>
      </c>
      <c r="AB12" s="47">
        <v>80.466666666666669</v>
      </c>
      <c r="AC12" s="47">
        <v>84.533333333333331</v>
      </c>
      <c r="AD12" s="47">
        <v>90.5</v>
      </c>
      <c r="AE12" s="47">
        <v>95.5</v>
      </c>
      <c r="AF12" s="47">
        <v>98.666666666666686</v>
      </c>
      <c r="AG12" s="47">
        <v>103.5</v>
      </c>
      <c r="AH12" s="47">
        <v>108.03333333333332</v>
      </c>
      <c r="AI12" s="47">
        <v>108.03333333333332</v>
      </c>
      <c r="AJ12" s="47">
        <v>108.6</v>
      </c>
      <c r="AK12" s="47">
        <v>108.1</v>
      </c>
      <c r="AL12" s="47">
        <v>106.46666666666668</v>
      </c>
      <c r="AM12" s="47">
        <v>101.83333333333331</v>
      </c>
      <c r="AN12" s="47">
        <v>96.5</v>
      </c>
      <c r="AO12" s="47">
        <v>91.4</v>
      </c>
      <c r="AP12" s="47">
        <v>88.266666666666666</v>
      </c>
      <c r="AQ12" s="47">
        <v>81</v>
      </c>
      <c r="AR12" s="47">
        <v>83.666666666666671</v>
      </c>
      <c r="AS12" s="47">
        <v>82.6</v>
      </c>
      <c r="AT12" s="47">
        <v>82.7</v>
      </c>
      <c r="AU12" s="47">
        <v>83.36666666666666</v>
      </c>
      <c r="AV12" s="47">
        <v>83.633333333333326</v>
      </c>
      <c r="AW12" s="47">
        <v>84.233333333333334</v>
      </c>
      <c r="AX12" s="47">
        <v>82.8</v>
      </c>
      <c r="AY12" s="47">
        <v>76.866666666666674</v>
      </c>
      <c r="AZ12" s="47">
        <v>73.833333333333329</v>
      </c>
      <c r="BA12" s="47">
        <v>70.733333333333334</v>
      </c>
      <c r="BB12" s="47">
        <v>69.066666666666663</v>
      </c>
      <c r="BC12" s="47">
        <v>65.866666666666674</v>
      </c>
      <c r="BD12" s="47">
        <v>63.466666666666669</v>
      </c>
      <c r="BE12" s="47">
        <v>61.166666666666671</v>
      </c>
      <c r="BF12" s="47">
        <v>59.733333333333334</v>
      </c>
      <c r="BG12" s="47">
        <v>58.766666666666666</v>
      </c>
      <c r="BH12" s="47">
        <v>58.333333333333329</v>
      </c>
      <c r="BI12" s="47">
        <v>58.466666666666669</v>
      </c>
      <c r="BJ12" s="47">
        <v>59.733333333333334</v>
      </c>
      <c r="BK12" s="47">
        <v>61.266666666666666</v>
      </c>
      <c r="BL12" s="47">
        <v>62.7</v>
      </c>
      <c r="BM12" s="47">
        <v>59.9</v>
      </c>
      <c r="BN12" s="47">
        <v>66.266666666666666</v>
      </c>
      <c r="BO12" s="47">
        <v>67.933333333333337</v>
      </c>
      <c r="BP12" s="47">
        <v>68.666666666666657</v>
      </c>
      <c r="BQ12" s="47">
        <v>70.3</v>
      </c>
      <c r="BR12" s="47">
        <v>72.166666666666671</v>
      </c>
      <c r="BS12" s="47">
        <v>73.733333333333334</v>
      </c>
      <c r="BT12" s="47">
        <v>74.766666666666666</v>
      </c>
      <c r="BU12" s="47">
        <v>76.733333333333334</v>
      </c>
      <c r="BV12" s="47">
        <v>78.36666666666666</v>
      </c>
      <c r="BW12" s="47">
        <v>79.666666666666671</v>
      </c>
      <c r="BX12" s="47">
        <v>80.033333333333331</v>
      </c>
      <c r="BY12" s="47">
        <v>81.233333333333334</v>
      </c>
      <c r="BZ12" s="47">
        <v>73.400000000000006</v>
      </c>
      <c r="CA12" s="47">
        <v>80.833333333333329</v>
      </c>
      <c r="CB12" s="47">
        <v>79.033333333333331</v>
      </c>
      <c r="CC12" s="47">
        <v>78.099999999999994</v>
      </c>
      <c r="CD12" s="47">
        <v>77.333333333333329</v>
      </c>
      <c r="CE12" s="47">
        <v>76.866666666666674</v>
      </c>
      <c r="CF12" s="47">
        <v>76.266666666666666</v>
      </c>
      <c r="CG12" s="47">
        <v>76.599999999999994</v>
      </c>
      <c r="CH12" s="47">
        <v>77.266666666666666</v>
      </c>
      <c r="CI12" s="47">
        <v>78.466666666666669</v>
      </c>
      <c r="CJ12" s="47">
        <v>80.566666666666663</v>
      </c>
      <c r="CK12" s="47">
        <v>83.7</v>
      </c>
      <c r="CL12" s="47">
        <v>85.600000000000009</v>
      </c>
      <c r="CM12" s="47">
        <v>86.766666666666666</v>
      </c>
      <c r="CN12" s="47">
        <v>88.066666666666663</v>
      </c>
      <c r="CO12" s="47">
        <v>90.4</v>
      </c>
      <c r="CP12" s="47">
        <v>91.4</v>
      </c>
      <c r="CQ12" s="47">
        <v>91.633333333333326</v>
      </c>
      <c r="CR12" s="47">
        <v>91.26666666666668</v>
      </c>
      <c r="CS12" s="47">
        <v>90.933333333333337</v>
      </c>
      <c r="CT12" s="47">
        <v>89.566666666666663</v>
      </c>
      <c r="CU12" s="47">
        <v>88.766666666666666</v>
      </c>
      <c r="CV12" s="47">
        <v>88.63333333333334</v>
      </c>
      <c r="CW12" s="47">
        <v>89.2</v>
      </c>
      <c r="CX12" s="47">
        <v>88.63333333333334</v>
      </c>
      <c r="CY12" s="47">
        <v>88.333333333333329</v>
      </c>
      <c r="CZ12" s="47">
        <v>88.166666666666671</v>
      </c>
      <c r="DA12" s="47">
        <v>88.5</v>
      </c>
      <c r="DB12" s="47">
        <v>87.6</v>
      </c>
      <c r="DC12" s="47">
        <v>87.033333333333331</v>
      </c>
      <c r="DD12" s="47">
        <v>86.066666666666663</v>
      </c>
      <c r="DE12" s="47">
        <v>84.666666666666671</v>
      </c>
      <c r="DF12" s="47">
        <v>82.033333333333331</v>
      </c>
      <c r="DG12" s="47">
        <v>80.733333333333334</v>
      </c>
      <c r="DH12" s="47">
        <v>79</v>
      </c>
      <c r="DI12" s="47">
        <v>77.166666666666671</v>
      </c>
      <c r="DJ12" s="47">
        <v>75.833333333333329</v>
      </c>
      <c r="DK12" s="47">
        <v>76.2</v>
      </c>
      <c r="DL12" s="47">
        <v>76.8</v>
      </c>
      <c r="DM12" s="47">
        <v>78.3</v>
      </c>
      <c r="DN12" s="47">
        <v>79.7</v>
      </c>
      <c r="DO12" s="47">
        <v>80.833333333333329</v>
      </c>
      <c r="DP12" s="47">
        <v>81.933333333333337</v>
      </c>
      <c r="DQ12" s="47">
        <v>82.766666666666666</v>
      </c>
      <c r="DR12" s="47">
        <v>82.233333333333334</v>
      </c>
      <c r="DS12" s="48">
        <v>82.266666666666666</v>
      </c>
      <c r="DT12" s="48">
        <v>77.266666666666666</v>
      </c>
      <c r="DU12" s="48">
        <v>71.266666666666666</v>
      </c>
      <c r="DV12" s="48">
        <v>66.333333333333329</v>
      </c>
      <c r="DW12" s="48">
        <v>63.7</v>
      </c>
      <c r="DX12" s="48">
        <v>62.466666666666669</v>
      </c>
      <c r="DY12" s="48">
        <v>62.3</v>
      </c>
      <c r="DZ12" s="48">
        <v>63.066666666666663</v>
      </c>
      <c r="EA12" s="48">
        <v>64.066666666666663</v>
      </c>
      <c r="EB12" s="48">
        <v>65.433333333333337</v>
      </c>
      <c r="EC12" s="48">
        <v>68.2</v>
      </c>
      <c r="ED12" s="48">
        <v>69.400000000000006</v>
      </c>
      <c r="EE12" s="48">
        <v>69.966666666666669</v>
      </c>
      <c r="EF12" s="48">
        <v>71.599999999999994</v>
      </c>
      <c r="EG12" s="48">
        <v>74.433333333333337</v>
      </c>
      <c r="EH12" s="48">
        <v>74.433333333333337</v>
      </c>
      <c r="EI12" s="48">
        <v>76.8</v>
      </c>
      <c r="EJ12" s="48">
        <v>77.36666666666666</v>
      </c>
      <c r="EK12" s="49">
        <v>78.291250000000005</v>
      </c>
      <c r="EL12" s="49">
        <v>68.212909999999994</v>
      </c>
      <c r="EM12" s="49">
        <v>73.849450000000004</v>
      </c>
      <c r="EN12" s="49">
        <v>71.262550000000005</v>
      </c>
      <c r="EO12" s="49">
        <v>69.831050000000005</v>
      </c>
      <c r="EP12" s="49">
        <v>69.465540000000004</v>
      </c>
      <c r="EQ12" s="49">
        <v>69.868549999999999</v>
      </c>
      <c r="ER12" s="49">
        <v>70.120170000000002</v>
      </c>
      <c r="ES12" s="49">
        <v>70.499030000000005</v>
      </c>
      <c r="ET12" s="49">
        <v>70.920779999999993</v>
      </c>
      <c r="EU12" s="49">
        <v>71.149460000000005</v>
      </c>
      <c r="EV12" s="49">
        <v>71.479309999999998</v>
      </c>
      <c r="EW12" s="49">
        <v>72.009050000000002</v>
      </c>
      <c r="EX12" s="49">
        <v>72.418769999999995</v>
      </c>
      <c r="EY12" s="49">
        <v>72.830929999999995</v>
      </c>
      <c r="EZ12" s="49">
        <v>73.158799999999999</v>
      </c>
      <c r="FA12" s="49">
        <v>73.401849999999996</v>
      </c>
      <c r="FB12" s="49">
        <v>73.63946</v>
      </c>
      <c r="FC12" s="49">
        <v>73.872789999999995</v>
      </c>
      <c r="FD12" s="49">
        <v>74.10172</v>
      </c>
      <c r="FE12" s="49">
        <v>74.245419999999996</v>
      </c>
      <c r="FF12" s="49">
        <v>74.383279999999999</v>
      </c>
      <c r="FG12" s="49">
        <v>74.470860000000002</v>
      </c>
      <c r="FH12" s="49">
        <v>74.538439999999994</v>
      </c>
      <c r="FI12" s="49">
        <v>74.607810000000001</v>
      </c>
      <c r="FJ12" s="49">
        <v>74.684219999999996</v>
      </c>
    </row>
    <row r="13" spans="1:166" x14ac:dyDescent="0.2">
      <c r="A13" t="str">
        <f>'Baseline QTR'!A13</f>
        <v>KS_NSRV</v>
      </c>
      <c r="B13" t="str">
        <f>'Baseline QTR'!B13</f>
        <v xml:space="preserve"> Services providing</v>
      </c>
      <c r="C13" s="47">
        <v>821.06666666666672</v>
      </c>
      <c r="D13" s="47">
        <v>829.99999999999989</v>
      </c>
      <c r="E13" s="47">
        <v>838.56666666666672</v>
      </c>
      <c r="F13" s="47">
        <v>838.66666666666674</v>
      </c>
      <c r="G13" s="47">
        <v>838.36666666666667</v>
      </c>
      <c r="H13" s="47">
        <v>843.13333333333344</v>
      </c>
      <c r="I13" s="47">
        <v>845.49999999999989</v>
      </c>
      <c r="J13" s="47">
        <v>848.1</v>
      </c>
      <c r="K13" s="47">
        <v>857.46666666666658</v>
      </c>
      <c r="L13" s="47">
        <v>858.86666666666667</v>
      </c>
      <c r="M13" s="47">
        <v>858.4666666666667</v>
      </c>
      <c r="N13" s="47">
        <v>866.5333333333333</v>
      </c>
      <c r="O13" s="47">
        <v>874.56666666666661</v>
      </c>
      <c r="P13" s="47">
        <v>882.09999999999991</v>
      </c>
      <c r="Q13" s="47">
        <v>895.63333333333344</v>
      </c>
      <c r="R13" s="47">
        <v>889.1</v>
      </c>
      <c r="S13" s="47">
        <v>898.90000000000009</v>
      </c>
      <c r="T13" s="47">
        <v>905.0333333333333</v>
      </c>
      <c r="U13" s="47">
        <v>909.03333333333353</v>
      </c>
      <c r="V13" s="47">
        <v>920.83333333333326</v>
      </c>
      <c r="W13" s="47">
        <v>927.73333333333335</v>
      </c>
      <c r="X13" s="47">
        <v>930.19999999999993</v>
      </c>
      <c r="Y13" s="47">
        <v>936.86666666666656</v>
      </c>
      <c r="Z13" s="47">
        <v>946.96666666666658</v>
      </c>
      <c r="AA13" s="47">
        <v>958.10000000000014</v>
      </c>
      <c r="AB13" s="47">
        <v>962.66666666666674</v>
      </c>
      <c r="AC13" s="47">
        <v>970.93333333333339</v>
      </c>
      <c r="AD13" s="47">
        <v>984.4666666666667</v>
      </c>
      <c r="AE13" s="47">
        <v>990.66666666666674</v>
      </c>
      <c r="AF13" s="47">
        <v>1008.6666666666666</v>
      </c>
      <c r="AG13" s="47">
        <v>1015.8333333333333</v>
      </c>
      <c r="AH13" s="47">
        <v>1027.8</v>
      </c>
      <c r="AI13" s="47">
        <v>1038.5666666666668</v>
      </c>
      <c r="AJ13" s="47">
        <v>1052.1666666666665</v>
      </c>
      <c r="AK13" s="47">
        <v>1062.4333333333334</v>
      </c>
      <c r="AL13" s="47">
        <v>1074</v>
      </c>
      <c r="AM13" s="47">
        <v>1084.7666666666669</v>
      </c>
      <c r="AN13" s="47">
        <v>1092.4000000000001</v>
      </c>
      <c r="AO13" s="47">
        <v>1107.2</v>
      </c>
      <c r="AP13" s="47">
        <v>1118.9999999999998</v>
      </c>
      <c r="AQ13" s="47">
        <v>1131.2333333333331</v>
      </c>
      <c r="AR13" s="47">
        <v>1136.7</v>
      </c>
      <c r="AS13" s="47">
        <v>1144.6333333333334</v>
      </c>
      <c r="AT13" s="47">
        <v>1152.1666666666665</v>
      </c>
      <c r="AU13" s="47">
        <v>1147.2333333333333</v>
      </c>
      <c r="AV13" s="47">
        <v>1141</v>
      </c>
      <c r="AW13" s="47">
        <v>1129.3333333333335</v>
      </c>
      <c r="AX13" s="47">
        <v>1115.4000000000001</v>
      </c>
      <c r="AY13" s="47">
        <v>1108.0999999999999</v>
      </c>
      <c r="AZ13" s="47">
        <v>1105.5333333333333</v>
      </c>
      <c r="BA13" s="47">
        <v>1113.5999999999999</v>
      </c>
      <c r="BB13" s="47">
        <v>1113.5999999999999</v>
      </c>
      <c r="BC13" s="47">
        <v>1116</v>
      </c>
      <c r="BD13" s="47">
        <v>1114.5333333333335</v>
      </c>
      <c r="BE13" s="47">
        <v>1116.2</v>
      </c>
      <c r="BF13" s="47">
        <v>1120.1666666666667</v>
      </c>
      <c r="BG13" s="47">
        <v>1120.5</v>
      </c>
      <c r="BH13" s="47">
        <v>1126.4333333333332</v>
      </c>
      <c r="BI13" s="47">
        <v>1129.1333333333332</v>
      </c>
      <c r="BJ13" s="47">
        <v>1135.1000000000001</v>
      </c>
      <c r="BK13" s="47">
        <v>1138.7666666666667</v>
      </c>
      <c r="BL13" s="47">
        <v>1146.3</v>
      </c>
      <c r="BM13" s="47">
        <v>1154.8</v>
      </c>
      <c r="BN13" s="47">
        <v>1161.4666666666667</v>
      </c>
      <c r="BO13" s="47">
        <v>1167.5999999999999</v>
      </c>
      <c r="BP13" s="47">
        <v>1174.3</v>
      </c>
      <c r="BQ13" s="47">
        <v>1181.1666666666667</v>
      </c>
      <c r="BR13" s="47">
        <v>1186.9333333333334</v>
      </c>
      <c r="BS13" s="47">
        <v>1197.5999999999999</v>
      </c>
      <c r="BT13" s="47">
        <v>1203.6333333333334</v>
      </c>
      <c r="BU13" s="47">
        <v>1210.3</v>
      </c>
      <c r="BV13" s="47">
        <v>1218.2666666666667</v>
      </c>
      <c r="BW13" s="47">
        <v>1227.7333333333331</v>
      </c>
      <c r="BX13" s="47">
        <v>1228.9333333333334</v>
      </c>
      <c r="BY13" s="47">
        <v>1233.8666666666668</v>
      </c>
      <c r="BZ13" s="47">
        <v>1222.7666666666669</v>
      </c>
      <c r="CA13" s="47">
        <v>1205.9000000000001</v>
      </c>
      <c r="CB13" s="47">
        <v>1186</v>
      </c>
      <c r="CC13" s="47">
        <v>1177.8</v>
      </c>
      <c r="CD13" s="47">
        <v>1174</v>
      </c>
      <c r="CE13" s="47">
        <v>1170.9333333333334</v>
      </c>
      <c r="CF13" s="47">
        <v>1178.5999999999999</v>
      </c>
      <c r="CG13" s="47">
        <v>1180.8</v>
      </c>
      <c r="CH13" s="47">
        <v>1188.4666666666667</v>
      </c>
      <c r="CI13" s="47">
        <v>1192.1666666666667</v>
      </c>
      <c r="CJ13" s="47">
        <v>1198.7</v>
      </c>
      <c r="CK13" s="47">
        <v>1202.5</v>
      </c>
      <c r="CL13" s="47">
        <v>1207.8666666666668</v>
      </c>
      <c r="CM13" s="47">
        <v>1214.5999999999999</v>
      </c>
      <c r="CN13" s="47">
        <v>1224.1999999999998</v>
      </c>
      <c r="CO13" s="47">
        <v>1227.5</v>
      </c>
      <c r="CP13" s="47">
        <v>1237.7666666666667</v>
      </c>
      <c r="CQ13" s="47">
        <v>1245.5333333333335</v>
      </c>
      <c r="CR13" s="47">
        <v>1254</v>
      </c>
      <c r="CS13" s="47">
        <v>1261.8</v>
      </c>
      <c r="CT13" s="47">
        <v>1273.9333333333334</v>
      </c>
      <c r="CU13" s="47">
        <v>1283.1333333333334</v>
      </c>
      <c r="CV13" s="47">
        <v>1286.7666666666667</v>
      </c>
      <c r="CW13" s="47">
        <v>1300.6666666666667</v>
      </c>
      <c r="CX13" s="47">
        <v>1307.0999999999999</v>
      </c>
      <c r="CY13" s="47">
        <v>1315.8333333333335</v>
      </c>
      <c r="CZ13" s="47">
        <v>1328.0000000000002</v>
      </c>
      <c r="DA13" s="47">
        <v>1341.6333333333334</v>
      </c>
      <c r="DB13" s="47">
        <v>1351.5666666666666</v>
      </c>
      <c r="DC13" s="47">
        <v>1363.2</v>
      </c>
      <c r="DD13" s="47">
        <v>1378.0666666666666</v>
      </c>
      <c r="DE13" s="47">
        <v>1389.4</v>
      </c>
      <c r="DF13" s="47">
        <v>1398.4333333333334</v>
      </c>
      <c r="DG13" s="47">
        <v>1408.6333333333332</v>
      </c>
      <c r="DH13" s="47">
        <v>1423.1666666666667</v>
      </c>
      <c r="DI13" s="47">
        <v>1432.1666666666665</v>
      </c>
      <c r="DJ13" s="47">
        <v>1439.0333333333333</v>
      </c>
      <c r="DK13" s="47">
        <v>1449.6000000000001</v>
      </c>
      <c r="DL13" s="47">
        <v>1455.2333333333333</v>
      </c>
      <c r="DM13" s="47">
        <v>1461.4666666666669</v>
      </c>
      <c r="DN13" s="47">
        <v>1468.3333333333335</v>
      </c>
      <c r="DO13" s="47">
        <v>1474.8333333333335</v>
      </c>
      <c r="DP13" s="47">
        <v>1487.0333333333333</v>
      </c>
      <c r="DQ13" s="47">
        <v>1501.3000000000002</v>
      </c>
      <c r="DR13" s="47">
        <v>1506.3666666666666</v>
      </c>
      <c r="DS13" s="48">
        <v>1511.2333333333333</v>
      </c>
      <c r="DT13" s="48">
        <v>1336.4333333333334</v>
      </c>
      <c r="DU13" s="48">
        <v>1386.5333333333333</v>
      </c>
      <c r="DV13" s="48">
        <v>1400.8</v>
      </c>
      <c r="DW13" s="48">
        <v>1401.8666666666668</v>
      </c>
      <c r="DX13" s="48">
        <v>1426.5</v>
      </c>
      <c r="DY13" s="48">
        <v>1461.7666666666667</v>
      </c>
      <c r="DZ13" s="48">
        <v>1489.3666666666666</v>
      </c>
      <c r="EA13" s="48">
        <v>1497.0333333333333</v>
      </c>
      <c r="EB13" s="48">
        <v>1510.8333333333335</v>
      </c>
      <c r="EC13" s="48">
        <v>1529.4666666666667</v>
      </c>
      <c r="ED13" s="48">
        <v>1523.8333333333333</v>
      </c>
      <c r="EE13" s="48">
        <v>1528.2333333333333</v>
      </c>
      <c r="EF13" s="48">
        <v>1536.0666666666666</v>
      </c>
      <c r="EG13" s="48">
        <v>1531.1666666666665</v>
      </c>
      <c r="EH13" s="48">
        <v>1529.3</v>
      </c>
      <c r="EI13" s="48">
        <v>1536.1666666666667</v>
      </c>
      <c r="EJ13" s="48">
        <v>1549.0666666666666</v>
      </c>
      <c r="EK13" s="49">
        <v>1547.9449999999999</v>
      </c>
      <c r="EL13" s="49">
        <v>1536.681</v>
      </c>
      <c r="EM13" s="49">
        <v>1529.221</v>
      </c>
      <c r="EN13" s="49">
        <v>1513.2660000000001</v>
      </c>
      <c r="EO13" s="49">
        <v>1497.82</v>
      </c>
      <c r="EP13" s="49">
        <v>1492.8040000000001</v>
      </c>
      <c r="EQ13" s="49">
        <v>1491.3989999999999</v>
      </c>
      <c r="ER13" s="49">
        <v>1488.3630000000001</v>
      </c>
      <c r="ES13" s="49">
        <v>1490.432</v>
      </c>
      <c r="ET13" s="49">
        <v>1492.817</v>
      </c>
      <c r="EU13" s="49">
        <v>1495.9069999999999</v>
      </c>
      <c r="EV13" s="49">
        <v>1501.566</v>
      </c>
      <c r="EW13" s="49">
        <v>1505.894</v>
      </c>
      <c r="EX13" s="49">
        <v>1512.3969999999999</v>
      </c>
      <c r="EY13" s="49">
        <v>1520.1479999999999</v>
      </c>
      <c r="EZ13" s="49">
        <v>1528.278</v>
      </c>
      <c r="FA13" s="49">
        <v>1534.9480000000001</v>
      </c>
      <c r="FB13" s="49">
        <v>1542.8240000000001</v>
      </c>
      <c r="FC13" s="49">
        <v>1551.155</v>
      </c>
      <c r="FD13" s="49">
        <v>1560.711</v>
      </c>
      <c r="FE13" s="49">
        <v>1570.0540000000001</v>
      </c>
      <c r="FF13" s="49">
        <v>1579.375</v>
      </c>
      <c r="FG13" s="49">
        <v>1588.4659999999999</v>
      </c>
      <c r="FH13" s="49">
        <v>1596.3920000000001</v>
      </c>
      <c r="FI13" s="49">
        <v>1608.277</v>
      </c>
      <c r="FJ13" s="49">
        <v>1614.422</v>
      </c>
    </row>
    <row r="14" spans="1:166" x14ac:dyDescent="0.2">
      <c r="A14" t="str">
        <f>'Baseline QTR'!A14</f>
        <v>KS_NTRD</v>
      </c>
      <c r="B14" t="str">
        <f>'Baseline QTR'!B14</f>
        <v xml:space="preserve">   Wholesale and retail trade</v>
      </c>
      <c r="C14" s="47">
        <v>176.43333333333334</v>
      </c>
      <c r="D14" s="47">
        <v>176.76666666666665</v>
      </c>
      <c r="E14" s="47">
        <v>177.4</v>
      </c>
      <c r="F14" s="47">
        <v>179.3</v>
      </c>
      <c r="G14" s="47">
        <v>175.56666666666666</v>
      </c>
      <c r="H14" s="47">
        <v>175.63333333333333</v>
      </c>
      <c r="I14" s="47">
        <v>175.16666666666666</v>
      </c>
      <c r="J14" s="47">
        <v>174.46666666666667</v>
      </c>
      <c r="K14" s="47">
        <v>176.26666666666668</v>
      </c>
      <c r="L14" s="47">
        <v>176.43333333333334</v>
      </c>
      <c r="M14" s="47">
        <v>175.36666666666667</v>
      </c>
      <c r="N14" s="47">
        <v>175.66666666666666</v>
      </c>
      <c r="O14" s="47">
        <v>176.46666666666667</v>
      </c>
      <c r="P14" s="47">
        <v>177.03333333333333</v>
      </c>
      <c r="Q14" s="47">
        <v>180.43333333333337</v>
      </c>
      <c r="R14" s="47">
        <v>177.43333333333334</v>
      </c>
      <c r="S14" s="47">
        <v>178.1</v>
      </c>
      <c r="T14" s="47">
        <v>178.93333333333334</v>
      </c>
      <c r="U14" s="47">
        <v>180.8</v>
      </c>
      <c r="V14" s="47">
        <v>181.4</v>
      </c>
      <c r="W14" s="47">
        <v>182.7</v>
      </c>
      <c r="X14" s="47">
        <v>183.76666666666665</v>
      </c>
      <c r="Y14" s="47">
        <v>185.7</v>
      </c>
      <c r="Z14" s="47">
        <v>187.36666666666667</v>
      </c>
      <c r="AA14" s="47">
        <v>190.4</v>
      </c>
      <c r="AB14" s="47">
        <v>191.8</v>
      </c>
      <c r="AC14" s="47">
        <v>192.73333333333335</v>
      </c>
      <c r="AD14" s="47">
        <v>194.26666666666668</v>
      </c>
      <c r="AE14" s="47">
        <v>193.3</v>
      </c>
      <c r="AF14" s="47">
        <v>198.33333333333337</v>
      </c>
      <c r="AG14" s="47">
        <v>200</v>
      </c>
      <c r="AH14" s="47">
        <v>203.36666666666667</v>
      </c>
      <c r="AI14" s="47">
        <v>202.73333333333335</v>
      </c>
      <c r="AJ14" s="47">
        <v>205.23333333333335</v>
      </c>
      <c r="AK14" s="47">
        <v>207.1</v>
      </c>
      <c r="AL14" s="47">
        <v>210.86666666666667</v>
      </c>
      <c r="AM14" s="47">
        <v>211.83333333333337</v>
      </c>
      <c r="AN14" s="47">
        <v>212.96666666666667</v>
      </c>
      <c r="AO14" s="47">
        <v>216</v>
      </c>
      <c r="AP14" s="47">
        <v>219</v>
      </c>
      <c r="AQ14" s="47">
        <v>220.03333333333333</v>
      </c>
      <c r="AR14" s="47">
        <v>221.13333333333333</v>
      </c>
      <c r="AS14" s="47">
        <v>221.16666666666663</v>
      </c>
      <c r="AT14" s="47">
        <v>222.8</v>
      </c>
      <c r="AU14" s="47">
        <v>220.9</v>
      </c>
      <c r="AV14" s="47">
        <v>218.63333333333333</v>
      </c>
      <c r="AW14" s="47">
        <v>214.63333333333333</v>
      </c>
      <c r="AX14" s="47">
        <v>208.8</v>
      </c>
      <c r="AY14" s="47">
        <v>204.5</v>
      </c>
      <c r="AZ14" s="47">
        <v>201.23333333333332</v>
      </c>
      <c r="BA14" s="47">
        <v>207.5</v>
      </c>
      <c r="BB14" s="47">
        <v>206.03333333333333</v>
      </c>
      <c r="BC14" s="47">
        <v>206.26666666666665</v>
      </c>
      <c r="BD14" s="47">
        <v>204.96666666666667</v>
      </c>
      <c r="BE14" s="47">
        <v>205.5</v>
      </c>
      <c r="BF14" s="47">
        <v>205.63333333333333</v>
      </c>
      <c r="BG14" s="47">
        <v>205.3</v>
      </c>
      <c r="BH14" s="47">
        <v>206.43333333333337</v>
      </c>
      <c r="BI14" s="47">
        <v>206.3</v>
      </c>
      <c r="BJ14" s="47">
        <v>206.46666666666667</v>
      </c>
      <c r="BK14" s="47">
        <v>207.23333333333332</v>
      </c>
      <c r="BL14" s="47">
        <v>208.7</v>
      </c>
      <c r="BM14" s="47">
        <v>210.23333333333332</v>
      </c>
      <c r="BN14" s="47">
        <v>211.56666666666663</v>
      </c>
      <c r="BO14" s="47">
        <v>211.9</v>
      </c>
      <c r="BP14" s="47">
        <v>212</v>
      </c>
      <c r="BQ14" s="47">
        <v>212.3</v>
      </c>
      <c r="BR14" s="47">
        <v>212.33333333333337</v>
      </c>
      <c r="BS14" s="47">
        <v>214.7</v>
      </c>
      <c r="BT14" s="47">
        <v>215.23333333333335</v>
      </c>
      <c r="BU14" s="47">
        <v>216.26666666666668</v>
      </c>
      <c r="BV14" s="47">
        <v>217.6</v>
      </c>
      <c r="BW14" s="47">
        <v>219.73333333333332</v>
      </c>
      <c r="BX14" s="47">
        <v>217.76666666666668</v>
      </c>
      <c r="BY14" s="47">
        <v>217.8</v>
      </c>
      <c r="BZ14" s="47">
        <v>213.9</v>
      </c>
      <c r="CA14" s="47">
        <v>208.06666666666663</v>
      </c>
      <c r="CB14" s="47">
        <v>202.93333333333337</v>
      </c>
      <c r="CC14" s="47">
        <v>201.36666666666667</v>
      </c>
      <c r="CD14" s="47">
        <v>199</v>
      </c>
      <c r="CE14" s="47">
        <v>196.7</v>
      </c>
      <c r="CF14" s="47">
        <v>197.33333333333337</v>
      </c>
      <c r="CG14" s="47">
        <v>196.8</v>
      </c>
      <c r="CH14" s="47">
        <v>198.13333333333333</v>
      </c>
      <c r="CI14" s="47">
        <v>198.86666666666667</v>
      </c>
      <c r="CJ14" s="47">
        <v>199.63333333333333</v>
      </c>
      <c r="CK14" s="47">
        <v>199.76666666666668</v>
      </c>
      <c r="CL14" s="47">
        <v>199.9</v>
      </c>
      <c r="CM14" s="47">
        <v>200.8</v>
      </c>
      <c r="CN14" s="47">
        <v>202.5</v>
      </c>
      <c r="CO14" s="47">
        <v>203.7</v>
      </c>
      <c r="CP14" s="47">
        <v>204.96666666666667</v>
      </c>
      <c r="CQ14" s="47">
        <v>206.33333333333337</v>
      </c>
      <c r="CR14" s="47">
        <v>207.63333333333333</v>
      </c>
      <c r="CS14" s="47">
        <v>209.2</v>
      </c>
      <c r="CT14" s="47">
        <v>211.6</v>
      </c>
      <c r="CU14" s="47">
        <v>212.06666666666663</v>
      </c>
      <c r="CV14" s="47">
        <v>211.73333333333332</v>
      </c>
      <c r="CW14" s="47">
        <v>213.56666666666663</v>
      </c>
      <c r="CX14" s="47">
        <v>214.56666666666663</v>
      </c>
      <c r="CY14" s="47">
        <v>215.83333333333337</v>
      </c>
      <c r="CZ14" s="47">
        <v>216.96666666666667</v>
      </c>
      <c r="DA14" s="47">
        <v>218.43333333333337</v>
      </c>
      <c r="DB14" s="47">
        <v>218.4</v>
      </c>
      <c r="DC14" s="47">
        <v>218.3</v>
      </c>
      <c r="DD14" s="47">
        <v>219.66666666666663</v>
      </c>
      <c r="DE14" s="47">
        <v>219.86666666666667</v>
      </c>
      <c r="DF14" s="47">
        <v>220.7</v>
      </c>
      <c r="DG14" s="47">
        <v>221.33333333333337</v>
      </c>
      <c r="DH14" s="47">
        <v>222.03333333333333</v>
      </c>
      <c r="DI14" s="47">
        <v>222.36666666666667</v>
      </c>
      <c r="DJ14" s="47">
        <v>222.2</v>
      </c>
      <c r="DK14" s="47">
        <v>223.1</v>
      </c>
      <c r="DL14" s="47">
        <v>221.96666666666667</v>
      </c>
      <c r="DM14" s="47">
        <v>221.93333333333337</v>
      </c>
      <c r="DN14" s="47">
        <v>220.86666666666667</v>
      </c>
      <c r="DO14" s="47">
        <v>223.06666666666663</v>
      </c>
      <c r="DP14" s="47">
        <v>220.36666666666667</v>
      </c>
      <c r="DQ14" s="47">
        <v>218.96666666666667</v>
      </c>
      <c r="DR14" s="47">
        <v>218.43333333333337</v>
      </c>
      <c r="DS14" s="48">
        <v>218.6</v>
      </c>
      <c r="DT14" s="48">
        <v>193.4</v>
      </c>
      <c r="DU14" s="48">
        <v>205.93333333333337</v>
      </c>
      <c r="DV14" s="48">
        <v>209.66666666666663</v>
      </c>
      <c r="DW14" s="48">
        <v>212.66666666666663</v>
      </c>
      <c r="DX14" s="48">
        <v>216.06666666666663</v>
      </c>
      <c r="DY14" s="48">
        <v>217.5</v>
      </c>
      <c r="DZ14" s="48">
        <v>218.96666666666667</v>
      </c>
      <c r="EA14" s="48">
        <v>212</v>
      </c>
      <c r="EB14" s="48">
        <v>211.76666666666668</v>
      </c>
      <c r="EC14" s="48">
        <v>212.83333333333331</v>
      </c>
      <c r="ED14" s="48">
        <v>210.76666666666668</v>
      </c>
      <c r="EE14" s="48">
        <v>214.7</v>
      </c>
      <c r="EF14" s="48">
        <v>214.6</v>
      </c>
      <c r="EG14" s="48">
        <v>212.86666666666667</v>
      </c>
      <c r="EH14" s="48">
        <v>209.26666666666665</v>
      </c>
      <c r="EI14" s="48">
        <v>212.1</v>
      </c>
      <c r="EJ14" s="48">
        <v>213.33333333333337</v>
      </c>
      <c r="EK14" s="49">
        <v>213.5093</v>
      </c>
      <c r="EL14" s="49">
        <v>209.4426</v>
      </c>
      <c r="EM14" s="49">
        <v>206.14169999999999</v>
      </c>
      <c r="EN14" s="49">
        <v>203.02979999999999</v>
      </c>
      <c r="EO14" s="49">
        <v>201.76499999999999</v>
      </c>
      <c r="EP14" s="49">
        <v>201.6061</v>
      </c>
      <c r="EQ14" s="49">
        <v>201.4331</v>
      </c>
      <c r="ER14" s="49">
        <v>201.76650000000001</v>
      </c>
      <c r="ES14" s="49">
        <v>202.846</v>
      </c>
      <c r="ET14" s="49">
        <v>202.9426</v>
      </c>
      <c r="EU14" s="49">
        <v>202.4033</v>
      </c>
      <c r="EV14" s="49">
        <v>202.29830000000001</v>
      </c>
      <c r="EW14" s="49">
        <v>201.27379999999999</v>
      </c>
      <c r="EX14" s="49">
        <v>200.6266</v>
      </c>
      <c r="EY14" s="49">
        <v>199.92509999999999</v>
      </c>
      <c r="EZ14" s="49">
        <v>199.92850000000001</v>
      </c>
      <c r="FA14" s="49">
        <v>199.5043</v>
      </c>
      <c r="FB14" s="49">
        <v>199.88589999999999</v>
      </c>
      <c r="FC14" s="49">
        <v>200.28980000000001</v>
      </c>
      <c r="FD14" s="49">
        <v>201.1337</v>
      </c>
      <c r="FE14" s="49">
        <v>201.99</v>
      </c>
      <c r="FF14" s="49">
        <v>202.80930000000001</v>
      </c>
      <c r="FG14" s="49">
        <v>203.5719</v>
      </c>
      <c r="FH14" s="49">
        <v>204.32130000000001</v>
      </c>
      <c r="FI14" s="49">
        <v>205.10749999999999</v>
      </c>
      <c r="FJ14" s="49">
        <v>205.66569999999999</v>
      </c>
    </row>
    <row r="15" spans="1:166" x14ac:dyDescent="0.2">
      <c r="A15" t="str">
        <f>'Baseline QTR'!A15</f>
        <v>KS_NTWU</v>
      </c>
      <c r="B15" t="str">
        <f>'Baseline QTR'!B15</f>
        <v xml:space="preserve">   Transportation and public utilities</v>
      </c>
      <c r="C15" s="47">
        <v>50.066666666666663</v>
      </c>
      <c r="D15" s="47">
        <v>51.966666666666669</v>
      </c>
      <c r="E15" s="47">
        <v>52.2</v>
      </c>
      <c r="F15" s="47">
        <v>50.866666666666667</v>
      </c>
      <c r="G15" s="47">
        <v>52.466666666666669</v>
      </c>
      <c r="H15" s="47">
        <v>52.133333333333333</v>
      </c>
      <c r="I15" s="47">
        <v>52.866666666666667</v>
      </c>
      <c r="J15" s="47">
        <v>52.166666666666671</v>
      </c>
      <c r="K15" s="47">
        <v>51.3</v>
      </c>
      <c r="L15" s="47">
        <v>51.466666666666669</v>
      </c>
      <c r="M15" s="47">
        <v>50.8</v>
      </c>
      <c r="N15" s="47">
        <v>50.333333333333336</v>
      </c>
      <c r="O15" s="47">
        <v>50.9</v>
      </c>
      <c r="P15" s="47">
        <v>49.933333333333337</v>
      </c>
      <c r="Q15" s="47">
        <v>50.766666666666666</v>
      </c>
      <c r="R15" s="47">
        <v>47.833333333333336</v>
      </c>
      <c r="S15" s="47">
        <v>50.233333333333334</v>
      </c>
      <c r="T15" s="47">
        <v>50.4</v>
      </c>
      <c r="U15" s="47">
        <v>50.366666666666667</v>
      </c>
      <c r="V15" s="47">
        <v>50.466666666666669</v>
      </c>
      <c r="W15" s="47">
        <v>50.266666666666666</v>
      </c>
      <c r="X15" s="47">
        <v>50.2</v>
      </c>
      <c r="Y15" s="47">
        <v>51.166666666666664</v>
      </c>
      <c r="Z15" s="47">
        <v>51.06666666666667</v>
      </c>
      <c r="AA15" s="47">
        <v>52.366666666666667</v>
      </c>
      <c r="AB15" s="47">
        <v>50.366666666666667</v>
      </c>
      <c r="AC15" s="47">
        <v>53</v>
      </c>
      <c r="AD15" s="47">
        <v>54.266666666666666</v>
      </c>
      <c r="AE15" s="47">
        <v>54.5</v>
      </c>
      <c r="AF15" s="47">
        <v>55</v>
      </c>
      <c r="AG15" s="47">
        <v>54.06666666666667</v>
      </c>
      <c r="AH15" s="47">
        <v>51.466666666666669</v>
      </c>
      <c r="AI15" s="47">
        <v>56.233333333333334</v>
      </c>
      <c r="AJ15" s="47">
        <v>56.7</v>
      </c>
      <c r="AK15" s="47">
        <v>57.1</v>
      </c>
      <c r="AL15" s="47">
        <v>56.733333333333334</v>
      </c>
      <c r="AM15" s="47">
        <v>57.7</v>
      </c>
      <c r="AN15" s="47">
        <v>57</v>
      </c>
      <c r="AO15" s="47">
        <v>56.833333333333336</v>
      </c>
      <c r="AP15" s="47">
        <v>57.533333333333331</v>
      </c>
      <c r="AQ15" s="47">
        <v>56.733333333333334</v>
      </c>
      <c r="AR15" s="47">
        <v>56.4</v>
      </c>
      <c r="AS15" s="47">
        <v>56.266666666666666</v>
      </c>
      <c r="AT15" s="47">
        <v>56.933333333333337</v>
      </c>
      <c r="AU15" s="47">
        <v>57.066666666666663</v>
      </c>
      <c r="AV15" s="47">
        <v>55.8</v>
      </c>
      <c r="AW15" s="47">
        <v>54.43333333333333</v>
      </c>
      <c r="AX15" s="47">
        <v>52.233333333333334</v>
      </c>
      <c r="AY15" s="47">
        <v>52.033333333333331</v>
      </c>
      <c r="AZ15" s="47">
        <v>51.5</v>
      </c>
      <c r="BA15" s="47">
        <v>52.06666666666667</v>
      </c>
      <c r="BB15" s="47">
        <v>51.2</v>
      </c>
      <c r="BC15" s="47">
        <v>51.333333333333329</v>
      </c>
      <c r="BD15" s="47">
        <v>50.56666666666667</v>
      </c>
      <c r="BE15" s="47">
        <v>50.533333333333331</v>
      </c>
      <c r="BF15" s="47">
        <v>50.166666666666671</v>
      </c>
      <c r="BG15" s="47">
        <v>50.1</v>
      </c>
      <c r="BH15" s="47">
        <v>50.733333333333334</v>
      </c>
      <c r="BI15" s="47">
        <v>50.766666666666666</v>
      </c>
      <c r="BJ15" s="47">
        <v>51.2</v>
      </c>
      <c r="BK15" s="47">
        <v>50.6</v>
      </c>
      <c r="BL15" s="47">
        <v>50.2</v>
      </c>
      <c r="BM15" s="47">
        <v>49.8</v>
      </c>
      <c r="BN15" s="47">
        <v>50.1</v>
      </c>
      <c r="BO15" s="47">
        <v>50.56666666666667</v>
      </c>
      <c r="BP15" s="47">
        <v>50.633333333333333</v>
      </c>
      <c r="BQ15" s="47">
        <v>50.766666666666666</v>
      </c>
      <c r="BR15" s="47">
        <v>50.766666666666666</v>
      </c>
      <c r="BS15" s="47">
        <v>51.533333333333331</v>
      </c>
      <c r="BT15" s="47">
        <v>51.9</v>
      </c>
      <c r="BU15" s="47">
        <v>51.9</v>
      </c>
      <c r="BV15" s="47">
        <v>52.06666666666667</v>
      </c>
      <c r="BW15" s="47">
        <v>51.966666666666669</v>
      </c>
      <c r="BX15" s="47">
        <v>51.966666666666669</v>
      </c>
      <c r="BY15" s="47">
        <v>51.3</v>
      </c>
      <c r="BZ15" s="47">
        <v>50.3</v>
      </c>
      <c r="CA15" s="47">
        <v>49.566666666666663</v>
      </c>
      <c r="CB15" s="47">
        <v>47.966666666666669</v>
      </c>
      <c r="CC15" s="47">
        <v>47.333333333333336</v>
      </c>
      <c r="CD15" s="47">
        <v>46.8</v>
      </c>
      <c r="CE15" s="47">
        <v>46.466666666666669</v>
      </c>
      <c r="CF15" s="47">
        <v>46.3</v>
      </c>
      <c r="CG15" s="47">
        <v>46.633333333333333</v>
      </c>
      <c r="CH15" s="47">
        <v>47.1</v>
      </c>
      <c r="CI15" s="47">
        <v>47.4</v>
      </c>
      <c r="CJ15" s="47">
        <v>47.866666666666667</v>
      </c>
      <c r="CK15" s="47">
        <v>48.4</v>
      </c>
      <c r="CL15" s="47">
        <v>48.166666666666664</v>
      </c>
      <c r="CM15" s="47">
        <v>48.466666666666669</v>
      </c>
      <c r="CN15" s="47">
        <v>48.9</v>
      </c>
      <c r="CO15" s="47">
        <v>48.93333333333333</v>
      </c>
      <c r="CP15" s="47">
        <v>48.766666666666666</v>
      </c>
      <c r="CQ15" s="47">
        <v>48.733333333333334</v>
      </c>
      <c r="CR15" s="47">
        <v>49.433333333333337</v>
      </c>
      <c r="CS15" s="47">
        <v>50</v>
      </c>
      <c r="CT15" s="47">
        <v>50.666666666666664</v>
      </c>
      <c r="CU15" s="47">
        <v>51.966666666666669</v>
      </c>
      <c r="CV15" s="47">
        <v>53.066666666666663</v>
      </c>
      <c r="CW15" s="47">
        <v>53.733333333333334</v>
      </c>
      <c r="CX15" s="47">
        <v>54.43333333333333</v>
      </c>
      <c r="CY15" s="47">
        <v>55.433333333333337</v>
      </c>
      <c r="CZ15" s="47">
        <v>55.666666666666664</v>
      </c>
      <c r="DA15" s="47">
        <v>56.366666666666667</v>
      </c>
      <c r="DB15" s="47">
        <v>57.666666666666664</v>
      </c>
      <c r="DC15" s="47">
        <v>57.9</v>
      </c>
      <c r="DD15" s="47">
        <v>58.9</v>
      </c>
      <c r="DE15" s="47">
        <v>59.966666666666669</v>
      </c>
      <c r="DF15" s="47">
        <v>60.6</v>
      </c>
      <c r="DG15" s="47">
        <v>61.533333333333331</v>
      </c>
      <c r="DH15" s="47">
        <v>62.366666666666667</v>
      </c>
      <c r="DI15" s="47">
        <v>63.166666666666664</v>
      </c>
      <c r="DJ15" s="47">
        <v>64</v>
      </c>
      <c r="DK15" s="47">
        <v>64.7</v>
      </c>
      <c r="DL15" s="47">
        <v>64.766666666666666</v>
      </c>
      <c r="DM15" s="47">
        <v>64.866666666666674</v>
      </c>
      <c r="DN15" s="47">
        <v>65.633333333333326</v>
      </c>
      <c r="DO15" s="47">
        <v>66.066666666666663</v>
      </c>
      <c r="DP15" s="47">
        <v>66.86666666666666</v>
      </c>
      <c r="DQ15" s="47">
        <v>67.7</v>
      </c>
      <c r="DR15" s="47">
        <v>68.2</v>
      </c>
      <c r="DS15" s="48">
        <v>68.63333333333334</v>
      </c>
      <c r="DT15" s="48">
        <v>62.666666666666664</v>
      </c>
      <c r="DU15" s="48">
        <v>63.2</v>
      </c>
      <c r="DV15" s="48">
        <v>64.699999999999989</v>
      </c>
      <c r="DW15" s="48">
        <v>64.766666666666666</v>
      </c>
      <c r="DX15" s="48">
        <v>63.9</v>
      </c>
      <c r="DY15" s="48">
        <v>65.266666666666666</v>
      </c>
      <c r="DZ15" s="48">
        <v>68.3</v>
      </c>
      <c r="EA15" s="48">
        <v>70.933333333333337</v>
      </c>
      <c r="EB15" s="48">
        <v>71.466666666666669</v>
      </c>
      <c r="EC15" s="48">
        <v>72.566666666666663</v>
      </c>
      <c r="ED15" s="48">
        <v>73.166666666666671</v>
      </c>
      <c r="EE15" s="48">
        <v>72.666666666666671</v>
      </c>
      <c r="EF15" s="48">
        <v>72.3</v>
      </c>
      <c r="EG15" s="48">
        <v>72.3</v>
      </c>
      <c r="EH15" s="48">
        <v>72.2</v>
      </c>
      <c r="EI15" s="48">
        <v>73.233333333333334</v>
      </c>
      <c r="EJ15" s="48">
        <v>72.400000000000006</v>
      </c>
      <c r="EK15" s="49">
        <v>72.201849999999993</v>
      </c>
      <c r="EL15" s="49">
        <v>70.834289999999996</v>
      </c>
      <c r="EM15" s="49">
        <v>70.206850000000003</v>
      </c>
      <c r="EN15" s="49">
        <v>68.307100000000005</v>
      </c>
      <c r="EO15" s="49">
        <v>66.464029999999994</v>
      </c>
      <c r="EP15" s="49">
        <v>65.441069999999996</v>
      </c>
      <c r="EQ15" s="49">
        <v>64.8078</v>
      </c>
      <c r="ER15" s="49">
        <v>64.169319999999999</v>
      </c>
      <c r="ES15" s="49">
        <v>63.884320000000002</v>
      </c>
      <c r="ET15" s="49">
        <v>63.605069999999998</v>
      </c>
      <c r="EU15" s="49">
        <v>63.589660000000002</v>
      </c>
      <c r="EV15" s="49">
        <v>63.738329999999998</v>
      </c>
      <c r="EW15" s="49">
        <v>63.766710000000003</v>
      </c>
      <c r="EX15" s="49">
        <v>64.077250000000006</v>
      </c>
      <c r="EY15" s="49">
        <v>64.484690000000001</v>
      </c>
      <c r="EZ15" s="49">
        <v>64.955969999999994</v>
      </c>
      <c r="FA15" s="49">
        <v>65.302980000000005</v>
      </c>
      <c r="FB15" s="49">
        <v>65.793149999999997</v>
      </c>
      <c r="FC15" s="49">
        <v>66.333290000000005</v>
      </c>
      <c r="FD15" s="49">
        <v>66.934529999999995</v>
      </c>
      <c r="FE15" s="49">
        <v>67.571089999999998</v>
      </c>
      <c r="FF15" s="49">
        <v>68.218040000000002</v>
      </c>
      <c r="FG15" s="49">
        <v>68.875860000000003</v>
      </c>
      <c r="FH15" s="49">
        <v>69.474639999999994</v>
      </c>
      <c r="FI15" s="49">
        <v>70.169380000000004</v>
      </c>
      <c r="FJ15" s="49">
        <v>70.723699999999994</v>
      </c>
    </row>
    <row r="16" spans="1:166" x14ac:dyDescent="0.2">
      <c r="A16" t="str">
        <f>'Baseline QTR'!A16</f>
        <v>KS_NINF</v>
      </c>
      <c r="B16" t="str">
        <f>'Baseline QTR'!B16</f>
        <v xml:space="preserve">   Information</v>
      </c>
      <c r="C16" s="47">
        <v>31.7</v>
      </c>
      <c r="D16" s="47">
        <v>31.6</v>
      </c>
      <c r="E16" s="47">
        <v>32</v>
      </c>
      <c r="F16" s="47">
        <v>31.633333333333333</v>
      </c>
      <c r="G16" s="47">
        <v>32.233333333333334</v>
      </c>
      <c r="H16" s="47">
        <v>32.866666666666667</v>
      </c>
      <c r="I16" s="47">
        <v>33.43333333333333</v>
      </c>
      <c r="J16" s="47">
        <v>34.233333333333334</v>
      </c>
      <c r="K16" s="47">
        <v>34.700000000000003</v>
      </c>
      <c r="L16" s="47">
        <v>34.833333333333336</v>
      </c>
      <c r="M16" s="47">
        <v>35.299999999999997</v>
      </c>
      <c r="N16" s="47">
        <v>36.133333333333333</v>
      </c>
      <c r="O16" s="47">
        <v>36.833333333333336</v>
      </c>
      <c r="P16" s="47">
        <v>37.633333333333333</v>
      </c>
      <c r="Q16" s="47">
        <v>38.933333333333337</v>
      </c>
      <c r="R16" s="47">
        <v>38.633333333333333</v>
      </c>
      <c r="S16" s="47">
        <v>39.233333333333334</v>
      </c>
      <c r="T16" s="47">
        <v>39.9</v>
      </c>
      <c r="U16" s="47">
        <v>40.1</v>
      </c>
      <c r="V16" s="47">
        <v>42.833333333333336</v>
      </c>
      <c r="W16" s="47">
        <v>43.5</v>
      </c>
      <c r="X16" s="47">
        <v>45.166666666666664</v>
      </c>
      <c r="Y16" s="47">
        <v>46.566666666666663</v>
      </c>
      <c r="Z16" s="47">
        <v>48.4</v>
      </c>
      <c r="AA16" s="47">
        <v>49.06666666666667</v>
      </c>
      <c r="AB16" s="47">
        <v>50.333333333333336</v>
      </c>
      <c r="AC16" s="47">
        <v>49.866666666666667</v>
      </c>
      <c r="AD16" s="47">
        <v>50.766666666666666</v>
      </c>
      <c r="AE16" s="47">
        <v>51.833333333333336</v>
      </c>
      <c r="AF16" s="47">
        <v>53</v>
      </c>
      <c r="AG16" s="47">
        <v>54.666666666666671</v>
      </c>
      <c r="AH16" s="47">
        <v>55.1</v>
      </c>
      <c r="AI16" s="47">
        <v>55.933333333333337</v>
      </c>
      <c r="AJ16" s="47">
        <v>56.333333333333336</v>
      </c>
      <c r="AK16" s="47">
        <v>57.9</v>
      </c>
      <c r="AL16" s="47">
        <v>58.93333333333333</v>
      </c>
      <c r="AM16" s="47">
        <v>61.766666666666666</v>
      </c>
      <c r="AN16" s="47">
        <v>62.566666666666663</v>
      </c>
      <c r="AO16" s="47">
        <v>66.36666666666666</v>
      </c>
      <c r="AP16" s="47">
        <v>66.933333333333337</v>
      </c>
      <c r="AQ16" s="47">
        <v>71.400000000000006</v>
      </c>
      <c r="AR16" s="47">
        <v>74.3</v>
      </c>
      <c r="AS16" s="47">
        <v>77.86666666666666</v>
      </c>
      <c r="AT16" s="47">
        <v>79.099999999999994</v>
      </c>
      <c r="AU16" s="47">
        <v>79.033333333333331</v>
      </c>
      <c r="AV16" s="47">
        <v>77.466666666666669</v>
      </c>
      <c r="AW16" s="47">
        <v>75.933333333333337</v>
      </c>
      <c r="AX16" s="47">
        <v>75.166666666666671</v>
      </c>
      <c r="AY16" s="47">
        <v>73.63333333333334</v>
      </c>
      <c r="AZ16" s="47">
        <v>73.066666666666663</v>
      </c>
      <c r="BA16" s="47">
        <v>72.666666666666657</v>
      </c>
      <c r="BB16" s="47">
        <v>72.533333333333331</v>
      </c>
      <c r="BC16" s="47">
        <v>71.86666666666666</v>
      </c>
      <c r="BD16" s="47">
        <v>71.2</v>
      </c>
      <c r="BE16" s="47">
        <v>71.63333333333334</v>
      </c>
      <c r="BF16" s="47">
        <v>72.099999999999994</v>
      </c>
      <c r="BG16" s="47">
        <v>72.400000000000006</v>
      </c>
      <c r="BH16" s="47">
        <v>72.7</v>
      </c>
      <c r="BI16" s="47">
        <v>72.566666666666663</v>
      </c>
      <c r="BJ16" s="47">
        <v>73.166666666666671</v>
      </c>
      <c r="BK16" s="47">
        <v>73.833333333333329</v>
      </c>
      <c r="BL16" s="47">
        <v>74</v>
      </c>
      <c r="BM16" s="47">
        <v>74.433333333333337</v>
      </c>
      <c r="BN16" s="47">
        <v>74.733333333333334</v>
      </c>
      <c r="BO16" s="47">
        <v>75.266666666666666</v>
      </c>
      <c r="BP16" s="47">
        <v>77.099999999999994</v>
      </c>
      <c r="BQ16" s="47">
        <v>78.900000000000006</v>
      </c>
      <c r="BR16" s="47">
        <v>79.833333333333343</v>
      </c>
      <c r="BS16" s="47">
        <v>80.666666666666671</v>
      </c>
      <c r="BT16" s="47">
        <v>81.566666666666663</v>
      </c>
      <c r="BU16" s="47">
        <v>81.833333333333329</v>
      </c>
      <c r="BV16" s="47">
        <v>82.399999999999991</v>
      </c>
      <c r="BW16" s="47">
        <v>83.6</v>
      </c>
      <c r="BX16" s="47">
        <v>84.733333333333334</v>
      </c>
      <c r="BY16" s="47">
        <v>86.166666666666671</v>
      </c>
      <c r="BZ16" s="47">
        <v>86.9</v>
      </c>
      <c r="CA16" s="47">
        <v>86.533333333333331</v>
      </c>
      <c r="CB16" s="47">
        <v>85.399999999999991</v>
      </c>
      <c r="CC16" s="47">
        <v>84.433333333333337</v>
      </c>
      <c r="CD16" s="47">
        <v>84.3</v>
      </c>
      <c r="CE16" s="47">
        <v>84.466666666666669</v>
      </c>
      <c r="CF16" s="47">
        <v>84.466666666666669</v>
      </c>
      <c r="CG16" s="47">
        <v>84.666666666666671</v>
      </c>
      <c r="CH16" s="47">
        <v>85.433333333333337</v>
      </c>
      <c r="CI16" s="47">
        <v>85.3</v>
      </c>
      <c r="CJ16" s="47">
        <v>85.63333333333334</v>
      </c>
      <c r="CK16" s="47">
        <v>86.3</v>
      </c>
      <c r="CL16" s="47">
        <v>86.433333333333337</v>
      </c>
      <c r="CM16" s="47">
        <v>86.933333333333337</v>
      </c>
      <c r="CN16" s="47">
        <v>87.233333333333334</v>
      </c>
      <c r="CO16" s="47">
        <v>86.466666666666669</v>
      </c>
      <c r="CP16" s="47">
        <v>86.7</v>
      </c>
      <c r="CQ16" s="47">
        <v>87.233333333333334</v>
      </c>
      <c r="CR16" s="47">
        <v>87.766666666666666</v>
      </c>
      <c r="CS16" s="47">
        <v>88.333333333333329</v>
      </c>
      <c r="CT16" s="47">
        <v>89.3</v>
      </c>
      <c r="CU16" s="47">
        <v>90.13333333333334</v>
      </c>
      <c r="CV16" s="47">
        <v>91.133333333333326</v>
      </c>
      <c r="CW16" s="47">
        <v>92.73333333333332</v>
      </c>
      <c r="CX16" s="47">
        <v>92.533333333333317</v>
      </c>
      <c r="CY16" s="47">
        <v>92.333333333333314</v>
      </c>
      <c r="CZ16" s="47">
        <v>93.466666666666683</v>
      </c>
      <c r="DA16" s="47">
        <v>95.433333333333337</v>
      </c>
      <c r="DB16" s="47">
        <v>97.366666666666674</v>
      </c>
      <c r="DC16" s="47">
        <v>98.933333333333337</v>
      </c>
      <c r="DD16" s="47">
        <v>101.26666666666668</v>
      </c>
      <c r="DE16" s="47">
        <v>103.4</v>
      </c>
      <c r="DF16" s="47">
        <v>105.13333333333334</v>
      </c>
      <c r="DG16" s="47">
        <v>106.56666666666666</v>
      </c>
      <c r="DH16" s="47">
        <v>108</v>
      </c>
      <c r="DI16" s="47">
        <v>109.33333333333334</v>
      </c>
      <c r="DJ16" s="47">
        <v>110.43333333333334</v>
      </c>
      <c r="DK16" s="47">
        <v>111.66666666666669</v>
      </c>
      <c r="DL16" s="47">
        <v>115.16666666666669</v>
      </c>
      <c r="DM16" s="47">
        <v>118.3</v>
      </c>
      <c r="DN16" s="47">
        <v>119.9</v>
      </c>
      <c r="DO16" s="47">
        <v>122.33333333333331</v>
      </c>
      <c r="DP16" s="47">
        <v>125.03333333333332</v>
      </c>
      <c r="DQ16" s="47">
        <v>128.56666666666666</v>
      </c>
      <c r="DR16" s="47">
        <v>128.80000000000001</v>
      </c>
      <c r="DS16" s="48">
        <v>130.66666666666666</v>
      </c>
      <c r="DT16" s="48">
        <v>130.69999999999999</v>
      </c>
      <c r="DU16" s="48">
        <v>131.30000000000001</v>
      </c>
      <c r="DV16" s="48">
        <v>133.53333333333333</v>
      </c>
      <c r="DW16" s="48">
        <v>134.06666666666666</v>
      </c>
      <c r="DX16" s="48">
        <v>135.76666666666668</v>
      </c>
      <c r="DY16" s="48">
        <v>138.03333333333333</v>
      </c>
      <c r="DZ16" s="48">
        <v>142.33333333333334</v>
      </c>
      <c r="EA16" s="48">
        <v>142.46666666666667</v>
      </c>
      <c r="EB16" s="48">
        <v>146.1</v>
      </c>
      <c r="EC16" s="48">
        <v>145.86666666666667</v>
      </c>
      <c r="ED16" s="48">
        <v>144.79999999999998</v>
      </c>
      <c r="EE16" s="48">
        <v>143.1</v>
      </c>
      <c r="EF16" s="48">
        <v>140.6</v>
      </c>
      <c r="EG16" s="48">
        <v>137.33333333333334</v>
      </c>
      <c r="EH16" s="48">
        <v>138.73333333333335</v>
      </c>
      <c r="EI16" s="48">
        <v>133.56666666666666</v>
      </c>
      <c r="EJ16" s="48">
        <v>132.86666666666667</v>
      </c>
      <c r="EK16" s="49">
        <v>130.62190000000001</v>
      </c>
      <c r="EL16" s="49">
        <v>129.1679</v>
      </c>
      <c r="EM16" s="49">
        <v>127.7753</v>
      </c>
      <c r="EN16" s="49">
        <v>126.4636</v>
      </c>
      <c r="EO16" s="49">
        <v>124.9323</v>
      </c>
      <c r="EP16" s="49">
        <v>125.217</v>
      </c>
      <c r="EQ16" s="49">
        <v>125.0012</v>
      </c>
      <c r="ER16" s="49">
        <v>123.512</v>
      </c>
      <c r="ES16" s="49">
        <v>122.8848</v>
      </c>
      <c r="ET16" s="49">
        <v>122.9584</v>
      </c>
      <c r="EU16" s="49">
        <v>123.3861</v>
      </c>
      <c r="EV16" s="49">
        <v>124.4675</v>
      </c>
      <c r="EW16" s="49">
        <v>125.1623</v>
      </c>
      <c r="EX16" s="49">
        <v>125.77849999999999</v>
      </c>
      <c r="EY16" s="49">
        <v>126.5209</v>
      </c>
      <c r="EZ16" s="49">
        <v>126.959</v>
      </c>
      <c r="FA16" s="49">
        <v>126.7906</v>
      </c>
      <c r="FB16" s="49">
        <v>126.2697</v>
      </c>
      <c r="FC16" s="49">
        <v>126.06270000000001</v>
      </c>
      <c r="FD16" s="49">
        <v>126.2303</v>
      </c>
      <c r="FE16" s="49">
        <v>126.5527</v>
      </c>
      <c r="FF16" s="49">
        <v>126.8736</v>
      </c>
      <c r="FG16" s="49">
        <v>127.3263</v>
      </c>
      <c r="FH16" s="49">
        <v>127.4436</v>
      </c>
      <c r="FI16" s="49">
        <v>128.1865</v>
      </c>
      <c r="FJ16" s="49">
        <v>128.69159999999999</v>
      </c>
    </row>
    <row r="17" spans="1:166" x14ac:dyDescent="0.2">
      <c r="A17" t="str">
        <f>'Baseline QTR'!A17</f>
        <v>KS_NFIN</v>
      </c>
      <c r="B17" t="str">
        <f>'Baseline QTR'!B17</f>
        <v xml:space="preserve">   Financial activities</v>
      </c>
      <c r="C17" s="47">
        <v>70.533333333333331</v>
      </c>
      <c r="D17" s="47">
        <v>70.966666666666669</v>
      </c>
      <c r="E17" s="47">
        <v>71</v>
      </c>
      <c r="F17" s="47">
        <v>70.566666666666663</v>
      </c>
      <c r="G17" s="47">
        <v>70.63333333333334</v>
      </c>
      <c r="H17" s="47">
        <v>71.166666666666671</v>
      </c>
      <c r="I17" s="47">
        <v>70.7</v>
      </c>
      <c r="J17" s="47">
        <v>70.566666666666663</v>
      </c>
      <c r="K17" s="47">
        <v>71.333333333333329</v>
      </c>
      <c r="L17" s="47">
        <v>71.466666666666669</v>
      </c>
      <c r="M17" s="47">
        <v>72.13333333333334</v>
      </c>
      <c r="N17" s="47">
        <v>73.5</v>
      </c>
      <c r="O17" s="47">
        <v>73.766666666666666</v>
      </c>
      <c r="P17" s="47">
        <v>73.899999999999991</v>
      </c>
      <c r="Q17" s="47">
        <v>75.933333333333337</v>
      </c>
      <c r="R17" s="47">
        <v>75.5</v>
      </c>
      <c r="S17" s="47">
        <v>77.900000000000006</v>
      </c>
      <c r="T17" s="47">
        <v>76.3</v>
      </c>
      <c r="U17" s="47">
        <v>75.400000000000006</v>
      </c>
      <c r="V17" s="47">
        <v>73.86666666666666</v>
      </c>
      <c r="W17" s="47">
        <v>73.566666666666663</v>
      </c>
      <c r="X17" s="47">
        <v>73.066666666666663</v>
      </c>
      <c r="Y17" s="47">
        <v>74.066666666666663</v>
      </c>
      <c r="Z17" s="47">
        <v>74.86666666666666</v>
      </c>
      <c r="AA17" s="47">
        <v>75.5</v>
      </c>
      <c r="AB17" s="47">
        <v>75.866666666666674</v>
      </c>
      <c r="AC17" s="47">
        <v>76.099999999999994</v>
      </c>
      <c r="AD17" s="47">
        <v>76.266666666666666</v>
      </c>
      <c r="AE17" s="47">
        <v>76.36666666666666</v>
      </c>
      <c r="AF17" s="47">
        <v>77.433333333333337</v>
      </c>
      <c r="AG17" s="47">
        <v>78.2</v>
      </c>
      <c r="AH17" s="47">
        <v>80.266666666666666</v>
      </c>
      <c r="AI17" s="47">
        <v>79.666666666666657</v>
      </c>
      <c r="AJ17" s="47">
        <v>83.166666666666671</v>
      </c>
      <c r="AK17" s="47">
        <v>84.7</v>
      </c>
      <c r="AL17" s="47">
        <v>87.433333333333337</v>
      </c>
      <c r="AM17" s="47">
        <v>87.866666666666674</v>
      </c>
      <c r="AN17" s="47">
        <v>88.466666666666669</v>
      </c>
      <c r="AO17" s="47">
        <v>89.066666666666663</v>
      </c>
      <c r="AP17" s="47">
        <v>88.7</v>
      </c>
      <c r="AQ17" s="47">
        <v>89.133333333333326</v>
      </c>
      <c r="AR17" s="47">
        <v>88.600000000000009</v>
      </c>
      <c r="AS17" s="47">
        <v>88.100000000000009</v>
      </c>
      <c r="AT17" s="47">
        <v>88.433333333333337</v>
      </c>
      <c r="AU17" s="47">
        <v>90</v>
      </c>
      <c r="AV17" s="47">
        <v>89.933333333333337</v>
      </c>
      <c r="AW17" s="47">
        <v>91.566666666666663</v>
      </c>
      <c r="AX17" s="47">
        <v>90.9</v>
      </c>
      <c r="AY17" s="47">
        <v>89.7</v>
      </c>
      <c r="AZ17" s="47">
        <v>89.866666666666674</v>
      </c>
      <c r="BA17" s="47">
        <v>89.966666666666669</v>
      </c>
      <c r="BB17" s="47">
        <v>90.566666666666663</v>
      </c>
      <c r="BC17" s="47">
        <v>91.933333333333337</v>
      </c>
      <c r="BD17" s="47">
        <v>92.466666666666683</v>
      </c>
      <c r="BE17" s="47">
        <v>93.2</v>
      </c>
      <c r="BF17" s="47">
        <v>92.7</v>
      </c>
      <c r="BG17" s="47">
        <v>92.466666666666683</v>
      </c>
      <c r="BH17" s="47">
        <v>91.76666666666668</v>
      </c>
      <c r="BI17" s="47">
        <v>91.533333333333317</v>
      </c>
      <c r="BJ17" s="47">
        <v>91.433333333333337</v>
      </c>
      <c r="BK17" s="47">
        <v>91.1</v>
      </c>
      <c r="BL17" s="47">
        <v>91.566666666666663</v>
      </c>
      <c r="BM17" s="47">
        <v>93.166666666666686</v>
      </c>
      <c r="BN17" s="47">
        <v>93.866666666666674</v>
      </c>
      <c r="BO17" s="47">
        <v>94.2</v>
      </c>
      <c r="BP17" s="47">
        <v>94.1</v>
      </c>
      <c r="BQ17" s="47">
        <v>93.8</v>
      </c>
      <c r="BR17" s="47">
        <v>93.566666666666663</v>
      </c>
      <c r="BS17" s="47">
        <v>93.73333333333332</v>
      </c>
      <c r="BT17" s="47">
        <v>93.73333333333332</v>
      </c>
      <c r="BU17" s="47">
        <v>93.13333333333334</v>
      </c>
      <c r="BV17" s="47">
        <v>93.166666666666686</v>
      </c>
      <c r="BW17" s="47">
        <v>93.26666666666668</v>
      </c>
      <c r="BX17" s="47">
        <v>92.466666666666683</v>
      </c>
      <c r="BY17" s="47">
        <v>91.333333333333314</v>
      </c>
      <c r="BZ17" s="47">
        <v>89.366666666666674</v>
      </c>
      <c r="CA17" s="47">
        <v>87.1</v>
      </c>
      <c r="CB17" s="47">
        <v>85.2</v>
      </c>
      <c r="CC17" s="47">
        <v>83.2</v>
      </c>
      <c r="CD17" s="47">
        <v>81.533333333333331</v>
      </c>
      <c r="CE17" s="47">
        <v>80.366666666666674</v>
      </c>
      <c r="CF17" s="47">
        <v>80.2</v>
      </c>
      <c r="CG17" s="47">
        <v>79.966666666666669</v>
      </c>
      <c r="CH17" s="47">
        <v>79.833333333333343</v>
      </c>
      <c r="CI17" s="47">
        <v>79.400000000000006</v>
      </c>
      <c r="CJ17" s="47">
        <v>78.833333333333329</v>
      </c>
      <c r="CK17" s="47">
        <v>78.033333333333331</v>
      </c>
      <c r="CL17" s="47">
        <v>77.8</v>
      </c>
      <c r="CM17" s="47">
        <v>77.36666666666666</v>
      </c>
      <c r="CN17" s="47">
        <v>77.63333333333334</v>
      </c>
      <c r="CO17" s="47">
        <v>77.866666666666674</v>
      </c>
      <c r="CP17" s="47">
        <v>78.466666666666669</v>
      </c>
      <c r="CQ17" s="47">
        <v>79.566666666666677</v>
      </c>
      <c r="CR17" s="47">
        <v>80.233333333333334</v>
      </c>
      <c r="CS17" s="47">
        <v>80.533333333333331</v>
      </c>
      <c r="CT17" s="47">
        <v>80.7</v>
      </c>
      <c r="CU17" s="47">
        <v>80.533333333333331</v>
      </c>
      <c r="CV17" s="47">
        <v>80.633333333333326</v>
      </c>
      <c r="CW17" s="47">
        <v>81.166666666666671</v>
      </c>
      <c r="CX17" s="47">
        <v>81.599999999999994</v>
      </c>
      <c r="CY17" s="47">
        <v>81.733333333333334</v>
      </c>
      <c r="CZ17" s="47">
        <v>81.900000000000006</v>
      </c>
      <c r="DA17" s="47">
        <v>82.2</v>
      </c>
      <c r="DB17" s="47">
        <v>82.366666666666674</v>
      </c>
      <c r="DC17" s="47">
        <v>83</v>
      </c>
      <c r="DD17" s="47">
        <v>83.066666666666663</v>
      </c>
      <c r="DE17" s="47">
        <v>83.566666666666663</v>
      </c>
      <c r="DF17" s="47">
        <v>83.333333333333329</v>
      </c>
      <c r="DG17" s="47">
        <v>83.5</v>
      </c>
      <c r="DH17" s="47">
        <v>84.1</v>
      </c>
      <c r="DI17" s="47">
        <v>84.566666666666663</v>
      </c>
      <c r="DJ17" s="47">
        <v>85.033333333333331</v>
      </c>
      <c r="DK17" s="47">
        <v>86.166666666666671</v>
      </c>
      <c r="DL17" s="47">
        <v>86.766666666666666</v>
      </c>
      <c r="DM17" s="47">
        <v>86.866666666666674</v>
      </c>
      <c r="DN17" s="47">
        <v>86.8</v>
      </c>
      <c r="DO17" s="47">
        <v>87.5</v>
      </c>
      <c r="DP17" s="47">
        <v>88.13333333333334</v>
      </c>
      <c r="DQ17" s="47">
        <v>88.8</v>
      </c>
      <c r="DR17" s="47">
        <v>89.033333333333331</v>
      </c>
      <c r="DS17" s="48">
        <v>88.13333333333334</v>
      </c>
      <c r="DT17" s="48">
        <v>84.966666666666669</v>
      </c>
      <c r="DU17" s="48">
        <v>85.1</v>
      </c>
      <c r="DV17" s="48">
        <v>86.366666666666674</v>
      </c>
      <c r="DW17" s="48">
        <v>86.5</v>
      </c>
      <c r="DX17" s="48">
        <v>86.7</v>
      </c>
      <c r="DY17" s="48">
        <v>87.066666666666663</v>
      </c>
      <c r="DZ17" s="48">
        <v>88.533333333333331</v>
      </c>
      <c r="EA17" s="48">
        <v>89.8</v>
      </c>
      <c r="EB17" s="48">
        <v>89.466666666666669</v>
      </c>
      <c r="EC17" s="48">
        <v>89.333333333333329</v>
      </c>
      <c r="ED17" s="48">
        <v>88.966666666666669</v>
      </c>
      <c r="EE17" s="48">
        <v>88.733333333333334</v>
      </c>
      <c r="EF17" s="48">
        <v>88.533333333333331</v>
      </c>
      <c r="EG17" s="48">
        <v>87.666666666666657</v>
      </c>
      <c r="EH17" s="48">
        <v>87.9</v>
      </c>
      <c r="EI17" s="48">
        <v>86.5</v>
      </c>
      <c r="EJ17" s="48">
        <v>88.066666666666663</v>
      </c>
      <c r="EK17" s="49">
        <v>88.021450000000002</v>
      </c>
      <c r="EL17" s="49">
        <v>87.808449999999993</v>
      </c>
      <c r="EM17" s="49">
        <v>88.014160000000004</v>
      </c>
      <c r="EN17" s="49">
        <v>88.475750000000005</v>
      </c>
      <c r="EO17" s="49">
        <v>89.137020000000007</v>
      </c>
      <c r="EP17" s="49">
        <v>89.681539999999998</v>
      </c>
      <c r="EQ17" s="49">
        <v>90.581559999999996</v>
      </c>
      <c r="ER17" s="49">
        <v>91.026730000000001</v>
      </c>
      <c r="ES17" s="49">
        <v>91.330330000000004</v>
      </c>
      <c r="ET17" s="49">
        <v>91.498630000000006</v>
      </c>
      <c r="EU17" s="49">
        <v>91.856459999999998</v>
      </c>
      <c r="EV17" s="49">
        <v>91.954530000000005</v>
      </c>
      <c r="EW17" s="49">
        <v>92.002179999999996</v>
      </c>
      <c r="EX17" s="49">
        <v>91.837230000000005</v>
      </c>
      <c r="EY17" s="49">
        <v>91.943340000000006</v>
      </c>
      <c r="EZ17" s="49">
        <v>91.683689999999999</v>
      </c>
      <c r="FA17" s="49">
        <v>91.444640000000007</v>
      </c>
      <c r="FB17" s="49">
        <v>91.366709999999998</v>
      </c>
      <c r="FC17" s="49">
        <v>91.494569999999996</v>
      </c>
      <c r="FD17" s="49">
        <v>91.510959999999997</v>
      </c>
      <c r="FE17" s="49">
        <v>91.548069999999996</v>
      </c>
      <c r="FF17" s="49">
        <v>91.441720000000004</v>
      </c>
      <c r="FG17" s="49">
        <v>91.376300000000001</v>
      </c>
      <c r="FH17" s="49">
        <v>91.173869999999994</v>
      </c>
      <c r="FI17" s="49">
        <v>91.120400000000004</v>
      </c>
      <c r="FJ17" s="49">
        <v>90.872079999999997</v>
      </c>
    </row>
    <row r="18" spans="1:166" x14ac:dyDescent="0.2">
      <c r="A18" t="str">
        <f>'Baseline QTR'!A18</f>
        <v>KS_NPBS</v>
      </c>
      <c r="B18" t="str">
        <f>'Baseline QTR'!B18</f>
        <v xml:space="preserve">   Professional and business services</v>
      </c>
      <c r="C18" s="47">
        <v>121.96666666666668</v>
      </c>
      <c r="D18" s="47">
        <v>124.26666666666668</v>
      </c>
      <c r="E18" s="47">
        <v>126.16666666666669</v>
      </c>
      <c r="F18" s="47">
        <v>125.6</v>
      </c>
      <c r="G18" s="47">
        <v>124.8</v>
      </c>
      <c r="H18" s="47">
        <v>123.66666666666669</v>
      </c>
      <c r="I18" s="47">
        <v>124.06666666666666</v>
      </c>
      <c r="J18" s="47">
        <v>124.8</v>
      </c>
      <c r="K18" s="47">
        <v>128.4</v>
      </c>
      <c r="L18" s="47">
        <v>126.43333333333334</v>
      </c>
      <c r="M18" s="47">
        <v>124.1</v>
      </c>
      <c r="N18" s="47">
        <v>124.56666666666666</v>
      </c>
      <c r="O18" s="47">
        <v>129.56666666666666</v>
      </c>
      <c r="P18" s="47">
        <v>130.76666666666668</v>
      </c>
      <c r="Q18" s="47">
        <v>134</v>
      </c>
      <c r="R18" s="47">
        <v>133.5</v>
      </c>
      <c r="S18" s="47">
        <v>136.06666666666666</v>
      </c>
      <c r="T18" s="47">
        <v>139.1</v>
      </c>
      <c r="U18" s="47">
        <v>141.73333333333332</v>
      </c>
      <c r="V18" s="47">
        <v>145.23333333333335</v>
      </c>
      <c r="W18" s="47">
        <v>145.23333333333335</v>
      </c>
      <c r="X18" s="47">
        <v>144.26666666666668</v>
      </c>
      <c r="Y18" s="47">
        <v>145.6</v>
      </c>
      <c r="Z18" s="47">
        <v>148.83333333333331</v>
      </c>
      <c r="AA18" s="47">
        <v>153.1</v>
      </c>
      <c r="AB18" s="47">
        <v>153.33333333333334</v>
      </c>
      <c r="AC18" s="47">
        <v>156.33333333333334</v>
      </c>
      <c r="AD18" s="47">
        <v>160.66666666666666</v>
      </c>
      <c r="AE18" s="47">
        <v>164.63333333333333</v>
      </c>
      <c r="AF18" s="47">
        <v>169.23333333333332</v>
      </c>
      <c r="AG18" s="47">
        <v>170.13333333333333</v>
      </c>
      <c r="AH18" s="47">
        <v>173.73333333333332</v>
      </c>
      <c r="AI18" s="47">
        <v>177.66666666666666</v>
      </c>
      <c r="AJ18" s="47">
        <v>177.96666666666667</v>
      </c>
      <c r="AK18" s="47">
        <v>179.70000000000002</v>
      </c>
      <c r="AL18" s="47">
        <v>181.1</v>
      </c>
      <c r="AM18" s="47">
        <v>183.5</v>
      </c>
      <c r="AN18" s="47">
        <v>187.9</v>
      </c>
      <c r="AO18" s="47">
        <v>191.63333333333333</v>
      </c>
      <c r="AP18" s="47">
        <v>195.9</v>
      </c>
      <c r="AQ18" s="47">
        <v>198.86666666666667</v>
      </c>
      <c r="AR18" s="47">
        <v>200.5</v>
      </c>
      <c r="AS18" s="47">
        <v>204.6</v>
      </c>
      <c r="AT18" s="47">
        <v>205.26666666666665</v>
      </c>
      <c r="AU18" s="47">
        <v>198.5</v>
      </c>
      <c r="AV18" s="47">
        <v>194.43333333333337</v>
      </c>
      <c r="AW18" s="47">
        <v>187.36666666666667</v>
      </c>
      <c r="AX18" s="47">
        <v>182.2</v>
      </c>
      <c r="AY18" s="47">
        <v>180.53333333333333</v>
      </c>
      <c r="AZ18" s="47">
        <v>179.8</v>
      </c>
      <c r="BA18" s="47">
        <v>179.86666666666667</v>
      </c>
      <c r="BB18" s="47">
        <v>179.53333333333333</v>
      </c>
      <c r="BC18" s="47">
        <v>178.73333333333332</v>
      </c>
      <c r="BD18" s="47">
        <v>177.2</v>
      </c>
      <c r="BE18" s="47">
        <v>176.86666666666667</v>
      </c>
      <c r="BF18" s="47">
        <v>178.06666666666666</v>
      </c>
      <c r="BG18" s="47">
        <v>180.46666666666667</v>
      </c>
      <c r="BH18" s="47">
        <v>182.4</v>
      </c>
      <c r="BI18" s="47">
        <v>184.26666666666668</v>
      </c>
      <c r="BJ18" s="47">
        <v>187.06666666666663</v>
      </c>
      <c r="BK18" s="47">
        <v>189.63333333333333</v>
      </c>
      <c r="BL18" s="47">
        <v>191.9</v>
      </c>
      <c r="BM18" s="47">
        <v>195.33333333333337</v>
      </c>
      <c r="BN18" s="47">
        <v>197.9</v>
      </c>
      <c r="BO18" s="47">
        <v>200.13333333333333</v>
      </c>
      <c r="BP18" s="47">
        <v>204.06666666666663</v>
      </c>
      <c r="BQ18" s="47">
        <v>207.4</v>
      </c>
      <c r="BR18" s="47">
        <v>209.96666666666667</v>
      </c>
      <c r="BS18" s="47">
        <v>213.13333333333333</v>
      </c>
      <c r="BT18" s="47">
        <v>214.83333333333337</v>
      </c>
      <c r="BU18" s="47">
        <v>216.73333333333332</v>
      </c>
      <c r="BV18" s="47">
        <v>218.7</v>
      </c>
      <c r="BW18" s="47">
        <v>221.26666666666665</v>
      </c>
      <c r="BX18" s="47">
        <v>222.23333333333332</v>
      </c>
      <c r="BY18" s="47">
        <v>220.96666666666667</v>
      </c>
      <c r="BZ18" s="47">
        <v>215.93333333333337</v>
      </c>
      <c r="CA18" s="47">
        <v>209.83333333333337</v>
      </c>
      <c r="CB18" s="47">
        <v>200.43333333333337</v>
      </c>
      <c r="CC18" s="47">
        <v>197.23333333333335</v>
      </c>
      <c r="CD18" s="47">
        <v>197.33333333333337</v>
      </c>
      <c r="CE18" s="47">
        <v>198.6</v>
      </c>
      <c r="CF18" s="47">
        <v>200.43333333333337</v>
      </c>
      <c r="CG18" s="47">
        <v>202.36666666666667</v>
      </c>
      <c r="CH18" s="47">
        <v>205.03333333333333</v>
      </c>
      <c r="CI18" s="47">
        <v>207.76666666666665</v>
      </c>
      <c r="CJ18" s="47">
        <v>210.3</v>
      </c>
      <c r="CK18" s="47">
        <v>213.53333333333333</v>
      </c>
      <c r="CL18" s="47">
        <v>216.3</v>
      </c>
      <c r="CM18" s="47">
        <v>218.86666666666667</v>
      </c>
      <c r="CN18" s="47">
        <v>223.33333333333331</v>
      </c>
      <c r="CO18" s="47">
        <v>224.8</v>
      </c>
      <c r="CP18" s="47">
        <v>228.96666666666667</v>
      </c>
      <c r="CQ18" s="47">
        <v>232.06666666666663</v>
      </c>
      <c r="CR18" s="47">
        <v>234.16666666666663</v>
      </c>
      <c r="CS18" s="47">
        <v>236.53333333333333</v>
      </c>
      <c r="CT18" s="47">
        <v>239.6</v>
      </c>
      <c r="CU18" s="47">
        <v>242.1</v>
      </c>
      <c r="CV18" s="47">
        <v>243.26666666666665</v>
      </c>
      <c r="CW18" s="47">
        <v>248.4</v>
      </c>
      <c r="CX18" s="47">
        <v>251.36666666666667</v>
      </c>
      <c r="CY18" s="47">
        <v>253.63333333333333</v>
      </c>
      <c r="CZ18" s="47">
        <v>257.40000000000003</v>
      </c>
      <c r="DA18" s="47">
        <v>261.33333333333331</v>
      </c>
      <c r="DB18" s="47">
        <v>264.0333333333333</v>
      </c>
      <c r="DC18" s="47">
        <v>267.2</v>
      </c>
      <c r="DD18" s="47">
        <v>271.16666666666669</v>
      </c>
      <c r="DE18" s="47">
        <v>274.60000000000002</v>
      </c>
      <c r="DF18" s="47">
        <v>276.63333333333333</v>
      </c>
      <c r="DG18" s="47">
        <v>280.86666666666667</v>
      </c>
      <c r="DH18" s="47">
        <v>286.5</v>
      </c>
      <c r="DI18" s="47">
        <v>290.43333333333334</v>
      </c>
      <c r="DJ18" s="47">
        <v>292.06666666666666</v>
      </c>
      <c r="DK18" s="47">
        <v>295.13333333333333</v>
      </c>
      <c r="DL18" s="47">
        <v>295.8</v>
      </c>
      <c r="DM18" s="47">
        <v>298.10000000000002</v>
      </c>
      <c r="DN18" s="47">
        <v>301.7</v>
      </c>
      <c r="DO18" s="47">
        <v>302.03333333333336</v>
      </c>
      <c r="DP18" s="47">
        <v>308.36666666666667</v>
      </c>
      <c r="DQ18" s="47">
        <v>313.83333333333331</v>
      </c>
      <c r="DR18" s="47">
        <v>318.3</v>
      </c>
      <c r="DS18" s="48">
        <v>321.86666666666667</v>
      </c>
      <c r="DT18" s="48">
        <v>305.76666666666665</v>
      </c>
      <c r="DU18" s="48">
        <v>311.33333333333331</v>
      </c>
      <c r="DV18" s="48">
        <v>320.5</v>
      </c>
      <c r="DW18" s="48">
        <v>318.83333333333331</v>
      </c>
      <c r="DX18" s="48">
        <v>319.39999999999998</v>
      </c>
      <c r="DY18" s="48">
        <v>326.43333333333334</v>
      </c>
      <c r="DZ18" s="48">
        <v>337.5</v>
      </c>
      <c r="EA18" s="48">
        <v>352.06666666666666</v>
      </c>
      <c r="EB18" s="48">
        <v>357.03333333333336</v>
      </c>
      <c r="EC18" s="48">
        <v>356</v>
      </c>
      <c r="ED18" s="48">
        <v>354.96666666666664</v>
      </c>
      <c r="EE18" s="48">
        <v>351.7</v>
      </c>
      <c r="EF18" s="48">
        <v>348.9</v>
      </c>
      <c r="EG18" s="48">
        <v>347.43333333333334</v>
      </c>
      <c r="EH18" s="48">
        <v>347.66666666666669</v>
      </c>
      <c r="EI18" s="48">
        <v>344.1</v>
      </c>
      <c r="EJ18" s="48">
        <v>342.36666666666667</v>
      </c>
      <c r="EK18" s="49">
        <v>340.65879999999999</v>
      </c>
      <c r="EL18" s="49">
        <v>332.47899999999998</v>
      </c>
      <c r="EM18" s="49">
        <v>329.04910000000001</v>
      </c>
      <c r="EN18" s="49">
        <v>318.1474</v>
      </c>
      <c r="EO18" s="49">
        <v>306.38209999999998</v>
      </c>
      <c r="EP18" s="49">
        <v>300.58609999999999</v>
      </c>
      <c r="EQ18" s="49">
        <v>298.5437</v>
      </c>
      <c r="ER18" s="49">
        <v>296.8836</v>
      </c>
      <c r="ES18" s="49">
        <v>297.28890000000001</v>
      </c>
      <c r="ET18" s="49">
        <v>297.94540000000001</v>
      </c>
      <c r="EU18" s="49">
        <v>300.33629999999999</v>
      </c>
      <c r="EV18" s="49">
        <v>303.98809999999997</v>
      </c>
      <c r="EW18" s="49">
        <v>306.90339999999998</v>
      </c>
      <c r="EX18" s="49">
        <v>311.48200000000003</v>
      </c>
      <c r="EY18" s="49">
        <v>316.95429999999999</v>
      </c>
      <c r="EZ18" s="49">
        <v>322.7398</v>
      </c>
      <c r="FA18" s="49">
        <v>327.64420000000001</v>
      </c>
      <c r="FB18" s="49">
        <v>333.22390000000001</v>
      </c>
      <c r="FC18" s="49">
        <v>339.15089999999998</v>
      </c>
      <c r="FD18" s="49">
        <v>345.32889999999998</v>
      </c>
      <c r="FE18" s="49">
        <v>351.59280000000001</v>
      </c>
      <c r="FF18" s="49">
        <v>357.75020000000001</v>
      </c>
      <c r="FG18" s="49">
        <v>363.79759999999999</v>
      </c>
      <c r="FH18" s="49">
        <v>369.2448</v>
      </c>
      <c r="FI18" s="49">
        <v>375.24540000000002</v>
      </c>
      <c r="FJ18" s="49">
        <v>380.15859999999998</v>
      </c>
    </row>
    <row r="19" spans="1:166" x14ac:dyDescent="0.2">
      <c r="A19" t="str">
        <f>'Baseline QTR'!A19</f>
        <v>KS_NOSRV</v>
      </c>
      <c r="B19" t="str">
        <f>'Baseline QTR'!B19</f>
        <v xml:space="preserve">   Other services</v>
      </c>
      <c r="C19" s="47">
        <v>225.4</v>
      </c>
      <c r="D19" s="47">
        <v>227.8</v>
      </c>
      <c r="E19" s="47">
        <v>230.36666666666667</v>
      </c>
      <c r="F19" s="47">
        <v>231.9</v>
      </c>
      <c r="G19" s="47">
        <v>233.3</v>
      </c>
      <c r="H19" s="47">
        <v>234.46666666666667</v>
      </c>
      <c r="I19" s="47">
        <v>234.63333333333333</v>
      </c>
      <c r="J19" s="47">
        <v>237.03333333333333</v>
      </c>
      <c r="K19" s="47">
        <v>238.16666666666663</v>
      </c>
      <c r="L19" s="47">
        <v>239.63333333333333</v>
      </c>
      <c r="M19" s="47">
        <v>242.76666666666665</v>
      </c>
      <c r="N19" s="47">
        <v>245.26666666666668</v>
      </c>
      <c r="O19" s="47">
        <v>246.76666666666668</v>
      </c>
      <c r="P19" s="47">
        <v>251.26666666666665</v>
      </c>
      <c r="Q19" s="47">
        <v>253.36666666666667</v>
      </c>
      <c r="R19" s="47">
        <v>252.7</v>
      </c>
      <c r="S19" s="47">
        <v>254.03333333333333</v>
      </c>
      <c r="T19" s="47">
        <v>255.73333333333332</v>
      </c>
      <c r="U19" s="47">
        <v>257.4666666666667</v>
      </c>
      <c r="V19" s="47">
        <v>260.06666666666666</v>
      </c>
      <c r="W19" s="47">
        <v>264.86666666666667</v>
      </c>
      <c r="X19" s="47">
        <v>265.56666666666666</v>
      </c>
      <c r="Y19" s="47">
        <v>266.8</v>
      </c>
      <c r="Z19" s="47">
        <v>267.56666666666666</v>
      </c>
      <c r="AA19" s="47">
        <v>266.66666666666669</v>
      </c>
      <c r="AB19" s="47">
        <v>270.26666666666665</v>
      </c>
      <c r="AC19" s="47">
        <v>272.76666666666665</v>
      </c>
      <c r="AD19" s="47">
        <v>277.3</v>
      </c>
      <c r="AE19" s="47">
        <v>279.10000000000002</v>
      </c>
      <c r="AF19" s="47">
        <v>281.13333333333333</v>
      </c>
      <c r="AG19" s="47">
        <v>284.33333333333331</v>
      </c>
      <c r="AH19" s="47">
        <v>288.73333333333335</v>
      </c>
      <c r="AI19" s="47">
        <v>289.7</v>
      </c>
      <c r="AJ19" s="47">
        <v>294.63333333333333</v>
      </c>
      <c r="AK19" s="47">
        <v>296.93333333333334</v>
      </c>
      <c r="AL19" s="47">
        <v>298.7</v>
      </c>
      <c r="AM19" s="47">
        <v>301.36666666666667</v>
      </c>
      <c r="AN19" s="47">
        <v>301.26666666666665</v>
      </c>
      <c r="AO19" s="47">
        <v>303.5</v>
      </c>
      <c r="AP19" s="47">
        <v>306.83333333333331</v>
      </c>
      <c r="AQ19" s="47">
        <v>309.93333333333334</v>
      </c>
      <c r="AR19" s="47">
        <v>308.9666666666667</v>
      </c>
      <c r="AS19" s="47">
        <v>310.96666666666664</v>
      </c>
      <c r="AT19" s="47">
        <v>313.76666666666665</v>
      </c>
      <c r="AU19" s="47">
        <v>312</v>
      </c>
      <c r="AV19" s="47">
        <v>313.33333333333337</v>
      </c>
      <c r="AW19" s="47">
        <v>313.10000000000002</v>
      </c>
      <c r="AX19" s="47">
        <v>311.9666666666667</v>
      </c>
      <c r="AY19" s="47">
        <v>312.83333333333331</v>
      </c>
      <c r="AZ19" s="47">
        <v>314.43333333333334</v>
      </c>
      <c r="BA19" s="47">
        <v>315.7</v>
      </c>
      <c r="BB19" s="47">
        <v>316.63333333333333</v>
      </c>
      <c r="BC19" s="47">
        <v>318.2</v>
      </c>
      <c r="BD19" s="47">
        <v>319.36666666666667</v>
      </c>
      <c r="BE19" s="47">
        <v>321.06666666666666</v>
      </c>
      <c r="BF19" s="47">
        <v>323.3</v>
      </c>
      <c r="BG19" s="47">
        <v>322.26666666666665</v>
      </c>
      <c r="BH19" s="47">
        <v>324.56666666666666</v>
      </c>
      <c r="BI19" s="47">
        <v>325.4666666666667</v>
      </c>
      <c r="BJ19" s="47">
        <v>327.3</v>
      </c>
      <c r="BK19" s="47">
        <v>329.0333333333333</v>
      </c>
      <c r="BL19" s="47">
        <v>332.33333333333331</v>
      </c>
      <c r="BM19" s="47">
        <v>333.9</v>
      </c>
      <c r="BN19" s="47">
        <v>335.06666666666666</v>
      </c>
      <c r="BO19" s="47">
        <v>336.86666666666667</v>
      </c>
      <c r="BP19" s="47">
        <v>338.1</v>
      </c>
      <c r="BQ19" s="47">
        <v>339.73333333333335</v>
      </c>
      <c r="BR19" s="47">
        <v>341.7</v>
      </c>
      <c r="BS19" s="47">
        <v>344.9</v>
      </c>
      <c r="BT19" s="47">
        <v>346.93333333333334</v>
      </c>
      <c r="BU19" s="47">
        <v>349.5333333333333</v>
      </c>
      <c r="BV19" s="47">
        <v>353</v>
      </c>
      <c r="BW19" s="47">
        <v>355.53333333333336</v>
      </c>
      <c r="BX19" s="47">
        <v>357.23333333333335</v>
      </c>
      <c r="BY19" s="47">
        <v>360.06666666666666</v>
      </c>
      <c r="BZ19" s="47">
        <v>359.46666666666664</v>
      </c>
      <c r="CA19" s="47">
        <v>358.76666666666665</v>
      </c>
      <c r="CB19" s="47">
        <v>356.93333333333334</v>
      </c>
      <c r="CC19" s="47">
        <v>358.2</v>
      </c>
      <c r="CD19" s="47">
        <v>359.5</v>
      </c>
      <c r="CE19" s="47">
        <v>359.43333333333334</v>
      </c>
      <c r="CF19" s="47">
        <v>361.73333333333335</v>
      </c>
      <c r="CG19" s="47">
        <v>364.3</v>
      </c>
      <c r="CH19" s="47">
        <v>368.86666666666667</v>
      </c>
      <c r="CI19" s="47">
        <v>370.4</v>
      </c>
      <c r="CJ19" s="47">
        <v>373.76666666666665</v>
      </c>
      <c r="CK19" s="47">
        <v>375.4</v>
      </c>
      <c r="CL19" s="47">
        <v>377.36666666666667</v>
      </c>
      <c r="CM19" s="47">
        <v>379.8</v>
      </c>
      <c r="CN19" s="47">
        <v>382.26666666666665</v>
      </c>
      <c r="CO19" s="47">
        <v>383.33333333333331</v>
      </c>
      <c r="CP19" s="47">
        <v>386.36666666666667</v>
      </c>
      <c r="CQ19" s="47">
        <v>387.43333333333334</v>
      </c>
      <c r="CR19" s="47">
        <v>390.5</v>
      </c>
      <c r="CS19" s="47">
        <v>392.66666666666669</v>
      </c>
      <c r="CT19" s="47">
        <v>395.86666666666667</v>
      </c>
      <c r="CU19" s="47">
        <v>399.6</v>
      </c>
      <c r="CV19" s="47">
        <v>399.93333333333334</v>
      </c>
      <c r="CW19" s="47">
        <v>403.03333333333336</v>
      </c>
      <c r="CX19" s="47">
        <v>403.5333333333333</v>
      </c>
      <c r="CY19" s="47">
        <v>406.16666666666669</v>
      </c>
      <c r="CZ19" s="47">
        <v>410.33333333333337</v>
      </c>
      <c r="DA19" s="47">
        <v>413.93333333333334</v>
      </c>
      <c r="DB19" s="47">
        <v>417.0333333333333</v>
      </c>
      <c r="DC19" s="47">
        <v>422.46666666666664</v>
      </c>
      <c r="DD19" s="47">
        <v>426.6</v>
      </c>
      <c r="DE19" s="47">
        <v>429.56666666666666</v>
      </c>
      <c r="DF19" s="47">
        <v>432.0333333333333</v>
      </c>
      <c r="DG19" s="47">
        <v>434.53333333333336</v>
      </c>
      <c r="DH19" s="47">
        <v>438.73333333333335</v>
      </c>
      <c r="DI19" s="47">
        <v>440.7</v>
      </c>
      <c r="DJ19" s="47">
        <v>443.5333333333333</v>
      </c>
      <c r="DK19" s="47">
        <v>448.7</v>
      </c>
      <c r="DL19" s="47">
        <v>451.6</v>
      </c>
      <c r="DM19" s="47">
        <v>453.5</v>
      </c>
      <c r="DN19" s="47">
        <v>456.53333333333336</v>
      </c>
      <c r="DO19" s="47">
        <v>459.7</v>
      </c>
      <c r="DP19" s="47">
        <v>462.8</v>
      </c>
      <c r="DQ19" s="47">
        <v>465.33333333333337</v>
      </c>
      <c r="DR19" s="47">
        <v>467.3</v>
      </c>
      <c r="DS19" s="48">
        <v>464.16666666666669</v>
      </c>
      <c r="DT19" s="48">
        <v>353.06666666666666</v>
      </c>
      <c r="DU19" s="48">
        <v>378.56666666666666</v>
      </c>
      <c r="DV19" s="48">
        <v>383.46666666666664</v>
      </c>
      <c r="DW19" s="48">
        <v>382.13333333333333</v>
      </c>
      <c r="DX19" s="48">
        <v>398.13333333333333</v>
      </c>
      <c r="DY19" s="48">
        <v>415.23333333333335</v>
      </c>
      <c r="DZ19" s="48">
        <v>425.4</v>
      </c>
      <c r="EA19" s="48">
        <v>428.46666666666664</v>
      </c>
      <c r="EB19" s="48">
        <v>434.06666666666666</v>
      </c>
      <c r="EC19" s="48">
        <v>441.63333333333333</v>
      </c>
      <c r="ED19" s="48">
        <v>444.33333333333337</v>
      </c>
      <c r="EE19" s="48">
        <v>450.56666666666666</v>
      </c>
      <c r="EF19" s="48">
        <v>455.5333333333333</v>
      </c>
      <c r="EG19" s="48">
        <v>458.9</v>
      </c>
      <c r="EH19" s="48">
        <v>464.06666666666666</v>
      </c>
      <c r="EI19" s="48">
        <v>463.76666666666665</v>
      </c>
      <c r="EJ19" s="48">
        <v>472.93333333333334</v>
      </c>
      <c r="EK19" s="49">
        <v>477.8082</v>
      </c>
      <c r="EL19" s="49">
        <v>482.43579999999997</v>
      </c>
      <c r="EM19" s="49">
        <v>483.096</v>
      </c>
      <c r="EN19" s="49">
        <v>484.64980000000003</v>
      </c>
      <c r="EO19" s="49">
        <v>485.64080000000001</v>
      </c>
      <c r="EP19" s="49">
        <v>486.97190000000001</v>
      </c>
      <c r="EQ19" s="49">
        <v>487.72989999999999</v>
      </c>
      <c r="ER19" s="49">
        <v>487.78440000000001</v>
      </c>
      <c r="ES19" s="49">
        <v>488.88810000000001</v>
      </c>
      <c r="ET19" s="49">
        <v>490.38229999999999</v>
      </c>
      <c r="EU19" s="49">
        <v>490.5729</v>
      </c>
      <c r="EV19" s="49">
        <v>490.99799999999999</v>
      </c>
      <c r="EW19" s="49">
        <v>492.28969999999998</v>
      </c>
      <c r="EX19" s="49">
        <v>493.6644</v>
      </c>
      <c r="EY19" s="49">
        <v>494.90780000000001</v>
      </c>
      <c r="EZ19" s="49">
        <v>496.16180000000003</v>
      </c>
      <c r="FA19" s="49">
        <v>497.95839999999998</v>
      </c>
      <c r="FB19" s="49">
        <v>499.54629999999997</v>
      </c>
      <c r="FC19" s="49">
        <v>500.66160000000002</v>
      </c>
      <c r="FD19" s="49">
        <v>501.94299999999998</v>
      </c>
      <c r="FE19" s="49">
        <v>502.72949999999997</v>
      </c>
      <c r="FF19" s="49">
        <v>503.75</v>
      </c>
      <c r="FG19" s="49">
        <v>504.52699999999999</v>
      </c>
      <c r="FH19" s="49">
        <v>505.40519999999998</v>
      </c>
      <c r="FI19" s="49">
        <v>506.30869999999999</v>
      </c>
      <c r="FJ19" s="49">
        <v>507.61880000000002</v>
      </c>
    </row>
    <row r="20" spans="1:166" x14ac:dyDescent="0.2">
      <c r="A20" t="str">
        <f>'Baseline QTR'!A20</f>
        <v>KS_NLHS</v>
      </c>
      <c r="B20" t="str">
        <f>'Baseline QTR'!B20</f>
        <v xml:space="preserve">      Leisure and Hospitality</v>
      </c>
      <c r="C20" s="47">
        <v>89.9</v>
      </c>
      <c r="D20" s="47">
        <v>90.833333333333314</v>
      </c>
      <c r="E20" s="47">
        <v>91.466666666666683</v>
      </c>
      <c r="F20" s="47">
        <v>91.23333333333332</v>
      </c>
      <c r="G20" s="47">
        <v>92.73333333333332</v>
      </c>
      <c r="H20" s="47">
        <v>92.3</v>
      </c>
      <c r="I20" s="47">
        <v>90.8</v>
      </c>
      <c r="J20" s="47">
        <v>91.533333333333317</v>
      </c>
      <c r="K20" s="47">
        <v>92.333333333333314</v>
      </c>
      <c r="L20" s="47">
        <v>92.833333333333314</v>
      </c>
      <c r="M20" s="47">
        <v>94.066666666666663</v>
      </c>
      <c r="N20" s="47">
        <v>94.63333333333334</v>
      </c>
      <c r="O20" s="47">
        <v>95.333333333333314</v>
      </c>
      <c r="P20" s="47">
        <v>96.23333333333332</v>
      </c>
      <c r="Q20" s="47">
        <v>97.76666666666668</v>
      </c>
      <c r="R20" s="47">
        <v>96.9</v>
      </c>
      <c r="S20" s="47">
        <v>97.666666666666686</v>
      </c>
      <c r="T20" s="47">
        <v>99</v>
      </c>
      <c r="U20" s="47">
        <v>98.633333333333326</v>
      </c>
      <c r="V20" s="47">
        <v>100.56666666666666</v>
      </c>
      <c r="W20" s="47">
        <v>102.26666666666668</v>
      </c>
      <c r="X20" s="47">
        <v>102.76666666666668</v>
      </c>
      <c r="Y20" s="47">
        <v>102.43333333333334</v>
      </c>
      <c r="Z20" s="47">
        <v>104.66666666666669</v>
      </c>
      <c r="AA20" s="47">
        <v>103.53333333333332</v>
      </c>
      <c r="AB20" s="47">
        <v>105.93333333333334</v>
      </c>
      <c r="AC20" s="47">
        <v>107.66666666666669</v>
      </c>
      <c r="AD20" s="47">
        <v>108.4</v>
      </c>
      <c r="AE20" s="47">
        <v>108.33333333333331</v>
      </c>
      <c r="AF20" s="47">
        <v>108.23333333333332</v>
      </c>
      <c r="AG20" s="47">
        <v>109.93333333333334</v>
      </c>
      <c r="AH20" s="47">
        <v>112.26666666666668</v>
      </c>
      <c r="AI20" s="47">
        <v>111.93333333333334</v>
      </c>
      <c r="AJ20" s="47">
        <v>113.63333333333333</v>
      </c>
      <c r="AK20" s="47">
        <v>114.8</v>
      </c>
      <c r="AL20" s="47">
        <v>113.9</v>
      </c>
      <c r="AM20" s="47">
        <v>118.3</v>
      </c>
      <c r="AN20" s="47">
        <v>118.56666666666666</v>
      </c>
      <c r="AO20" s="47">
        <v>119.06666666666666</v>
      </c>
      <c r="AP20" s="47">
        <v>120.7</v>
      </c>
      <c r="AQ20" s="47">
        <v>121.36666666666666</v>
      </c>
      <c r="AR20" s="47">
        <v>120.73333333333332</v>
      </c>
      <c r="AS20" s="47">
        <v>118.86666666666666</v>
      </c>
      <c r="AT20" s="47">
        <v>121.53333333333332</v>
      </c>
      <c r="AU20" s="47">
        <v>121.33333333333331</v>
      </c>
      <c r="AV20" s="47">
        <v>120.83333333333334</v>
      </c>
      <c r="AW20" s="47">
        <v>119.83333333333334</v>
      </c>
      <c r="AX20" s="47">
        <v>117.13333333333334</v>
      </c>
      <c r="AY20" s="47">
        <v>116.53333333333332</v>
      </c>
      <c r="AZ20" s="47">
        <v>117.36666666666667</v>
      </c>
      <c r="BA20" s="47">
        <v>117.96666666666668</v>
      </c>
      <c r="BB20" s="47">
        <v>117.93333333333334</v>
      </c>
      <c r="BC20" s="47">
        <v>118.23333333333332</v>
      </c>
      <c r="BD20" s="47">
        <v>118.56666666666666</v>
      </c>
      <c r="BE20" s="47">
        <v>119.86666666666667</v>
      </c>
      <c r="BF20" s="47">
        <v>121.86666666666667</v>
      </c>
      <c r="BG20" s="47">
        <v>121.7</v>
      </c>
      <c r="BH20" s="47">
        <v>123.13333333333334</v>
      </c>
      <c r="BI20" s="47">
        <v>122.8</v>
      </c>
      <c r="BJ20" s="47">
        <v>124.06666666666666</v>
      </c>
      <c r="BK20" s="47">
        <v>124.6</v>
      </c>
      <c r="BL20" s="47">
        <v>126.4</v>
      </c>
      <c r="BM20" s="47">
        <v>127.1</v>
      </c>
      <c r="BN20" s="47">
        <v>128.16666666666666</v>
      </c>
      <c r="BO20" s="47">
        <v>129.16666666666666</v>
      </c>
      <c r="BP20" s="47">
        <v>129.83333333333334</v>
      </c>
      <c r="BQ20" s="47">
        <v>131.33333333333334</v>
      </c>
      <c r="BR20" s="47">
        <v>132.56666666666666</v>
      </c>
      <c r="BS20" s="47">
        <v>133.86666666666667</v>
      </c>
      <c r="BT20" s="47">
        <v>134.76666666666668</v>
      </c>
      <c r="BU20" s="47">
        <v>135.9</v>
      </c>
      <c r="BV20" s="47">
        <v>136.76666666666668</v>
      </c>
      <c r="BW20" s="47">
        <v>137.73333333333332</v>
      </c>
      <c r="BX20" s="47">
        <v>137.4</v>
      </c>
      <c r="BY20" s="47">
        <v>137.53333333333333</v>
      </c>
      <c r="BZ20" s="47">
        <v>135.4</v>
      </c>
      <c r="CA20" s="47">
        <v>132.53333333333333</v>
      </c>
      <c r="CB20" s="47">
        <v>130.16666666666669</v>
      </c>
      <c r="CC20" s="47">
        <v>130.13333333333333</v>
      </c>
      <c r="CD20" s="47">
        <v>129.43333333333334</v>
      </c>
      <c r="CE20" s="47">
        <v>129.16666666666666</v>
      </c>
      <c r="CF20" s="47">
        <v>130.06666666666666</v>
      </c>
      <c r="CG20" s="47">
        <v>130.6</v>
      </c>
      <c r="CH20" s="47">
        <v>131.93333333333334</v>
      </c>
      <c r="CI20" s="47">
        <v>132.03333333333333</v>
      </c>
      <c r="CJ20" s="47">
        <v>133.36666666666667</v>
      </c>
      <c r="CK20" s="47">
        <v>133.66666666666669</v>
      </c>
      <c r="CL20" s="47">
        <v>134.96666666666667</v>
      </c>
      <c r="CM20" s="47">
        <v>136.13333333333333</v>
      </c>
      <c r="CN20" s="47">
        <v>137.56666666666666</v>
      </c>
      <c r="CO20" s="47">
        <v>138.13333333333333</v>
      </c>
      <c r="CP20" s="47">
        <v>140.46666666666667</v>
      </c>
      <c r="CQ20" s="47">
        <v>141.6</v>
      </c>
      <c r="CR20" s="47">
        <v>143.33333333333334</v>
      </c>
      <c r="CS20" s="47">
        <v>144.76666666666665</v>
      </c>
      <c r="CT20" s="47">
        <v>146.1</v>
      </c>
      <c r="CU20" s="47">
        <v>147.6</v>
      </c>
      <c r="CV20" s="47">
        <v>148.03333333333333</v>
      </c>
      <c r="CW20" s="47">
        <v>149.23333333333332</v>
      </c>
      <c r="CX20" s="47">
        <v>149.86666666666667</v>
      </c>
      <c r="CY20" s="47">
        <v>151.9</v>
      </c>
      <c r="CZ20" s="47">
        <v>153.56666666666666</v>
      </c>
      <c r="DA20" s="47">
        <v>156.70000000000002</v>
      </c>
      <c r="DB20" s="47">
        <v>157.76666666666665</v>
      </c>
      <c r="DC20" s="47">
        <v>159.53333333333333</v>
      </c>
      <c r="DD20" s="47">
        <v>160.76666666666665</v>
      </c>
      <c r="DE20" s="47">
        <v>162.69999999999999</v>
      </c>
      <c r="DF20" s="47">
        <v>163.56666666666666</v>
      </c>
      <c r="DG20" s="47">
        <v>164.83333333333334</v>
      </c>
      <c r="DH20" s="47">
        <v>167.16666666666666</v>
      </c>
      <c r="DI20" s="47">
        <v>167.26666666666665</v>
      </c>
      <c r="DJ20" s="47">
        <v>168.03333333333333</v>
      </c>
      <c r="DK20" s="47">
        <v>170.29999999999998</v>
      </c>
      <c r="DL20" s="47">
        <v>171.76666666666665</v>
      </c>
      <c r="DM20" s="47">
        <v>171.4</v>
      </c>
      <c r="DN20" s="47">
        <v>172.86666666666667</v>
      </c>
      <c r="DO20" s="47">
        <v>172.73333333333335</v>
      </c>
      <c r="DP20" s="47">
        <v>173.56666666666666</v>
      </c>
      <c r="DQ20" s="47">
        <v>174.26666666666668</v>
      </c>
      <c r="DR20" s="47">
        <v>174.53333333333333</v>
      </c>
      <c r="DS20" s="48">
        <v>172.3</v>
      </c>
      <c r="DT20" s="48">
        <v>96.166666666666657</v>
      </c>
      <c r="DU20" s="48">
        <v>109.83333333333331</v>
      </c>
      <c r="DV20" s="48">
        <v>112.4</v>
      </c>
      <c r="DW20" s="48">
        <v>110.76666666666668</v>
      </c>
      <c r="DX20" s="48">
        <v>123.26666666666668</v>
      </c>
      <c r="DY20" s="48">
        <v>136.86666666666667</v>
      </c>
      <c r="DZ20" s="48">
        <v>144.16666666666666</v>
      </c>
      <c r="EA20" s="48">
        <v>146.76666666666665</v>
      </c>
      <c r="EB20" s="48">
        <v>150.06666666666666</v>
      </c>
      <c r="EC20" s="48">
        <v>154.56666666666666</v>
      </c>
      <c r="ED20" s="48">
        <v>157.39999999999998</v>
      </c>
      <c r="EE20" s="48">
        <v>160.06666666666666</v>
      </c>
      <c r="EF20" s="48">
        <v>163.23333333333335</v>
      </c>
      <c r="EG20" s="48">
        <v>164.96666666666667</v>
      </c>
      <c r="EH20" s="48">
        <v>171.7</v>
      </c>
      <c r="EI20" s="48">
        <v>165.76666666666665</v>
      </c>
      <c r="EJ20" s="48">
        <v>169.66666666666666</v>
      </c>
      <c r="EK20" s="49">
        <v>170.52770000000001</v>
      </c>
      <c r="EL20" s="49">
        <v>172.60069999999999</v>
      </c>
      <c r="EM20" s="49">
        <v>173.03440000000001</v>
      </c>
      <c r="EN20" s="49">
        <v>173.88290000000001</v>
      </c>
      <c r="EO20" s="49">
        <v>174.85429999999999</v>
      </c>
      <c r="EP20" s="49">
        <v>175.4265</v>
      </c>
      <c r="EQ20" s="49">
        <v>174.26009999999999</v>
      </c>
      <c r="ER20" s="49">
        <v>173.83600000000001</v>
      </c>
      <c r="ES20" s="49">
        <v>173.73699999999999</v>
      </c>
      <c r="ET20" s="49">
        <v>174.24209999999999</v>
      </c>
      <c r="EU20" s="49">
        <v>173.99090000000001</v>
      </c>
      <c r="EV20" s="49">
        <v>174.7877</v>
      </c>
      <c r="EW20" s="49">
        <v>175.46789999999999</v>
      </c>
      <c r="EX20" s="49">
        <v>175.92230000000001</v>
      </c>
      <c r="EY20" s="49">
        <v>175.79400000000001</v>
      </c>
      <c r="EZ20" s="49">
        <v>176.65530000000001</v>
      </c>
      <c r="FA20" s="49">
        <v>177.6268</v>
      </c>
      <c r="FB20" s="49">
        <v>178.33099999999999</v>
      </c>
      <c r="FC20" s="49">
        <v>178.43049999999999</v>
      </c>
      <c r="FD20" s="49">
        <v>178.8246</v>
      </c>
      <c r="FE20" s="49">
        <v>179.22370000000001</v>
      </c>
      <c r="FF20" s="49">
        <v>179.48150000000001</v>
      </c>
      <c r="FG20" s="49">
        <v>178.94880000000001</v>
      </c>
      <c r="FH20" s="49">
        <v>178.94049999999999</v>
      </c>
      <c r="FI20" s="49">
        <v>178.83240000000001</v>
      </c>
      <c r="FJ20" s="49">
        <v>178.85820000000001</v>
      </c>
    </row>
    <row r="21" spans="1:166" x14ac:dyDescent="0.2">
      <c r="A21" t="str">
        <f>'Baseline QTR'!A21</f>
        <v>KS_NGOV</v>
      </c>
      <c r="B21" t="str">
        <f>'Baseline QTR'!B21</f>
        <v xml:space="preserve">   Government</v>
      </c>
      <c r="C21" s="47">
        <v>144.96666666666667</v>
      </c>
      <c r="D21" s="47">
        <v>146.63333333333335</v>
      </c>
      <c r="E21" s="47">
        <v>149.43333333333331</v>
      </c>
      <c r="F21" s="47">
        <v>148.80000000000001</v>
      </c>
      <c r="G21" s="47">
        <v>149.36666666666665</v>
      </c>
      <c r="H21" s="47">
        <v>153.20000000000002</v>
      </c>
      <c r="I21" s="47">
        <v>154.63333333333333</v>
      </c>
      <c r="J21" s="47">
        <v>154.83333333333334</v>
      </c>
      <c r="K21" s="47">
        <v>157.29999999999998</v>
      </c>
      <c r="L21" s="47">
        <v>158.60000000000002</v>
      </c>
      <c r="M21" s="47">
        <v>158</v>
      </c>
      <c r="N21" s="47">
        <v>161.06666666666666</v>
      </c>
      <c r="O21" s="47">
        <v>160.26666666666665</v>
      </c>
      <c r="P21" s="47">
        <v>161.56666666666666</v>
      </c>
      <c r="Q21" s="47">
        <v>162.20000000000002</v>
      </c>
      <c r="R21" s="47">
        <v>163.5</v>
      </c>
      <c r="S21" s="47">
        <v>163.33333333333334</v>
      </c>
      <c r="T21" s="47">
        <v>164.66666666666666</v>
      </c>
      <c r="U21" s="47">
        <v>163.16666666666669</v>
      </c>
      <c r="V21" s="47">
        <v>166.96666666666664</v>
      </c>
      <c r="W21" s="47">
        <v>167.6</v>
      </c>
      <c r="X21" s="47">
        <v>168.16666666666666</v>
      </c>
      <c r="Y21" s="47">
        <v>166.96666666666667</v>
      </c>
      <c r="Z21" s="47">
        <v>168.86666666666667</v>
      </c>
      <c r="AA21" s="47">
        <v>171</v>
      </c>
      <c r="AB21" s="47">
        <v>170.7</v>
      </c>
      <c r="AC21" s="47">
        <v>170.13333333333335</v>
      </c>
      <c r="AD21" s="47">
        <v>170.93333333333334</v>
      </c>
      <c r="AE21" s="47">
        <v>170.93333333333334</v>
      </c>
      <c r="AF21" s="47">
        <v>174.53333333333333</v>
      </c>
      <c r="AG21" s="47">
        <v>174.43333333333334</v>
      </c>
      <c r="AH21" s="47">
        <v>175.13333333333333</v>
      </c>
      <c r="AI21" s="47">
        <v>176.63333333333335</v>
      </c>
      <c r="AJ21" s="47">
        <v>178.13333333333333</v>
      </c>
      <c r="AK21" s="47">
        <v>179</v>
      </c>
      <c r="AL21" s="47">
        <v>180.23333333333332</v>
      </c>
      <c r="AM21" s="47">
        <v>180.73333333333335</v>
      </c>
      <c r="AN21" s="47">
        <v>182.23333333333335</v>
      </c>
      <c r="AO21" s="47">
        <v>183.8</v>
      </c>
      <c r="AP21" s="47">
        <v>184.1</v>
      </c>
      <c r="AQ21" s="47">
        <v>185.13333333333333</v>
      </c>
      <c r="AR21" s="47">
        <v>186.79999999999998</v>
      </c>
      <c r="AS21" s="47">
        <v>185.66666666666666</v>
      </c>
      <c r="AT21" s="47">
        <v>185.86666666666665</v>
      </c>
      <c r="AU21" s="47">
        <v>189.73333333333332</v>
      </c>
      <c r="AV21" s="47">
        <v>191.4</v>
      </c>
      <c r="AW21" s="47">
        <v>192.29999999999998</v>
      </c>
      <c r="AX21" s="47">
        <v>194.13333333333335</v>
      </c>
      <c r="AY21" s="47">
        <v>194.86666666666667</v>
      </c>
      <c r="AZ21" s="47">
        <v>195.63333333333333</v>
      </c>
      <c r="BA21" s="47">
        <v>195.83333333333334</v>
      </c>
      <c r="BB21" s="47">
        <v>197.1</v>
      </c>
      <c r="BC21" s="47">
        <v>197.66666666666666</v>
      </c>
      <c r="BD21" s="47">
        <v>198.76666666666668</v>
      </c>
      <c r="BE21" s="47">
        <v>197.4</v>
      </c>
      <c r="BF21" s="47">
        <v>198.20000000000002</v>
      </c>
      <c r="BG21" s="47">
        <v>197.5</v>
      </c>
      <c r="BH21" s="47">
        <v>197.83333333333331</v>
      </c>
      <c r="BI21" s="47">
        <v>198.23333333333332</v>
      </c>
      <c r="BJ21" s="47">
        <v>198.46666666666667</v>
      </c>
      <c r="BK21" s="47">
        <v>197.33333333333334</v>
      </c>
      <c r="BL21" s="47">
        <v>197.6</v>
      </c>
      <c r="BM21" s="47">
        <v>197.93333333333334</v>
      </c>
      <c r="BN21" s="47">
        <v>198.23333333333335</v>
      </c>
      <c r="BO21" s="47">
        <v>198.66666666666669</v>
      </c>
      <c r="BP21" s="47">
        <v>198.29999999999998</v>
      </c>
      <c r="BQ21" s="47">
        <v>198.26666666666665</v>
      </c>
      <c r="BR21" s="47">
        <v>198.76666666666665</v>
      </c>
      <c r="BS21" s="47">
        <v>198.93333333333331</v>
      </c>
      <c r="BT21" s="47">
        <v>199.43333333333331</v>
      </c>
      <c r="BU21" s="47">
        <v>200.9</v>
      </c>
      <c r="BV21" s="47">
        <v>201.33333333333331</v>
      </c>
      <c r="BW21" s="47">
        <v>202.36666666666667</v>
      </c>
      <c r="BX21" s="47">
        <v>202.53333333333333</v>
      </c>
      <c r="BY21" s="47">
        <v>206.23333333333338</v>
      </c>
      <c r="BZ21" s="47">
        <v>206.9</v>
      </c>
      <c r="CA21" s="47">
        <v>206.03333333333333</v>
      </c>
      <c r="CB21" s="47">
        <v>207.13333333333333</v>
      </c>
      <c r="CC21" s="47">
        <v>206.03333333333333</v>
      </c>
      <c r="CD21" s="47">
        <v>205.53333333333336</v>
      </c>
      <c r="CE21" s="47">
        <v>204.9</v>
      </c>
      <c r="CF21" s="47">
        <v>208.13333333333333</v>
      </c>
      <c r="CG21" s="47">
        <v>206.06666666666666</v>
      </c>
      <c r="CH21" s="47">
        <v>204.06666666666669</v>
      </c>
      <c r="CI21" s="47">
        <v>203.03333333333333</v>
      </c>
      <c r="CJ21" s="47">
        <v>202.66666666666666</v>
      </c>
      <c r="CK21" s="47">
        <v>201.06666666666666</v>
      </c>
      <c r="CL21" s="47">
        <v>201.9</v>
      </c>
      <c r="CM21" s="47">
        <v>202.36666666666667</v>
      </c>
      <c r="CN21" s="47">
        <v>202.33333333333334</v>
      </c>
      <c r="CO21" s="47">
        <v>202.4</v>
      </c>
      <c r="CP21" s="47">
        <v>203.53333333333333</v>
      </c>
      <c r="CQ21" s="47">
        <v>204.16666666666669</v>
      </c>
      <c r="CR21" s="47">
        <v>204.26666666666668</v>
      </c>
      <c r="CS21" s="47">
        <v>204.5333333333333</v>
      </c>
      <c r="CT21" s="47">
        <v>206.20000000000005</v>
      </c>
      <c r="CU21" s="47">
        <v>206.73333333333338</v>
      </c>
      <c r="CV21" s="47">
        <v>207</v>
      </c>
      <c r="CW21" s="47">
        <v>208.03333333333333</v>
      </c>
      <c r="CX21" s="47">
        <v>209.06666666666663</v>
      </c>
      <c r="CY21" s="47">
        <v>210.70000000000002</v>
      </c>
      <c r="CZ21" s="47">
        <v>212.26666666666668</v>
      </c>
      <c r="DA21" s="47">
        <v>213.93333333333334</v>
      </c>
      <c r="DB21" s="47">
        <v>214.7</v>
      </c>
      <c r="DC21" s="47">
        <v>215.40000000000003</v>
      </c>
      <c r="DD21" s="47">
        <v>217.4</v>
      </c>
      <c r="DE21" s="47">
        <v>218.43333333333334</v>
      </c>
      <c r="DF21" s="47">
        <v>220</v>
      </c>
      <c r="DG21" s="47">
        <v>220.3</v>
      </c>
      <c r="DH21" s="47">
        <v>221.43333333333334</v>
      </c>
      <c r="DI21" s="47">
        <v>221.6</v>
      </c>
      <c r="DJ21" s="47">
        <v>221.76666666666665</v>
      </c>
      <c r="DK21" s="47">
        <v>220.13333333333338</v>
      </c>
      <c r="DL21" s="47">
        <v>219.16666666666666</v>
      </c>
      <c r="DM21" s="47">
        <v>217.9</v>
      </c>
      <c r="DN21" s="47">
        <v>216.9</v>
      </c>
      <c r="DO21" s="47">
        <v>214.13333333333338</v>
      </c>
      <c r="DP21" s="47">
        <v>215.46666666666664</v>
      </c>
      <c r="DQ21" s="47">
        <v>218.10000000000002</v>
      </c>
      <c r="DR21" s="47">
        <v>216.29999999999995</v>
      </c>
      <c r="DS21" s="48">
        <v>219.16666666666669</v>
      </c>
      <c r="DT21" s="48">
        <v>205.86666666666667</v>
      </c>
      <c r="DU21" s="48">
        <v>211.1</v>
      </c>
      <c r="DV21" s="48">
        <v>202.56666666666666</v>
      </c>
      <c r="DW21" s="48">
        <v>202.9</v>
      </c>
      <c r="DX21" s="48">
        <v>206.53333333333333</v>
      </c>
      <c r="DY21" s="48">
        <v>212.23333333333335</v>
      </c>
      <c r="DZ21" s="48">
        <v>208.33333333333334</v>
      </c>
      <c r="EA21" s="48">
        <v>201.3</v>
      </c>
      <c r="EB21" s="48">
        <v>200.93333333333334</v>
      </c>
      <c r="EC21" s="48">
        <v>211.23333333333335</v>
      </c>
      <c r="ED21" s="48">
        <v>206.83333333333334</v>
      </c>
      <c r="EE21" s="48">
        <v>206.76666666666662</v>
      </c>
      <c r="EF21" s="48">
        <v>215.59999999999997</v>
      </c>
      <c r="EG21" s="48">
        <v>214.66666666666663</v>
      </c>
      <c r="EH21" s="48">
        <v>209.46666666666667</v>
      </c>
      <c r="EI21" s="48">
        <v>222.9</v>
      </c>
      <c r="EJ21" s="48">
        <v>227.1</v>
      </c>
      <c r="EK21" s="49">
        <v>225.124</v>
      </c>
      <c r="EL21" s="49">
        <v>224.51329999999999</v>
      </c>
      <c r="EM21" s="49">
        <v>224.93770000000001</v>
      </c>
      <c r="EN21" s="49">
        <v>224.19300000000001</v>
      </c>
      <c r="EO21" s="49">
        <v>223.49870000000001</v>
      </c>
      <c r="EP21" s="49">
        <v>223.30080000000001</v>
      </c>
      <c r="EQ21" s="49">
        <v>223.30160000000001</v>
      </c>
      <c r="ER21" s="49">
        <v>223.22069999999999</v>
      </c>
      <c r="ES21" s="49">
        <v>223.31</v>
      </c>
      <c r="ET21" s="49">
        <v>223.48500000000001</v>
      </c>
      <c r="EU21" s="49">
        <v>223.76179999999999</v>
      </c>
      <c r="EV21" s="49">
        <v>224.12090000000001</v>
      </c>
      <c r="EW21" s="49">
        <v>224.49639999999999</v>
      </c>
      <c r="EX21" s="49">
        <v>224.93119999999999</v>
      </c>
      <c r="EY21" s="49">
        <v>225.41149999999999</v>
      </c>
      <c r="EZ21" s="49">
        <v>225.84909999999999</v>
      </c>
      <c r="FA21" s="49">
        <v>226.30279999999999</v>
      </c>
      <c r="FB21" s="49">
        <v>226.73820000000001</v>
      </c>
      <c r="FC21" s="49">
        <v>227.16229999999999</v>
      </c>
      <c r="FD21" s="49">
        <v>227.62970000000001</v>
      </c>
      <c r="FE21" s="49">
        <v>228.06950000000001</v>
      </c>
      <c r="FF21" s="49">
        <v>228.5317</v>
      </c>
      <c r="FG21" s="49">
        <v>228.9907</v>
      </c>
      <c r="FH21" s="49">
        <v>229.3287</v>
      </c>
      <c r="FI21" s="49">
        <v>232.13919999999999</v>
      </c>
      <c r="FJ21" s="49">
        <v>230.69120000000001</v>
      </c>
    </row>
    <row r="22" spans="1:166" x14ac:dyDescent="0.2">
      <c r="A22" t="str">
        <f>'Baseline QTR'!A22</f>
        <v>KS_NGOVSL</v>
      </c>
      <c r="B22" t="str">
        <f>'Baseline QTR'!B22</f>
        <v xml:space="preserve">      State and local</v>
      </c>
      <c r="C22" s="47">
        <v>123.2</v>
      </c>
      <c r="D22" s="47">
        <v>124.26666666666668</v>
      </c>
      <c r="E22" s="47">
        <v>127.73333333333332</v>
      </c>
      <c r="F22" s="47">
        <v>127.66666666666669</v>
      </c>
      <c r="G22" s="47">
        <v>128.19999999999999</v>
      </c>
      <c r="H22" s="47">
        <v>131.86666666666667</v>
      </c>
      <c r="I22" s="47">
        <v>132.93333333333334</v>
      </c>
      <c r="J22" s="47">
        <v>133.26666666666668</v>
      </c>
      <c r="K22" s="47">
        <v>135.63333333333333</v>
      </c>
      <c r="L22" s="47">
        <v>136.86666666666667</v>
      </c>
      <c r="M22" s="47">
        <v>136.23333333333335</v>
      </c>
      <c r="N22" s="47">
        <v>139.16666666666666</v>
      </c>
      <c r="O22" s="47">
        <v>138.03333333333333</v>
      </c>
      <c r="P22" s="47">
        <v>139.30000000000001</v>
      </c>
      <c r="Q22" s="47">
        <v>139.73333333333335</v>
      </c>
      <c r="R22" s="47">
        <v>141.16666666666666</v>
      </c>
      <c r="S22" s="47">
        <v>141</v>
      </c>
      <c r="T22" s="47">
        <v>142.29999999999998</v>
      </c>
      <c r="U22" s="47">
        <v>140.93333333333334</v>
      </c>
      <c r="V22" s="47">
        <v>144.79999999999998</v>
      </c>
      <c r="W22" s="47">
        <v>145.66666666666666</v>
      </c>
      <c r="X22" s="47">
        <v>146.23333333333332</v>
      </c>
      <c r="Y22" s="47">
        <v>145.16666666666666</v>
      </c>
      <c r="Z22" s="47">
        <v>147.1</v>
      </c>
      <c r="AA22" s="47">
        <v>149.26666666666668</v>
      </c>
      <c r="AB22" s="47">
        <v>149.1</v>
      </c>
      <c r="AC22" s="47">
        <v>148.80000000000001</v>
      </c>
      <c r="AD22" s="47">
        <v>149.36666666666667</v>
      </c>
      <c r="AE22" s="47">
        <v>149.33333333333334</v>
      </c>
      <c r="AF22" s="47">
        <v>152.86666666666667</v>
      </c>
      <c r="AG22" s="47">
        <v>152.53333333333333</v>
      </c>
      <c r="AH22" s="47">
        <v>153.36666666666667</v>
      </c>
      <c r="AI22" s="47">
        <v>154.33333333333334</v>
      </c>
      <c r="AJ22" s="47">
        <v>155.86666666666667</v>
      </c>
      <c r="AK22" s="47">
        <v>156.46666666666667</v>
      </c>
      <c r="AL22" s="47">
        <v>157.29999999999998</v>
      </c>
      <c r="AM22" s="47">
        <v>157.33333333333334</v>
      </c>
      <c r="AN22" s="47">
        <v>159.26666666666668</v>
      </c>
      <c r="AO22" s="47">
        <v>160.96666666666667</v>
      </c>
      <c r="AP22" s="47">
        <v>160.93333333333334</v>
      </c>
      <c r="AQ22" s="47">
        <v>161.93333333333334</v>
      </c>
      <c r="AR22" s="47">
        <v>161.26666666666665</v>
      </c>
      <c r="AS22" s="47">
        <v>162.03333333333333</v>
      </c>
      <c r="AT22" s="47">
        <v>162.69999999999999</v>
      </c>
      <c r="AU22" s="47">
        <v>166.06666666666666</v>
      </c>
      <c r="AV22" s="47">
        <v>167.86666666666667</v>
      </c>
      <c r="AW22" s="47">
        <v>168.63333333333333</v>
      </c>
      <c r="AX22" s="47">
        <v>170.3</v>
      </c>
      <c r="AY22" s="47">
        <v>171.1</v>
      </c>
      <c r="AZ22" s="47">
        <v>171.86666666666667</v>
      </c>
      <c r="BA22" s="47">
        <v>172</v>
      </c>
      <c r="BB22" s="47">
        <v>172.13333333333333</v>
      </c>
      <c r="BC22" s="47">
        <v>172.6</v>
      </c>
      <c r="BD22" s="47">
        <v>173.83333333333334</v>
      </c>
      <c r="BE22" s="47">
        <v>172.70000000000002</v>
      </c>
      <c r="BF22" s="47">
        <v>173.4</v>
      </c>
      <c r="BG22" s="47">
        <v>172.83333333333334</v>
      </c>
      <c r="BH22" s="47">
        <v>173.13333333333333</v>
      </c>
      <c r="BI22" s="47">
        <v>173.63333333333333</v>
      </c>
      <c r="BJ22" s="47">
        <v>173.76666666666668</v>
      </c>
      <c r="BK22" s="47">
        <v>173.03333333333333</v>
      </c>
      <c r="BL22" s="47">
        <v>173.4</v>
      </c>
      <c r="BM22" s="47">
        <v>173.63333333333333</v>
      </c>
      <c r="BN22" s="47">
        <v>174.33333333333334</v>
      </c>
      <c r="BO22" s="47">
        <v>174.9</v>
      </c>
      <c r="BP22" s="47">
        <v>174.63333333333333</v>
      </c>
      <c r="BQ22" s="47">
        <v>174.63333333333333</v>
      </c>
      <c r="BR22" s="47">
        <v>175.06666666666666</v>
      </c>
      <c r="BS22" s="47">
        <v>175.26666666666665</v>
      </c>
      <c r="BT22" s="47">
        <v>175.79999999999998</v>
      </c>
      <c r="BU22" s="47">
        <v>177.26666666666668</v>
      </c>
      <c r="BV22" s="47">
        <v>177.6</v>
      </c>
      <c r="BW22" s="47">
        <v>178.53333333333333</v>
      </c>
      <c r="BX22" s="47">
        <v>178.7</v>
      </c>
      <c r="BY22" s="47">
        <v>182.33333333333337</v>
      </c>
      <c r="BZ22" s="47">
        <v>182.8</v>
      </c>
      <c r="CA22" s="47">
        <v>181.9</v>
      </c>
      <c r="CB22" s="47">
        <v>182.23333333333332</v>
      </c>
      <c r="CC22" s="47">
        <v>181.6</v>
      </c>
      <c r="CD22" s="47">
        <v>181.33333333333337</v>
      </c>
      <c r="CE22" s="47">
        <v>181.3</v>
      </c>
      <c r="CF22" s="47">
        <v>181.86666666666667</v>
      </c>
      <c r="CG22" s="47">
        <v>181.96666666666667</v>
      </c>
      <c r="CH22" s="47">
        <v>180.43333333333337</v>
      </c>
      <c r="CI22" s="47">
        <v>179.4</v>
      </c>
      <c r="CJ22" s="47">
        <v>179.1</v>
      </c>
      <c r="CK22" s="47">
        <v>177.73333333333332</v>
      </c>
      <c r="CL22" s="47">
        <v>178.70000000000002</v>
      </c>
      <c r="CM22" s="47">
        <v>179.23333333333335</v>
      </c>
      <c r="CN22" s="47">
        <v>179.3</v>
      </c>
      <c r="CO22" s="47">
        <v>179.4</v>
      </c>
      <c r="CP22" s="47">
        <v>180.6</v>
      </c>
      <c r="CQ22" s="47">
        <v>181.36666666666667</v>
      </c>
      <c r="CR22" s="47">
        <v>181.73333333333335</v>
      </c>
      <c r="CS22" s="47">
        <v>182.16666666666663</v>
      </c>
      <c r="CT22" s="47">
        <v>183.93333333333337</v>
      </c>
      <c r="CU22" s="47">
        <v>184.43333333333337</v>
      </c>
      <c r="CV22" s="47">
        <v>184.76666666666665</v>
      </c>
      <c r="CW22" s="47">
        <v>186</v>
      </c>
      <c r="CX22" s="47">
        <v>187.16666666666663</v>
      </c>
      <c r="CY22" s="47">
        <v>188.76666666666668</v>
      </c>
      <c r="CZ22" s="47">
        <v>190.26666666666668</v>
      </c>
      <c r="DA22" s="47">
        <v>191.9</v>
      </c>
      <c r="DB22" s="47">
        <v>192.63333333333333</v>
      </c>
      <c r="DC22" s="47">
        <v>193.33333333333337</v>
      </c>
      <c r="DD22" s="47">
        <v>195.3</v>
      </c>
      <c r="DE22" s="47">
        <v>196.3</v>
      </c>
      <c r="DF22" s="47">
        <v>197.73333333333335</v>
      </c>
      <c r="DG22" s="47">
        <v>197.96666666666667</v>
      </c>
      <c r="DH22" s="47">
        <v>199.2</v>
      </c>
      <c r="DI22" s="47">
        <v>199.46666666666667</v>
      </c>
      <c r="DJ22" s="47">
        <v>199.7</v>
      </c>
      <c r="DK22" s="47">
        <v>198.33333333333337</v>
      </c>
      <c r="DL22" s="47">
        <v>197.46666666666667</v>
      </c>
      <c r="DM22" s="47">
        <v>196.26666666666668</v>
      </c>
      <c r="DN22" s="47">
        <v>195.4</v>
      </c>
      <c r="DO22" s="47">
        <v>192.83333333333337</v>
      </c>
      <c r="DP22" s="47">
        <v>194.26666666666665</v>
      </c>
      <c r="DQ22" s="47">
        <v>196.76666666666668</v>
      </c>
      <c r="DR22" s="47">
        <v>195.06666666666663</v>
      </c>
      <c r="DS22" s="48">
        <v>197.8</v>
      </c>
      <c r="DT22" s="48">
        <v>184.36666666666667</v>
      </c>
      <c r="DU22" s="48">
        <v>188.13333333333333</v>
      </c>
      <c r="DV22" s="48">
        <v>180.63333333333333</v>
      </c>
      <c r="DW22" s="48">
        <v>181.3</v>
      </c>
      <c r="DX22" s="48">
        <v>184.96666666666667</v>
      </c>
      <c r="DY22" s="48">
        <v>190.86666666666667</v>
      </c>
      <c r="DZ22" s="48">
        <v>187.03333333333333</v>
      </c>
      <c r="EA22" s="48">
        <v>180.23333333333335</v>
      </c>
      <c r="EB22" s="48">
        <v>180.26666666666668</v>
      </c>
      <c r="EC22" s="48">
        <v>190.73333333333335</v>
      </c>
      <c r="ED22" s="48">
        <v>186.26666666666668</v>
      </c>
      <c r="EE22" s="48">
        <v>186.06666666666663</v>
      </c>
      <c r="EF22" s="48">
        <v>194.66666666666663</v>
      </c>
      <c r="EG22" s="48">
        <v>193.56666666666663</v>
      </c>
      <c r="EH22" s="48">
        <v>188.3</v>
      </c>
      <c r="EI22" s="48">
        <v>201.6</v>
      </c>
      <c r="EJ22" s="48">
        <v>205.7</v>
      </c>
      <c r="EK22" s="49">
        <v>203.71019999999999</v>
      </c>
      <c r="EL22" s="49">
        <v>203.0977</v>
      </c>
      <c r="EM22" s="49">
        <v>203.52180000000001</v>
      </c>
      <c r="EN22" s="49">
        <v>202.77699999999999</v>
      </c>
      <c r="EO22" s="49">
        <v>202.08269999999999</v>
      </c>
      <c r="EP22" s="49">
        <v>201.88480000000001</v>
      </c>
      <c r="EQ22" s="49">
        <v>201.88560000000001</v>
      </c>
      <c r="ER22" s="49">
        <v>201.8048</v>
      </c>
      <c r="ES22" s="49">
        <v>201.89400000000001</v>
      </c>
      <c r="ET22" s="49">
        <v>202.06899999999999</v>
      </c>
      <c r="EU22" s="49">
        <v>202.3458</v>
      </c>
      <c r="EV22" s="49">
        <v>202.70490000000001</v>
      </c>
      <c r="EW22" s="49">
        <v>203.0805</v>
      </c>
      <c r="EX22" s="49">
        <v>203.51519999999999</v>
      </c>
      <c r="EY22" s="49">
        <v>203.99549999999999</v>
      </c>
      <c r="EZ22" s="49">
        <v>204.4331</v>
      </c>
      <c r="FA22" s="49">
        <v>204.88679999999999</v>
      </c>
      <c r="FB22" s="49">
        <v>205.32220000000001</v>
      </c>
      <c r="FC22" s="49">
        <v>205.74629999999999</v>
      </c>
      <c r="FD22" s="49">
        <v>206.21369999999999</v>
      </c>
      <c r="FE22" s="49">
        <v>206.65350000000001</v>
      </c>
      <c r="FF22" s="49">
        <v>207.1157</v>
      </c>
      <c r="FG22" s="49">
        <v>207.57470000000001</v>
      </c>
      <c r="FH22" s="49">
        <v>207.9127</v>
      </c>
      <c r="FI22" s="49">
        <v>208.64510000000001</v>
      </c>
      <c r="FJ22" s="49">
        <v>209.0086</v>
      </c>
    </row>
    <row r="23" spans="1:166" x14ac:dyDescent="0.2">
      <c r="A23" t="str">
        <f>'Baseline QTR'!A23</f>
        <v>KS_NGOVFED</v>
      </c>
      <c r="B23" t="str">
        <f>'Baseline QTR'!B23</f>
        <v xml:space="preserve">      Federal</v>
      </c>
      <c r="C23" s="47">
        <v>21.766666666666666</v>
      </c>
      <c r="D23" s="47">
        <v>22.366666666666667</v>
      </c>
      <c r="E23" s="47">
        <v>21.7</v>
      </c>
      <c r="F23" s="47">
        <v>21.133333333333333</v>
      </c>
      <c r="G23" s="47">
        <v>21.166666666666668</v>
      </c>
      <c r="H23" s="47">
        <v>21.333333333333332</v>
      </c>
      <c r="I23" s="47">
        <v>21.7</v>
      </c>
      <c r="J23" s="47">
        <v>21.566666666666663</v>
      </c>
      <c r="K23" s="47">
        <v>21.666666666666668</v>
      </c>
      <c r="L23" s="47">
        <v>21.733333333333334</v>
      </c>
      <c r="M23" s="47">
        <v>21.766666666666666</v>
      </c>
      <c r="N23" s="47">
        <v>21.9</v>
      </c>
      <c r="O23" s="47">
        <v>22.233333333333334</v>
      </c>
      <c r="P23" s="47">
        <v>22.266666666666666</v>
      </c>
      <c r="Q23" s="47">
        <v>22.466666666666665</v>
      </c>
      <c r="R23" s="47">
        <v>22.333333333333332</v>
      </c>
      <c r="S23" s="47">
        <v>22.333333333333332</v>
      </c>
      <c r="T23" s="47">
        <v>22.366666666666667</v>
      </c>
      <c r="U23" s="47">
        <v>22.233333333333334</v>
      </c>
      <c r="V23" s="47">
        <v>22.166666666666668</v>
      </c>
      <c r="W23" s="47">
        <v>21.933333333333337</v>
      </c>
      <c r="X23" s="47">
        <v>21.933333333333337</v>
      </c>
      <c r="Y23" s="47">
        <v>21.8</v>
      </c>
      <c r="Z23" s="47">
        <v>21.766666666666666</v>
      </c>
      <c r="AA23" s="47">
        <v>21.733333333333334</v>
      </c>
      <c r="AB23" s="47">
        <v>21.6</v>
      </c>
      <c r="AC23" s="47">
        <v>21.333333333333332</v>
      </c>
      <c r="AD23" s="47">
        <v>21.566666666666663</v>
      </c>
      <c r="AE23" s="47">
        <v>21.6</v>
      </c>
      <c r="AF23" s="47">
        <v>21.666666666666668</v>
      </c>
      <c r="AG23" s="47">
        <v>21.9</v>
      </c>
      <c r="AH23" s="47">
        <v>21.766666666666666</v>
      </c>
      <c r="AI23" s="47">
        <v>22.3</v>
      </c>
      <c r="AJ23" s="47">
        <v>22.266666666666666</v>
      </c>
      <c r="AK23" s="47">
        <v>22.533333333333335</v>
      </c>
      <c r="AL23" s="47">
        <v>22.933333333333337</v>
      </c>
      <c r="AM23" s="47">
        <v>23.4</v>
      </c>
      <c r="AN23" s="47">
        <v>22.966666666666665</v>
      </c>
      <c r="AO23" s="47">
        <v>22.833333333333332</v>
      </c>
      <c r="AP23" s="47">
        <v>23.166666666666668</v>
      </c>
      <c r="AQ23" s="47">
        <v>23.2</v>
      </c>
      <c r="AR23" s="47">
        <v>25.533333333333335</v>
      </c>
      <c r="AS23" s="47">
        <v>23.633333333333333</v>
      </c>
      <c r="AT23" s="47">
        <v>23.166666666666668</v>
      </c>
      <c r="AU23" s="47">
        <v>23.666666666666668</v>
      </c>
      <c r="AV23" s="47">
        <v>23.533333333333335</v>
      </c>
      <c r="AW23" s="47">
        <v>23.666666666666668</v>
      </c>
      <c r="AX23" s="47">
        <v>23.833333333333332</v>
      </c>
      <c r="AY23" s="47">
        <v>23.766666666666666</v>
      </c>
      <c r="AZ23" s="47">
        <v>23.766666666666666</v>
      </c>
      <c r="BA23" s="47">
        <v>23.833333333333332</v>
      </c>
      <c r="BB23" s="47">
        <v>24.966666666666669</v>
      </c>
      <c r="BC23" s="47">
        <v>25.066666666666663</v>
      </c>
      <c r="BD23" s="47">
        <v>24.933333333333337</v>
      </c>
      <c r="BE23" s="47">
        <v>24.7</v>
      </c>
      <c r="BF23" s="47">
        <v>24.8</v>
      </c>
      <c r="BG23" s="47">
        <v>24.666666666666668</v>
      </c>
      <c r="BH23" s="47">
        <v>24.7</v>
      </c>
      <c r="BI23" s="47">
        <v>24.6</v>
      </c>
      <c r="BJ23" s="47">
        <v>24.7</v>
      </c>
      <c r="BK23" s="47">
        <v>24.3</v>
      </c>
      <c r="BL23" s="47">
        <v>24.2</v>
      </c>
      <c r="BM23" s="47">
        <v>24.3</v>
      </c>
      <c r="BN23" s="47">
        <v>23.9</v>
      </c>
      <c r="BO23" s="47">
        <v>23.766666666666666</v>
      </c>
      <c r="BP23" s="47">
        <v>23.666666666666668</v>
      </c>
      <c r="BQ23" s="47">
        <v>23.633333333333333</v>
      </c>
      <c r="BR23" s="47">
        <v>23.7</v>
      </c>
      <c r="BS23" s="47">
        <v>23.666666666666668</v>
      </c>
      <c r="BT23" s="47">
        <v>23.633333333333333</v>
      </c>
      <c r="BU23" s="47">
        <v>23.633333333333333</v>
      </c>
      <c r="BV23" s="47">
        <v>23.733333333333334</v>
      </c>
      <c r="BW23" s="47">
        <v>23.833333333333332</v>
      </c>
      <c r="BX23" s="47">
        <v>23.833333333333332</v>
      </c>
      <c r="BY23" s="47">
        <v>23.9</v>
      </c>
      <c r="BZ23" s="47">
        <v>24.1</v>
      </c>
      <c r="CA23" s="47">
        <v>24.133333333333333</v>
      </c>
      <c r="CB23" s="47">
        <v>24.9</v>
      </c>
      <c r="CC23" s="47">
        <v>24.433333333333337</v>
      </c>
      <c r="CD23" s="47">
        <v>24.2</v>
      </c>
      <c r="CE23" s="47">
        <v>23.6</v>
      </c>
      <c r="CF23" s="47">
        <v>26.266666666666666</v>
      </c>
      <c r="CG23" s="47">
        <v>24.1</v>
      </c>
      <c r="CH23" s="47">
        <v>23.633333333333333</v>
      </c>
      <c r="CI23" s="47">
        <v>23.633333333333333</v>
      </c>
      <c r="CJ23" s="47">
        <v>23.566666666666663</v>
      </c>
      <c r="CK23" s="47">
        <v>23.333333333333332</v>
      </c>
      <c r="CL23" s="47">
        <v>23.2</v>
      </c>
      <c r="CM23" s="47">
        <v>23.133333333333333</v>
      </c>
      <c r="CN23" s="47">
        <v>23.033333333333331</v>
      </c>
      <c r="CO23" s="47">
        <v>23</v>
      </c>
      <c r="CP23" s="47">
        <v>22.933333333333337</v>
      </c>
      <c r="CQ23" s="47">
        <v>22.8</v>
      </c>
      <c r="CR23" s="47">
        <v>22.533333333333335</v>
      </c>
      <c r="CS23" s="47">
        <v>22.366666666666667</v>
      </c>
      <c r="CT23" s="47">
        <v>22.266666666666666</v>
      </c>
      <c r="CU23" s="47">
        <v>22.3</v>
      </c>
      <c r="CV23" s="47">
        <v>22.233333333333334</v>
      </c>
      <c r="CW23" s="47">
        <v>22.033333333333335</v>
      </c>
      <c r="CX23" s="47">
        <v>21.9</v>
      </c>
      <c r="CY23" s="47">
        <v>21.933333333333337</v>
      </c>
      <c r="CZ23" s="47">
        <v>22</v>
      </c>
      <c r="DA23" s="47">
        <v>22.033333333333335</v>
      </c>
      <c r="DB23" s="47">
        <v>22.066666666666663</v>
      </c>
      <c r="DC23" s="47">
        <v>22.066666666666663</v>
      </c>
      <c r="DD23" s="47">
        <v>22.1</v>
      </c>
      <c r="DE23" s="47">
        <v>22.133333333333333</v>
      </c>
      <c r="DF23" s="47">
        <v>22.266666666666666</v>
      </c>
      <c r="DG23" s="47">
        <v>22.333333333333332</v>
      </c>
      <c r="DH23" s="47">
        <v>22.233333333333334</v>
      </c>
      <c r="DI23" s="47">
        <v>22.133333333333333</v>
      </c>
      <c r="DJ23" s="47">
        <v>22.066666666666663</v>
      </c>
      <c r="DK23" s="47">
        <v>21.8</v>
      </c>
      <c r="DL23" s="47">
        <v>21.7</v>
      </c>
      <c r="DM23" s="47">
        <v>21.633333333333333</v>
      </c>
      <c r="DN23" s="47">
        <v>21.5</v>
      </c>
      <c r="DO23" s="47">
        <v>21.3</v>
      </c>
      <c r="DP23" s="47">
        <v>21.2</v>
      </c>
      <c r="DQ23" s="47">
        <v>21.333333333333332</v>
      </c>
      <c r="DR23" s="47">
        <v>21.233333333333334</v>
      </c>
      <c r="DS23" s="48">
        <v>21.366666666666667</v>
      </c>
      <c r="DT23" s="48">
        <v>21.5</v>
      </c>
      <c r="DU23" s="48">
        <v>22.966666666666669</v>
      </c>
      <c r="DV23" s="48">
        <v>21.933333333333337</v>
      </c>
      <c r="DW23" s="48">
        <v>21.6</v>
      </c>
      <c r="DX23" s="48">
        <v>21.566666666666663</v>
      </c>
      <c r="DY23" s="48">
        <v>21.366666666666667</v>
      </c>
      <c r="DZ23" s="48">
        <v>21.3</v>
      </c>
      <c r="EA23" s="48">
        <v>21.066666666666663</v>
      </c>
      <c r="EB23" s="48">
        <v>20.666666666666668</v>
      </c>
      <c r="EC23" s="48">
        <v>20.5</v>
      </c>
      <c r="ED23" s="48">
        <v>20.566666666666663</v>
      </c>
      <c r="EE23" s="48">
        <v>20.7</v>
      </c>
      <c r="EF23" s="48">
        <v>20.933333333333337</v>
      </c>
      <c r="EG23" s="48">
        <v>21.1</v>
      </c>
      <c r="EH23" s="48">
        <v>21.166666666666668</v>
      </c>
      <c r="EI23" s="48">
        <v>21.3</v>
      </c>
      <c r="EJ23" s="48">
        <v>21.4</v>
      </c>
      <c r="EK23" s="49">
        <v>21.41377</v>
      </c>
      <c r="EL23" s="49">
        <v>21.415659999999999</v>
      </c>
      <c r="EM23" s="49">
        <v>21.41592</v>
      </c>
      <c r="EN23" s="49">
        <v>21.415959999999998</v>
      </c>
      <c r="EO23" s="49">
        <v>21.415959999999998</v>
      </c>
      <c r="EP23" s="49">
        <v>21.415959999999998</v>
      </c>
      <c r="EQ23" s="49">
        <v>21.415959999999998</v>
      </c>
      <c r="ER23" s="49">
        <v>21.415959999999998</v>
      </c>
      <c r="ES23" s="49">
        <v>21.415959999999998</v>
      </c>
      <c r="ET23" s="49">
        <v>21.415959999999998</v>
      </c>
      <c r="EU23" s="49">
        <v>21.415959999999998</v>
      </c>
      <c r="EV23" s="49">
        <v>21.415959999999998</v>
      </c>
      <c r="EW23" s="49">
        <v>21.415959999999998</v>
      </c>
      <c r="EX23" s="49">
        <v>21.415959999999998</v>
      </c>
      <c r="EY23" s="49">
        <v>21.415959999999998</v>
      </c>
      <c r="EZ23" s="49">
        <v>21.415959999999998</v>
      </c>
      <c r="FA23" s="49">
        <v>21.415959999999998</v>
      </c>
      <c r="FB23" s="49">
        <v>21.415959999999998</v>
      </c>
      <c r="FC23" s="49">
        <v>21.415959999999998</v>
      </c>
      <c r="FD23" s="49">
        <v>21.415959999999998</v>
      </c>
      <c r="FE23" s="49">
        <v>21.415959999999998</v>
      </c>
      <c r="FF23" s="49">
        <v>21.415959999999998</v>
      </c>
      <c r="FG23" s="49">
        <v>21.415959999999998</v>
      </c>
      <c r="FH23" s="49">
        <v>21.415959999999998</v>
      </c>
      <c r="FI23" s="49">
        <v>23.494039999999998</v>
      </c>
      <c r="FJ23" s="49">
        <v>21.682600000000001</v>
      </c>
    </row>
    <row r="24" spans="1:166" x14ac:dyDescent="0.2">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row>
    <row r="25" spans="1:166" x14ac:dyDescent="0.2">
      <c r="A25" t="str">
        <f>'Baseline QTR'!A25</f>
        <v>KS_PIR</v>
      </c>
      <c r="B25" t="str">
        <f>'Baseline QTR'!B25</f>
        <v>Personal income (mil. $2012)</v>
      </c>
      <c r="C25" s="5">
        <v>79419.111816247343</v>
      </c>
      <c r="D25" s="5">
        <v>80417.645838432698</v>
      </c>
      <c r="E25" s="5">
        <v>80813.06125446166</v>
      </c>
      <c r="F25" s="5">
        <v>81011.876288360014</v>
      </c>
      <c r="G25" s="5">
        <v>81948.623760733055</v>
      </c>
      <c r="H25" s="5">
        <v>82500.324334729943</v>
      </c>
      <c r="I25" s="5">
        <v>82918.781078695247</v>
      </c>
      <c r="J25" s="5">
        <v>83668.325866678657</v>
      </c>
      <c r="K25" s="5">
        <v>85294.841810410115</v>
      </c>
      <c r="L25" s="5">
        <v>85936.591891281336</v>
      </c>
      <c r="M25" s="5">
        <v>86727.289876407129</v>
      </c>
      <c r="N25" s="5">
        <v>88701.509801839245</v>
      </c>
      <c r="O25" s="5">
        <v>87530.798200691337</v>
      </c>
      <c r="P25" s="5">
        <v>88063.566372388013</v>
      </c>
      <c r="Q25" s="5">
        <v>87285.86420117825</v>
      </c>
      <c r="R25" s="5">
        <v>87504.258233190762</v>
      </c>
      <c r="S25" s="5">
        <v>88504.671561734169</v>
      </c>
      <c r="T25" s="5">
        <v>89911.340550511639</v>
      </c>
      <c r="U25" s="5">
        <v>90243.520916329115</v>
      </c>
      <c r="V25" s="5">
        <v>92048.48905813093</v>
      </c>
      <c r="W25" s="5">
        <v>92614.531093108846</v>
      </c>
      <c r="X25" s="5">
        <v>93318.486099538335</v>
      </c>
      <c r="Y25" s="5">
        <v>94203.574121150785</v>
      </c>
      <c r="Z25" s="5">
        <v>94688.858736581067</v>
      </c>
      <c r="AA25" s="5">
        <v>97231.587040931918</v>
      </c>
      <c r="AB25" s="5">
        <v>98832.328309840392</v>
      </c>
      <c r="AC25" s="5">
        <v>100212.11679530714</v>
      </c>
      <c r="AD25" s="5">
        <v>101191.28552919618</v>
      </c>
      <c r="AE25" s="5">
        <v>103837.50414384082</v>
      </c>
      <c r="AF25" s="5">
        <v>105343.42341771148</v>
      </c>
      <c r="AG25" s="5">
        <v>106526.92229473234</v>
      </c>
      <c r="AH25" s="5">
        <v>108701.44182800836</v>
      </c>
      <c r="AI25" s="5">
        <v>114746.1041578375</v>
      </c>
      <c r="AJ25" s="5">
        <v>117604.64108287085</v>
      </c>
      <c r="AK25" s="5">
        <v>120332.59316035778</v>
      </c>
      <c r="AL25" s="5">
        <v>122384.72008145266</v>
      </c>
      <c r="AM25" s="5">
        <v>125417.61591388467</v>
      </c>
      <c r="AN25" s="5">
        <v>124890.50593095268</v>
      </c>
      <c r="AO25" s="5">
        <v>128229.79318434325</v>
      </c>
      <c r="AP25" s="5">
        <v>132115.83026502139</v>
      </c>
      <c r="AQ25" s="5">
        <v>134325.55260268351</v>
      </c>
      <c r="AR25" s="5">
        <v>132477.06965409487</v>
      </c>
      <c r="AS25" s="5">
        <v>131446.62271107771</v>
      </c>
      <c r="AT25" s="5">
        <v>131917.45185197616</v>
      </c>
      <c r="AU25" s="5">
        <v>132498.1803613122</v>
      </c>
      <c r="AV25" s="5">
        <v>133992.35874946328</v>
      </c>
      <c r="AW25" s="5">
        <v>131064.14291604781</v>
      </c>
      <c r="AX25" s="5">
        <v>131241.02399894799</v>
      </c>
      <c r="AY25" s="5">
        <v>131988.90732863205</v>
      </c>
      <c r="AZ25" s="5">
        <v>131392.06385692355</v>
      </c>
      <c r="BA25" s="5">
        <v>131314.92733809716</v>
      </c>
      <c r="BB25" s="5">
        <v>131479.77141277469</v>
      </c>
      <c r="BC25" s="5">
        <v>130616.13185008467</v>
      </c>
      <c r="BD25" s="5">
        <v>132435.17610786558</v>
      </c>
      <c r="BE25" s="5">
        <v>133432.41868610916</v>
      </c>
      <c r="BF25" s="5">
        <v>132616.50695755996</v>
      </c>
      <c r="BG25" s="5">
        <v>133409.94400874461</v>
      </c>
      <c r="BH25" s="5">
        <v>136614.36790418113</v>
      </c>
      <c r="BI25" s="5">
        <v>137643.2213960111</v>
      </c>
      <c r="BJ25" s="5">
        <v>154023.80027588562</v>
      </c>
      <c r="BK25" s="5">
        <v>140139.60598401554</v>
      </c>
      <c r="BL25" s="5">
        <v>140032.72779919108</v>
      </c>
      <c r="BM25" s="5">
        <v>138999.52822161998</v>
      </c>
      <c r="BN25" s="5">
        <v>140546.60305663446</v>
      </c>
      <c r="BO25" s="5">
        <v>145884.79509855251</v>
      </c>
      <c r="BP25" s="5">
        <v>148766.67028756483</v>
      </c>
      <c r="BQ25" s="5">
        <v>151014.91626638753</v>
      </c>
      <c r="BR25" s="5">
        <v>155816.95504859262</v>
      </c>
      <c r="BS25" s="5">
        <v>157703.90135426752</v>
      </c>
      <c r="BT25" s="5">
        <v>159787.1965463837</v>
      </c>
      <c r="BU25" s="5">
        <v>160264.76488922589</v>
      </c>
      <c r="BV25" s="5">
        <v>160258.67712209962</v>
      </c>
      <c r="BW25" s="5">
        <v>160201.3362597352</v>
      </c>
      <c r="BX25" s="5">
        <v>163184.13703424702</v>
      </c>
      <c r="BY25" s="5">
        <v>159840.7655646966</v>
      </c>
      <c r="BZ25" s="5">
        <v>159141.72880488815</v>
      </c>
      <c r="CA25" s="5">
        <v>153946.51332477399</v>
      </c>
      <c r="CB25" s="5">
        <v>152132.9329097266</v>
      </c>
      <c r="CC25" s="5">
        <v>148258.94806988063</v>
      </c>
      <c r="CD25" s="5">
        <v>146859.51846041452</v>
      </c>
      <c r="CE25" s="5">
        <v>147897.37934290103</v>
      </c>
      <c r="CF25" s="5">
        <v>150567.49435675339</v>
      </c>
      <c r="CG25" s="5">
        <v>152286.55395459419</v>
      </c>
      <c r="CH25" s="5">
        <v>153356.79551801085</v>
      </c>
      <c r="CI25" s="5">
        <v>156912.6201978116</v>
      </c>
      <c r="CJ25" s="5">
        <v>156758.56166726007</v>
      </c>
      <c r="CK25" s="5">
        <v>158214.1094884557</v>
      </c>
      <c r="CL25" s="5">
        <v>160648.73060737987</v>
      </c>
      <c r="CM25" s="5">
        <v>166498.74755071159</v>
      </c>
      <c r="CN25" s="5">
        <v>170588.0675158448</v>
      </c>
      <c r="CO25" s="5">
        <v>171993.51954056241</v>
      </c>
      <c r="CP25" s="5">
        <v>179405.23885017811</v>
      </c>
      <c r="CQ25" s="5">
        <v>173285.93779876063</v>
      </c>
      <c r="CR25" s="5">
        <v>174306.28328636472</v>
      </c>
      <c r="CS25" s="5">
        <v>175434.51220519029</v>
      </c>
      <c r="CT25" s="5">
        <v>175044.2371700315</v>
      </c>
      <c r="CU25" s="5">
        <v>180825.40556502269</v>
      </c>
      <c r="CV25" s="5">
        <v>185407.83807398833</v>
      </c>
      <c r="CW25" s="5">
        <v>190518.4206636482</v>
      </c>
      <c r="CX25" s="5">
        <v>195817.17593256576</v>
      </c>
      <c r="CY25" s="5">
        <v>198749.21133909226</v>
      </c>
      <c r="CZ25" s="5">
        <v>199627.67263282705</v>
      </c>
      <c r="DA25" s="5">
        <v>200675.77147952249</v>
      </c>
      <c r="DB25" s="5">
        <v>201478.84800084098</v>
      </c>
      <c r="DC25" s="5">
        <v>207061.60699870851</v>
      </c>
      <c r="DD25" s="5">
        <v>208857.59818126759</v>
      </c>
      <c r="DE25" s="5">
        <v>211857.91763929609</v>
      </c>
      <c r="DF25" s="5">
        <v>216505.32361851723</v>
      </c>
      <c r="DG25" s="5">
        <v>218826.31658389576</v>
      </c>
      <c r="DH25" s="5">
        <v>221767.93272120735</v>
      </c>
      <c r="DI25" s="5">
        <v>224497.09235674582</v>
      </c>
      <c r="DJ25" s="5">
        <v>227456.52718543907</v>
      </c>
      <c r="DK25" s="5">
        <v>231140.45599263371</v>
      </c>
      <c r="DL25" s="5">
        <v>232798.91269361952</v>
      </c>
      <c r="DM25" s="5">
        <v>237215.11381410077</v>
      </c>
      <c r="DN25" s="5">
        <v>240435.13895956677</v>
      </c>
      <c r="DO25" s="5">
        <v>247844.50963782615</v>
      </c>
      <c r="DP25" s="5">
        <v>248597.44718671526</v>
      </c>
      <c r="DQ25" s="5">
        <v>249926.7123774288</v>
      </c>
      <c r="DR25" s="5">
        <v>252320.09896695055</v>
      </c>
      <c r="DS25" s="45">
        <v>255799.8197308922</v>
      </c>
      <c r="DT25" s="45">
        <v>275183.36779450602</v>
      </c>
      <c r="DU25" s="45">
        <v>267603.07123055909</v>
      </c>
      <c r="DV25" s="45">
        <v>264521.57212226366</v>
      </c>
      <c r="DW25" s="45">
        <v>292261.41394867626</v>
      </c>
      <c r="DX25" s="45">
        <v>278806.0343998319</v>
      </c>
      <c r="DY25" s="45">
        <v>274538.2411113964</v>
      </c>
      <c r="DZ25" s="45">
        <v>272634.06682622113</v>
      </c>
      <c r="EA25" s="45">
        <v>271392.78539594077</v>
      </c>
      <c r="EB25" s="45">
        <v>268695.01997616218</v>
      </c>
      <c r="EC25" s="45">
        <v>270508.65256847523</v>
      </c>
      <c r="ED25" s="45">
        <v>271940.33409742679</v>
      </c>
      <c r="EE25" s="9">
        <v>274930.28833104979</v>
      </c>
      <c r="EF25" s="9">
        <v>279048.25293551327</v>
      </c>
      <c r="EG25" s="9">
        <v>279853.41940060316</v>
      </c>
      <c r="EH25" s="9">
        <v>283207.28292837349</v>
      </c>
      <c r="EI25" s="9">
        <v>286438.97528955527</v>
      </c>
      <c r="EJ25" s="9">
        <v>286200.18240549543</v>
      </c>
      <c r="EK25" s="9">
        <v>288472.3</v>
      </c>
      <c r="EL25" s="9">
        <v>289257.8</v>
      </c>
      <c r="EM25" s="9">
        <v>289979.2</v>
      </c>
      <c r="EN25" s="9">
        <v>290153.90000000002</v>
      </c>
      <c r="EO25" s="9">
        <v>289959.59999999998</v>
      </c>
      <c r="EP25" s="9">
        <v>291362</v>
      </c>
      <c r="EQ25" s="9">
        <v>293752.59999999998</v>
      </c>
      <c r="ER25" s="9">
        <v>295737.09999999998</v>
      </c>
      <c r="ES25" s="9">
        <v>297756.7</v>
      </c>
      <c r="ET25" s="9">
        <v>300269.7</v>
      </c>
      <c r="EU25" s="9">
        <v>303549.3</v>
      </c>
      <c r="EV25" s="9">
        <v>306668.79999999999</v>
      </c>
      <c r="EW25" s="9">
        <v>309683.3</v>
      </c>
      <c r="EX25" s="9">
        <v>312669.5</v>
      </c>
      <c r="EY25" s="9">
        <v>315944.7</v>
      </c>
      <c r="EZ25" s="9">
        <v>319407.59999999998</v>
      </c>
      <c r="FA25" s="9">
        <v>322203.40000000002</v>
      </c>
      <c r="FB25" s="9">
        <v>325237</v>
      </c>
      <c r="FC25" s="9">
        <v>328507.09999999998</v>
      </c>
      <c r="FD25" s="9">
        <v>331681.2</v>
      </c>
      <c r="FE25" s="9">
        <v>334769</v>
      </c>
      <c r="FF25" s="9">
        <v>337886.3</v>
      </c>
      <c r="FG25" s="9">
        <v>341299.7</v>
      </c>
      <c r="FH25" s="9">
        <v>344388.4</v>
      </c>
      <c r="FI25" s="9">
        <v>347446.2</v>
      </c>
      <c r="FJ25" s="9">
        <v>350607.1</v>
      </c>
    </row>
    <row r="26" spans="1:166" x14ac:dyDescent="0.2">
      <c r="A26" t="str">
        <f>'Baseline QTR'!A26</f>
        <v>KS_PI</v>
      </c>
      <c r="B26" t="str">
        <f>'Baseline QTR'!B26</f>
        <v>Personal income (mil. $)</v>
      </c>
      <c r="C26" s="5">
        <v>46697.643556835275</v>
      </c>
      <c r="D26" s="5">
        <v>47714.201805317272</v>
      </c>
      <c r="E26" s="5">
        <v>48558.144115968382</v>
      </c>
      <c r="F26" s="5">
        <v>49321.650521879339</v>
      </c>
      <c r="G26" s="5">
        <v>50154.19671404385</v>
      </c>
      <c r="H26" s="5">
        <v>50767.399582619415</v>
      </c>
      <c r="I26" s="5">
        <v>51371.501629494851</v>
      </c>
      <c r="J26" s="5">
        <v>52212.382073842156</v>
      </c>
      <c r="K26" s="5">
        <v>53560.895914847031</v>
      </c>
      <c r="L26" s="5">
        <v>54322.238466316761</v>
      </c>
      <c r="M26" s="5">
        <v>55171.5654548764</v>
      </c>
      <c r="N26" s="5">
        <v>56821.300163960201</v>
      </c>
      <c r="O26" s="5">
        <v>56405.721668507504</v>
      </c>
      <c r="P26" s="5">
        <v>57130.358048422997</v>
      </c>
      <c r="Q26" s="5">
        <v>56871.104820277695</v>
      </c>
      <c r="R26" s="5">
        <v>57342.415462792247</v>
      </c>
      <c r="S26" s="5">
        <v>58205.982299290103</v>
      </c>
      <c r="T26" s="5">
        <v>59461.06684626986</v>
      </c>
      <c r="U26" s="5">
        <v>60108.501976739331</v>
      </c>
      <c r="V26" s="5">
        <v>61598.848877701217</v>
      </c>
      <c r="W26" s="5">
        <v>62280.49372418291</v>
      </c>
      <c r="X26" s="5">
        <v>63119.690812866735</v>
      </c>
      <c r="Y26" s="5">
        <v>63978.357364379568</v>
      </c>
      <c r="Z26" s="5">
        <v>64591.058098571411</v>
      </c>
      <c r="AA26" s="5">
        <v>66694.06249898643</v>
      </c>
      <c r="AB26" s="5">
        <v>68245.699344510998</v>
      </c>
      <c r="AC26" s="5">
        <v>69493.094512873693</v>
      </c>
      <c r="AD26" s="5">
        <v>70650.743643629481</v>
      </c>
      <c r="AE26" s="5">
        <v>72818.126530951253</v>
      </c>
      <c r="AF26" s="5">
        <v>74059.586965353708</v>
      </c>
      <c r="AG26" s="5">
        <v>75088.696987110932</v>
      </c>
      <c r="AH26" s="5">
        <v>76862.789516584715</v>
      </c>
      <c r="AI26" s="5">
        <v>81142.707555214787</v>
      </c>
      <c r="AJ26" s="5">
        <v>83314.655882338207</v>
      </c>
      <c r="AK26" s="5">
        <v>85510.747351613449</v>
      </c>
      <c r="AL26" s="5">
        <v>87197.889210834197</v>
      </c>
      <c r="AM26" s="5">
        <v>89535.63600092227</v>
      </c>
      <c r="AN26" s="5">
        <v>89666.387638186803</v>
      </c>
      <c r="AO26" s="5">
        <v>92570.369997709233</v>
      </c>
      <c r="AP26" s="5">
        <v>95954.406363182396</v>
      </c>
      <c r="AQ26" s="5">
        <v>98351.826360158841</v>
      </c>
      <c r="AR26" s="5">
        <v>97460.730603124524</v>
      </c>
      <c r="AS26" s="5">
        <v>97325.708387736158</v>
      </c>
      <c r="AT26" s="5">
        <v>98225.734648981437</v>
      </c>
      <c r="AU26" s="5">
        <v>99389.535052627514</v>
      </c>
      <c r="AV26" s="5">
        <v>100980.66132435801</v>
      </c>
      <c r="AW26" s="5">
        <v>98823.674400129195</v>
      </c>
      <c r="AX26" s="5">
        <v>98997.729222886439</v>
      </c>
      <c r="AY26" s="5">
        <v>99762.495715273239</v>
      </c>
      <c r="AZ26" s="5">
        <v>100048.48702385444</v>
      </c>
      <c r="BA26" s="5">
        <v>100507.13223530618</v>
      </c>
      <c r="BB26" s="5">
        <v>101102.68502556722</v>
      </c>
      <c r="BC26" s="5">
        <v>101206.6036027196</v>
      </c>
      <c r="BD26" s="5">
        <v>102719.37129278271</v>
      </c>
      <c r="BE26" s="5">
        <v>104174.69224080601</v>
      </c>
      <c r="BF26" s="5">
        <v>104046.9328636928</v>
      </c>
      <c r="BG26" s="5">
        <v>105476.56993219366</v>
      </c>
      <c r="BH26" s="5">
        <v>108736.83998965392</v>
      </c>
      <c r="BI26" s="5">
        <v>110093.93063359948</v>
      </c>
      <c r="BJ26" s="5">
        <v>124249.45944455416</v>
      </c>
      <c r="BK26" s="5">
        <v>113706.47350331054</v>
      </c>
      <c r="BL26" s="5">
        <v>114336.72224803951</v>
      </c>
      <c r="BM26" s="5">
        <v>114719.0906318674</v>
      </c>
      <c r="BN26" s="5">
        <v>116919.31361678363</v>
      </c>
      <c r="BO26" s="5">
        <v>121990.32450936059</v>
      </c>
      <c r="BP26" s="5">
        <v>125492.12472107532</v>
      </c>
      <c r="BQ26" s="5">
        <v>128305.29315824818</v>
      </c>
      <c r="BR26" s="5">
        <v>132167.05761131723</v>
      </c>
      <c r="BS26" s="5">
        <v>134989.80844221238</v>
      </c>
      <c r="BT26" s="5">
        <v>137934.69954670026</v>
      </c>
      <c r="BU26" s="5">
        <v>139129.04769563477</v>
      </c>
      <c r="BV26" s="5">
        <v>140537.24431545404</v>
      </c>
      <c r="BW26" s="5">
        <v>141630.79736050669</v>
      </c>
      <c r="BX26" s="5">
        <v>145672.84728910198</v>
      </c>
      <c r="BY26" s="5">
        <v>144209.93710012492</v>
      </c>
      <c r="BZ26" s="5">
        <v>141287.61825026775</v>
      </c>
      <c r="CA26" s="5">
        <v>135751.57491491895</v>
      </c>
      <c r="CB26" s="5">
        <v>134686.32816363915</v>
      </c>
      <c r="CC26" s="5">
        <v>132160.99148845297</v>
      </c>
      <c r="CD26" s="5">
        <v>131923.90543299034</v>
      </c>
      <c r="CE26" s="5">
        <v>133369.41977004785</v>
      </c>
      <c r="CF26" s="5">
        <v>135988.04387818897</v>
      </c>
      <c r="CG26" s="5">
        <v>137804.10267351227</v>
      </c>
      <c r="CH26" s="5">
        <v>139662.03367825248</v>
      </c>
      <c r="CI26" s="5">
        <v>144100.70475866026</v>
      </c>
      <c r="CJ26" s="5">
        <v>145374.75491898364</v>
      </c>
      <c r="CK26" s="5">
        <v>147403.3393871095</v>
      </c>
      <c r="CL26" s="5">
        <v>150166.40093524833</v>
      </c>
      <c r="CM26" s="5">
        <v>156665.33152036657</v>
      </c>
      <c r="CN26" s="5">
        <v>160900.37116161996</v>
      </c>
      <c r="CO26" s="5">
        <v>162697.26980939502</v>
      </c>
      <c r="CP26" s="5">
        <v>170661.02750862043</v>
      </c>
      <c r="CQ26" s="5">
        <v>165417.02336331891</v>
      </c>
      <c r="CR26" s="5">
        <v>166476.44504114121</v>
      </c>
      <c r="CS26" s="5">
        <v>168243.45154989953</v>
      </c>
      <c r="CT26" s="5">
        <v>168487.08004564213</v>
      </c>
      <c r="CU26" s="5">
        <v>174850.93416515435</v>
      </c>
      <c r="CV26" s="5">
        <v>180084.77904288413</v>
      </c>
      <c r="CW26" s="5">
        <v>185553.51062115355</v>
      </c>
      <c r="CX26" s="5">
        <v>190461.57617081009</v>
      </c>
      <c r="CY26" s="5">
        <v>192446.87384752964</v>
      </c>
      <c r="CZ26" s="5">
        <v>194261.68079245664</v>
      </c>
      <c r="DA26" s="5">
        <v>195789.31644399613</v>
      </c>
      <c r="DB26" s="5">
        <v>196421.72891601987</v>
      </c>
      <c r="DC26" s="5">
        <v>201963.75023440033</v>
      </c>
      <c r="DD26" s="5">
        <v>205008.35264678681</v>
      </c>
      <c r="DE26" s="5">
        <v>208671.5745580011</v>
      </c>
      <c r="DF26" s="5">
        <v>214225.52256081425</v>
      </c>
      <c r="DG26" s="5">
        <v>217784.70331695644</v>
      </c>
      <c r="DH26" s="5">
        <v>221155.85322689684</v>
      </c>
      <c r="DI26" s="5">
        <v>224667.71014693691</v>
      </c>
      <c r="DJ26" s="5">
        <v>228994.13330921263</v>
      </c>
      <c r="DK26" s="5">
        <v>234330.19428533205</v>
      </c>
      <c r="DL26" s="5">
        <v>237250.02790432156</v>
      </c>
      <c r="DM26" s="5">
        <v>242561.94247947063</v>
      </c>
      <c r="DN26" s="5">
        <v>246787.43533087848</v>
      </c>
      <c r="DO26" s="5">
        <v>254910.55660760059</v>
      </c>
      <c r="DP26" s="5">
        <v>257114.39572733213</v>
      </c>
      <c r="DQ26" s="5">
        <v>259111.5190572993</v>
      </c>
      <c r="DR26" s="5">
        <v>262622.32860777114</v>
      </c>
      <c r="DS26" s="45">
        <v>267065.24379184068</v>
      </c>
      <c r="DT26" s="45">
        <v>286157.68050215091</v>
      </c>
      <c r="DU26" s="45">
        <v>280533.65163241967</v>
      </c>
      <c r="DV26" s="45">
        <v>278647.02407359256</v>
      </c>
      <c r="DW26" s="45">
        <v>311343.16166538536</v>
      </c>
      <c r="DX26" s="45">
        <v>301634.67249649018</v>
      </c>
      <c r="DY26" s="45">
        <v>301116.28823339072</v>
      </c>
      <c r="DZ26" s="45">
        <v>303962.44744522218</v>
      </c>
      <c r="EA26" s="45">
        <v>308261.49529197928</v>
      </c>
      <c r="EB26" s="45">
        <v>310804.90350682632</v>
      </c>
      <c r="EC26" s="45">
        <v>316532.9947164756</v>
      </c>
      <c r="ED26" s="45">
        <v>321357.33160961117</v>
      </c>
      <c r="EE26" s="9">
        <v>328046.82003660855</v>
      </c>
      <c r="EF26" s="9">
        <v>335365.77134295856</v>
      </c>
      <c r="EG26" s="9">
        <v>338575.06239343173</v>
      </c>
      <c r="EH26" s="9">
        <v>344040.20730138809</v>
      </c>
      <c r="EI26" s="9">
        <v>350907.79545797547</v>
      </c>
      <c r="EJ26" s="9">
        <v>352813.27486037451</v>
      </c>
      <c r="EK26" s="9">
        <v>356925.9</v>
      </c>
      <c r="EL26" s="9">
        <v>359977.8</v>
      </c>
      <c r="EM26" s="9">
        <v>362887</v>
      </c>
      <c r="EN26" s="9">
        <v>365109.4</v>
      </c>
      <c r="EO26" s="9">
        <v>367035.5</v>
      </c>
      <c r="EP26" s="9">
        <v>370772.2</v>
      </c>
      <c r="EQ26" s="9">
        <v>376079.1</v>
      </c>
      <c r="ER26" s="9">
        <v>380041.5</v>
      </c>
      <c r="ES26" s="9">
        <v>384278.8</v>
      </c>
      <c r="ET26" s="9">
        <v>388937.3</v>
      </c>
      <c r="EU26" s="9">
        <v>394519.1</v>
      </c>
      <c r="EV26" s="9">
        <v>399902.2</v>
      </c>
      <c r="EW26" s="9">
        <v>404827.9</v>
      </c>
      <c r="EX26" s="9">
        <v>410123.3</v>
      </c>
      <c r="EY26" s="9">
        <v>415891.6</v>
      </c>
      <c r="EZ26" s="9">
        <v>421977.7</v>
      </c>
      <c r="FA26" s="9">
        <v>427318.4</v>
      </c>
      <c r="FB26" s="9">
        <v>432873.2</v>
      </c>
      <c r="FC26" s="9">
        <v>438613.8</v>
      </c>
      <c r="FD26" s="9">
        <v>444439.6</v>
      </c>
      <c r="FE26" s="9">
        <v>450291.8</v>
      </c>
      <c r="FF26" s="9">
        <v>456197.5</v>
      </c>
      <c r="FG26" s="9">
        <v>462497.3</v>
      </c>
      <c r="FH26" s="9">
        <v>468533.2</v>
      </c>
      <c r="FI26" s="9">
        <v>474553.8</v>
      </c>
      <c r="FJ26" s="9">
        <v>480673.6</v>
      </c>
    </row>
    <row r="27" spans="1:166" x14ac:dyDescent="0.2">
      <c r="A27" t="str">
        <f>'Baseline QTR'!A27</f>
        <v>KS_PIWS</v>
      </c>
      <c r="B27" t="str">
        <f>'Baseline QTR'!B27</f>
        <v xml:space="preserve">  Wage and salary disbursements (mil. $)</v>
      </c>
      <c r="C27" s="5">
        <v>29147.464124218935</v>
      </c>
      <c r="D27" s="5">
        <v>29920.222751034649</v>
      </c>
      <c r="E27" s="5">
        <v>30462.34208306365</v>
      </c>
      <c r="F27" s="5">
        <v>30904.691041682756</v>
      </c>
      <c r="G27" s="5">
        <v>31184.412724311693</v>
      </c>
      <c r="H27" s="5">
        <v>31598.102133895267</v>
      </c>
      <c r="I27" s="5">
        <v>32228.559983243904</v>
      </c>
      <c r="J27" s="5">
        <v>32882.445158549112</v>
      </c>
      <c r="K27" s="5">
        <v>34084.640565054178</v>
      </c>
      <c r="L27" s="5">
        <v>34404.606338727361</v>
      </c>
      <c r="M27" s="5">
        <v>34860.121149538762</v>
      </c>
      <c r="N27" s="5">
        <v>36215.471946679754</v>
      </c>
      <c r="O27" s="5">
        <v>35253.314711645675</v>
      </c>
      <c r="P27" s="5">
        <v>35558.595294589904</v>
      </c>
      <c r="Q27" s="5">
        <v>35329.939773234182</v>
      </c>
      <c r="R27" s="5">
        <v>34897.030220530214</v>
      </c>
      <c r="S27" s="5">
        <v>35724.351069310047</v>
      </c>
      <c r="T27" s="5">
        <v>36441.840481125553</v>
      </c>
      <c r="U27" s="5">
        <v>36494.768716843391</v>
      </c>
      <c r="V27" s="5">
        <v>37493.519732720997</v>
      </c>
      <c r="W27" s="5">
        <v>38233.703410381735</v>
      </c>
      <c r="X27" s="5">
        <v>38605.775909633841</v>
      </c>
      <c r="Y27" s="5">
        <v>39213.677231814239</v>
      </c>
      <c r="Z27" s="5">
        <v>39189.843448170133</v>
      </c>
      <c r="AA27" s="5">
        <v>41142.21913702257</v>
      </c>
      <c r="AB27" s="5">
        <v>42105.624519379417</v>
      </c>
      <c r="AC27" s="5">
        <v>43413.82056015663</v>
      </c>
      <c r="AD27" s="5">
        <v>44600.055783441305</v>
      </c>
      <c r="AE27" s="5">
        <v>46964.89623878659</v>
      </c>
      <c r="AF27" s="5">
        <v>48504.803281167857</v>
      </c>
      <c r="AG27" s="5">
        <v>49263.993632586542</v>
      </c>
      <c r="AH27" s="5">
        <v>50810.946847458981</v>
      </c>
      <c r="AI27" s="5">
        <v>53845.935139547626</v>
      </c>
      <c r="AJ27" s="5">
        <v>55259.637542398807</v>
      </c>
      <c r="AK27" s="5">
        <v>56927.366881218877</v>
      </c>
      <c r="AL27" s="5">
        <v>58174.020436834646</v>
      </c>
      <c r="AM27" s="5">
        <v>61353.852441562813</v>
      </c>
      <c r="AN27" s="5">
        <v>61035.863116803506</v>
      </c>
      <c r="AO27" s="5">
        <v>63819.782534629783</v>
      </c>
      <c r="AP27" s="5">
        <v>67024.621907003893</v>
      </c>
      <c r="AQ27" s="5">
        <v>68886.092069392878</v>
      </c>
      <c r="AR27" s="5">
        <v>66401.423345374729</v>
      </c>
      <c r="AS27" s="5">
        <v>65527.859572374109</v>
      </c>
      <c r="AT27" s="5">
        <v>65982.905012858246</v>
      </c>
      <c r="AU27" s="5">
        <v>66366.11420524292</v>
      </c>
      <c r="AV27" s="5">
        <v>67407.683166366813</v>
      </c>
      <c r="AW27" s="5">
        <v>64636.716283446724</v>
      </c>
      <c r="AX27" s="5">
        <v>64535.886344943559</v>
      </c>
      <c r="AY27" s="5">
        <v>64684.949605928181</v>
      </c>
      <c r="AZ27" s="5">
        <v>64525.354727975733</v>
      </c>
      <c r="BA27" s="5">
        <v>64666.172004081018</v>
      </c>
      <c r="BB27" s="5">
        <v>64601.323662014947</v>
      </c>
      <c r="BC27" s="5">
        <v>64025.373043326254</v>
      </c>
      <c r="BD27" s="5">
        <v>65061.272675638618</v>
      </c>
      <c r="BE27" s="5">
        <v>66108.531370521072</v>
      </c>
      <c r="BF27" s="5">
        <v>65419.862910513883</v>
      </c>
      <c r="BG27" s="5">
        <v>65323.505056303133</v>
      </c>
      <c r="BH27" s="5">
        <v>67168.336108442993</v>
      </c>
      <c r="BI27" s="5">
        <v>67410.565236447685</v>
      </c>
      <c r="BJ27" s="5">
        <v>68363.313598806038</v>
      </c>
      <c r="BK27" s="5">
        <v>68881.472799251802</v>
      </c>
      <c r="BL27" s="5">
        <v>69689.588337475172</v>
      </c>
      <c r="BM27" s="5">
        <v>70690.617948140498</v>
      </c>
      <c r="BN27" s="5">
        <v>72917.120915132415</v>
      </c>
      <c r="BO27" s="5">
        <v>75375.116356557133</v>
      </c>
      <c r="BP27" s="5">
        <v>76468.239115193981</v>
      </c>
      <c r="BQ27" s="5">
        <v>77708.727363375103</v>
      </c>
      <c r="BR27" s="5">
        <v>79873.917164873768</v>
      </c>
      <c r="BS27" s="5">
        <v>81761.390516375817</v>
      </c>
      <c r="BT27" s="5">
        <v>83438.339218693392</v>
      </c>
      <c r="BU27" s="5">
        <v>84839.821994291342</v>
      </c>
      <c r="BV27" s="5">
        <v>86134.048270639236</v>
      </c>
      <c r="BW27" s="5">
        <v>86353.260423150481</v>
      </c>
      <c r="BX27" s="5">
        <v>86278.22246813243</v>
      </c>
      <c r="BY27" s="5">
        <v>87149.718576701242</v>
      </c>
      <c r="BZ27" s="5">
        <v>85598.798532015688</v>
      </c>
      <c r="CA27" s="5">
        <v>83222.722910885801</v>
      </c>
      <c r="CB27" s="5">
        <v>83633.798249558968</v>
      </c>
      <c r="CC27" s="5">
        <v>82699.968205147859</v>
      </c>
      <c r="CD27" s="5">
        <v>82993.510634407212</v>
      </c>
      <c r="CE27" s="5">
        <v>82174.532123981917</v>
      </c>
      <c r="CF27" s="5">
        <v>83773.744566113499</v>
      </c>
      <c r="CG27" s="5">
        <v>84929.104603663247</v>
      </c>
      <c r="CH27" s="5">
        <v>86061.81870624132</v>
      </c>
      <c r="CI27" s="5">
        <v>87761.242176654589</v>
      </c>
      <c r="CJ27" s="5">
        <v>88818.651335837465</v>
      </c>
      <c r="CK27" s="5">
        <v>90512.830485589759</v>
      </c>
      <c r="CL27" s="5">
        <v>91730.876001918296</v>
      </c>
      <c r="CM27" s="5">
        <v>94603.960484166237</v>
      </c>
      <c r="CN27" s="5">
        <v>95779.528250676114</v>
      </c>
      <c r="CO27" s="5">
        <v>97057.804112806538</v>
      </c>
      <c r="CP27" s="5">
        <v>98581.107152351295</v>
      </c>
      <c r="CQ27" s="5">
        <v>99595.448926690195</v>
      </c>
      <c r="CR27" s="5">
        <v>100544.93543578289</v>
      </c>
      <c r="CS27" s="5">
        <v>101645.28750417878</v>
      </c>
      <c r="CT27" s="5">
        <v>102414.3281333483</v>
      </c>
      <c r="CU27" s="5">
        <v>106240.97506175646</v>
      </c>
      <c r="CV27" s="5">
        <v>107293.80680262169</v>
      </c>
      <c r="CW27" s="5">
        <v>110321.92956167649</v>
      </c>
      <c r="CX27" s="5">
        <v>112660.08857394542</v>
      </c>
      <c r="CY27" s="5">
        <v>113082.73313471522</v>
      </c>
      <c r="CZ27" s="5">
        <v>115221.77773289004</v>
      </c>
      <c r="DA27" s="5">
        <v>116845.41951001744</v>
      </c>
      <c r="DB27" s="5">
        <v>116974.0696223774</v>
      </c>
      <c r="DC27" s="5">
        <v>120625.68938528981</v>
      </c>
      <c r="DD27" s="5">
        <v>122250.44928609814</v>
      </c>
      <c r="DE27" s="5">
        <v>124207.84567922034</v>
      </c>
      <c r="DF27" s="5">
        <v>128194.01564939188</v>
      </c>
      <c r="DG27" s="5">
        <v>130080.74765501336</v>
      </c>
      <c r="DH27" s="5">
        <v>132422.49559120077</v>
      </c>
      <c r="DI27" s="5">
        <v>135105.17748708866</v>
      </c>
      <c r="DJ27" s="5">
        <v>138463.9792666976</v>
      </c>
      <c r="DK27" s="5">
        <v>143643.50830650123</v>
      </c>
      <c r="DL27" s="5">
        <v>145519.93576120262</v>
      </c>
      <c r="DM27" s="5">
        <v>149815.65225460674</v>
      </c>
      <c r="DN27" s="5">
        <v>152002.90367768996</v>
      </c>
      <c r="DO27" s="5">
        <v>157177.26608605779</v>
      </c>
      <c r="DP27" s="5">
        <v>158052.43624480424</v>
      </c>
      <c r="DQ27" s="5">
        <v>159401.66374149825</v>
      </c>
      <c r="DR27" s="5">
        <v>162686.2339276401</v>
      </c>
      <c r="DS27" s="45">
        <v>167635.32063519719</v>
      </c>
      <c r="DT27" s="45">
        <v>159996.74520010155</v>
      </c>
      <c r="DU27" s="45">
        <v>168891.82129749469</v>
      </c>
      <c r="DV27" s="45">
        <v>174532.11286720689</v>
      </c>
      <c r="DW27" s="45">
        <v>178460.65749303353</v>
      </c>
      <c r="DX27" s="45">
        <v>184910.32112699767</v>
      </c>
      <c r="DY27" s="45">
        <v>188594.30160858095</v>
      </c>
      <c r="DZ27" s="45">
        <v>193430.52884141574</v>
      </c>
      <c r="EA27" s="45">
        <v>194676.03835142654</v>
      </c>
      <c r="EB27" s="45">
        <v>195329.53705114129</v>
      </c>
      <c r="EC27" s="45">
        <v>199236.36581435346</v>
      </c>
      <c r="ED27" s="45">
        <v>199379.42951498972</v>
      </c>
      <c r="EE27" s="9">
        <v>204255.9538904872</v>
      </c>
      <c r="EF27" s="9">
        <v>209596.84071594462</v>
      </c>
      <c r="EG27" s="9">
        <v>211305.01979296521</v>
      </c>
      <c r="EH27" s="9">
        <v>216097.76670923532</v>
      </c>
      <c r="EI27" s="9">
        <v>219042.79552086949</v>
      </c>
      <c r="EJ27" s="9">
        <v>220967.1703684481</v>
      </c>
      <c r="EK27" s="9">
        <v>222976.9</v>
      </c>
      <c r="EL27" s="9">
        <v>223546.7</v>
      </c>
      <c r="EM27" s="9">
        <v>223691.2</v>
      </c>
      <c r="EN27" s="9">
        <v>223721.8</v>
      </c>
      <c r="EO27" s="9">
        <v>223818.5</v>
      </c>
      <c r="EP27" s="9">
        <v>225379.9</v>
      </c>
      <c r="EQ27" s="9">
        <v>227537.8</v>
      </c>
      <c r="ER27" s="9">
        <v>228875.3</v>
      </c>
      <c r="ES27" s="9">
        <v>230347.3</v>
      </c>
      <c r="ET27" s="9">
        <v>232198</v>
      </c>
      <c r="EU27" s="9">
        <v>234294.5</v>
      </c>
      <c r="EV27" s="9">
        <v>236858.8</v>
      </c>
      <c r="EW27" s="9">
        <v>239166.3</v>
      </c>
      <c r="EX27" s="9">
        <v>241922.6</v>
      </c>
      <c r="EY27" s="9">
        <v>245030.6</v>
      </c>
      <c r="EZ27" s="9">
        <v>248786.3</v>
      </c>
      <c r="FA27" s="9">
        <v>251919.2</v>
      </c>
      <c r="FB27" s="9">
        <v>255332.3</v>
      </c>
      <c r="FC27" s="9">
        <v>258759.7</v>
      </c>
      <c r="FD27" s="9">
        <v>262428.7</v>
      </c>
      <c r="FE27" s="9">
        <v>266247.3</v>
      </c>
      <c r="FF27" s="9">
        <v>270053.90000000002</v>
      </c>
      <c r="FG27" s="9">
        <v>273862.3</v>
      </c>
      <c r="FH27" s="9">
        <v>277734.59999999998</v>
      </c>
      <c r="FI27" s="9">
        <v>281588.8</v>
      </c>
      <c r="FJ27" s="9">
        <v>285486.09999999998</v>
      </c>
    </row>
    <row r="28" spans="1:166" x14ac:dyDescent="0.2">
      <c r="A28" t="str">
        <f>'Baseline QTR'!A28</f>
        <v>KS_PIPC</v>
      </c>
      <c r="B28" t="str">
        <f>'Baseline QTR'!B28</f>
        <v>Per capita personal income ($)</v>
      </c>
      <c r="C28" s="5">
        <v>23669.148195521731</v>
      </c>
      <c r="D28" s="5">
        <v>23966.733916097564</v>
      </c>
      <c r="E28" s="5">
        <v>24176.740932435379</v>
      </c>
      <c r="F28" s="5">
        <v>24361.226075178249</v>
      </c>
      <c r="G28" s="5">
        <v>24608.720578255979</v>
      </c>
      <c r="H28" s="5">
        <v>24787.595303376907</v>
      </c>
      <c r="I28" s="5">
        <v>24991.989188505893</v>
      </c>
      <c r="J28" s="5">
        <v>25326.61159285848</v>
      </c>
      <c r="K28" s="5">
        <v>25906.642802343278</v>
      </c>
      <c r="L28" s="5">
        <v>26189.696939966419</v>
      </c>
      <c r="M28" s="5">
        <v>26503.125216557171</v>
      </c>
      <c r="N28" s="5">
        <v>27190.916515218556</v>
      </c>
      <c r="O28" s="5">
        <v>26886.25439944036</v>
      </c>
      <c r="P28" s="5">
        <v>27125.951437353753</v>
      </c>
      <c r="Q28" s="5">
        <v>26900.342249115471</v>
      </c>
      <c r="R28" s="5">
        <v>27023.40927869677</v>
      </c>
      <c r="S28" s="5">
        <v>27333.309681003331</v>
      </c>
      <c r="T28" s="5">
        <v>27828.397012367976</v>
      </c>
      <c r="U28" s="5">
        <v>28040.347777958537</v>
      </c>
      <c r="V28" s="5">
        <v>28645.715574824029</v>
      </c>
      <c r="W28" s="5">
        <v>28874.400471121378</v>
      </c>
      <c r="X28" s="5">
        <v>29175.675081078723</v>
      </c>
      <c r="Y28" s="5">
        <v>29484.473123381649</v>
      </c>
      <c r="Z28" s="5">
        <v>29677.969674831253</v>
      </c>
      <c r="AA28" s="5">
        <v>30551.745154225118</v>
      </c>
      <c r="AB28" s="5">
        <v>31165.797354773305</v>
      </c>
      <c r="AC28" s="5">
        <v>31631.495355723491</v>
      </c>
      <c r="AD28" s="5">
        <v>32043.403818454834</v>
      </c>
      <c r="AE28" s="5">
        <v>32894.440340115783</v>
      </c>
      <c r="AF28" s="5">
        <v>33305.293552727737</v>
      </c>
      <c r="AG28" s="5">
        <v>33604.593854052553</v>
      </c>
      <c r="AH28" s="5">
        <v>34225.571167688264</v>
      </c>
      <c r="AI28" s="5">
        <v>35948.995931711943</v>
      </c>
      <c r="AJ28" s="5">
        <v>36729.105262716497</v>
      </c>
      <c r="AK28" s="5">
        <v>37514.885768546941</v>
      </c>
      <c r="AL28" s="5">
        <v>38071.778785367358</v>
      </c>
      <c r="AM28" s="5">
        <v>38905.059034340258</v>
      </c>
      <c r="AN28" s="5">
        <v>38774.470638323794</v>
      </c>
      <c r="AO28" s="5">
        <v>39842.252827392098</v>
      </c>
      <c r="AP28" s="5">
        <v>41116.209549345709</v>
      </c>
      <c r="AQ28" s="5">
        <v>41975.62444150573</v>
      </c>
      <c r="AR28" s="5">
        <v>41451.472832897482</v>
      </c>
      <c r="AS28" s="5">
        <v>41264.872184668457</v>
      </c>
      <c r="AT28" s="5">
        <v>41519.988219236802</v>
      </c>
      <c r="AU28" s="5">
        <v>41877.301356869466</v>
      </c>
      <c r="AV28" s="5">
        <v>42397.361142898721</v>
      </c>
      <c r="AW28" s="5">
        <v>41338.978197907411</v>
      </c>
      <c r="AX28" s="5">
        <v>41264.120409988929</v>
      </c>
      <c r="AY28" s="5">
        <v>41450.246910846909</v>
      </c>
      <c r="AZ28" s="5">
        <v>41459.605557604082</v>
      </c>
      <c r="BA28" s="5">
        <v>41557.846347095598</v>
      </c>
      <c r="BB28" s="5">
        <v>41721.391264520586</v>
      </c>
      <c r="BC28" s="5">
        <v>41682.703137497658</v>
      </c>
      <c r="BD28" s="5">
        <v>42217.551105268467</v>
      </c>
      <c r="BE28" s="5">
        <v>42721.387386925795</v>
      </c>
      <c r="BF28" s="5">
        <v>42572.389231312096</v>
      </c>
      <c r="BG28" s="5">
        <v>43059.376734114252</v>
      </c>
      <c r="BH28" s="5">
        <v>44289.780109766813</v>
      </c>
      <c r="BI28" s="5">
        <v>44733.723468081793</v>
      </c>
      <c r="BJ28" s="5">
        <v>50344.271355931138</v>
      </c>
      <c r="BK28" s="5">
        <v>45917.05659078624</v>
      </c>
      <c r="BL28" s="5">
        <v>45983.861390224716</v>
      </c>
      <c r="BM28" s="5">
        <v>45927.983607308779</v>
      </c>
      <c r="BN28" s="5">
        <v>46587.480499417601</v>
      </c>
      <c r="BO28" s="5">
        <v>48383.227341610924</v>
      </c>
      <c r="BP28" s="5">
        <v>49558.386973246314</v>
      </c>
      <c r="BQ28" s="5">
        <v>50468.854026080982</v>
      </c>
      <c r="BR28" s="5">
        <v>51797.121896275443</v>
      </c>
      <c r="BS28" s="5">
        <v>52721.908990511052</v>
      </c>
      <c r="BT28" s="5">
        <v>53698.124637385743</v>
      </c>
      <c r="BU28" s="5">
        <v>53999.209475286931</v>
      </c>
      <c r="BV28" s="5">
        <v>54392.466999947937</v>
      </c>
      <c r="BW28" s="5">
        <v>54674.100635026167</v>
      </c>
      <c r="BX28" s="5">
        <v>56101.187789010284</v>
      </c>
      <c r="BY28" s="5">
        <v>55411.572953191127</v>
      </c>
      <c r="BZ28" s="5">
        <v>54162.961664811242</v>
      </c>
      <c r="CA28" s="5">
        <v>51910.682889985786</v>
      </c>
      <c r="CB28" s="5">
        <v>51360.888643936662</v>
      </c>
      <c r="CC28" s="5">
        <v>50251.413398940713</v>
      </c>
      <c r="CD28" s="5">
        <v>50017.366035209547</v>
      </c>
      <c r="CE28" s="5">
        <v>50431.152790022126</v>
      </c>
      <c r="CF28" s="5">
        <v>51302.723813834527</v>
      </c>
      <c r="CG28" s="5">
        <v>51884.862544743854</v>
      </c>
      <c r="CH28" s="5">
        <v>52494.120003281292</v>
      </c>
      <c r="CI28" s="5">
        <v>54080.487869914832</v>
      </c>
      <c r="CJ28" s="5">
        <v>54482.649008491288</v>
      </c>
      <c r="CK28" s="5">
        <v>55163.243473541406</v>
      </c>
      <c r="CL28" s="5">
        <v>56102.71686531361</v>
      </c>
      <c r="CM28" s="5">
        <v>58407.087768096993</v>
      </c>
      <c r="CN28" s="5">
        <v>59824.998627695757</v>
      </c>
      <c r="CO28" s="5">
        <v>60299.074823646653</v>
      </c>
      <c r="CP28" s="5">
        <v>63020.47656237823</v>
      </c>
      <c r="CQ28" s="5">
        <v>60841.073783476211</v>
      </c>
      <c r="CR28" s="5">
        <v>60971.967715072511</v>
      </c>
      <c r="CS28" s="5">
        <v>61348.405523192494</v>
      </c>
      <c r="CT28" s="5">
        <v>61161.84762703201</v>
      </c>
      <c r="CU28" s="5">
        <v>63186.701037670915</v>
      </c>
      <c r="CV28" s="5">
        <v>64786.560624685946</v>
      </c>
      <c r="CW28" s="5">
        <v>66444.606650269605</v>
      </c>
      <c r="CX28" s="5">
        <v>67860.828624060785</v>
      </c>
      <c r="CY28" s="5">
        <v>68185.276293045084</v>
      </c>
      <c r="CZ28" s="5">
        <v>68398.214098045224</v>
      </c>
      <c r="DA28" s="5">
        <v>68486.990974294109</v>
      </c>
      <c r="DB28" s="5">
        <v>68277.106710022868</v>
      </c>
      <c r="DC28" s="5">
        <v>69814.633158293102</v>
      </c>
      <c r="DD28" s="5">
        <v>70549.864326046896</v>
      </c>
      <c r="DE28" s="5">
        <v>71543.878771433781</v>
      </c>
      <c r="DF28" s="5">
        <v>73198.414073687978</v>
      </c>
      <c r="DG28" s="5">
        <v>74151.943617737401</v>
      </c>
      <c r="DH28" s="5">
        <v>74999.267588299874</v>
      </c>
      <c r="DI28" s="5">
        <v>75858.012026452096</v>
      </c>
      <c r="DJ28" s="5">
        <v>76968.16928112063</v>
      </c>
      <c r="DK28" s="5">
        <v>78405.837716924842</v>
      </c>
      <c r="DL28" s="5">
        <v>79035.997330068378</v>
      </c>
      <c r="DM28" s="5">
        <v>80457.273675051765</v>
      </c>
      <c r="DN28" s="5">
        <v>81498.966282721391</v>
      </c>
      <c r="DO28" s="5">
        <v>83792.234305993217</v>
      </c>
      <c r="DP28" s="5">
        <v>84102.131719618541</v>
      </c>
      <c r="DQ28" s="5">
        <v>84341.02348370431</v>
      </c>
      <c r="DR28" s="5">
        <v>85099.399340051212</v>
      </c>
      <c r="DS28" s="45">
        <v>86215.936493373214</v>
      </c>
      <c r="DT28" s="45">
        <v>92126.219108857462</v>
      </c>
      <c r="DU28" s="45">
        <v>90128.743560317249</v>
      </c>
      <c r="DV28" s="45">
        <v>89357.07091160382</v>
      </c>
      <c r="DW28" s="45">
        <v>99634.594193444602</v>
      </c>
      <c r="DX28" s="45">
        <v>96272.130953946587</v>
      </c>
      <c r="DY28" s="45">
        <v>95805.624003673191</v>
      </c>
      <c r="DZ28" s="45">
        <v>96379.629906505113</v>
      </c>
      <c r="EA28" s="45">
        <v>97396.996932694878</v>
      </c>
      <c r="EB28" s="45">
        <v>97857.848467764416</v>
      </c>
      <c r="EC28" s="45">
        <v>99322.61703098088</v>
      </c>
      <c r="ED28" s="45">
        <v>100504.54543189619</v>
      </c>
      <c r="EE28" s="9">
        <v>102271.7358887045</v>
      </c>
      <c r="EF28" s="9">
        <v>104236.10293377073</v>
      </c>
      <c r="EG28" s="9">
        <v>104925.32982105638</v>
      </c>
      <c r="EH28" s="9">
        <v>106314.46844323455</v>
      </c>
      <c r="EI28" s="9">
        <v>108129.9385565952</v>
      </c>
      <c r="EJ28" s="9">
        <v>108407.22734787608</v>
      </c>
      <c r="EK28" s="9">
        <v>109354.1</v>
      </c>
      <c r="EL28" s="9">
        <v>109965.6</v>
      </c>
      <c r="EM28" s="9">
        <v>110879.1</v>
      </c>
      <c r="EN28" s="9">
        <v>111305.60000000001</v>
      </c>
      <c r="EO28" s="9">
        <v>111627.5</v>
      </c>
      <c r="EP28" s="9">
        <v>112492.1</v>
      </c>
      <c r="EQ28" s="9">
        <v>113831</v>
      </c>
      <c r="ER28" s="9">
        <v>114744.9</v>
      </c>
      <c r="ES28" s="9">
        <v>115729.1</v>
      </c>
      <c r="ET28" s="9">
        <v>116826</v>
      </c>
      <c r="EU28" s="9">
        <v>118180.3</v>
      </c>
      <c r="EV28" s="9">
        <v>119468.8</v>
      </c>
      <c r="EW28" s="9">
        <v>120612.8</v>
      </c>
      <c r="EX28" s="9">
        <v>121860.9</v>
      </c>
      <c r="EY28" s="9">
        <v>123250.3</v>
      </c>
      <c r="EZ28" s="9">
        <v>124725.4</v>
      </c>
      <c r="FA28" s="9">
        <v>125976</v>
      </c>
      <c r="FB28" s="9">
        <v>127286</v>
      </c>
      <c r="FC28" s="9">
        <v>128640.6</v>
      </c>
      <c r="FD28" s="9">
        <v>130016.4</v>
      </c>
      <c r="FE28" s="9">
        <v>131391.9</v>
      </c>
      <c r="FF28" s="9">
        <v>132774.1</v>
      </c>
      <c r="FG28" s="9">
        <v>134266.6</v>
      </c>
      <c r="FH28" s="9">
        <v>135673</v>
      </c>
      <c r="FI28" s="9">
        <v>137069.20000000001</v>
      </c>
      <c r="FJ28" s="9">
        <v>138489.79999999999</v>
      </c>
    </row>
    <row r="29" spans="1:166" x14ac:dyDescent="0.2">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row>
    <row r="30" spans="1:166" x14ac:dyDescent="0.2">
      <c r="A30" t="str">
        <f>'Baseline QTR'!A30</f>
        <v>KSP_CPIU</v>
      </c>
      <c r="B30" t="str">
        <f>'Baseline QTR'!B30</f>
        <v>Seattle MSA CPI-U (1982-1984=100)</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v>166.5</v>
      </c>
      <c r="AJ30" s="3">
        <v>166.95</v>
      </c>
      <c r="AK30" s="3">
        <v>168.5</v>
      </c>
      <c r="AL30" s="3">
        <v>169.35000000000002</v>
      </c>
      <c r="AM30" s="3">
        <v>170.6</v>
      </c>
      <c r="AN30" s="3">
        <v>172.45</v>
      </c>
      <c r="AO30" s="3">
        <v>173.4</v>
      </c>
      <c r="AP30" s="3">
        <v>174.55</v>
      </c>
      <c r="AQ30" s="3">
        <v>176.1</v>
      </c>
      <c r="AR30" s="3">
        <v>178.5</v>
      </c>
      <c r="AS30" s="3">
        <v>180.3</v>
      </c>
      <c r="AT30" s="3">
        <v>181.8</v>
      </c>
      <c r="AU30" s="3">
        <v>184</v>
      </c>
      <c r="AV30" s="3">
        <v>185.25</v>
      </c>
      <c r="AW30" s="3">
        <v>186.8</v>
      </c>
      <c r="AX30" s="3">
        <v>187</v>
      </c>
      <c r="AY30" s="3">
        <v>187.6</v>
      </c>
      <c r="AZ30" s="3">
        <v>189.1</v>
      </c>
      <c r="BA30" s="3">
        <v>190.3</v>
      </c>
      <c r="BB30" s="3">
        <v>190.45</v>
      </c>
      <c r="BC30" s="3">
        <v>191.3</v>
      </c>
      <c r="BD30" s="3">
        <v>192</v>
      </c>
      <c r="BE30" s="3">
        <v>194.4</v>
      </c>
      <c r="BF30" s="3">
        <v>192.35</v>
      </c>
      <c r="BG30" s="3">
        <v>193.5</v>
      </c>
      <c r="BH30" s="3">
        <v>194.8</v>
      </c>
      <c r="BI30" s="3">
        <v>194.6</v>
      </c>
      <c r="BJ30" s="3">
        <v>195.8</v>
      </c>
      <c r="BK30" s="3">
        <v>197.6</v>
      </c>
      <c r="BL30" s="3">
        <v>200.55</v>
      </c>
      <c r="BM30" s="3">
        <v>199.9</v>
      </c>
      <c r="BN30" s="3">
        <v>202.1</v>
      </c>
      <c r="BO30" s="3">
        <v>203.6</v>
      </c>
      <c r="BP30" s="3">
        <v>207.8</v>
      </c>
      <c r="BQ30" s="3">
        <v>209.6</v>
      </c>
      <c r="BR30" s="3">
        <v>209.55</v>
      </c>
      <c r="BS30" s="3">
        <v>211.70400000000001</v>
      </c>
      <c r="BT30" s="3">
        <v>215.63849999999999</v>
      </c>
      <c r="BU30" s="3">
        <v>215.97800000000001</v>
      </c>
      <c r="BV30" s="3">
        <v>218.69649999999999</v>
      </c>
      <c r="BW30" s="3">
        <v>221.72800000000001</v>
      </c>
      <c r="BX30" s="3">
        <v>225.63200000000001</v>
      </c>
      <c r="BY30" s="3">
        <v>227.745</v>
      </c>
      <c r="BZ30" s="3">
        <v>224.2475</v>
      </c>
      <c r="CA30" s="3">
        <v>224.73699999999999</v>
      </c>
      <c r="CB30" s="3">
        <v>226.58750000000001</v>
      </c>
      <c r="CC30" s="3">
        <v>227.13800000000001</v>
      </c>
      <c r="CD30" s="3">
        <v>225.9365</v>
      </c>
      <c r="CE30" s="3">
        <v>226.08500000000001</v>
      </c>
      <c r="CF30" s="3">
        <v>226.31549999999999</v>
      </c>
      <c r="CG30" s="3">
        <v>227.64500000000001</v>
      </c>
      <c r="CH30" s="3">
        <v>227.0565</v>
      </c>
      <c r="CI30" s="3">
        <v>229.482</v>
      </c>
      <c r="CJ30" s="3">
        <v>232.28200000000001</v>
      </c>
      <c r="CK30" s="3">
        <v>233.81</v>
      </c>
      <c r="CL30" s="3">
        <v>235.364</v>
      </c>
      <c r="CM30" s="3">
        <v>235.744</v>
      </c>
      <c r="CN30" s="3">
        <v>238.7355</v>
      </c>
      <c r="CO30" s="3">
        <v>240.21299999999999</v>
      </c>
      <c r="CP30" s="3">
        <v>239.67400000000001</v>
      </c>
      <c r="CQ30" s="3">
        <v>239.898</v>
      </c>
      <c r="CR30" s="3">
        <v>241.82149999999999</v>
      </c>
      <c r="CS30" s="3">
        <v>242.767</v>
      </c>
      <c r="CT30" s="3">
        <v>241.92099999999999</v>
      </c>
      <c r="CU30" s="3">
        <v>242.77</v>
      </c>
      <c r="CV30" s="3">
        <v>247.12899999999999</v>
      </c>
      <c r="CW30" s="3">
        <v>247.185</v>
      </c>
      <c r="CX30" s="3">
        <v>246.452</v>
      </c>
      <c r="CY30" s="3">
        <v>245.49600000000001</v>
      </c>
      <c r="CZ30" s="3">
        <v>249.6165</v>
      </c>
      <c r="DA30" s="3">
        <v>251.61699999999999</v>
      </c>
      <c r="DB30" s="3">
        <v>250.608</v>
      </c>
      <c r="DC30" s="3">
        <v>250.94200000000001</v>
      </c>
      <c r="DD30" s="3">
        <v>254.95650000000001</v>
      </c>
      <c r="DE30" s="3">
        <v>256.90699999999998</v>
      </c>
      <c r="DF30" s="3">
        <v>256.88099999999997</v>
      </c>
      <c r="DG30" s="3">
        <v>259.50299999999999</v>
      </c>
      <c r="DH30" s="3">
        <v>262.65800000000002</v>
      </c>
      <c r="DI30" s="3">
        <v>263.33300000000003</v>
      </c>
      <c r="DJ30" s="3">
        <v>265.25150000000002</v>
      </c>
      <c r="DK30" s="3">
        <v>268.03100000000001</v>
      </c>
      <c r="DL30" s="3">
        <v>271.35199999999998</v>
      </c>
      <c r="DM30" s="3">
        <v>271.625</v>
      </c>
      <c r="DN30" s="3">
        <v>273.04899999999998</v>
      </c>
      <c r="DO30" s="3">
        <v>275.30399999999997</v>
      </c>
      <c r="DP30" s="3">
        <v>277.69799999999998</v>
      </c>
      <c r="DQ30" s="3">
        <v>280.286</v>
      </c>
      <c r="DR30" s="3">
        <v>279.05150000000003</v>
      </c>
      <c r="DS30" s="3">
        <v>282.11500000000001</v>
      </c>
      <c r="DT30" s="3">
        <v>280.76949999999999</v>
      </c>
      <c r="DU30" s="3">
        <v>284.90499999999997</v>
      </c>
      <c r="DV30" s="3">
        <v>283.95699999999999</v>
      </c>
      <c r="DW30" s="3">
        <v>286.95</v>
      </c>
      <c r="DX30" s="3">
        <v>293.32049999999998</v>
      </c>
      <c r="DY30" s="3">
        <v>299.70400000000001</v>
      </c>
      <c r="DZ30" s="3">
        <v>303.97749999999996</v>
      </c>
      <c r="EA30" s="3">
        <v>310.07799999999997</v>
      </c>
      <c r="EB30" s="3">
        <v>321.59050000000002</v>
      </c>
      <c r="EC30" s="3">
        <v>326.79599999999999</v>
      </c>
      <c r="ED30" s="3">
        <v>330.33100000000002</v>
      </c>
      <c r="EE30" s="3">
        <v>334.98700000000002</v>
      </c>
      <c r="EF30" s="3">
        <v>340.1105</v>
      </c>
      <c r="EG30" s="3">
        <v>344.44900000000001</v>
      </c>
      <c r="EH30" s="3">
        <v>345.48700000000002</v>
      </c>
      <c r="EI30" s="3">
        <v>349.28800000000001</v>
      </c>
      <c r="EJ30" s="3">
        <v>354.1635</v>
      </c>
      <c r="EK30" s="8">
        <v>355.89100000000002</v>
      </c>
      <c r="EL30" s="8">
        <v>357.11559999999997</v>
      </c>
      <c r="EM30" s="8">
        <v>360.09840000000003</v>
      </c>
      <c r="EN30" s="8">
        <v>364.66730000000001</v>
      </c>
      <c r="EO30" s="8">
        <v>366.96230000000003</v>
      </c>
      <c r="EP30" s="8">
        <v>368.33170000000001</v>
      </c>
      <c r="EQ30" s="8">
        <v>372.14699999999999</v>
      </c>
      <c r="ER30" s="8">
        <v>376.05889999999999</v>
      </c>
      <c r="ES30" s="8">
        <v>378.17829999999998</v>
      </c>
      <c r="ET30" s="8">
        <v>378.74329999999998</v>
      </c>
      <c r="EU30" s="8">
        <v>381.2602</v>
      </c>
      <c r="EV30" s="8">
        <v>384.78969999999998</v>
      </c>
      <c r="EW30" s="8">
        <v>385.43369999999999</v>
      </c>
      <c r="EX30" s="8">
        <v>385.62799999999999</v>
      </c>
      <c r="EY30" s="8">
        <v>387.71429999999998</v>
      </c>
      <c r="EZ30" s="8">
        <v>391.37479999999999</v>
      </c>
      <c r="FA30" s="8">
        <v>392.6379</v>
      </c>
      <c r="FB30" s="8">
        <v>392.86169999999998</v>
      </c>
      <c r="FC30" s="8">
        <v>394.82619999999997</v>
      </c>
      <c r="FD30" s="8">
        <v>398.57299999999998</v>
      </c>
      <c r="FE30" s="8">
        <v>399.91800000000001</v>
      </c>
      <c r="FF30" s="8">
        <v>400.19310000000002</v>
      </c>
      <c r="FG30" s="8">
        <v>402.3734</v>
      </c>
      <c r="FH30" s="8">
        <v>406.37909999999999</v>
      </c>
      <c r="FI30" s="8">
        <v>407.80450000000002</v>
      </c>
      <c r="FJ30" s="8">
        <v>408.0462</v>
      </c>
    </row>
    <row r="31" spans="1:166" x14ac:dyDescent="0.2">
      <c r="A31" t="str">
        <f>'Baseline QTR'!A31</f>
        <v>KSP_CPIW</v>
      </c>
      <c r="B31" t="str">
        <f>'Baseline QTR'!B31</f>
        <v>Seattle MSA CPI-W (1982-1984=100)</v>
      </c>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v>162.19999999999999</v>
      </c>
      <c r="AJ31" s="3">
        <v>162.35000000000002</v>
      </c>
      <c r="AK31" s="3">
        <v>163.80000000000001</v>
      </c>
      <c r="AL31" s="3">
        <v>164.9</v>
      </c>
      <c r="AM31" s="3">
        <v>166</v>
      </c>
      <c r="AN31" s="3">
        <v>167.9</v>
      </c>
      <c r="AO31" s="3">
        <v>168.8</v>
      </c>
      <c r="AP31" s="3">
        <v>170.14999999999998</v>
      </c>
      <c r="AQ31" s="3">
        <v>171.6</v>
      </c>
      <c r="AR31" s="3">
        <v>173.9</v>
      </c>
      <c r="AS31" s="3">
        <v>175.4</v>
      </c>
      <c r="AT31" s="3">
        <v>177.25</v>
      </c>
      <c r="AU31" s="3">
        <v>179.2</v>
      </c>
      <c r="AV31" s="3">
        <v>180.35</v>
      </c>
      <c r="AW31" s="3">
        <v>181.5</v>
      </c>
      <c r="AX31" s="3">
        <v>182.1</v>
      </c>
      <c r="AY31" s="3">
        <v>182.5</v>
      </c>
      <c r="AZ31" s="3">
        <v>183.85</v>
      </c>
      <c r="BA31" s="3">
        <v>184.8</v>
      </c>
      <c r="BB31" s="3">
        <v>185.05</v>
      </c>
      <c r="BC31" s="3">
        <v>186.2</v>
      </c>
      <c r="BD31" s="3">
        <v>186.35</v>
      </c>
      <c r="BE31" s="3">
        <v>188.2</v>
      </c>
      <c r="BF31" s="3">
        <v>186.55</v>
      </c>
      <c r="BG31" s="3">
        <v>187.8</v>
      </c>
      <c r="BH31" s="3">
        <v>189.75</v>
      </c>
      <c r="BI31" s="3">
        <v>189.6</v>
      </c>
      <c r="BJ31" s="3">
        <v>190.95</v>
      </c>
      <c r="BK31" s="3">
        <v>192.4</v>
      </c>
      <c r="BL31" s="3">
        <v>195.5</v>
      </c>
      <c r="BM31" s="3">
        <v>195.3</v>
      </c>
      <c r="BN31" s="3">
        <v>197.35</v>
      </c>
      <c r="BO31" s="3">
        <v>198</v>
      </c>
      <c r="BP31" s="3">
        <v>203.15</v>
      </c>
      <c r="BQ31" s="3">
        <v>205.1</v>
      </c>
      <c r="BR31" s="3">
        <v>204.1</v>
      </c>
      <c r="BS31" s="3">
        <v>205.74600000000001</v>
      </c>
      <c r="BT31" s="3">
        <v>210.46899999999999</v>
      </c>
      <c r="BU31" s="3">
        <v>210.22</v>
      </c>
      <c r="BV31" s="3">
        <v>213.56549999999999</v>
      </c>
      <c r="BW31" s="3">
        <v>216.33199999999999</v>
      </c>
      <c r="BX31" s="3">
        <v>221.02799999999999</v>
      </c>
      <c r="BY31" s="3">
        <v>223.273</v>
      </c>
      <c r="BZ31" s="3">
        <v>218.55549999999999</v>
      </c>
      <c r="CA31" s="3">
        <v>218.75200000000001</v>
      </c>
      <c r="CB31" s="3">
        <v>221.10050000000001</v>
      </c>
      <c r="CC31" s="3">
        <v>221.87299999999999</v>
      </c>
      <c r="CD31" s="3">
        <v>221.12200000000001</v>
      </c>
      <c r="CE31" s="3">
        <v>221.215</v>
      </c>
      <c r="CF31" s="3">
        <v>222.083</v>
      </c>
      <c r="CG31" s="3">
        <v>223.44399999999999</v>
      </c>
      <c r="CH31" s="3">
        <v>222.98249999999999</v>
      </c>
      <c r="CI31" s="3">
        <v>225.79</v>
      </c>
      <c r="CJ31" s="3">
        <v>229.1925</v>
      </c>
      <c r="CK31" s="3">
        <v>230.55799999999999</v>
      </c>
      <c r="CL31" s="3">
        <v>231.99700000000001</v>
      </c>
      <c r="CM31" s="3">
        <v>232.08099999999999</v>
      </c>
      <c r="CN31" s="3">
        <v>235.51499999999999</v>
      </c>
      <c r="CO31" s="3">
        <v>236.75</v>
      </c>
      <c r="CP31" s="3">
        <v>236.26750000000001</v>
      </c>
      <c r="CQ31" s="3">
        <v>236.542</v>
      </c>
      <c r="CR31" s="3">
        <v>238.184</v>
      </c>
      <c r="CS31" s="3">
        <v>239.34299999999999</v>
      </c>
      <c r="CT31" s="3">
        <v>238.69200000000001</v>
      </c>
      <c r="CU31" s="3">
        <v>239.607</v>
      </c>
      <c r="CV31" s="3">
        <v>243.9915</v>
      </c>
      <c r="CW31" s="3">
        <v>244.471</v>
      </c>
      <c r="CX31" s="3">
        <v>242.50749999999999</v>
      </c>
      <c r="CY31" s="3">
        <v>240.73500000000001</v>
      </c>
      <c r="CZ31" s="3">
        <v>245.04499999999999</v>
      </c>
      <c r="DA31" s="3">
        <v>247.5</v>
      </c>
      <c r="DB31" s="3">
        <v>246.22649999999999</v>
      </c>
      <c r="DC31" s="3">
        <v>246.464</v>
      </c>
      <c r="DD31" s="3">
        <v>250.62200000000001</v>
      </c>
      <c r="DE31" s="3">
        <v>252.393</v>
      </c>
      <c r="DF31" s="3">
        <v>252.46250000000001</v>
      </c>
      <c r="DG31" s="3">
        <v>255.471</v>
      </c>
      <c r="DH31" s="3">
        <v>258.5675</v>
      </c>
      <c r="DI31" s="3">
        <v>259.52800000000002</v>
      </c>
      <c r="DJ31" s="3">
        <v>261.85149999999999</v>
      </c>
      <c r="DK31" s="3">
        <v>264.47699999999998</v>
      </c>
      <c r="DL31" s="3">
        <v>267.83850000000001</v>
      </c>
      <c r="DM31" s="3">
        <v>267.75700000000001</v>
      </c>
      <c r="DN31" s="3">
        <v>269.59450000000004</v>
      </c>
      <c r="DO31" s="3">
        <v>271.03899999999999</v>
      </c>
      <c r="DP31" s="3">
        <v>272.94049999999999</v>
      </c>
      <c r="DQ31" s="3">
        <v>274.52</v>
      </c>
      <c r="DR31" s="3">
        <v>274.65600000000001</v>
      </c>
      <c r="DS31" s="3">
        <v>278.08100000000002</v>
      </c>
      <c r="DT31" s="3">
        <v>276.33550000000002</v>
      </c>
      <c r="DU31" s="3">
        <v>281.13099999999997</v>
      </c>
      <c r="DV31" s="3">
        <v>279.73</v>
      </c>
      <c r="DW31" s="3">
        <v>282.79500000000002</v>
      </c>
      <c r="DX31" s="3">
        <v>290.15350000000001</v>
      </c>
      <c r="DY31" s="3">
        <v>295.41000000000003</v>
      </c>
      <c r="DZ31" s="3">
        <v>299.50599999999997</v>
      </c>
      <c r="EA31" s="3">
        <v>305.702</v>
      </c>
      <c r="EB31" s="3">
        <v>316.27699999999999</v>
      </c>
      <c r="EC31" s="3">
        <v>322.66399999999999</v>
      </c>
      <c r="ED31" s="3">
        <v>325.4015</v>
      </c>
      <c r="EE31" s="3">
        <v>328.61500000000001</v>
      </c>
      <c r="EF31" s="3">
        <v>334.10849999999999</v>
      </c>
      <c r="EG31" s="3">
        <v>339.03399999999999</v>
      </c>
      <c r="EH31" s="3">
        <v>339.5575</v>
      </c>
      <c r="EI31" s="3">
        <v>342.387</v>
      </c>
      <c r="EJ31" s="3">
        <v>347.68099999999998</v>
      </c>
      <c r="EK31" s="8">
        <v>349.36410000000001</v>
      </c>
      <c r="EL31" s="8">
        <v>350.46719999999999</v>
      </c>
      <c r="EM31" s="8">
        <v>353.28199999999998</v>
      </c>
      <c r="EN31" s="8">
        <v>358.1062</v>
      </c>
      <c r="EO31" s="8">
        <v>360.61739999999998</v>
      </c>
      <c r="EP31" s="8">
        <v>361.79079999999999</v>
      </c>
      <c r="EQ31" s="8">
        <v>365.26490000000001</v>
      </c>
      <c r="ER31" s="8">
        <v>369.62849999999997</v>
      </c>
      <c r="ES31" s="8">
        <v>371.65120000000002</v>
      </c>
      <c r="ET31" s="8">
        <v>371.99540000000002</v>
      </c>
      <c r="EU31" s="8">
        <v>374.31700000000001</v>
      </c>
      <c r="EV31" s="8">
        <v>378.21679999999998</v>
      </c>
      <c r="EW31" s="8">
        <v>378.88990000000001</v>
      </c>
      <c r="EX31" s="8">
        <v>378.96899999999999</v>
      </c>
      <c r="EY31" s="8">
        <v>380.87610000000001</v>
      </c>
      <c r="EZ31" s="8">
        <v>385.0025</v>
      </c>
      <c r="FA31" s="8">
        <v>386.28890000000001</v>
      </c>
      <c r="FB31" s="8">
        <v>386.40350000000001</v>
      </c>
      <c r="FC31" s="8">
        <v>388.17619999999999</v>
      </c>
      <c r="FD31" s="8">
        <v>392.35149999999999</v>
      </c>
      <c r="FE31" s="8">
        <v>393.71370000000002</v>
      </c>
      <c r="FF31" s="8">
        <v>393.89929999999998</v>
      </c>
      <c r="FG31" s="8">
        <v>395.88200000000001</v>
      </c>
      <c r="FH31" s="8">
        <v>400.30549999999999</v>
      </c>
      <c r="FI31" s="8">
        <v>401.75020000000001</v>
      </c>
      <c r="FJ31" s="8">
        <v>401.89370000000002</v>
      </c>
    </row>
    <row r="32" spans="1:166" x14ac:dyDescent="0.2">
      <c r="A32" t="str">
        <f>'Baseline QTR'!A32</f>
        <v>KSP_PHCL</v>
      </c>
      <c r="B32" t="str">
        <f>'Baseline QTR'!B32</f>
        <v>Seattle MSA S&amp;P CoreLogic Case-Shilller Home Price Index</v>
      </c>
      <c r="C32" s="3">
        <v>60.933379116223001</v>
      </c>
      <c r="D32" s="3">
        <v>66.478004935489338</v>
      </c>
      <c r="E32" s="3">
        <v>67.647474929779662</v>
      </c>
      <c r="F32" s="3">
        <v>66.986731194497665</v>
      </c>
      <c r="G32" s="3">
        <v>65.665882792247672</v>
      </c>
      <c r="H32" s="3">
        <v>65.75768460181034</v>
      </c>
      <c r="I32" s="3">
        <v>66.332472790697324</v>
      </c>
      <c r="J32" s="3">
        <v>66.142218288026669</v>
      </c>
      <c r="K32" s="3">
        <v>66.538791371822995</v>
      </c>
      <c r="L32" s="3">
        <v>67.285234066049</v>
      </c>
      <c r="M32" s="3">
        <v>67.109744123907006</v>
      </c>
      <c r="N32" s="3">
        <v>67.623706644768333</v>
      </c>
      <c r="O32" s="3">
        <v>68.547090030311324</v>
      </c>
      <c r="P32" s="3">
        <v>67.910128685277996</v>
      </c>
      <c r="Q32" s="3">
        <v>68.093404177748326</v>
      </c>
      <c r="R32" s="3">
        <v>69.570908214898665</v>
      </c>
      <c r="S32" s="3">
        <v>70.452962188482672</v>
      </c>
      <c r="T32" s="3">
        <v>71.094586807256661</v>
      </c>
      <c r="U32" s="3">
        <v>71.441501452821669</v>
      </c>
      <c r="V32" s="3">
        <v>71.939750418184659</v>
      </c>
      <c r="W32" s="3">
        <v>72.156933527567006</v>
      </c>
      <c r="X32" s="3">
        <v>71.517880752604</v>
      </c>
      <c r="Y32" s="3">
        <v>72.307600362509334</v>
      </c>
      <c r="Z32" s="3">
        <v>72.999770695989</v>
      </c>
      <c r="AA32" s="3">
        <v>73.395625733231668</v>
      </c>
      <c r="AB32" s="3">
        <v>73.943942832883664</v>
      </c>
      <c r="AC32" s="3">
        <v>74.242108249402335</v>
      </c>
      <c r="AD32" s="3">
        <v>74.851894017563339</v>
      </c>
      <c r="AE32" s="3">
        <v>76.308403604087999</v>
      </c>
      <c r="AF32" s="3">
        <v>78.764840879638001</v>
      </c>
      <c r="AG32" s="3">
        <v>81.155836136681671</v>
      </c>
      <c r="AH32" s="3">
        <v>82.831296879753339</v>
      </c>
      <c r="AI32" s="3">
        <v>85.479391255088331</v>
      </c>
      <c r="AJ32" s="3">
        <v>87.654297719100342</v>
      </c>
      <c r="AK32" s="3">
        <v>89.801537024280336</v>
      </c>
      <c r="AL32" s="3">
        <v>91.697670583356341</v>
      </c>
      <c r="AM32" s="3">
        <v>93.231252406001005</v>
      </c>
      <c r="AN32" s="3">
        <v>95.487608509519006</v>
      </c>
      <c r="AO32" s="3">
        <v>97.471784264496662</v>
      </c>
      <c r="AP32" s="3">
        <v>99.928913140435327</v>
      </c>
      <c r="AQ32" s="3">
        <v>101.89313618777101</v>
      </c>
      <c r="AR32" s="3">
        <v>104.04403897449768</v>
      </c>
      <c r="AS32" s="3">
        <v>105.25998560015566</v>
      </c>
      <c r="AT32" s="3">
        <v>106.502411328878</v>
      </c>
      <c r="AU32" s="3">
        <v>107.94147352001264</v>
      </c>
      <c r="AV32" s="3">
        <v>109.33684182284</v>
      </c>
      <c r="AW32" s="3">
        <v>110.58549644986032</v>
      </c>
      <c r="AX32" s="3">
        <v>111.89981074410468</v>
      </c>
      <c r="AY32" s="3">
        <v>113.224370594432</v>
      </c>
      <c r="AZ32" s="3">
        <v>113.76928764361099</v>
      </c>
      <c r="BA32" s="3">
        <v>114.75231015821966</v>
      </c>
      <c r="BB32" s="3">
        <v>115.99039648454399</v>
      </c>
      <c r="BC32" s="3">
        <v>117.44146471304832</v>
      </c>
      <c r="BD32" s="3">
        <v>118.90429384147568</v>
      </c>
      <c r="BE32" s="3">
        <v>120.89367271498736</v>
      </c>
      <c r="BF32" s="3">
        <v>123.72990150391068</v>
      </c>
      <c r="BG32" s="3">
        <v>126.56388580664034</v>
      </c>
      <c r="BH32" s="3">
        <v>129.85724003262234</v>
      </c>
      <c r="BI32" s="3">
        <v>133.20375040561498</v>
      </c>
      <c r="BJ32" s="3">
        <v>137.21231339355333</v>
      </c>
      <c r="BK32" s="3">
        <v>143.33102263817599</v>
      </c>
      <c r="BL32" s="3">
        <v>148.77624157165033</v>
      </c>
      <c r="BM32" s="3">
        <v>155.15429573392532</v>
      </c>
      <c r="BN32" s="3">
        <v>162.38119469648166</v>
      </c>
      <c r="BO32" s="3">
        <v>169.56382289480166</v>
      </c>
      <c r="BP32" s="3">
        <v>174.77214505587833</v>
      </c>
      <c r="BQ32" s="3">
        <v>179.68893505425766</v>
      </c>
      <c r="BR32" s="3">
        <v>183.41760187170937</v>
      </c>
      <c r="BS32" s="3">
        <v>187.98261642866737</v>
      </c>
      <c r="BT32" s="3">
        <v>190.28787458068601</v>
      </c>
      <c r="BU32" s="3">
        <v>189.64088724823063</v>
      </c>
      <c r="BV32" s="3">
        <v>186.68983352428864</v>
      </c>
      <c r="BW32" s="3">
        <v>183.24661700236032</v>
      </c>
      <c r="BX32" s="3">
        <v>178.59751100989266</v>
      </c>
      <c r="BY32" s="3">
        <v>172.35007039543564</v>
      </c>
      <c r="BZ32" s="3">
        <v>165.04815648817134</v>
      </c>
      <c r="CA32" s="3">
        <v>155.07248738756232</v>
      </c>
      <c r="CB32" s="3">
        <v>148.95839556678931</v>
      </c>
      <c r="CC32" s="3">
        <v>146.90681168958301</v>
      </c>
      <c r="CD32" s="3">
        <v>148.04098396619668</v>
      </c>
      <c r="CE32" s="3">
        <v>147.49885896411632</v>
      </c>
      <c r="CF32" s="3">
        <v>145.739799151505</v>
      </c>
      <c r="CG32" s="3">
        <v>143.46275152923835</v>
      </c>
      <c r="CH32" s="3">
        <v>140.92343204679466</v>
      </c>
      <c r="CI32" s="3">
        <v>137.06461701014069</v>
      </c>
      <c r="CJ32" s="3">
        <v>135.65024746382267</v>
      </c>
      <c r="CK32" s="3">
        <v>134.24610523031566</v>
      </c>
      <c r="CL32" s="3">
        <v>132.68918311244633</v>
      </c>
      <c r="CM32" s="3">
        <v>133.36382768243834</v>
      </c>
      <c r="CN32" s="3">
        <v>135.98850739175032</v>
      </c>
      <c r="CO32" s="3">
        <v>139.25849539725866</v>
      </c>
      <c r="CP32" s="3">
        <v>142.46808844554403</v>
      </c>
      <c r="CQ32" s="3">
        <v>145.997871484336</v>
      </c>
      <c r="CR32" s="3">
        <v>151.55608060521701</v>
      </c>
      <c r="CS32" s="3">
        <v>157.439981588812</v>
      </c>
      <c r="CT32" s="3">
        <v>160.85467664155331</v>
      </c>
      <c r="CU32" s="3">
        <v>163.44185715208599</v>
      </c>
      <c r="CV32" s="3">
        <v>165.86666655316867</v>
      </c>
      <c r="CW32" s="3">
        <v>167.92361999509066</v>
      </c>
      <c r="CX32" s="3">
        <v>171.26594055754333</v>
      </c>
      <c r="CY32" s="3">
        <v>174.73278019742099</v>
      </c>
      <c r="CZ32" s="3">
        <v>177.73465960895933</v>
      </c>
      <c r="DA32" s="3">
        <v>181.11281336588132</v>
      </c>
      <c r="DB32" s="3">
        <v>187.77530802491933</v>
      </c>
      <c r="DC32" s="3">
        <v>192.98396317883831</v>
      </c>
      <c r="DD32" s="3">
        <v>196.49882702128536</v>
      </c>
      <c r="DE32" s="3">
        <v>201.67188790218532</v>
      </c>
      <c r="DF32" s="3">
        <v>208.10225513859865</v>
      </c>
      <c r="DG32" s="3">
        <v>215.48096374415263</v>
      </c>
      <c r="DH32" s="3">
        <v>222.02027756662969</v>
      </c>
      <c r="DI32" s="3">
        <v>228.64135440111536</v>
      </c>
      <c r="DJ32" s="3">
        <v>235.08247337819867</v>
      </c>
      <c r="DK32" s="3">
        <v>242.70955152162168</v>
      </c>
      <c r="DL32" s="3">
        <v>250.63689369041001</v>
      </c>
      <c r="DM32" s="3">
        <v>251.35054016654533</v>
      </c>
      <c r="DN32" s="3">
        <v>250.29055603400101</v>
      </c>
      <c r="DO32" s="3">
        <v>249.28995038011269</v>
      </c>
      <c r="DP32" s="3">
        <v>248.08805431899867</v>
      </c>
      <c r="DQ32" s="3">
        <v>253.14277755369369</v>
      </c>
      <c r="DR32" s="3">
        <v>258.96015926149101</v>
      </c>
      <c r="DS32" s="3">
        <v>264.35164267732233</v>
      </c>
      <c r="DT32" s="3">
        <v>264.82421241018534</v>
      </c>
      <c r="DU32" s="3">
        <v>275.14014789169198</v>
      </c>
      <c r="DV32" s="3">
        <v>292.29660477168403</v>
      </c>
      <c r="DW32" s="3">
        <v>306.98540933505768</v>
      </c>
      <c r="DX32" s="3">
        <v>325.38211077312565</v>
      </c>
      <c r="DY32" s="3">
        <v>342.36170891005236</v>
      </c>
      <c r="DZ32" s="3">
        <v>361.00722036944495</v>
      </c>
      <c r="EA32" s="3">
        <v>387.91456692231429</v>
      </c>
      <c r="EB32" s="3">
        <v>399.105105393146</v>
      </c>
      <c r="EC32" s="3">
        <v>377.23436555303965</v>
      </c>
      <c r="ED32" s="3">
        <v>366.15003291362461</v>
      </c>
      <c r="EE32" s="3">
        <v>355.06273726880835</v>
      </c>
      <c r="EF32" s="3">
        <v>357.64388672429862</v>
      </c>
      <c r="EG32" s="3">
        <v>372.46687991734899</v>
      </c>
      <c r="EH32" s="3">
        <v>376.73585768991899</v>
      </c>
      <c r="EI32" s="3">
        <v>378.7228693074473</v>
      </c>
      <c r="EJ32" s="3">
        <v>382.68413331176998</v>
      </c>
      <c r="EK32" s="8">
        <v>380.00020000000001</v>
      </c>
      <c r="EL32" s="8">
        <v>382.62509999999997</v>
      </c>
      <c r="EM32" s="8">
        <v>386.67290000000003</v>
      </c>
      <c r="EN32" s="8">
        <v>379.03769999999997</v>
      </c>
      <c r="EO32" s="8">
        <v>376.84289999999999</v>
      </c>
      <c r="EP32" s="8">
        <v>384.79700000000003</v>
      </c>
      <c r="EQ32" s="8">
        <v>391.87720000000002</v>
      </c>
      <c r="ER32" s="8">
        <v>386.45760000000001</v>
      </c>
      <c r="ES32" s="8">
        <v>385.36</v>
      </c>
      <c r="ET32" s="8">
        <v>394.16950000000003</v>
      </c>
      <c r="EU32" s="8">
        <v>402.6558</v>
      </c>
      <c r="EV32" s="8">
        <v>398.29489999999998</v>
      </c>
      <c r="EW32" s="8">
        <v>398.1814</v>
      </c>
      <c r="EX32" s="8">
        <v>408.01170000000002</v>
      </c>
      <c r="EY32" s="8">
        <v>417.52080000000001</v>
      </c>
      <c r="EZ32" s="8">
        <v>413.54880000000003</v>
      </c>
      <c r="FA32" s="8">
        <v>413.99270000000001</v>
      </c>
      <c r="FB32" s="8">
        <v>424.67849999999999</v>
      </c>
      <c r="FC32" s="8">
        <v>434.99079999999998</v>
      </c>
      <c r="FD32" s="8">
        <v>431.3664</v>
      </c>
      <c r="FE32" s="8">
        <v>432.06569999999999</v>
      </c>
      <c r="FF32" s="8">
        <v>443.26319999999998</v>
      </c>
      <c r="FG32" s="8">
        <v>453.97980000000001</v>
      </c>
      <c r="FH32" s="8">
        <v>450.07479999999998</v>
      </c>
      <c r="FI32" s="8">
        <v>450.76429999999999</v>
      </c>
      <c r="FJ32" s="8">
        <v>462.15879999999999</v>
      </c>
    </row>
    <row r="33" spans="1:166" x14ac:dyDescent="0.2">
      <c r="A33" t="str">
        <f>'Baseline QTR'!A33</f>
        <v>KS_BP</v>
      </c>
      <c r="B33" t="str">
        <f>'Baseline QTR'!B33</f>
        <v>Housing permits (thous.)</v>
      </c>
      <c r="C33" s="3">
        <v>31492.58837890625</v>
      </c>
      <c r="D33" s="3">
        <v>25681.078125</v>
      </c>
      <c r="E33" s="3">
        <v>20792.19140625</v>
      </c>
      <c r="F33" s="3">
        <v>14778.14404296875</v>
      </c>
      <c r="G33" s="3">
        <v>9249.54296875</v>
      </c>
      <c r="H33" s="3">
        <v>11754.596923828125</v>
      </c>
      <c r="I33" s="3">
        <v>12274.160400390625</v>
      </c>
      <c r="J33" s="3">
        <v>8301.69970703125</v>
      </c>
      <c r="K33" s="3">
        <v>12518.42724609375</v>
      </c>
      <c r="L33" s="3">
        <v>16118.6591796875</v>
      </c>
      <c r="M33" s="3">
        <v>12684.765869140625</v>
      </c>
      <c r="N33" s="3">
        <v>12166.140869140625</v>
      </c>
      <c r="O33" s="3">
        <v>9556</v>
      </c>
      <c r="P33" s="3">
        <v>13424</v>
      </c>
      <c r="Q33" s="3">
        <v>13876</v>
      </c>
      <c r="R33" s="3">
        <v>15807.999999999998</v>
      </c>
      <c r="S33" s="3">
        <v>11644.000000000002</v>
      </c>
      <c r="T33" s="3">
        <v>15831.999999999998</v>
      </c>
      <c r="U33" s="3">
        <v>17760</v>
      </c>
      <c r="V33" s="3">
        <v>14600</v>
      </c>
      <c r="W33" s="3">
        <v>12356</v>
      </c>
      <c r="X33" s="3">
        <v>15776</v>
      </c>
      <c r="Y33" s="3">
        <v>13928</v>
      </c>
      <c r="Z33" s="3">
        <v>13796</v>
      </c>
      <c r="AA33" s="3">
        <v>13900</v>
      </c>
      <c r="AB33" s="3">
        <v>16784</v>
      </c>
      <c r="AC33" s="3">
        <v>17132</v>
      </c>
      <c r="AD33" s="3">
        <v>16308</v>
      </c>
      <c r="AE33" s="3">
        <v>15968</v>
      </c>
      <c r="AF33" s="3">
        <v>16288</v>
      </c>
      <c r="AG33" s="3">
        <v>23668</v>
      </c>
      <c r="AH33" s="3">
        <v>15584</v>
      </c>
      <c r="AI33" s="3">
        <v>17836</v>
      </c>
      <c r="AJ33" s="3">
        <v>19912</v>
      </c>
      <c r="AK33" s="3">
        <v>23524</v>
      </c>
      <c r="AL33" s="3">
        <v>22908</v>
      </c>
      <c r="AM33" s="3">
        <v>14792</v>
      </c>
      <c r="AN33" s="3">
        <v>25183.999999999996</v>
      </c>
      <c r="AO33" s="3">
        <v>20232</v>
      </c>
      <c r="AP33" s="3">
        <v>18376</v>
      </c>
      <c r="AQ33" s="3">
        <v>17884</v>
      </c>
      <c r="AR33" s="3">
        <v>19732</v>
      </c>
      <c r="AS33" s="3">
        <v>20364</v>
      </c>
      <c r="AT33" s="3">
        <v>16904</v>
      </c>
      <c r="AU33" s="3">
        <v>16224</v>
      </c>
      <c r="AV33" s="3">
        <v>18952</v>
      </c>
      <c r="AW33" s="3">
        <v>15772</v>
      </c>
      <c r="AX33" s="3">
        <v>11244</v>
      </c>
      <c r="AY33" s="3">
        <v>11748</v>
      </c>
      <c r="AZ33" s="3">
        <v>19776</v>
      </c>
      <c r="BA33" s="3">
        <v>14156</v>
      </c>
      <c r="BB33" s="3">
        <v>13592</v>
      </c>
      <c r="BC33" s="3">
        <v>13272</v>
      </c>
      <c r="BD33" s="3">
        <v>17584</v>
      </c>
      <c r="BE33" s="3">
        <v>19380</v>
      </c>
      <c r="BF33" s="3">
        <v>12148</v>
      </c>
      <c r="BG33" s="3">
        <v>15028</v>
      </c>
      <c r="BH33" s="3">
        <v>17656</v>
      </c>
      <c r="BI33" s="3">
        <v>20916</v>
      </c>
      <c r="BJ33" s="3">
        <v>16656</v>
      </c>
      <c r="BK33" s="3">
        <v>16772</v>
      </c>
      <c r="BL33" s="3">
        <v>18572</v>
      </c>
      <c r="BM33" s="3">
        <v>20360</v>
      </c>
      <c r="BN33" s="3">
        <v>19412</v>
      </c>
      <c r="BO33" s="3">
        <v>15472</v>
      </c>
      <c r="BP33" s="3">
        <v>23028</v>
      </c>
      <c r="BQ33" s="3">
        <v>25856</v>
      </c>
      <c r="BR33" s="3">
        <v>14464</v>
      </c>
      <c r="BS33" s="3">
        <v>25476</v>
      </c>
      <c r="BT33" s="3">
        <v>20304</v>
      </c>
      <c r="BU33" s="3">
        <v>22800</v>
      </c>
      <c r="BV33" s="3">
        <v>15968</v>
      </c>
      <c r="BW33" s="3">
        <v>14068</v>
      </c>
      <c r="BX33" s="3">
        <v>17080</v>
      </c>
      <c r="BY33" s="3">
        <v>13120</v>
      </c>
      <c r="BZ33" s="3">
        <v>7000</v>
      </c>
      <c r="CA33" s="3">
        <v>5292</v>
      </c>
      <c r="CB33" s="3">
        <v>5460</v>
      </c>
      <c r="CC33" s="3">
        <v>5460</v>
      </c>
      <c r="CD33" s="3">
        <v>5316</v>
      </c>
      <c r="CE33" s="3">
        <v>8552</v>
      </c>
      <c r="CF33" s="3">
        <v>6156</v>
      </c>
      <c r="CG33" s="3">
        <v>9512</v>
      </c>
      <c r="CH33" s="3">
        <v>7844</v>
      </c>
      <c r="CI33" s="3">
        <v>5132</v>
      </c>
      <c r="CJ33" s="3">
        <v>12480</v>
      </c>
      <c r="CK33" s="3">
        <v>9596</v>
      </c>
      <c r="CL33" s="3">
        <v>7568</v>
      </c>
      <c r="CM33" s="3">
        <v>11384</v>
      </c>
      <c r="CN33" s="3">
        <v>16288</v>
      </c>
      <c r="CO33" s="3">
        <v>17196</v>
      </c>
      <c r="CP33" s="3">
        <v>12936</v>
      </c>
      <c r="CQ33" s="3">
        <v>12872</v>
      </c>
      <c r="CR33" s="3">
        <v>14892</v>
      </c>
      <c r="CS33" s="3">
        <v>17400</v>
      </c>
      <c r="CT33" s="3">
        <v>16636</v>
      </c>
      <c r="CU33" s="3">
        <v>12372</v>
      </c>
      <c r="CV33" s="3">
        <v>21060</v>
      </c>
      <c r="CW33" s="3">
        <v>20628</v>
      </c>
      <c r="CX33" s="3">
        <v>17268</v>
      </c>
      <c r="CY33" s="3">
        <v>26780</v>
      </c>
      <c r="CZ33" s="3">
        <v>19572</v>
      </c>
      <c r="DA33" s="3">
        <v>23840</v>
      </c>
      <c r="DB33" s="3">
        <v>18320</v>
      </c>
      <c r="DC33" s="3">
        <v>14420</v>
      </c>
      <c r="DD33" s="3">
        <v>24680</v>
      </c>
      <c r="DE33" s="3">
        <v>21736</v>
      </c>
      <c r="DF33" s="3">
        <v>24748</v>
      </c>
      <c r="DG33" s="3">
        <v>17032</v>
      </c>
      <c r="DH33" s="3">
        <v>20104</v>
      </c>
      <c r="DI33" s="3">
        <v>22652</v>
      </c>
      <c r="DJ33" s="3">
        <v>27308</v>
      </c>
      <c r="DK33" s="3">
        <v>19804</v>
      </c>
      <c r="DL33" s="3">
        <v>19208</v>
      </c>
      <c r="DM33" s="3">
        <v>16172</v>
      </c>
      <c r="DN33" s="3">
        <v>21560</v>
      </c>
      <c r="DO33" s="3">
        <v>16180</v>
      </c>
      <c r="DP33" s="3">
        <v>25456</v>
      </c>
      <c r="DQ33" s="3">
        <v>22408</v>
      </c>
      <c r="DR33" s="3">
        <v>25884</v>
      </c>
      <c r="DS33" s="3">
        <v>16012</v>
      </c>
      <c r="DT33" s="3">
        <v>20788</v>
      </c>
      <c r="DU33" s="3">
        <v>20212</v>
      </c>
      <c r="DV33" s="3">
        <v>18640</v>
      </c>
      <c r="DW33" s="3">
        <v>22224</v>
      </c>
      <c r="DX33" s="3">
        <v>17484</v>
      </c>
      <c r="DY33" s="3">
        <v>23980</v>
      </c>
      <c r="DZ33" s="3">
        <v>32832</v>
      </c>
      <c r="EA33" s="3">
        <v>21368</v>
      </c>
      <c r="EB33" s="3">
        <v>26100</v>
      </c>
      <c r="EC33" s="3">
        <v>19796</v>
      </c>
      <c r="ED33" s="3">
        <v>17376</v>
      </c>
      <c r="EE33" s="3">
        <v>15392</v>
      </c>
      <c r="EF33" s="3">
        <v>15400</v>
      </c>
      <c r="EG33" s="3">
        <v>12204</v>
      </c>
      <c r="EH33" s="3">
        <v>14928</v>
      </c>
      <c r="EI33" s="3">
        <v>16680</v>
      </c>
      <c r="EJ33" s="3">
        <v>12400</v>
      </c>
      <c r="EK33" s="8">
        <v>14342.21</v>
      </c>
      <c r="EL33" s="8">
        <v>15025.5</v>
      </c>
      <c r="EM33" s="8">
        <v>15397.19</v>
      </c>
      <c r="EN33" s="8">
        <v>14068.56</v>
      </c>
      <c r="EO33" s="8">
        <v>13520.96</v>
      </c>
      <c r="EP33" s="8">
        <v>15376.16</v>
      </c>
      <c r="EQ33" s="8">
        <v>15549.64</v>
      </c>
      <c r="ER33" s="8">
        <v>15317.21</v>
      </c>
      <c r="ES33" s="8">
        <v>15322.03</v>
      </c>
      <c r="ET33" s="8">
        <v>16248</v>
      </c>
      <c r="EU33" s="8">
        <v>16795.27</v>
      </c>
      <c r="EV33" s="8">
        <v>16330.02</v>
      </c>
      <c r="EW33" s="8">
        <v>16399.47</v>
      </c>
      <c r="EX33" s="8">
        <v>17018.900000000001</v>
      </c>
      <c r="EY33" s="8">
        <v>17421.259999999998</v>
      </c>
      <c r="EZ33" s="8">
        <v>17456.16</v>
      </c>
      <c r="FA33" s="8">
        <v>17625.91</v>
      </c>
      <c r="FB33" s="8">
        <v>18307.25</v>
      </c>
      <c r="FC33" s="8">
        <v>18820.509999999998</v>
      </c>
      <c r="FD33" s="8">
        <v>18798.27</v>
      </c>
      <c r="FE33" s="8">
        <v>18761.36</v>
      </c>
      <c r="FF33" s="8">
        <v>18929.349999999999</v>
      </c>
      <c r="FG33" s="8">
        <v>19152.97</v>
      </c>
      <c r="FH33" s="8">
        <v>19027.21</v>
      </c>
      <c r="FI33" s="8">
        <v>18847.78</v>
      </c>
      <c r="FJ33" s="8">
        <v>18966.64</v>
      </c>
    </row>
    <row r="34" spans="1:166" x14ac:dyDescent="0.2">
      <c r="A34" t="str">
        <f>'Baseline QTR'!A34</f>
        <v>KS_POP</v>
      </c>
      <c r="B34" t="str">
        <f>'Baseline QTR'!B34</f>
        <v>Population (thous.)</v>
      </c>
      <c r="C34" s="47">
        <v>1972.933</v>
      </c>
      <c r="D34" s="47">
        <v>1990.8512345634804</v>
      </c>
      <c r="E34" s="47">
        <v>2008.4652539260596</v>
      </c>
      <c r="F34" s="47">
        <v>2024.596396325609</v>
      </c>
      <c r="G34" s="47">
        <v>2038.066</v>
      </c>
      <c r="H34" s="47">
        <v>2048.097000183926</v>
      </c>
      <c r="I34" s="47">
        <v>2055.5187200993669</v>
      </c>
      <c r="J34" s="47">
        <v>2061.5620799651242</v>
      </c>
      <c r="K34" s="47">
        <v>2067.4580000000001</v>
      </c>
      <c r="L34" s="47">
        <v>2074.1835459508152</v>
      </c>
      <c r="M34" s="47">
        <v>2081.7003656764723</v>
      </c>
      <c r="N34" s="47">
        <v>2089.7162525638932</v>
      </c>
      <c r="O34" s="47">
        <v>2097.9389999999999</v>
      </c>
      <c r="P34" s="47">
        <v>2106.1144410128127</v>
      </c>
      <c r="Q34" s="47">
        <v>2114.1405671947432</v>
      </c>
      <c r="R34" s="47">
        <v>2121.9534097793021</v>
      </c>
      <c r="S34" s="47">
        <v>2129.489</v>
      </c>
      <c r="T34" s="47">
        <v>2136.7047056229344</v>
      </c>
      <c r="U34" s="47">
        <v>2143.6432405445544</v>
      </c>
      <c r="V34" s="47">
        <v>2150.3686551938972</v>
      </c>
      <c r="W34" s="47">
        <v>2156.9450000000002</v>
      </c>
      <c r="X34" s="47">
        <v>2163.4354864954503</v>
      </c>
      <c r="Y34" s="47">
        <v>2169.8999706270392</v>
      </c>
      <c r="Z34" s="47">
        <v>2176.3974694451085</v>
      </c>
      <c r="AA34" s="47">
        <v>2182.9870000000001</v>
      </c>
      <c r="AB34" s="47">
        <v>2189.7626608952646</v>
      </c>
      <c r="AC34" s="47">
        <v>2196.9588769472898</v>
      </c>
      <c r="AD34" s="47">
        <v>2204.8451545256694</v>
      </c>
      <c r="AE34" s="47">
        <v>2213.6909999999998</v>
      </c>
      <c r="AF34" s="47">
        <v>2223.65813554849</v>
      </c>
      <c r="AG34" s="47">
        <v>2234.4771465838026</v>
      </c>
      <c r="AH34" s="47">
        <v>2245.7708343272138</v>
      </c>
      <c r="AI34" s="47">
        <v>2257.1619999999998</v>
      </c>
      <c r="AJ34" s="47">
        <v>2268.3551719107745</v>
      </c>
      <c r="AK34" s="47">
        <v>2279.3817867175003</v>
      </c>
      <c r="AL34" s="47">
        <v>2290.3550081654748</v>
      </c>
      <c r="AM34" s="47">
        <v>2301.3879999999999</v>
      </c>
      <c r="AN34" s="47">
        <v>2312.5109424334119</v>
      </c>
      <c r="AO34" s="47">
        <v>2323.4220815461981</v>
      </c>
      <c r="AP34" s="47">
        <v>2333.7366798858852</v>
      </c>
      <c r="AQ34" s="47">
        <v>2343.0700000000002</v>
      </c>
      <c r="AR34" s="47">
        <v>2351.2006677305794</v>
      </c>
      <c r="AS34" s="47">
        <v>2358.5607620977084</v>
      </c>
      <c r="AT34" s="47">
        <v>2365.7457254159831</v>
      </c>
      <c r="AU34" s="47">
        <v>2373.3510000000001</v>
      </c>
      <c r="AV34" s="47">
        <v>2381.767605394271</v>
      </c>
      <c r="AW34" s="47">
        <v>2390.5688700629685</v>
      </c>
      <c r="AX34" s="47">
        <v>2399.1236997001824</v>
      </c>
      <c r="AY34" s="47">
        <v>2406.8009999999999</v>
      </c>
      <c r="AZ34" s="47">
        <v>2413.1557856923368</v>
      </c>
      <c r="BA34" s="47">
        <v>2418.4875076504163</v>
      </c>
      <c r="BB34" s="47">
        <v>2423.2817257832876</v>
      </c>
      <c r="BC34" s="47">
        <v>2428.0239999999999</v>
      </c>
      <c r="BD34" s="47">
        <v>2433.0963924613811</v>
      </c>
      <c r="BE34" s="47">
        <v>2438.4669743353656</v>
      </c>
      <c r="BF34" s="47">
        <v>2444.0003190416674</v>
      </c>
      <c r="BG34" s="47">
        <v>2449.5610000000001</v>
      </c>
      <c r="BH34" s="47">
        <v>2455.1225975871398</v>
      </c>
      <c r="BI34" s="47">
        <v>2461.0947200081214</v>
      </c>
      <c r="BJ34" s="47">
        <v>2467.9959824250418</v>
      </c>
      <c r="BK34" s="47">
        <v>2476.3449999999998</v>
      </c>
      <c r="BL34" s="47">
        <v>2486.4532640650596</v>
      </c>
      <c r="BM34" s="47">
        <v>2497.8037706321488</v>
      </c>
      <c r="BN34" s="47">
        <v>2509.672391883164</v>
      </c>
      <c r="BO34" s="47">
        <v>2521.335</v>
      </c>
      <c r="BP34" s="47">
        <v>2532.2076117776232</v>
      </c>
      <c r="BQ34" s="47">
        <v>2542.2668224632835</v>
      </c>
      <c r="BR34" s="47">
        <v>2551.6293719173018</v>
      </c>
      <c r="BS34" s="47">
        <v>2560.4119999999998</v>
      </c>
      <c r="BT34" s="47">
        <v>2568.7060856994485</v>
      </c>
      <c r="BU34" s="47">
        <v>2576.5015645147182</v>
      </c>
      <c r="BV34" s="47">
        <v>2583.7630110726282</v>
      </c>
      <c r="BW34" s="47">
        <v>2590.4549999999999</v>
      </c>
      <c r="BX34" s="47">
        <v>2596.6089672995831</v>
      </c>
      <c r="BY34" s="47">
        <v>2602.5237944778455</v>
      </c>
      <c r="BZ34" s="47">
        <v>2608.5652244171856</v>
      </c>
      <c r="CA34" s="47">
        <v>2615.0990000000002</v>
      </c>
      <c r="CB34" s="47">
        <v>2622.3519826022198</v>
      </c>
      <c r="CC34" s="47">
        <v>2629.9955075739003</v>
      </c>
      <c r="CD34" s="47">
        <v>2637.5620287586312</v>
      </c>
      <c r="CE34" s="47">
        <v>2644.5839999999998</v>
      </c>
      <c r="CF34" s="47">
        <v>2650.6983210415392</v>
      </c>
      <c r="CG34" s="47">
        <v>2655.9596752265538</v>
      </c>
      <c r="CH34" s="47">
        <v>2660.5271917982909</v>
      </c>
      <c r="CI34" s="47">
        <v>2664.56</v>
      </c>
      <c r="CJ34" s="47">
        <v>2668.2761863566243</v>
      </c>
      <c r="CK34" s="47">
        <v>2672.1296665198865</v>
      </c>
      <c r="CL34" s="47">
        <v>2676.6333134232054</v>
      </c>
      <c r="CM34" s="47">
        <v>2682.3</v>
      </c>
      <c r="CN34" s="47">
        <v>2689.5173397819644</v>
      </c>
      <c r="CO34" s="47">
        <v>2698.1719086939006</v>
      </c>
      <c r="CP34" s="47">
        <v>2708.0250232588869</v>
      </c>
      <c r="CQ34" s="47">
        <v>2718.8380000000002</v>
      </c>
      <c r="CR34" s="47">
        <v>2730.3767826405178</v>
      </c>
      <c r="CS34" s="47">
        <v>2742.4258237045105</v>
      </c>
      <c r="CT34" s="47">
        <v>2754.7742029162482</v>
      </c>
      <c r="CU34" s="47">
        <v>2767.2109999999998</v>
      </c>
      <c r="CV34" s="47">
        <v>2779.6625921559653</v>
      </c>
      <c r="CW34" s="47">
        <v>2792.6045464880581</v>
      </c>
      <c r="CX34" s="47">
        <v>2806.6497275761217</v>
      </c>
      <c r="CY34" s="47">
        <v>2822.4110000000001</v>
      </c>
      <c r="CZ34" s="47">
        <v>2840.157208110621</v>
      </c>
      <c r="DA34" s="47">
        <v>2858.7811153432572</v>
      </c>
      <c r="DB34" s="47">
        <v>2876.8314649042645</v>
      </c>
      <c r="DC34" s="47">
        <v>2892.857</v>
      </c>
      <c r="DD34" s="47">
        <v>2905.8645910265491</v>
      </c>
      <c r="DE34" s="47">
        <v>2916.6936171389129</v>
      </c>
      <c r="DF34" s="47">
        <v>2926.6415846818199</v>
      </c>
      <c r="DG34" s="47">
        <v>2937.0059999999999</v>
      </c>
      <c r="DH34" s="47">
        <v>2948.7735059081815</v>
      </c>
      <c r="DI34" s="47">
        <v>2961.687291101091</v>
      </c>
      <c r="DJ34" s="47">
        <v>2975.1796807434548</v>
      </c>
      <c r="DK34" s="47">
        <v>2988.683</v>
      </c>
      <c r="DL34" s="47">
        <v>3001.797104090725</v>
      </c>
      <c r="DM34" s="47">
        <v>3014.7919684567232</v>
      </c>
      <c r="DN34" s="47">
        <v>3028.1050985943598</v>
      </c>
      <c r="DO34" s="47">
        <v>3042.174</v>
      </c>
      <c r="DP34" s="47">
        <v>3057.1685933539179</v>
      </c>
      <c r="DQ34" s="47">
        <v>3072.1884600720164</v>
      </c>
      <c r="DR34" s="47">
        <v>3086.0655967541065</v>
      </c>
      <c r="DS34" s="48">
        <v>3097.6320000000001</v>
      </c>
      <c r="DT34" s="48">
        <v>3106.1481006186036</v>
      </c>
      <c r="DU34" s="48">
        <v>3112.5880662552113</v>
      </c>
      <c r="DV34" s="48">
        <v>3118.3544987642131</v>
      </c>
      <c r="DW34" s="48">
        <v>3124.85</v>
      </c>
      <c r="DX34" s="48">
        <v>3133.1463166716676</v>
      </c>
      <c r="DY34" s="48">
        <v>3142.9917749071383</v>
      </c>
      <c r="DZ34" s="48">
        <v>3153.8038456890395</v>
      </c>
      <c r="EA34" s="48">
        <v>3165</v>
      </c>
      <c r="EB34" s="48">
        <v>3176.0856014447254</v>
      </c>
      <c r="EC34" s="48">
        <v>3186.917584116235</v>
      </c>
      <c r="ED34" s="48">
        <v>3197.4407747296273</v>
      </c>
      <c r="EE34" s="48">
        <v>3207.6</v>
      </c>
      <c r="EF34" s="48">
        <v>3217.3667462994317</v>
      </c>
      <c r="EG34" s="48">
        <v>3226.8191386279218</v>
      </c>
      <c r="EH34" s="48">
        <v>3236.061961642451</v>
      </c>
      <c r="EI34" s="48">
        <v>3245.2417909616252</v>
      </c>
      <c r="EJ34" s="48">
        <v>3254.518019616954</v>
      </c>
      <c r="EK34" s="49">
        <v>3263.9474131427596</v>
      </c>
      <c r="EL34" s="49">
        <v>3273.5483958115492</v>
      </c>
      <c r="EM34" s="49">
        <v>3272.8175435140765</v>
      </c>
      <c r="EN34" s="49">
        <v>3280.2438608122252</v>
      </c>
      <c r="EO34" s="49">
        <v>3288.0372213786</v>
      </c>
      <c r="EP34" s="49">
        <v>3295.9846817374428</v>
      </c>
      <c r="EQ34" s="49">
        <v>3303.8358267185622</v>
      </c>
      <c r="ER34" s="49">
        <v>3312.054213687662</v>
      </c>
      <c r="ES34" s="49">
        <v>3320.5038551435027</v>
      </c>
      <c r="ET34" s="49">
        <v>3329.2010354121817</v>
      </c>
      <c r="EU34" s="49">
        <v>3338.2826314309987</v>
      </c>
      <c r="EV34" s="49">
        <v>3347.3356153529626</v>
      </c>
      <c r="EW34" s="49">
        <v>3356.427161497028</v>
      </c>
      <c r="EX34" s="49">
        <v>3365.5034088919147</v>
      </c>
      <c r="EY34" s="49">
        <v>3374.3664454630339</v>
      </c>
      <c r="EZ34" s="49">
        <v>3383.2546856404133</v>
      </c>
      <c r="FA34" s="49">
        <v>3392.061730658168</v>
      </c>
      <c r="FB34" s="49">
        <v>3400.7910732399178</v>
      </c>
      <c r="FC34" s="49">
        <v>3409.6053539551394</v>
      </c>
      <c r="FD34" s="49">
        <v>3418.3356151100797</v>
      </c>
      <c r="FE34" s="49">
        <v>3427.0890397320386</v>
      </c>
      <c r="FF34" s="49">
        <v>3435.8921542298494</v>
      </c>
      <c r="FG34" s="49">
        <v>3444.6194048560374</v>
      </c>
      <c r="FH34" s="49">
        <v>3453.4013350609512</v>
      </c>
      <c r="FI34" s="49">
        <v>3462.1477288203191</v>
      </c>
      <c r="FJ34" s="49">
        <v>3470.8217286701488</v>
      </c>
    </row>
    <row r="35" spans="1:166" x14ac:dyDescent="0.2">
      <c r="B35" s="23"/>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41"/>
      <c r="DX35" s="6"/>
      <c r="DY35" s="6"/>
      <c r="DZ35" s="6"/>
      <c r="EA35" s="41"/>
      <c r="EB35" s="41"/>
      <c r="EC35" s="41"/>
      <c r="ED35" s="41"/>
      <c r="EE35" s="41"/>
      <c r="EF35" s="6"/>
      <c r="EG35" s="41"/>
      <c r="EH35" s="41"/>
      <c r="EI35" s="41"/>
      <c r="EJ35" s="41"/>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row>
    <row r="36" spans="1:166" x14ac:dyDescent="0.2">
      <c r="C36" s="3"/>
      <c r="D36" s="3"/>
      <c r="E36" s="3"/>
      <c r="F36" s="3"/>
      <c r="G36" s="3"/>
      <c r="H36" s="3"/>
      <c r="I36" s="3"/>
      <c r="J36" s="3"/>
      <c r="K36" s="3"/>
      <c r="L36" s="3"/>
      <c r="DP36" s="4"/>
      <c r="DT36" s="4"/>
      <c r="DU36" s="37"/>
      <c r="DX36" s="4"/>
      <c r="DY36" s="37"/>
    </row>
    <row r="37" spans="1:166" x14ac:dyDescent="0.2">
      <c r="B37" s="22" t="s">
        <v>169</v>
      </c>
      <c r="C37" s="3"/>
      <c r="D37" s="3"/>
      <c r="E37" s="3"/>
      <c r="F37" s="3"/>
      <c r="G37" s="3"/>
      <c r="H37" s="3"/>
      <c r="I37" s="3"/>
      <c r="J37" s="3"/>
      <c r="K37" s="3"/>
      <c r="L37" s="3"/>
    </row>
    <row r="38" spans="1:166" x14ac:dyDescent="0.2">
      <c r="B38" s="13" t="s">
        <v>170</v>
      </c>
      <c r="C38" s="20" t="str">
        <f t="shared" ref="C38:Z38" si="0">C4</f>
        <v>1990Q1</v>
      </c>
      <c r="D38" s="20" t="str">
        <f t="shared" si="0"/>
        <v>1990Q2</v>
      </c>
      <c r="E38" s="20" t="str">
        <f t="shared" si="0"/>
        <v>1990Q3</v>
      </c>
      <c r="F38" s="20" t="str">
        <f t="shared" si="0"/>
        <v>1990Q4</v>
      </c>
      <c r="G38" s="20" t="str">
        <f t="shared" si="0"/>
        <v>1991Q1</v>
      </c>
      <c r="H38" s="20" t="str">
        <f t="shared" si="0"/>
        <v>1991Q2</v>
      </c>
      <c r="I38" s="20" t="str">
        <f t="shared" si="0"/>
        <v>1991Q3</v>
      </c>
      <c r="J38" s="20" t="str">
        <f t="shared" si="0"/>
        <v>1991Q4</v>
      </c>
      <c r="K38" s="20" t="str">
        <f t="shared" si="0"/>
        <v>1992Q1</v>
      </c>
      <c r="L38" s="20" t="str">
        <f t="shared" si="0"/>
        <v>1992Q2</v>
      </c>
      <c r="M38" s="20" t="str">
        <f t="shared" si="0"/>
        <v>1992Q3</v>
      </c>
      <c r="N38" s="20" t="str">
        <f t="shared" si="0"/>
        <v>1992Q4</v>
      </c>
      <c r="O38" s="20" t="str">
        <f t="shared" si="0"/>
        <v>1993Q1</v>
      </c>
      <c r="P38" s="20" t="str">
        <f t="shared" si="0"/>
        <v>1993Q2</v>
      </c>
      <c r="Q38" s="20" t="str">
        <f t="shared" si="0"/>
        <v>1993Q3</v>
      </c>
      <c r="R38" s="20" t="str">
        <f t="shared" si="0"/>
        <v>1993Q4</v>
      </c>
      <c r="S38" s="20" t="str">
        <f t="shared" si="0"/>
        <v>1994Q1</v>
      </c>
      <c r="T38" s="20" t="str">
        <f t="shared" si="0"/>
        <v>1994Q2</v>
      </c>
      <c r="U38" s="20" t="str">
        <f t="shared" si="0"/>
        <v>1994Q3</v>
      </c>
      <c r="V38" s="20" t="str">
        <f t="shared" si="0"/>
        <v>1994Q4</v>
      </c>
      <c r="W38" s="20" t="str">
        <f t="shared" si="0"/>
        <v>1995Q1</v>
      </c>
      <c r="X38" s="20" t="str">
        <f t="shared" si="0"/>
        <v>1995Q2</v>
      </c>
      <c r="Y38" s="20" t="str">
        <f t="shared" si="0"/>
        <v>1995Q3</v>
      </c>
      <c r="Z38" s="20" t="str">
        <f t="shared" si="0"/>
        <v>1995Q4</v>
      </c>
      <c r="AA38" s="20" t="str">
        <f t="shared" ref="AA38:BF38" si="1">AA4</f>
        <v>1996Q1</v>
      </c>
      <c r="AB38" s="20" t="str">
        <f t="shared" si="1"/>
        <v>1996Q2</v>
      </c>
      <c r="AC38" s="20" t="str">
        <f t="shared" si="1"/>
        <v>1996Q3</v>
      </c>
      <c r="AD38" s="20" t="str">
        <f t="shared" si="1"/>
        <v>1996Q4</v>
      </c>
      <c r="AE38" s="20" t="str">
        <f t="shared" si="1"/>
        <v>1997Q1</v>
      </c>
      <c r="AF38" s="20" t="str">
        <f t="shared" si="1"/>
        <v>1997Q2</v>
      </c>
      <c r="AG38" s="20" t="str">
        <f t="shared" si="1"/>
        <v>1997Q3</v>
      </c>
      <c r="AH38" s="20" t="str">
        <f t="shared" si="1"/>
        <v>1997Q4</v>
      </c>
      <c r="AI38" s="20" t="str">
        <f t="shared" si="1"/>
        <v>1998Q1</v>
      </c>
      <c r="AJ38" s="20" t="str">
        <f t="shared" si="1"/>
        <v>1998Q2</v>
      </c>
      <c r="AK38" s="20" t="str">
        <f t="shared" si="1"/>
        <v>1998Q3</v>
      </c>
      <c r="AL38" s="20" t="str">
        <f t="shared" si="1"/>
        <v>1998Q4</v>
      </c>
      <c r="AM38" s="20" t="str">
        <f t="shared" si="1"/>
        <v>1999Q1</v>
      </c>
      <c r="AN38" s="20" t="str">
        <f t="shared" si="1"/>
        <v>1999Q2</v>
      </c>
      <c r="AO38" s="20" t="str">
        <f t="shared" si="1"/>
        <v>1999Q3</v>
      </c>
      <c r="AP38" s="20" t="str">
        <f t="shared" si="1"/>
        <v>1999Q4</v>
      </c>
      <c r="AQ38" s="20" t="str">
        <f t="shared" si="1"/>
        <v>2000Q1</v>
      </c>
      <c r="AR38" s="20" t="str">
        <f t="shared" si="1"/>
        <v>2000Q2</v>
      </c>
      <c r="AS38" s="20" t="str">
        <f t="shared" si="1"/>
        <v>2000Q3</v>
      </c>
      <c r="AT38" s="20" t="str">
        <f t="shared" si="1"/>
        <v>2000Q4</v>
      </c>
      <c r="AU38" s="20" t="str">
        <f t="shared" si="1"/>
        <v>2001Q1</v>
      </c>
      <c r="AV38" s="20" t="str">
        <f t="shared" si="1"/>
        <v>2001Q2</v>
      </c>
      <c r="AW38" s="20" t="str">
        <f t="shared" si="1"/>
        <v>2001Q3</v>
      </c>
      <c r="AX38" s="20" t="str">
        <f t="shared" si="1"/>
        <v>2001Q4</v>
      </c>
      <c r="AY38" s="20" t="str">
        <f t="shared" si="1"/>
        <v>2002Q1</v>
      </c>
      <c r="AZ38" s="20" t="str">
        <f t="shared" si="1"/>
        <v>2002Q2</v>
      </c>
      <c r="BA38" s="20" t="str">
        <f t="shared" si="1"/>
        <v>2002Q3</v>
      </c>
      <c r="BB38" s="20" t="str">
        <f t="shared" si="1"/>
        <v>2002Q4</v>
      </c>
      <c r="BC38" s="20" t="str">
        <f t="shared" si="1"/>
        <v>2003Q1</v>
      </c>
      <c r="BD38" s="20" t="str">
        <f t="shared" si="1"/>
        <v>2003Q2</v>
      </c>
      <c r="BE38" s="20" t="str">
        <f t="shared" si="1"/>
        <v>2003Q3</v>
      </c>
      <c r="BF38" s="20" t="str">
        <f t="shared" si="1"/>
        <v>2003Q4</v>
      </c>
      <c r="BG38" s="20" t="str">
        <f t="shared" ref="BG38:CL38" si="2">BG4</f>
        <v>2004Q1</v>
      </c>
      <c r="BH38" s="20" t="str">
        <f t="shared" si="2"/>
        <v>2004Q2</v>
      </c>
      <c r="BI38" s="20" t="str">
        <f t="shared" si="2"/>
        <v>2004Q3</v>
      </c>
      <c r="BJ38" s="20" t="str">
        <f t="shared" si="2"/>
        <v>2004Q4</v>
      </c>
      <c r="BK38" s="20" t="str">
        <f t="shared" si="2"/>
        <v>2005Q1</v>
      </c>
      <c r="BL38" s="20" t="str">
        <f t="shared" si="2"/>
        <v>2005Q2</v>
      </c>
      <c r="BM38" s="20" t="str">
        <f t="shared" si="2"/>
        <v>2005Q3</v>
      </c>
      <c r="BN38" s="20" t="str">
        <f t="shared" si="2"/>
        <v>2005Q4</v>
      </c>
      <c r="BO38" s="20" t="str">
        <f t="shared" si="2"/>
        <v>2006Q1</v>
      </c>
      <c r="BP38" s="20" t="str">
        <f t="shared" si="2"/>
        <v>2006Q2</v>
      </c>
      <c r="BQ38" s="20" t="str">
        <f t="shared" si="2"/>
        <v>2006Q3</v>
      </c>
      <c r="BR38" s="20" t="str">
        <f t="shared" si="2"/>
        <v>2006Q4</v>
      </c>
      <c r="BS38" s="20" t="str">
        <f t="shared" si="2"/>
        <v>2007Q1</v>
      </c>
      <c r="BT38" s="20" t="str">
        <f t="shared" si="2"/>
        <v>2007Q2</v>
      </c>
      <c r="BU38" s="20" t="str">
        <f t="shared" si="2"/>
        <v>2007Q3</v>
      </c>
      <c r="BV38" s="20" t="str">
        <f t="shared" si="2"/>
        <v>2007Q4</v>
      </c>
      <c r="BW38" s="20" t="str">
        <f t="shared" si="2"/>
        <v>2008Q1</v>
      </c>
      <c r="BX38" s="20" t="str">
        <f t="shared" si="2"/>
        <v>2008Q2</v>
      </c>
      <c r="BY38" s="20" t="str">
        <f t="shared" si="2"/>
        <v>2008Q3</v>
      </c>
      <c r="BZ38" s="20" t="str">
        <f t="shared" si="2"/>
        <v>2008Q4</v>
      </c>
      <c r="CA38" s="20" t="str">
        <f t="shared" si="2"/>
        <v>2009Q1</v>
      </c>
      <c r="CB38" s="20" t="str">
        <f t="shared" si="2"/>
        <v>2009Q2</v>
      </c>
      <c r="CC38" s="20" t="str">
        <f t="shared" si="2"/>
        <v>2009Q3</v>
      </c>
      <c r="CD38" s="20" t="str">
        <f t="shared" si="2"/>
        <v>2009Q4</v>
      </c>
      <c r="CE38" s="20" t="str">
        <f t="shared" si="2"/>
        <v>2010Q1</v>
      </c>
      <c r="CF38" s="20" t="str">
        <f t="shared" si="2"/>
        <v>2010Q2</v>
      </c>
      <c r="CG38" s="20" t="str">
        <f t="shared" si="2"/>
        <v>2010Q3</v>
      </c>
      <c r="CH38" s="20" t="str">
        <f t="shared" si="2"/>
        <v>2010Q4</v>
      </c>
      <c r="CI38" s="20" t="str">
        <f t="shared" si="2"/>
        <v>2011Q1</v>
      </c>
      <c r="CJ38" s="20" t="str">
        <f t="shared" si="2"/>
        <v>2011Q2</v>
      </c>
      <c r="CK38" s="20" t="str">
        <f t="shared" si="2"/>
        <v>2011Q3</v>
      </c>
      <c r="CL38" s="20" t="str">
        <f t="shared" si="2"/>
        <v>2011Q4</v>
      </c>
      <c r="CM38" s="20" t="str">
        <f t="shared" ref="CM38:DR38" si="3">CM4</f>
        <v>2012Q1</v>
      </c>
      <c r="CN38" s="20" t="str">
        <f t="shared" si="3"/>
        <v>2012Q2</v>
      </c>
      <c r="CO38" s="20" t="str">
        <f t="shared" si="3"/>
        <v>2012Q3</v>
      </c>
      <c r="CP38" s="20" t="str">
        <f t="shared" si="3"/>
        <v>2012Q4</v>
      </c>
      <c r="CQ38" s="20" t="str">
        <f t="shared" si="3"/>
        <v>2013Q1</v>
      </c>
      <c r="CR38" s="20" t="str">
        <f t="shared" si="3"/>
        <v>2013Q2</v>
      </c>
      <c r="CS38" s="20" t="str">
        <f t="shared" si="3"/>
        <v>2013Q3</v>
      </c>
      <c r="CT38" s="20" t="str">
        <f t="shared" si="3"/>
        <v>2013Q4</v>
      </c>
      <c r="CU38" s="20" t="str">
        <f t="shared" si="3"/>
        <v>2014Q1</v>
      </c>
      <c r="CV38" s="20" t="str">
        <f t="shared" si="3"/>
        <v>2014Q2</v>
      </c>
      <c r="CW38" s="20" t="str">
        <f t="shared" si="3"/>
        <v>2014Q3</v>
      </c>
      <c r="CX38" s="20" t="str">
        <f t="shared" si="3"/>
        <v>2014Q4</v>
      </c>
      <c r="CY38" s="20" t="str">
        <f t="shared" si="3"/>
        <v>2015Q1</v>
      </c>
      <c r="CZ38" s="20" t="str">
        <f t="shared" si="3"/>
        <v>2015Q2</v>
      </c>
      <c r="DA38" s="20" t="str">
        <f t="shared" si="3"/>
        <v>2015Q3</v>
      </c>
      <c r="DB38" s="20" t="str">
        <f t="shared" si="3"/>
        <v>2015Q4</v>
      </c>
      <c r="DC38" s="20" t="str">
        <f t="shared" si="3"/>
        <v>2016Q1</v>
      </c>
      <c r="DD38" s="20" t="str">
        <f t="shared" si="3"/>
        <v>2016Q2</v>
      </c>
      <c r="DE38" s="20" t="str">
        <f t="shared" si="3"/>
        <v>2016Q3</v>
      </c>
      <c r="DF38" s="20" t="str">
        <f t="shared" si="3"/>
        <v>2016Q4</v>
      </c>
      <c r="DG38" s="20" t="str">
        <f t="shared" si="3"/>
        <v>2017Q1</v>
      </c>
      <c r="DH38" s="20" t="str">
        <f t="shared" si="3"/>
        <v>2017Q2</v>
      </c>
      <c r="DI38" s="20" t="str">
        <f t="shared" si="3"/>
        <v>2017Q3</v>
      </c>
      <c r="DJ38" s="20" t="str">
        <f t="shared" si="3"/>
        <v>2017Q4</v>
      </c>
      <c r="DK38" s="20" t="str">
        <f t="shared" si="3"/>
        <v>2018Q1</v>
      </c>
      <c r="DL38" s="20" t="str">
        <f t="shared" si="3"/>
        <v>2018Q2</v>
      </c>
      <c r="DM38" s="20" t="str">
        <f t="shared" si="3"/>
        <v>2018Q3</v>
      </c>
      <c r="DN38" s="20" t="str">
        <f t="shared" si="3"/>
        <v>2018Q4</v>
      </c>
      <c r="DO38" s="20" t="str">
        <f t="shared" si="3"/>
        <v>2019Q1</v>
      </c>
      <c r="DP38" s="20" t="str">
        <f t="shared" si="3"/>
        <v>2019Q2</v>
      </c>
      <c r="DQ38" s="20" t="str">
        <f t="shared" si="3"/>
        <v>2019Q3</v>
      </c>
      <c r="DR38" s="20" t="str">
        <f t="shared" si="3"/>
        <v>2019Q4</v>
      </c>
      <c r="DS38" s="20" t="str">
        <f t="shared" ref="DS38:EX38" si="4">DS4</f>
        <v>2020Q1</v>
      </c>
      <c r="DT38" s="20" t="str">
        <f t="shared" si="4"/>
        <v>2020Q2</v>
      </c>
      <c r="DU38" s="20" t="str">
        <f t="shared" si="4"/>
        <v>2020Q3</v>
      </c>
      <c r="DV38" s="20" t="str">
        <f t="shared" si="4"/>
        <v>2020Q4</v>
      </c>
      <c r="DW38" s="20" t="str">
        <f t="shared" si="4"/>
        <v>2021Q1</v>
      </c>
      <c r="DX38" s="20" t="str">
        <f t="shared" si="4"/>
        <v>2021Q2</v>
      </c>
      <c r="DY38" s="20" t="str">
        <f t="shared" si="4"/>
        <v>2021Q3</v>
      </c>
      <c r="DZ38" s="20" t="str">
        <f t="shared" si="4"/>
        <v>2021Q4</v>
      </c>
      <c r="EA38" s="20" t="str">
        <f t="shared" si="4"/>
        <v>2022Q1</v>
      </c>
      <c r="EB38" s="20" t="str">
        <f t="shared" si="4"/>
        <v>2022Q2</v>
      </c>
      <c r="EC38" s="20" t="str">
        <f t="shared" si="4"/>
        <v>2022Q3</v>
      </c>
      <c r="ED38" s="20" t="str">
        <f t="shared" si="4"/>
        <v>2022Q4</v>
      </c>
      <c r="EE38" s="20" t="str">
        <f t="shared" si="4"/>
        <v>2023Q1</v>
      </c>
      <c r="EF38" s="20" t="str">
        <f t="shared" si="4"/>
        <v>2023Q2</v>
      </c>
      <c r="EG38" s="20" t="str">
        <f t="shared" si="4"/>
        <v>2023Q3</v>
      </c>
      <c r="EH38" s="20" t="str">
        <f t="shared" si="4"/>
        <v>2023Q4</v>
      </c>
      <c r="EI38" s="20" t="str">
        <f t="shared" si="4"/>
        <v>2024Q1</v>
      </c>
      <c r="EJ38" s="20" t="str">
        <f t="shared" si="4"/>
        <v>2024Q2</v>
      </c>
      <c r="EK38" s="20" t="str">
        <f t="shared" si="4"/>
        <v>2024Q3</v>
      </c>
      <c r="EL38" s="20" t="str">
        <f t="shared" si="4"/>
        <v>2024Q4</v>
      </c>
      <c r="EM38" s="20" t="str">
        <f t="shared" si="4"/>
        <v>2025Q1</v>
      </c>
      <c r="EN38" s="20" t="str">
        <f t="shared" si="4"/>
        <v>2025Q2</v>
      </c>
      <c r="EO38" s="20" t="str">
        <f t="shared" si="4"/>
        <v>2025Q3</v>
      </c>
      <c r="EP38" s="20" t="str">
        <f t="shared" si="4"/>
        <v>2025Q4</v>
      </c>
      <c r="EQ38" s="20" t="str">
        <f t="shared" si="4"/>
        <v>2026Q1</v>
      </c>
      <c r="ER38" s="20" t="str">
        <f t="shared" si="4"/>
        <v>2026Q2</v>
      </c>
      <c r="ES38" s="20" t="str">
        <f t="shared" si="4"/>
        <v>2026Q3</v>
      </c>
      <c r="ET38" s="20" t="str">
        <f t="shared" si="4"/>
        <v>2026Q4</v>
      </c>
      <c r="EU38" s="20" t="str">
        <f t="shared" si="4"/>
        <v>2027Q1</v>
      </c>
      <c r="EV38" s="20" t="str">
        <f t="shared" si="4"/>
        <v>2027Q2</v>
      </c>
      <c r="EW38" s="20" t="str">
        <f t="shared" si="4"/>
        <v>2027Q3</v>
      </c>
      <c r="EX38" s="20" t="str">
        <f t="shared" si="4"/>
        <v>2027Q4</v>
      </c>
      <c r="EY38" s="20" t="str">
        <f t="shared" ref="EY38:FF38" si="5">EY4</f>
        <v>2028Q1</v>
      </c>
      <c r="EZ38" s="20" t="str">
        <f t="shared" si="5"/>
        <v>2028Q2</v>
      </c>
      <c r="FA38" s="20" t="str">
        <f t="shared" si="5"/>
        <v>2028Q3</v>
      </c>
      <c r="FB38" s="20" t="str">
        <f t="shared" si="5"/>
        <v>2028Q4</v>
      </c>
      <c r="FC38" s="20" t="str">
        <f t="shared" si="5"/>
        <v>2029Q1</v>
      </c>
      <c r="FD38" s="20" t="str">
        <f t="shared" si="5"/>
        <v>2029Q2</v>
      </c>
      <c r="FE38" s="20" t="str">
        <f t="shared" si="5"/>
        <v>2029Q3</v>
      </c>
      <c r="FF38" s="20" t="str">
        <f t="shared" si="5"/>
        <v>2029Q4</v>
      </c>
      <c r="FG38" s="20" t="str">
        <f t="shared" ref="FG38:FJ38" si="6">FG4</f>
        <v>2030Q1</v>
      </c>
      <c r="FH38" s="20" t="str">
        <f t="shared" si="6"/>
        <v>2030Q2</v>
      </c>
      <c r="FI38" s="20" t="str">
        <f t="shared" si="6"/>
        <v>2030Q3</v>
      </c>
      <c r="FJ38" s="20" t="str">
        <f t="shared" si="6"/>
        <v>2030Q4</v>
      </c>
    </row>
    <row r="39" spans="1:166" x14ac:dyDescent="0.2">
      <c r="B39" t="str">
        <f t="shared" ref="B39:B55" si="7">B7</f>
        <v>Employment (thous.)</v>
      </c>
      <c r="C39" s="19"/>
      <c r="D39" s="19">
        <f t="shared" ref="D39:AA39" si="8">100*((D7/C7)^4-1)</f>
        <v>3.4916194810620471</v>
      </c>
      <c r="E39" s="19">
        <f t="shared" si="8"/>
        <v>3.6219730703875852</v>
      </c>
      <c r="F39" s="19">
        <f t="shared" si="8"/>
        <v>-2.0591026776163313</v>
      </c>
      <c r="G39" s="19">
        <f t="shared" si="8"/>
        <v>-0.9794479504099729</v>
      </c>
      <c r="H39" s="19">
        <f t="shared" si="8"/>
        <v>1.1829905217786596</v>
      </c>
      <c r="I39" s="19">
        <f t="shared" si="8"/>
        <v>1.627526606709262</v>
      </c>
      <c r="J39" s="19">
        <f t="shared" si="8"/>
        <v>0.38245444606082035</v>
      </c>
      <c r="K39" s="19">
        <f t="shared" si="8"/>
        <v>3.3927538369392218</v>
      </c>
      <c r="L39" s="19">
        <f t="shared" si="8"/>
        <v>0.52127958812482333</v>
      </c>
      <c r="M39" s="19">
        <f t="shared" si="8"/>
        <v>-0.95308855739890674</v>
      </c>
      <c r="N39" s="19">
        <f t="shared" si="8"/>
        <v>1.499839919999979</v>
      </c>
      <c r="O39" s="19">
        <f t="shared" si="8"/>
        <v>1.1012818642381683</v>
      </c>
      <c r="P39" s="19">
        <f t="shared" si="8"/>
        <v>1.2643674040954567</v>
      </c>
      <c r="Q39" s="19">
        <f t="shared" si="8"/>
        <v>5.3445289260875439</v>
      </c>
      <c r="R39" s="19">
        <f t="shared" si="8"/>
        <v>-4.984315609606826</v>
      </c>
      <c r="S39" s="19">
        <f t="shared" si="8"/>
        <v>2.2695473748032491</v>
      </c>
      <c r="T39" s="19">
        <f t="shared" si="8"/>
        <v>1.6418092612877855</v>
      </c>
      <c r="U39" s="19">
        <f t="shared" si="8"/>
        <v>1.1658965160420198</v>
      </c>
      <c r="V39" s="19">
        <f t="shared" si="8"/>
        <v>4.3160798134064704</v>
      </c>
      <c r="W39" s="19">
        <f t="shared" si="8"/>
        <v>3.5157162691551447</v>
      </c>
      <c r="X39" s="19">
        <f t="shared" si="8"/>
        <v>-4.5410682131408198E-2</v>
      </c>
      <c r="Y39" s="19">
        <f t="shared" si="8"/>
        <v>0.76301845104540522</v>
      </c>
      <c r="Z39" s="19">
        <f t="shared" si="8"/>
        <v>-2.2810934219755552</v>
      </c>
      <c r="AA39" s="19">
        <f t="shared" si="8"/>
        <v>10.391110554124495</v>
      </c>
      <c r="AB39" s="19">
        <f t="shared" ref="AB39:BG39" si="9">100*((AB7/AA7)^4-1)</f>
        <v>2.9913310404453108</v>
      </c>
      <c r="AC39" s="19">
        <f t="shared" si="9"/>
        <v>4.5923788477328253</v>
      </c>
      <c r="AD39" s="19">
        <f t="shared" si="9"/>
        <v>7.2409122202014231</v>
      </c>
      <c r="AE39" s="19">
        <f t="shared" si="9"/>
        <v>4.7932406252591431</v>
      </c>
      <c r="AF39" s="19">
        <f t="shared" si="9"/>
        <v>7.9675868868370081</v>
      </c>
      <c r="AG39" s="19">
        <f t="shared" si="9"/>
        <v>4.4299744279772568</v>
      </c>
      <c r="AH39" s="19">
        <f t="shared" si="9"/>
        <v>6.5984164077894203</v>
      </c>
      <c r="AI39" s="19">
        <f t="shared" si="9"/>
        <v>3.4668800334623606</v>
      </c>
      <c r="AJ39" s="19">
        <f t="shared" si="9"/>
        <v>5.4285542646120399</v>
      </c>
      <c r="AK39" s="19">
        <f t="shared" si="9"/>
        <v>3.5743952504072585</v>
      </c>
      <c r="AL39" s="19">
        <f t="shared" si="9"/>
        <v>3.3311845997390455</v>
      </c>
      <c r="AM39" s="19">
        <f t="shared" si="9"/>
        <v>1.4496066188771861</v>
      </c>
      <c r="AN39" s="19">
        <f t="shared" si="9"/>
        <v>1.4149400270789592</v>
      </c>
      <c r="AO39" s="19">
        <f t="shared" si="9"/>
        <v>3.2998033706148622</v>
      </c>
      <c r="AP39" s="19">
        <f t="shared" si="9"/>
        <v>2.8998037133901811</v>
      </c>
      <c r="AQ39" s="19">
        <f t="shared" si="9"/>
        <v>1.8030092587374869</v>
      </c>
      <c r="AR39" s="19">
        <f t="shared" si="9"/>
        <v>2.2473988192494021</v>
      </c>
      <c r="AS39" s="19">
        <f t="shared" si="9"/>
        <v>1.8231417639691161</v>
      </c>
      <c r="AT39" s="19">
        <f t="shared" si="9"/>
        <v>2.1197333114381767</v>
      </c>
      <c r="AU39" s="19">
        <f t="shared" si="9"/>
        <v>-2.0941198135399963</v>
      </c>
      <c r="AV39" s="19">
        <f t="shared" si="9"/>
        <v>-2.7411858964963454</v>
      </c>
      <c r="AW39" s="19">
        <f t="shared" si="9"/>
        <v>-4.0314632979535077</v>
      </c>
      <c r="AX39" s="19">
        <f t="shared" si="9"/>
        <v>-6.4391573388594576</v>
      </c>
      <c r="AY39" s="19">
        <f t="shared" si="9"/>
        <v>-4.6187445784334642</v>
      </c>
      <c r="AZ39" s="19">
        <f t="shared" si="9"/>
        <v>-2.3476528467364588</v>
      </c>
      <c r="BA39" s="19">
        <f t="shared" si="9"/>
        <v>1.231610444149811</v>
      </c>
      <c r="BB39" s="19">
        <f t="shared" si="9"/>
        <v>-1.5190403837174959</v>
      </c>
      <c r="BC39" s="19">
        <f t="shared" si="9"/>
        <v>-0.91700675399607467</v>
      </c>
      <c r="BD39" s="19">
        <f t="shared" si="9"/>
        <v>-1.4302569912930663</v>
      </c>
      <c r="BE39" s="19">
        <f t="shared" si="9"/>
        <v>-0.18897240946562643</v>
      </c>
      <c r="BF39" s="19">
        <f t="shared" si="9"/>
        <v>0.87915950786239261</v>
      </c>
      <c r="BG39" s="19">
        <f t="shared" si="9"/>
        <v>8.945321162019404E-2</v>
      </c>
      <c r="BH39" s="19">
        <f t="shared" ref="BH39:CM39" si="10">100*((BH7/BG7)^4-1)</f>
        <v>1.8101577231977251</v>
      </c>
      <c r="BI39" s="19">
        <f t="shared" si="10"/>
        <v>1.1620711181217436</v>
      </c>
      <c r="BJ39" s="19">
        <f t="shared" si="10"/>
        <v>2.8199216480160771</v>
      </c>
      <c r="BK39" s="19">
        <f t="shared" si="10"/>
        <v>1.8835078148654594</v>
      </c>
      <c r="BL39" s="19">
        <f t="shared" si="10"/>
        <v>3.6253551880486512</v>
      </c>
      <c r="BM39" s="19">
        <f t="shared" si="10"/>
        <v>2.5748500284036968</v>
      </c>
      <c r="BN39" s="19">
        <f t="shared" si="10"/>
        <v>4.5885454757958133</v>
      </c>
      <c r="BO39" s="19">
        <f t="shared" si="10"/>
        <v>3.1596867585059529</v>
      </c>
      <c r="BP39" s="19">
        <f t="shared" si="10"/>
        <v>3.0289345205471996</v>
      </c>
      <c r="BQ39" s="19">
        <f t="shared" si="10"/>
        <v>2.6052963148935904</v>
      </c>
      <c r="BR39" s="19">
        <f t="shared" si="10"/>
        <v>2.3519312064630649</v>
      </c>
      <c r="BS39" s="19">
        <f t="shared" si="10"/>
        <v>4.47834444245514</v>
      </c>
      <c r="BT39" s="19">
        <f t="shared" si="10"/>
        <v>2.889834088331722</v>
      </c>
      <c r="BU39" s="19">
        <f t="shared" si="10"/>
        <v>2.693205327643633</v>
      </c>
      <c r="BV39" s="19">
        <f t="shared" si="10"/>
        <v>2.463996925775902</v>
      </c>
      <c r="BW39" s="19">
        <f t="shared" si="10"/>
        <v>2.6131480879363345</v>
      </c>
      <c r="BX39" s="19">
        <f t="shared" si="10"/>
        <v>-0.14227911135813454</v>
      </c>
      <c r="BY39" s="19">
        <f t="shared" si="10"/>
        <v>0.78553517005581774</v>
      </c>
      <c r="BZ39" s="19">
        <f t="shared" si="10"/>
        <v>-6.9781407096372146</v>
      </c>
      <c r="CA39" s="19">
        <f t="shared" si="10"/>
        <v>-6.0792846933879314</v>
      </c>
      <c r="CB39" s="19">
        <f t="shared" si="10"/>
        <v>-8.3868238546906504</v>
      </c>
      <c r="CC39" s="19">
        <f t="shared" si="10"/>
        <v>-4.4413329035471012</v>
      </c>
      <c r="CD39" s="19">
        <f t="shared" si="10"/>
        <v>-2.6797728430945411</v>
      </c>
      <c r="CE39" s="19">
        <f t="shared" si="10"/>
        <v>-1.6158979471976198</v>
      </c>
      <c r="CF39" s="19">
        <f t="shared" si="10"/>
        <v>1.8077873928973975</v>
      </c>
      <c r="CG39" s="19">
        <f t="shared" si="10"/>
        <v>0.69967505029477906</v>
      </c>
      <c r="CH39" s="19">
        <f t="shared" si="10"/>
        <v>2.3974382951674533</v>
      </c>
      <c r="CI39" s="19">
        <f t="shared" si="10"/>
        <v>1.1719601990306971</v>
      </c>
      <c r="CJ39" s="19">
        <f t="shared" si="10"/>
        <v>2.8100663195996356</v>
      </c>
      <c r="CK39" s="19">
        <f t="shared" si="10"/>
        <v>2.0445171788143979</v>
      </c>
      <c r="CL39" s="19">
        <f t="shared" si="10"/>
        <v>2.2715388279537674</v>
      </c>
      <c r="CM39" s="19">
        <f t="shared" si="10"/>
        <v>2.4194723945947239</v>
      </c>
      <c r="CN39" s="19">
        <f t="shared" ref="CN39:DS39" si="11">100*((CN7/CM7)^4-1)</f>
        <v>3.7374357672964154</v>
      </c>
      <c r="CO39" s="19">
        <f t="shared" si="11"/>
        <v>1.787768217542629</v>
      </c>
      <c r="CP39" s="19">
        <f t="shared" si="11"/>
        <v>3.7424501312318226</v>
      </c>
      <c r="CQ39" s="19">
        <f t="shared" si="11"/>
        <v>2.7828393441287513</v>
      </c>
      <c r="CR39" s="19">
        <f t="shared" si="11"/>
        <v>2.6355194989419184</v>
      </c>
      <c r="CS39" s="19">
        <f t="shared" si="11"/>
        <v>2.5637707297362811</v>
      </c>
      <c r="CT39" s="19">
        <f t="shared" si="11"/>
        <v>3.398230127160895</v>
      </c>
      <c r="CU39" s="19">
        <f t="shared" si="11"/>
        <v>2.6692692588320632</v>
      </c>
      <c r="CV39" s="19">
        <f t="shared" si="11"/>
        <v>1.25323011969245</v>
      </c>
      <c r="CW39" s="19">
        <f t="shared" si="11"/>
        <v>4.6530682490151909</v>
      </c>
      <c r="CX39" s="19">
        <f t="shared" si="11"/>
        <v>2.490416549051333</v>
      </c>
      <c r="CY39" s="19">
        <f t="shared" si="11"/>
        <v>3.0156567704248349</v>
      </c>
      <c r="CZ39" s="19">
        <f t="shared" si="11"/>
        <v>3.3751595021213721</v>
      </c>
      <c r="DA39" s="19">
        <f t="shared" si="11"/>
        <v>4.0037345374629218</v>
      </c>
      <c r="DB39" s="19">
        <f t="shared" si="11"/>
        <v>2.632683364601407</v>
      </c>
      <c r="DC39" s="19">
        <f t="shared" si="11"/>
        <v>3.3769287780717194</v>
      </c>
      <c r="DD39" s="19">
        <f t="shared" si="11"/>
        <v>4.0232856190302924</v>
      </c>
      <c r="DE39" s="19">
        <f t="shared" si="11"/>
        <v>2.6839464411227087</v>
      </c>
      <c r="DF39" s="19">
        <f t="shared" si="11"/>
        <v>1.8206104209448126</v>
      </c>
      <c r="DG39" s="19">
        <f t="shared" si="11"/>
        <v>2.3919236135892863</v>
      </c>
      <c r="DH39" s="19">
        <f t="shared" si="11"/>
        <v>3.4880344191375867</v>
      </c>
      <c r="DI39" s="19">
        <f t="shared" si="11"/>
        <v>1.6176743112240155</v>
      </c>
      <c r="DJ39" s="19">
        <f t="shared" si="11"/>
        <v>1.7229859958520999</v>
      </c>
      <c r="DK39" s="19">
        <f t="shared" si="11"/>
        <v>3.1312214571185271</v>
      </c>
      <c r="DL39" s="19">
        <f t="shared" si="11"/>
        <v>1.7576133619501055</v>
      </c>
      <c r="DM39" s="19">
        <f t="shared" si="11"/>
        <v>1.9702686273044057</v>
      </c>
      <c r="DN39" s="19">
        <f t="shared" si="11"/>
        <v>2.5024371800880685</v>
      </c>
      <c r="DO39" s="19">
        <f t="shared" si="11"/>
        <v>1.5596053896933082</v>
      </c>
      <c r="DP39" s="19">
        <f t="shared" si="11"/>
        <v>3.4227979051029145</v>
      </c>
      <c r="DQ39" s="19">
        <f t="shared" si="11"/>
        <v>3.3548927890776348</v>
      </c>
      <c r="DR39" s="19">
        <f t="shared" si="11"/>
        <v>1.147959473724125</v>
      </c>
      <c r="DS39" s="19">
        <f t="shared" si="11"/>
        <v>0.98594646872587344</v>
      </c>
      <c r="DT39" s="19">
        <f t="shared" ref="DT39:EY39" si="12">100*((DT7/DS7)^4-1)</f>
        <v>-37.887440037304209</v>
      </c>
      <c r="DU39" s="19">
        <f t="shared" si="12"/>
        <v>13.741851502680147</v>
      </c>
      <c r="DV39" s="19">
        <f t="shared" si="12"/>
        <v>3.0699075492653272</v>
      </c>
      <c r="DW39" s="19">
        <f t="shared" si="12"/>
        <v>-0.34774488687531191</v>
      </c>
      <c r="DX39" s="19">
        <f t="shared" si="12"/>
        <v>6.0659459746881916</v>
      </c>
      <c r="DY39" s="19">
        <f t="shared" si="12"/>
        <v>8.7464942757617727</v>
      </c>
      <c r="DZ39" s="19">
        <f t="shared" si="12"/>
        <v>7.3584163496699384</v>
      </c>
      <c r="EA39" s="19">
        <f t="shared" si="12"/>
        <v>1.6232179945100622</v>
      </c>
      <c r="EB39" s="19">
        <f t="shared" si="12"/>
        <v>3.7632563483636305</v>
      </c>
      <c r="EC39" s="19">
        <f t="shared" si="12"/>
        <v>5.2167636598450917</v>
      </c>
      <c r="ED39" s="19">
        <f t="shared" si="12"/>
        <v>-0.97706686180347724</v>
      </c>
      <c r="EE39" s="19">
        <f t="shared" si="12"/>
        <v>0.9262422319112007</v>
      </c>
      <c r="EF39" s="19">
        <f t="shared" si="12"/>
        <v>1.907742403341306</v>
      </c>
      <c r="EG39" s="19">
        <f t="shared" si="12"/>
        <v>-1.1278780157356283</v>
      </c>
      <c r="EH39" s="19">
        <f t="shared" si="12"/>
        <v>2.2420896187291817E-2</v>
      </c>
      <c r="EI39" s="19">
        <f t="shared" si="12"/>
        <v>1.0578048399228601</v>
      </c>
      <c r="EJ39" s="19">
        <f t="shared" si="12"/>
        <v>3.182435887860291</v>
      </c>
      <c r="EK39" s="18">
        <f t="shared" si="12"/>
        <v>-0.14737097500230334</v>
      </c>
      <c r="EL39" s="18">
        <f t="shared" si="12"/>
        <v>-4.9377936042578119</v>
      </c>
      <c r="EM39" s="18">
        <f t="shared" si="12"/>
        <v>-0.84306866294261429</v>
      </c>
      <c r="EN39" s="18">
        <f t="shared" si="12"/>
        <v>-4.3900950513431347</v>
      </c>
      <c r="EO39" s="18">
        <f t="shared" si="12"/>
        <v>-4.1275785125991948</v>
      </c>
      <c r="EP39" s="18">
        <f t="shared" si="12"/>
        <v>-1.5663290558307841</v>
      </c>
      <c r="EQ39" s="18">
        <f t="shared" si="12"/>
        <v>-0.53644440034349428</v>
      </c>
      <c r="ER39" s="18">
        <f t="shared" si="12"/>
        <v>-0.89230819309215059</v>
      </c>
      <c r="ES39" s="18">
        <f t="shared" si="12"/>
        <v>0.42067830728442779</v>
      </c>
      <c r="ET39" s="18">
        <f t="shared" si="12"/>
        <v>0.59140059190883054</v>
      </c>
      <c r="EU39" s="18">
        <f t="shared" si="12"/>
        <v>0.76747337252294212</v>
      </c>
      <c r="EV39" s="18">
        <f t="shared" si="12"/>
        <v>1.4493118904956859</v>
      </c>
      <c r="EW39" s="18">
        <f t="shared" si="12"/>
        <v>1.202204438916743</v>
      </c>
      <c r="EX39" s="18">
        <f t="shared" si="12"/>
        <v>1.760320725622333</v>
      </c>
      <c r="EY39" s="18">
        <f t="shared" si="12"/>
        <v>2.1140417325398619</v>
      </c>
      <c r="EZ39" s="18">
        <f t="shared" ref="EZ39:FF39" si="13">100*((EZ7/EY7)^4-1)</f>
        <v>2.1975754411742709</v>
      </c>
      <c r="FA39" s="18">
        <f t="shared" si="13"/>
        <v>1.8009793185475242</v>
      </c>
      <c r="FB39" s="18">
        <f t="shared" si="13"/>
        <v>2.1126750059309973</v>
      </c>
      <c r="FC39" s="18">
        <f t="shared" si="13"/>
        <v>2.2478087965702054</v>
      </c>
      <c r="FD39" s="18">
        <f t="shared" si="13"/>
        <v>2.550798083639938</v>
      </c>
      <c r="FE39" s="18">
        <f t="shared" si="13"/>
        <v>2.4377749512044078</v>
      </c>
      <c r="FF39" s="18">
        <f t="shared" si="13"/>
        <v>2.4183089945838399</v>
      </c>
      <c r="FG39" s="18">
        <f t="shared" ref="FG39:FG55" si="14">100*((FG7/FF7)^4-1)</f>
        <v>2.3039392490596944</v>
      </c>
      <c r="FH39" s="18">
        <f t="shared" ref="FH39:FH55" si="15">100*((FH7/FG7)^4-1)</f>
        <v>1.9792836366307132</v>
      </c>
      <c r="FI39" s="18">
        <f t="shared" ref="FI39:FI55" si="16">100*((FI7/FH7)^4-1)</f>
        <v>2.8185929872856397</v>
      </c>
      <c r="FJ39" s="18">
        <f t="shared" ref="FJ39:FJ55" si="17">100*((FJ7/FI7)^4-1)</f>
        <v>1.4908314686855162</v>
      </c>
    </row>
    <row r="40" spans="1:166" x14ac:dyDescent="0.2">
      <c r="B40" t="str">
        <f t="shared" si="7"/>
        <v xml:space="preserve"> Goods producing</v>
      </c>
      <c r="C40" s="19"/>
      <c r="D40" s="19">
        <f t="shared" ref="D40:AA40" si="18">100*((D8/C8)^4-1)</f>
        <v>0.77089501325231513</v>
      </c>
      <c r="E40" s="19">
        <f t="shared" si="18"/>
        <v>1.9318447173202413</v>
      </c>
      <c r="F40" s="19">
        <f t="shared" si="18"/>
        <v>-8.1828695758954346</v>
      </c>
      <c r="G40" s="19">
        <f t="shared" si="18"/>
        <v>-3.511592568589339</v>
      </c>
      <c r="H40" s="19">
        <f t="shared" si="18"/>
        <v>-2.1951722442232313</v>
      </c>
      <c r="I40" s="19">
        <f t="shared" si="18"/>
        <v>3.2033512613220294</v>
      </c>
      <c r="J40" s="19">
        <f t="shared" si="18"/>
        <v>-2.2383542096386266</v>
      </c>
      <c r="K40" s="19">
        <f t="shared" si="18"/>
        <v>0</v>
      </c>
      <c r="L40" s="19">
        <f t="shared" si="18"/>
        <v>9.8741044074857065E-2</v>
      </c>
      <c r="M40" s="19">
        <f t="shared" si="18"/>
        <v>-3.3612474319560381</v>
      </c>
      <c r="N40" s="19">
        <f t="shared" si="18"/>
        <v>-5.6488180829416308</v>
      </c>
      <c r="O40" s="19">
        <f t="shared" si="18"/>
        <v>-7.2660427465327304</v>
      </c>
      <c r="P40" s="19">
        <f t="shared" si="18"/>
        <v>-5.9838127053555841</v>
      </c>
      <c r="Q40" s="19">
        <f t="shared" si="18"/>
        <v>2.1596640247987686</v>
      </c>
      <c r="R40" s="19">
        <f t="shared" si="18"/>
        <v>-12.044247446603285</v>
      </c>
      <c r="S40" s="19">
        <f t="shared" si="18"/>
        <v>-5.3629473950510427</v>
      </c>
      <c r="T40" s="19">
        <f t="shared" si="18"/>
        <v>-2.3728214253206592</v>
      </c>
      <c r="U40" s="19">
        <f t="shared" si="18"/>
        <v>-1.0903537259979279</v>
      </c>
      <c r="V40" s="19">
        <f t="shared" si="18"/>
        <v>0.71551142426367065</v>
      </c>
      <c r="W40" s="19">
        <f t="shared" si="18"/>
        <v>5.3649509864310163</v>
      </c>
      <c r="X40" s="19">
        <f t="shared" si="18"/>
        <v>-4.1522305200057623</v>
      </c>
      <c r="Y40" s="19">
        <f t="shared" si="18"/>
        <v>-7.0739516569199186</v>
      </c>
      <c r="Z40" s="19">
        <f t="shared" si="18"/>
        <v>-25.331283880583921</v>
      </c>
      <c r="AA40" s="19">
        <f t="shared" si="18"/>
        <v>36.780657040582774</v>
      </c>
      <c r="AB40" s="19">
        <f t="shared" ref="AB40:BG40" si="19">100*((AB8/AA8)^4-1)</f>
        <v>7.3375143755183503</v>
      </c>
      <c r="AC40" s="19">
        <f t="shared" si="19"/>
        <v>9.0514794559447775</v>
      </c>
      <c r="AD40" s="19">
        <f t="shared" si="19"/>
        <v>13.403270740585294</v>
      </c>
      <c r="AE40" s="19">
        <f t="shared" si="19"/>
        <v>13.705954234436103</v>
      </c>
      <c r="AF40" s="19">
        <f t="shared" si="19"/>
        <v>9.836189030393804</v>
      </c>
      <c r="AG40" s="19">
        <f t="shared" si="19"/>
        <v>10.333995464365643</v>
      </c>
      <c r="AH40" s="19">
        <f t="shared" si="19"/>
        <v>13.333432415922086</v>
      </c>
      <c r="AI40" s="19">
        <f t="shared" si="19"/>
        <v>0.69408033965085991</v>
      </c>
      <c r="AJ40" s="19">
        <f t="shared" si="19"/>
        <v>5.740414747780398</v>
      </c>
      <c r="AK40" s="19">
        <f t="shared" si="19"/>
        <v>2.1987268327113618</v>
      </c>
      <c r="AL40" s="19">
        <f t="shared" si="19"/>
        <v>-0.54114870221112499</v>
      </c>
      <c r="AM40" s="19">
        <f t="shared" si="19"/>
        <v>-7.6865019332193363</v>
      </c>
      <c r="AN40" s="19">
        <f t="shared" si="19"/>
        <v>-3.8216461289043546</v>
      </c>
      <c r="AO40" s="19">
        <f t="shared" si="19"/>
        <v>-4.8952450756805206</v>
      </c>
      <c r="AP40" s="19">
        <f t="shared" si="19"/>
        <v>-2.5710102312842431</v>
      </c>
      <c r="AQ40" s="19">
        <f t="shared" si="19"/>
        <v>-8.2371679279239824</v>
      </c>
      <c r="AR40" s="19">
        <f t="shared" si="19"/>
        <v>3.4914048765622541</v>
      </c>
      <c r="AS40" s="19">
        <f t="shared" si="19"/>
        <v>-2.1956204418343339</v>
      </c>
      <c r="AT40" s="19">
        <f t="shared" si="19"/>
        <v>-9.6758580244060699E-2</v>
      </c>
      <c r="AU40" s="19">
        <f t="shared" si="19"/>
        <v>-3.7227395613017022</v>
      </c>
      <c r="AV40" s="19">
        <f t="shared" si="19"/>
        <v>-5.1744006129434084</v>
      </c>
      <c r="AW40" s="19">
        <f t="shared" si="19"/>
        <v>-4.047511135037352</v>
      </c>
      <c r="AX40" s="19">
        <f t="shared" si="19"/>
        <v>-12.976282004498474</v>
      </c>
      <c r="AY40" s="19">
        <f t="shared" si="19"/>
        <v>-13.038026385482492</v>
      </c>
      <c r="AZ40" s="19">
        <f t="shared" si="19"/>
        <v>-8.512229855928533</v>
      </c>
      <c r="BA40" s="19">
        <f t="shared" si="19"/>
        <v>-6.3174185302196211</v>
      </c>
      <c r="BB40" s="19">
        <f t="shared" si="19"/>
        <v>-8.3662456987049101</v>
      </c>
      <c r="BC40" s="19">
        <f t="shared" si="19"/>
        <v>-9.0766495526088846</v>
      </c>
      <c r="BD40" s="19">
        <f t="shared" si="19"/>
        <v>-5.7653550692108091</v>
      </c>
      <c r="BE40" s="19">
        <f t="shared" si="19"/>
        <v>-4.0248574133877391</v>
      </c>
      <c r="BF40" s="19">
        <f t="shared" si="19"/>
        <v>-1.842310100504807</v>
      </c>
      <c r="BG40" s="19">
        <f t="shared" si="19"/>
        <v>-6.0109698505561582E-2</v>
      </c>
      <c r="BH40" s="19">
        <f t="shared" ref="BH40:CM40" si="20">100*((BH8/BG8)^4-1)</f>
        <v>0.18051894618593689</v>
      </c>
      <c r="BI40" s="19">
        <f t="shared" si="20"/>
        <v>2.1814074267806127</v>
      </c>
      <c r="BJ40" s="19">
        <f t="shared" si="20"/>
        <v>6.3637706163674812</v>
      </c>
      <c r="BK40" s="19">
        <f t="shared" si="20"/>
        <v>4.8541509164821361</v>
      </c>
      <c r="BL40" s="19">
        <f t="shared" si="20"/>
        <v>8.4582103784926588</v>
      </c>
      <c r="BM40" s="19">
        <f t="shared" si="20"/>
        <v>0.51402764156862624</v>
      </c>
      <c r="BN40" s="19">
        <f t="shared" si="20"/>
        <v>16.280454191845649</v>
      </c>
      <c r="BO40" s="19">
        <f t="shared" si="20"/>
        <v>8.1897000826956159</v>
      </c>
      <c r="BP40" s="19">
        <f t="shared" si="20"/>
        <v>6.439379023112779</v>
      </c>
      <c r="BQ40" s="19">
        <f t="shared" si="20"/>
        <v>3.7564698567534194</v>
      </c>
      <c r="BR40" s="19">
        <f t="shared" si="20"/>
        <v>4.1533591149962135</v>
      </c>
      <c r="BS40" s="19">
        <f t="shared" si="20"/>
        <v>8.4019473372262574</v>
      </c>
      <c r="BT40" s="19">
        <f t="shared" si="20"/>
        <v>6.8859864422623041</v>
      </c>
      <c r="BU40" s="19">
        <f t="shared" si="20"/>
        <v>4.7865325039632145</v>
      </c>
      <c r="BV40" s="19">
        <f t="shared" si="20"/>
        <v>1.5918105472692901</v>
      </c>
      <c r="BW40" s="19">
        <f t="shared" si="20"/>
        <v>0.2465026254684588</v>
      </c>
      <c r="BX40" s="19">
        <f t="shared" si="20"/>
        <v>-2.535219661414434</v>
      </c>
      <c r="BY40" s="19">
        <f t="shared" si="20"/>
        <v>-2.9395339998606107</v>
      </c>
      <c r="BZ40" s="19">
        <f t="shared" si="20"/>
        <v>-21.64115406697157</v>
      </c>
      <c r="CA40" s="19">
        <f t="shared" si="20"/>
        <v>-9.3111801250140189</v>
      </c>
      <c r="CB40" s="19">
        <f t="shared" si="20"/>
        <v>-17.52382799065899</v>
      </c>
      <c r="CC40" s="19">
        <f t="shared" si="20"/>
        <v>-12.746609286956346</v>
      </c>
      <c r="CD40" s="19">
        <f t="shared" si="20"/>
        <v>-9.7173423616881198</v>
      </c>
      <c r="CE40" s="19">
        <f t="shared" si="20"/>
        <v>-4.6399861304702412</v>
      </c>
      <c r="CF40" s="19">
        <f t="shared" si="20"/>
        <v>-2.6088848351285887</v>
      </c>
      <c r="CG40" s="19">
        <f t="shared" si="20"/>
        <v>0.4324651969457749</v>
      </c>
      <c r="CH40" s="19">
        <f t="shared" si="20"/>
        <v>1.1758209004205433</v>
      </c>
      <c r="CI40" s="19">
        <f t="shared" si="20"/>
        <v>0.73925451744212278</v>
      </c>
      <c r="CJ40" s="19">
        <f t="shared" si="20"/>
        <v>6.1462944057395053</v>
      </c>
      <c r="CK40" s="19">
        <f t="shared" si="20"/>
        <v>6.3060774315661927</v>
      </c>
      <c r="CL40" s="19">
        <f t="shared" si="20"/>
        <v>4.8454139764222859</v>
      </c>
      <c r="CM40" s="19">
        <f t="shared" si="20"/>
        <v>3.3335447322681455</v>
      </c>
      <c r="CN40" s="19">
        <f t="shared" ref="CN40:DS40" si="21">100*((CN8/CM8)^4-1)</f>
        <v>6.6320849545338012</v>
      </c>
      <c r="CO40" s="19">
        <f t="shared" si="21"/>
        <v>5.564416702655639</v>
      </c>
      <c r="CP40" s="19">
        <f t="shared" si="21"/>
        <v>5.6060021023203399</v>
      </c>
      <c r="CQ40" s="19">
        <f t="shared" si="21"/>
        <v>4.082268926942878</v>
      </c>
      <c r="CR40" s="19">
        <f t="shared" si="21"/>
        <v>2.0616442921404188</v>
      </c>
      <c r="CS40" s="19">
        <f t="shared" si="21"/>
        <v>2.8353237361101069</v>
      </c>
      <c r="CT40" s="19">
        <f t="shared" si="21"/>
        <v>0.82196978685249444</v>
      </c>
      <c r="CU40" s="19">
        <f t="shared" si="21"/>
        <v>1.3699368965532255</v>
      </c>
      <c r="CV40" s="19">
        <f t="shared" si="21"/>
        <v>1.8601608170849104</v>
      </c>
      <c r="CW40" s="19">
        <f t="shared" si="21"/>
        <v>6.0266833584650792</v>
      </c>
      <c r="CX40" s="19">
        <f t="shared" si="21"/>
        <v>5.1049068671707776</v>
      </c>
      <c r="CY40" s="19">
        <f t="shared" si="21"/>
        <v>4.6587979725738471</v>
      </c>
      <c r="CZ40" s="19">
        <f t="shared" si="21"/>
        <v>1.4651770700433886</v>
      </c>
      <c r="DA40" s="19">
        <f t="shared" si="21"/>
        <v>3.1477139167119361</v>
      </c>
      <c r="DB40" s="19">
        <f t="shared" si="21"/>
        <v>0.7740401243070183</v>
      </c>
      <c r="DC40" s="19">
        <f t="shared" si="21"/>
        <v>2.8021138095081444</v>
      </c>
      <c r="DD40" s="19">
        <f t="shared" si="21"/>
        <v>1.9004284207464472</v>
      </c>
      <c r="DE40" s="19">
        <f t="shared" si="21"/>
        <v>-0.65826727493697446</v>
      </c>
      <c r="DF40" s="19">
        <f t="shared" si="21"/>
        <v>-2.3683988948051349</v>
      </c>
      <c r="DG40" s="19">
        <f t="shared" si="21"/>
        <v>-0.5614737615840748</v>
      </c>
      <c r="DH40" s="19">
        <f t="shared" si="21"/>
        <v>-0.25586886403612397</v>
      </c>
      <c r="DI40" s="19">
        <f t="shared" si="21"/>
        <v>-3.3901640741227146</v>
      </c>
      <c r="DJ40" s="19">
        <f t="shared" si="21"/>
        <v>0.56990983314506583</v>
      </c>
      <c r="DK40" s="19">
        <f t="shared" si="21"/>
        <v>4.0348718838285613</v>
      </c>
      <c r="DL40" s="19">
        <f t="shared" si="21"/>
        <v>2.8412827688245379</v>
      </c>
      <c r="DM40" s="19">
        <f t="shared" si="21"/>
        <v>3.3405422888841629</v>
      </c>
      <c r="DN40" s="19">
        <f t="shared" si="21"/>
        <v>5.9167292323029308</v>
      </c>
      <c r="DO40" s="19">
        <f t="shared" si="21"/>
        <v>0.34784736415507389</v>
      </c>
      <c r="DP40" s="19">
        <f t="shared" si="21"/>
        <v>3.8220288401178637</v>
      </c>
      <c r="DQ40" s="19">
        <f t="shared" si="21"/>
        <v>0.44283098553239419</v>
      </c>
      <c r="DR40" s="19">
        <f t="shared" si="21"/>
        <v>0</v>
      </c>
      <c r="DS40" s="19">
        <f t="shared" si="21"/>
        <v>-0.73398674580901213</v>
      </c>
      <c r="DT40" s="19">
        <f t="shared" ref="DT40:EY40" si="22">100*((DT8/DS8)^4-1)</f>
        <v>-32.37102933104098</v>
      </c>
      <c r="DU40" s="19">
        <f t="shared" si="22"/>
        <v>2.7380674091937784</v>
      </c>
      <c r="DV40" s="19">
        <f t="shared" si="22"/>
        <v>-2.9812885603999084</v>
      </c>
      <c r="DW40" s="19">
        <f t="shared" si="22"/>
        <v>-4.0072351948066798</v>
      </c>
      <c r="DX40" s="19">
        <f t="shared" si="22"/>
        <v>-0.38311511022554035</v>
      </c>
      <c r="DY40" s="19">
        <f t="shared" si="22"/>
        <v>0.16468808700176307</v>
      </c>
      <c r="DZ40" s="19">
        <f t="shared" si="22"/>
        <v>4.9139231964389962</v>
      </c>
      <c r="EA40" s="19">
        <f t="shared" si="22"/>
        <v>-1.0793209384820535</v>
      </c>
      <c r="EB40" s="19">
        <f t="shared" si="22"/>
        <v>3.9138124518633299</v>
      </c>
      <c r="EC40" s="19">
        <f t="shared" si="22"/>
        <v>6.3900885289795095</v>
      </c>
      <c r="ED40" s="19">
        <f t="shared" si="22"/>
        <v>2.0287661683303204</v>
      </c>
      <c r="EE40" s="19">
        <f t="shared" si="22"/>
        <v>-0.47365221699480209</v>
      </c>
      <c r="EF40" s="19">
        <f t="shared" si="22"/>
        <v>0.95350934988491787</v>
      </c>
      <c r="EG40" s="19">
        <f t="shared" si="22"/>
        <v>-0.26303661701971848</v>
      </c>
      <c r="EH40" s="19">
        <f t="shared" si="22"/>
        <v>3.1453787448417758</v>
      </c>
      <c r="EI40" s="19">
        <f t="shared" si="22"/>
        <v>-3.3556209829547434</v>
      </c>
      <c r="EJ40" s="19">
        <f t="shared" si="22"/>
        <v>1.858562981874079</v>
      </c>
      <c r="EK40" s="18">
        <f t="shared" si="22"/>
        <v>0.72036302078033465</v>
      </c>
      <c r="EL40" s="18">
        <f t="shared" si="22"/>
        <v>-16.765398016227618</v>
      </c>
      <c r="EM40" s="18">
        <f t="shared" si="22"/>
        <v>6.2267434319135839</v>
      </c>
      <c r="EN40" s="18">
        <f t="shared" si="22"/>
        <v>-6.122379498158292</v>
      </c>
      <c r="EO40" s="18">
        <f t="shared" si="22"/>
        <v>-4.7915623841764843</v>
      </c>
      <c r="EP40" s="18">
        <f t="shared" si="22"/>
        <v>-3.0150488761626626</v>
      </c>
      <c r="EQ40" s="18">
        <f t="shared" si="22"/>
        <v>-1.5380557717595056</v>
      </c>
      <c r="ER40" s="18">
        <f t="shared" si="22"/>
        <v>-1.3970456209984494</v>
      </c>
      <c r="ES40" s="18">
        <f t="shared" si="22"/>
        <v>-0.43612798647759687</v>
      </c>
      <c r="ET40" s="18">
        <f t="shared" si="22"/>
        <v>0.27426362967502005</v>
      </c>
      <c r="EU40" s="18">
        <f t="shared" si="22"/>
        <v>0.37099262704711755</v>
      </c>
      <c r="EV40" s="18">
        <f t="shared" si="22"/>
        <v>0.99125352261704158</v>
      </c>
      <c r="EW40" s="18">
        <f t="shared" si="22"/>
        <v>1.4818506110033658</v>
      </c>
      <c r="EX40" s="18">
        <f t="shared" si="22"/>
        <v>1.8982677000709769</v>
      </c>
      <c r="EY40" s="18">
        <f t="shared" si="22"/>
        <v>2.4213532834669094</v>
      </c>
      <c r="EZ40" s="18">
        <f t="shared" ref="EZ40:FF40" si="23">100*((EZ8/EY8)^4-1)</f>
        <v>2.4570870829947911</v>
      </c>
      <c r="FA40" s="18">
        <f t="shared" si="23"/>
        <v>2.0767388150138455</v>
      </c>
      <c r="FB40" s="18">
        <f t="shared" si="23"/>
        <v>2.3936214331829575</v>
      </c>
      <c r="FC40" s="18">
        <f t="shared" si="23"/>
        <v>2.6909610152502372</v>
      </c>
      <c r="FD40" s="18">
        <f t="shared" si="23"/>
        <v>2.9536031864139778</v>
      </c>
      <c r="FE40" s="18">
        <f t="shared" si="23"/>
        <v>2.5754770714733199</v>
      </c>
      <c r="FF40" s="18">
        <f t="shared" si="23"/>
        <v>2.5583480628399657</v>
      </c>
      <c r="FG40" s="18">
        <f t="shared" si="14"/>
        <v>2.188668520455872</v>
      </c>
      <c r="FH40" s="18">
        <f t="shared" si="15"/>
        <v>1.7791541230768759</v>
      </c>
      <c r="FI40" s="18">
        <f t="shared" si="16"/>
        <v>1.6119260444985795</v>
      </c>
      <c r="FJ40" s="18">
        <f t="shared" si="17"/>
        <v>1.1993618316915811</v>
      </c>
    </row>
    <row r="41" spans="1:166" x14ac:dyDescent="0.2">
      <c r="B41" t="str">
        <f t="shared" si="7"/>
        <v xml:space="preserve">   Natural resources</v>
      </c>
      <c r="C41" s="19"/>
      <c r="D41" s="19">
        <f t="shared" ref="D41:AA41" si="24">100*((D9/C9)^4-1)</f>
        <v>22.773766315482511</v>
      </c>
      <c r="E41" s="19">
        <f t="shared" si="24"/>
        <v>0</v>
      </c>
      <c r="F41" s="19">
        <f t="shared" si="24"/>
        <v>6.8351929012345547</v>
      </c>
      <c r="G41" s="19">
        <f t="shared" si="24"/>
        <v>-28.971479594486173</v>
      </c>
      <c r="H41" s="19">
        <f t="shared" si="24"/>
        <v>-6.9537981407486571</v>
      </c>
      <c r="I41" s="19">
        <f t="shared" si="24"/>
        <v>-13.771124923160983</v>
      </c>
      <c r="J41" s="19">
        <f t="shared" si="24"/>
        <v>7.7634684121284936</v>
      </c>
      <c r="K41" s="19">
        <f t="shared" si="24"/>
        <v>-26.497014720354649</v>
      </c>
      <c r="L41" s="19">
        <f t="shared" si="24"/>
        <v>-28.360703999999991</v>
      </c>
      <c r="M41" s="19">
        <f t="shared" si="24"/>
        <v>-8.4161854410183423</v>
      </c>
      <c r="N41" s="19">
        <f t="shared" si="24"/>
        <v>29.45382716049383</v>
      </c>
      <c r="O41" s="19">
        <f t="shared" si="24"/>
        <v>8.5973857361592909</v>
      </c>
      <c r="P41" s="19">
        <f t="shared" si="24"/>
        <v>0</v>
      </c>
      <c r="Q41" s="19">
        <f t="shared" si="24"/>
        <v>-7.9167520266527518</v>
      </c>
      <c r="R41" s="19">
        <f t="shared" si="24"/>
        <v>8.5973857361592909</v>
      </c>
      <c r="S41" s="19">
        <f t="shared" si="24"/>
        <v>-7.9167520266527518</v>
      </c>
      <c r="T41" s="19">
        <f t="shared" si="24"/>
        <v>-8.0765147268035964</v>
      </c>
      <c r="U41" s="19">
        <f t="shared" si="24"/>
        <v>-15.965305928809748</v>
      </c>
      <c r="V41" s="19">
        <f t="shared" si="24"/>
        <v>29.45382716049383</v>
      </c>
      <c r="W41" s="19">
        <f t="shared" si="24"/>
        <v>8.5973857361592909</v>
      </c>
      <c r="X41" s="19">
        <f t="shared" si="24"/>
        <v>-7.9167520266527518</v>
      </c>
      <c r="Y41" s="19">
        <f t="shared" si="24"/>
        <v>0</v>
      </c>
      <c r="Z41" s="19">
        <f t="shared" si="24"/>
        <v>0</v>
      </c>
      <c r="AA41" s="19">
        <f t="shared" si="24"/>
        <v>17.737569926697571</v>
      </c>
      <c r="AB41" s="19">
        <f t="shared" ref="AB41:BG41" si="25">100*((AB9/AA9)^4-1)</f>
        <v>-21.925103999999973</v>
      </c>
      <c r="AC41" s="19">
        <f t="shared" si="25"/>
        <v>8.7861276177684253</v>
      </c>
      <c r="AD41" s="19">
        <f t="shared" si="25"/>
        <v>27.44293212890625</v>
      </c>
      <c r="AE41" s="19">
        <f t="shared" si="25"/>
        <v>25.688150285556954</v>
      </c>
      <c r="AF41" s="19">
        <f t="shared" si="25"/>
        <v>0</v>
      </c>
      <c r="AG41" s="19">
        <f t="shared" si="25"/>
        <v>15.658370355316919</v>
      </c>
      <c r="AH41" s="19">
        <f t="shared" si="25"/>
        <v>23.212831648922251</v>
      </c>
      <c r="AI41" s="19">
        <f t="shared" si="25"/>
        <v>-39.659996925072996</v>
      </c>
      <c r="AJ41" s="19">
        <f t="shared" si="25"/>
        <v>7.9170596486467293</v>
      </c>
      <c r="AK41" s="19">
        <f t="shared" si="25"/>
        <v>33.781464019747332</v>
      </c>
      <c r="AL41" s="19">
        <f t="shared" si="25"/>
        <v>102.55185652218101</v>
      </c>
      <c r="AM41" s="19">
        <f t="shared" si="25"/>
        <v>-26.323913858490666</v>
      </c>
      <c r="AN41" s="19">
        <f t="shared" si="25"/>
        <v>0</v>
      </c>
      <c r="AO41" s="19">
        <f t="shared" si="25"/>
        <v>6.5019839762187948</v>
      </c>
      <c r="AP41" s="19">
        <f t="shared" si="25"/>
        <v>-6.1050355434417725</v>
      </c>
      <c r="AQ41" s="19">
        <f t="shared" si="25"/>
        <v>0</v>
      </c>
      <c r="AR41" s="19">
        <f t="shared" si="25"/>
        <v>6.5019839762187948</v>
      </c>
      <c r="AS41" s="19">
        <f t="shared" si="25"/>
        <v>0</v>
      </c>
      <c r="AT41" s="19">
        <f t="shared" si="25"/>
        <v>-6.1050355434417725</v>
      </c>
      <c r="AU41" s="19">
        <f t="shared" si="25"/>
        <v>20.451869334279451</v>
      </c>
      <c r="AV41" s="19">
        <f t="shared" si="25"/>
        <v>-27.030125741933951</v>
      </c>
      <c r="AW41" s="19">
        <f t="shared" si="25"/>
        <v>-23.760492410681302</v>
      </c>
      <c r="AX41" s="19">
        <f t="shared" si="25"/>
        <v>-30.7349819311309</v>
      </c>
      <c r="AY41" s="19">
        <f t="shared" si="25"/>
        <v>-7.4732453126641341</v>
      </c>
      <c r="AZ41" s="19">
        <f t="shared" si="25"/>
        <v>-21.533506543264547</v>
      </c>
      <c r="BA41" s="19">
        <f t="shared" si="25"/>
        <v>0</v>
      </c>
      <c r="BB41" s="19">
        <f t="shared" si="25"/>
        <v>-22.75238037109375</v>
      </c>
      <c r="BC41" s="19">
        <f t="shared" si="25"/>
        <v>9.1895991464716165</v>
      </c>
      <c r="BD41" s="19">
        <f t="shared" si="25"/>
        <v>-42.824675440696716</v>
      </c>
      <c r="BE41" s="19">
        <f t="shared" si="25"/>
        <v>-26.790585937499991</v>
      </c>
      <c r="BF41" s="19">
        <f t="shared" si="25"/>
        <v>23.438754728115608</v>
      </c>
      <c r="BG41" s="19">
        <f t="shared" si="25"/>
        <v>-18.988165248216838</v>
      </c>
      <c r="BH41" s="19">
        <f t="shared" ref="BH41:CM41" si="26">100*((BH9/BG9)^4-1)</f>
        <v>11.257037148889527</v>
      </c>
      <c r="BI41" s="19">
        <f t="shared" si="26"/>
        <v>-19.448131920411893</v>
      </c>
      <c r="BJ41" s="19">
        <f t="shared" si="26"/>
        <v>0</v>
      </c>
      <c r="BK41" s="19">
        <f t="shared" si="26"/>
        <v>-20.438004877305293</v>
      </c>
      <c r="BL41" s="19">
        <f t="shared" si="26"/>
        <v>-11.255776990218003</v>
      </c>
      <c r="BM41" s="19">
        <f t="shared" si="26"/>
        <v>0</v>
      </c>
      <c r="BN41" s="19">
        <f t="shared" si="26"/>
        <v>0</v>
      </c>
      <c r="BO41" s="19">
        <f t="shared" si="26"/>
        <v>0</v>
      </c>
      <c r="BP41" s="19">
        <f t="shared" si="26"/>
        <v>0</v>
      </c>
      <c r="BQ41" s="19">
        <f t="shared" si="26"/>
        <v>0</v>
      </c>
      <c r="BR41" s="19">
        <f t="shared" si="26"/>
        <v>0</v>
      </c>
      <c r="BS41" s="19">
        <f t="shared" si="26"/>
        <v>-11.581294200878411</v>
      </c>
      <c r="BT41" s="19">
        <f t="shared" si="26"/>
        <v>13.098239898681552</v>
      </c>
      <c r="BU41" s="19">
        <f t="shared" si="26"/>
        <v>12.68339122083173</v>
      </c>
      <c r="BV41" s="19">
        <f t="shared" si="26"/>
        <v>-11.255776990218003</v>
      </c>
      <c r="BW41" s="19">
        <f t="shared" si="26"/>
        <v>-31.698654463492947</v>
      </c>
      <c r="BX41" s="19">
        <f t="shared" si="26"/>
        <v>0</v>
      </c>
      <c r="BY41" s="19">
        <f t="shared" si="26"/>
        <v>0</v>
      </c>
      <c r="BZ41" s="19">
        <f t="shared" si="26"/>
        <v>-24.116543209876575</v>
      </c>
      <c r="CA41" s="19">
        <f t="shared" si="26"/>
        <v>-25.653373594335648</v>
      </c>
      <c r="CB41" s="19">
        <f t="shared" si="26"/>
        <v>-27.397500087531924</v>
      </c>
      <c r="CC41" s="19">
        <f t="shared" si="26"/>
        <v>0</v>
      </c>
      <c r="CD41" s="19">
        <f t="shared" si="26"/>
        <v>-29.393325617284006</v>
      </c>
      <c r="CE41" s="19">
        <f t="shared" si="26"/>
        <v>41.629670104501116</v>
      </c>
      <c r="CF41" s="19">
        <f t="shared" si="26"/>
        <v>-15.653633777006149</v>
      </c>
      <c r="CG41" s="19">
        <f t="shared" si="26"/>
        <v>18.558753006171358</v>
      </c>
      <c r="CH41" s="19">
        <f t="shared" si="26"/>
        <v>-29.393325617284006</v>
      </c>
      <c r="CI41" s="19">
        <f t="shared" si="26"/>
        <v>-16.979287616966033</v>
      </c>
      <c r="CJ41" s="19">
        <f t="shared" si="26"/>
        <v>0</v>
      </c>
      <c r="CK41" s="19">
        <f t="shared" si="26"/>
        <v>0</v>
      </c>
      <c r="CL41" s="19">
        <f t="shared" si="26"/>
        <v>43.891177030146935</v>
      </c>
      <c r="CM41" s="19">
        <f t="shared" si="26"/>
        <v>-16.289607312724041</v>
      </c>
      <c r="CN41" s="19">
        <f t="shared" ref="CN41:DS41" si="27">100*((CN9/CM9)^4-1)</f>
        <v>-16.979287616966033</v>
      </c>
      <c r="CO41" s="19">
        <f t="shared" si="27"/>
        <v>0</v>
      </c>
      <c r="CP41" s="19">
        <f t="shared" si="27"/>
        <v>0</v>
      </c>
      <c r="CQ41" s="19">
        <f t="shared" si="27"/>
        <v>20.451869334279451</v>
      </c>
      <c r="CR41" s="19">
        <f t="shared" si="27"/>
        <v>19.45948022676054</v>
      </c>
      <c r="CS41" s="19">
        <f t="shared" si="27"/>
        <v>0</v>
      </c>
      <c r="CT41" s="19">
        <f t="shared" si="27"/>
        <v>-30.503035652388366</v>
      </c>
      <c r="CU41" s="19">
        <f t="shared" si="27"/>
        <v>0</v>
      </c>
      <c r="CV41" s="19">
        <f t="shared" si="27"/>
        <v>0</v>
      </c>
      <c r="CW41" s="19">
        <f t="shared" si="27"/>
        <v>0</v>
      </c>
      <c r="CX41" s="19">
        <f t="shared" si="27"/>
        <v>43.891177030146935</v>
      </c>
      <c r="CY41" s="19">
        <f t="shared" si="27"/>
        <v>18.558753006171358</v>
      </c>
      <c r="CZ41" s="19">
        <f t="shared" si="27"/>
        <v>0</v>
      </c>
      <c r="DA41" s="19">
        <f t="shared" si="27"/>
        <v>0</v>
      </c>
      <c r="DB41" s="19">
        <f t="shared" si="27"/>
        <v>0</v>
      </c>
      <c r="DC41" s="19">
        <f t="shared" si="27"/>
        <v>-29.393325617284006</v>
      </c>
      <c r="DD41" s="19">
        <f t="shared" si="27"/>
        <v>41.629670104501116</v>
      </c>
      <c r="DE41" s="19">
        <f t="shared" si="27"/>
        <v>0</v>
      </c>
      <c r="DF41" s="19">
        <f t="shared" si="27"/>
        <v>0</v>
      </c>
      <c r="DG41" s="19">
        <f t="shared" si="27"/>
        <v>0</v>
      </c>
      <c r="DH41" s="19">
        <f t="shared" si="27"/>
        <v>0</v>
      </c>
      <c r="DI41" s="19">
        <f t="shared" si="27"/>
        <v>0</v>
      </c>
      <c r="DJ41" s="19">
        <f t="shared" si="27"/>
        <v>0</v>
      </c>
      <c r="DK41" s="19">
        <f t="shared" si="27"/>
        <v>0</v>
      </c>
      <c r="DL41" s="19">
        <f t="shared" si="27"/>
        <v>0</v>
      </c>
      <c r="DM41" s="19">
        <f t="shared" si="27"/>
        <v>0</v>
      </c>
      <c r="DN41" s="19">
        <f t="shared" si="27"/>
        <v>0</v>
      </c>
      <c r="DO41" s="19">
        <f t="shared" si="27"/>
        <v>0</v>
      </c>
      <c r="DP41" s="19">
        <f t="shared" si="27"/>
        <v>0</v>
      </c>
      <c r="DQ41" s="19">
        <f t="shared" si="27"/>
        <v>0</v>
      </c>
      <c r="DR41" s="19">
        <f t="shared" si="27"/>
        <v>0</v>
      </c>
      <c r="DS41" s="19">
        <f t="shared" si="27"/>
        <v>0</v>
      </c>
      <c r="DT41" s="19">
        <f t="shared" ref="DT41:EY41" si="28">100*((DT9/DS9)^4-1)</f>
        <v>-41.381835937500036</v>
      </c>
      <c r="DU41" s="19">
        <f t="shared" si="28"/>
        <v>43.891177030146935</v>
      </c>
      <c r="DV41" s="19">
        <f t="shared" si="28"/>
        <v>0</v>
      </c>
      <c r="DW41" s="19">
        <f t="shared" si="28"/>
        <v>-30.503035652388366</v>
      </c>
      <c r="DX41" s="19">
        <f t="shared" si="28"/>
        <v>43.891177030146935</v>
      </c>
      <c r="DY41" s="19">
        <f t="shared" si="28"/>
        <v>-30.503035652388366</v>
      </c>
      <c r="DZ41" s="19">
        <f t="shared" si="28"/>
        <v>43.891177030146935</v>
      </c>
      <c r="EA41" s="19">
        <f t="shared" si="28"/>
        <v>-16.289607312724041</v>
      </c>
      <c r="EB41" s="19">
        <f t="shared" si="28"/>
        <v>-16.979287616966033</v>
      </c>
      <c r="EC41" s="19">
        <f t="shared" si="28"/>
        <v>0</v>
      </c>
      <c r="ED41" s="19">
        <f t="shared" si="28"/>
        <v>0</v>
      </c>
      <c r="EE41" s="19">
        <f t="shared" si="28"/>
        <v>0</v>
      </c>
      <c r="EF41" s="19">
        <f t="shared" si="28"/>
        <v>0</v>
      </c>
      <c r="EG41" s="19">
        <f t="shared" si="28"/>
        <v>0</v>
      </c>
      <c r="EH41" s="19">
        <f t="shared" si="28"/>
        <v>0</v>
      </c>
      <c r="EI41" s="19">
        <f t="shared" si="28"/>
        <v>-32.990369239154461</v>
      </c>
      <c r="EJ41" s="19">
        <f t="shared" si="28"/>
        <v>-19.448131920411893</v>
      </c>
      <c r="EK41" s="18">
        <f t="shared" si="28"/>
        <v>20.012013320899193</v>
      </c>
      <c r="EL41" s="18">
        <f t="shared" si="28"/>
        <v>15.269761697939277</v>
      </c>
      <c r="EM41" s="18">
        <f t="shared" si="28"/>
        <v>11.705736920581899</v>
      </c>
      <c r="EN41" s="18">
        <f t="shared" si="28"/>
        <v>9.0059324887756809</v>
      </c>
      <c r="EO41" s="18">
        <f t="shared" si="28"/>
        <v>6.9481814722873736</v>
      </c>
      <c r="EP41" s="18">
        <f t="shared" si="28"/>
        <v>5.3721142576720782</v>
      </c>
      <c r="EQ41" s="18">
        <f t="shared" si="28"/>
        <v>4.1604700307118936</v>
      </c>
      <c r="ER41" s="18">
        <f t="shared" si="28"/>
        <v>3.2263342579026411</v>
      </c>
      <c r="ES41" s="18">
        <f t="shared" si="28"/>
        <v>2.5044154675686769</v>
      </c>
      <c r="ET41" s="18">
        <f t="shared" si="28"/>
        <v>1.9456107738778039</v>
      </c>
      <c r="EU41" s="18">
        <f t="shared" si="28"/>
        <v>1.512364966176083</v>
      </c>
      <c r="EV41" s="18">
        <f t="shared" si="28"/>
        <v>1.176102392731071</v>
      </c>
      <c r="EW41" s="18">
        <f t="shared" si="28"/>
        <v>0.91502178904927511</v>
      </c>
      <c r="EX41" s="18">
        <f t="shared" si="28"/>
        <v>0.71210470230171907</v>
      </c>
      <c r="EY41" s="18">
        <f t="shared" si="28"/>
        <v>0.55422913130429574</v>
      </c>
      <c r="EZ41" s="18">
        <f t="shared" ref="EZ41:FF41" si="29">100*((EZ9/EY9)^4-1)</f>
        <v>0.43153019227817335</v>
      </c>
      <c r="FA41" s="18">
        <f t="shared" si="29"/>
        <v>0.33595319408854518</v>
      </c>
      <c r="FB41" s="18">
        <f t="shared" si="29"/>
        <v>0.26163455574719219</v>
      </c>
      <c r="FC41" s="18">
        <f t="shared" si="29"/>
        <v>0.20373972889944358</v>
      </c>
      <c r="FD41" s="18">
        <f t="shared" si="29"/>
        <v>0.15869518855626819</v>
      </c>
      <c r="FE41" s="18">
        <f t="shared" si="29"/>
        <v>0.12356367286934233</v>
      </c>
      <c r="FF41" s="18">
        <f t="shared" si="29"/>
        <v>9.6246632111562924E-2</v>
      </c>
      <c r="FG41" s="18">
        <f t="shared" si="14"/>
        <v>7.4985354947298966E-2</v>
      </c>
      <c r="FH41" s="18">
        <f t="shared" si="15"/>
        <v>5.8409929217462242E-2</v>
      </c>
      <c r="FI41" s="18">
        <f t="shared" si="16"/>
        <v>4.5481416402126662E-2</v>
      </c>
      <c r="FJ41" s="18">
        <f t="shared" si="17"/>
        <v>3.5435406447636986E-2</v>
      </c>
    </row>
    <row r="42" spans="1:166" x14ac:dyDescent="0.2">
      <c r="B42" t="str">
        <f t="shared" si="7"/>
        <v xml:space="preserve">   Construction</v>
      </c>
      <c r="C42" s="19"/>
      <c r="D42" s="19">
        <f t="shared" ref="D42:AA42" si="30">100*((D10/C10)^4-1)</f>
        <v>12.397800637334889</v>
      </c>
      <c r="E42" s="19">
        <f t="shared" si="30"/>
        <v>0</v>
      </c>
      <c r="F42" s="19">
        <f t="shared" si="30"/>
        <v>-18.63911538536971</v>
      </c>
      <c r="G42" s="19">
        <f t="shared" si="30"/>
        <v>-1.7524219853161216</v>
      </c>
      <c r="H42" s="19">
        <f t="shared" si="30"/>
        <v>-4.9976411271378645</v>
      </c>
      <c r="I42" s="19">
        <f t="shared" si="30"/>
        <v>5.4938731586810396</v>
      </c>
      <c r="J42" s="19">
        <f t="shared" si="30"/>
        <v>2.9089013443174494</v>
      </c>
      <c r="K42" s="19">
        <f t="shared" si="30"/>
        <v>4.6958825189944209</v>
      </c>
      <c r="L42" s="19">
        <f t="shared" si="30"/>
        <v>8.7467391130376715</v>
      </c>
      <c r="M42" s="19">
        <f t="shared" si="30"/>
        <v>-3.9816816643518105</v>
      </c>
      <c r="N42" s="19">
        <f t="shared" si="30"/>
        <v>-4.6454492373352974</v>
      </c>
      <c r="O42" s="19">
        <f t="shared" si="30"/>
        <v>-8.0126867324196827</v>
      </c>
      <c r="P42" s="19">
        <f t="shared" si="30"/>
        <v>-12.071215204509656</v>
      </c>
      <c r="Q42" s="19">
        <f t="shared" si="30"/>
        <v>1.1517301423602078</v>
      </c>
      <c r="R42" s="19">
        <f t="shared" si="30"/>
        <v>-0.22850604778141825</v>
      </c>
      <c r="S42" s="19">
        <f t="shared" si="30"/>
        <v>-1.5922343453397825</v>
      </c>
      <c r="T42" s="19">
        <f t="shared" si="30"/>
        <v>-2.277810927223678</v>
      </c>
      <c r="U42" s="19">
        <f t="shared" si="30"/>
        <v>-0.69144079650778068</v>
      </c>
      <c r="V42" s="19">
        <f t="shared" si="30"/>
        <v>4.4712202395945866</v>
      </c>
      <c r="W42" s="19">
        <f t="shared" si="30"/>
        <v>2.5424909398099604</v>
      </c>
      <c r="X42" s="19">
        <f t="shared" si="30"/>
        <v>-0.9070236221346617</v>
      </c>
      <c r="Y42" s="19">
        <f t="shared" si="30"/>
        <v>0.91532584375701997</v>
      </c>
      <c r="Z42" s="19">
        <f t="shared" si="30"/>
        <v>-6.4369242556852839</v>
      </c>
      <c r="AA42" s="19">
        <f t="shared" si="30"/>
        <v>8.8385691982755255</v>
      </c>
      <c r="AB42" s="19">
        <f t="shared" ref="AB42:BG42" si="31">100*((AB10/AA10)^4-1)</f>
        <v>5.7838931921490033</v>
      </c>
      <c r="AC42" s="19">
        <f t="shared" si="31"/>
        <v>6.6358434839522085</v>
      </c>
      <c r="AD42" s="19">
        <f t="shared" si="31"/>
        <v>13.128372309983938</v>
      </c>
      <c r="AE42" s="19">
        <f t="shared" si="31"/>
        <v>16.010879610257113</v>
      </c>
      <c r="AF42" s="19">
        <f t="shared" si="31"/>
        <v>3.9588889813743533</v>
      </c>
      <c r="AG42" s="19">
        <f t="shared" si="31"/>
        <v>4.5494356378109613</v>
      </c>
      <c r="AH42" s="19">
        <f t="shared" si="31"/>
        <v>16.633356495985897</v>
      </c>
      <c r="AI42" s="19">
        <f t="shared" si="31"/>
        <v>1.1661684395309679</v>
      </c>
      <c r="AJ42" s="19">
        <f t="shared" si="31"/>
        <v>11.251387827101533</v>
      </c>
      <c r="AK42" s="19">
        <f t="shared" si="31"/>
        <v>9.7302263940662428</v>
      </c>
      <c r="AL42" s="19">
        <f t="shared" si="31"/>
        <v>10.287418499996171</v>
      </c>
      <c r="AM42" s="19">
        <f t="shared" si="31"/>
        <v>5.4832066066193397</v>
      </c>
      <c r="AN42" s="19">
        <f t="shared" si="31"/>
        <v>9.1350659599759965</v>
      </c>
      <c r="AO42" s="19">
        <f t="shared" si="31"/>
        <v>9.6706710010753696</v>
      </c>
      <c r="AP42" s="19">
        <f t="shared" si="31"/>
        <v>7.6454827613016807</v>
      </c>
      <c r="AQ42" s="19">
        <f t="shared" si="31"/>
        <v>8.204487765515168</v>
      </c>
      <c r="AR42" s="19">
        <f t="shared" si="31"/>
        <v>5.6464721048807176</v>
      </c>
      <c r="AS42" s="19">
        <f t="shared" si="31"/>
        <v>0.80466301491970427</v>
      </c>
      <c r="AT42" s="19">
        <f t="shared" si="31"/>
        <v>7.0653458064267927</v>
      </c>
      <c r="AU42" s="19">
        <f t="shared" si="31"/>
        <v>-0.47141933278735948</v>
      </c>
      <c r="AV42" s="19">
        <f t="shared" si="31"/>
        <v>-11.01819249352789</v>
      </c>
      <c r="AW42" s="19">
        <f t="shared" si="31"/>
        <v>-6.4889857485337155</v>
      </c>
      <c r="AX42" s="19">
        <f t="shared" si="31"/>
        <v>-15.798776984910678</v>
      </c>
      <c r="AY42" s="19">
        <f t="shared" si="31"/>
        <v>-0.85854837219110358</v>
      </c>
      <c r="AZ42" s="19">
        <f t="shared" si="31"/>
        <v>-8.1946341310989208</v>
      </c>
      <c r="BA42" s="19">
        <f t="shared" si="31"/>
        <v>0.53015125779558581</v>
      </c>
      <c r="BB42" s="19">
        <f t="shared" si="31"/>
        <v>-4.67147496955298</v>
      </c>
      <c r="BC42" s="19">
        <f t="shared" si="31"/>
        <v>-4.8984459263345492</v>
      </c>
      <c r="BD42" s="19">
        <f t="shared" si="31"/>
        <v>1.0874390337179518</v>
      </c>
      <c r="BE42" s="19">
        <f t="shared" si="31"/>
        <v>0.72201873060921962</v>
      </c>
      <c r="BF42" s="19">
        <f t="shared" si="31"/>
        <v>4.7545522073228375</v>
      </c>
      <c r="BG42" s="19">
        <f t="shared" si="31"/>
        <v>4.8826751534308377</v>
      </c>
      <c r="BH42" s="19">
        <f t="shared" ref="BH42:CM42" si="32">100*((BH10/BG10)^4-1)</f>
        <v>0</v>
      </c>
      <c r="BI42" s="19">
        <f t="shared" si="32"/>
        <v>2.4799531511243034</v>
      </c>
      <c r="BJ42" s="19">
        <f t="shared" si="32"/>
        <v>9.9451690513077118</v>
      </c>
      <c r="BK42" s="19">
        <f t="shared" si="32"/>
        <v>5.3866010652343865</v>
      </c>
      <c r="BL42" s="19">
        <f t="shared" si="32"/>
        <v>9.3932858819567144</v>
      </c>
      <c r="BM42" s="19">
        <f t="shared" si="32"/>
        <v>12.373131909044011</v>
      </c>
      <c r="BN42" s="19">
        <f t="shared" si="32"/>
        <v>13.048994489342626</v>
      </c>
      <c r="BO42" s="19">
        <f t="shared" si="32"/>
        <v>10.953571469439671</v>
      </c>
      <c r="BP42" s="19">
        <f t="shared" si="32"/>
        <v>12.134319803168081</v>
      </c>
      <c r="BQ42" s="19">
        <f t="shared" si="32"/>
        <v>3.8671654315049375</v>
      </c>
      <c r="BR42" s="19">
        <f t="shared" si="32"/>
        <v>4.1292544553438892</v>
      </c>
      <c r="BS42" s="19">
        <f t="shared" si="32"/>
        <v>16.295166485767364</v>
      </c>
      <c r="BT42" s="19">
        <f t="shared" si="32"/>
        <v>14.58123337766537</v>
      </c>
      <c r="BU42" s="19">
        <f t="shared" si="32"/>
        <v>3.1136618106180736</v>
      </c>
      <c r="BV42" s="19">
        <f t="shared" si="32"/>
        <v>-0.13273600295493626</v>
      </c>
      <c r="BW42" s="19">
        <f t="shared" si="32"/>
        <v>-2.7607207254127353</v>
      </c>
      <c r="BX42" s="19">
        <f t="shared" si="32"/>
        <v>-6.0132852491160405</v>
      </c>
      <c r="BY42" s="19">
        <f t="shared" si="32"/>
        <v>-7.3943396527705989</v>
      </c>
      <c r="BZ42" s="19">
        <f t="shared" si="32"/>
        <v>-21.315921943236916</v>
      </c>
      <c r="CA42" s="19">
        <f t="shared" si="32"/>
        <v>-31.889296588358562</v>
      </c>
      <c r="CB42" s="19">
        <f t="shared" si="32"/>
        <v>-26.105966157426653</v>
      </c>
      <c r="CC42" s="19">
        <f t="shared" si="32"/>
        <v>-21.713163994653229</v>
      </c>
      <c r="CD42" s="19">
        <f t="shared" si="32"/>
        <v>-17.309007067074987</v>
      </c>
      <c r="CE42" s="19">
        <f t="shared" si="32"/>
        <v>-10.641754982801622</v>
      </c>
      <c r="CF42" s="19">
        <f t="shared" si="32"/>
        <v>-7.7707208421185729</v>
      </c>
      <c r="CG42" s="19">
        <f t="shared" si="32"/>
        <v>-1.4223802009914688</v>
      </c>
      <c r="CH42" s="19">
        <f t="shared" si="32"/>
        <v>-3.6396567089580723</v>
      </c>
      <c r="CI42" s="19">
        <f t="shared" si="32"/>
        <v>-9.3768116886014159</v>
      </c>
      <c r="CJ42" s="19">
        <f t="shared" si="32"/>
        <v>0.63778697774259374</v>
      </c>
      <c r="CK42" s="19">
        <f t="shared" si="32"/>
        <v>1.7048097780272276</v>
      </c>
      <c r="CL42" s="19">
        <f t="shared" si="32"/>
        <v>0</v>
      </c>
      <c r="CM42" s="19">
        <f t="shared" si="32"/>
        <v>1.2711704943805024</v>
      </c>
      <c r="CN42" s="19">
        <f t="shared" ref="CN42:DS42" si="33">100*((CN10/CM10)^4-1)</f>
        <v>11.614405056268051</v>
      </c>
      <c r="CO42" s="19">
        <f t="shared" si="33"/>
        <v>7.5677128433619956</v>
      </c>
      <c r="CP42" s="19">
        <f t="shared" si="33"/>
        <v>11.946494152654319</v>
      </c>
      <c r="CQ42" s="19">
        <f t="shared" si="33"/>
        <v>9.2869424111806644</v>
      </c>
      <c r="CR42" s="19">
        <f t="shared" si="33"/>
        <v>6.2512016474984833</v>
      </c>
      <c r="CS42" s="19">
        <f t="shared" si="33"/>
        <v>11.565693874718841</v>
      </c>
      <c r="CT42" s="19">
        <f t="shared" si="33"/>
        <v>4.0867973147541869</v>
      </c>
      <c r="CU42" s="19">
        <f t="shared" si="33"/>
        <v>7.4456781648902792</v>
      </c>
      <c r="CV42" s="19">
        <f t="shared" si="33"/>
        <v>5.631165853345288</v>
      </c>
      <c r="CW42" s="19">
        <f t="shared" si="33"/>
        <v>16.954270213882182</v>
      </c>
      <c r="CX42" s="19">
        <f t="shared" si="33"/>
        <v>16.2660908770623</v>
      </c>
      <c r="CY42" s="19">
        <f t="shared" si="33"/>
        <v>12.049094329640164</v>
      </c>
      <c r="CZ42" s="19">
        <f t="shared" si="33"/>
        <v>6.636121167269704</v>
      </c>
      <c r="DA42" s="19">
        <f t="shared" si="33"/>
        <v>4.2639675395971022</v>
      </c>
      <c r="DB42" s="19">
        <f t="shared" si="33"/>
        <v>5.4943222414852944</v>
      </c>
      <c r="DC42" s="19">
        <f t="shared" si="33"/>
        <v>11.221485380796747</v>
      </c>
      <c r="DD42" s="19">
        <f t="shared" si="33"/>
        <v>8.0676314146167485</v>
      </c>
      <c r="DE42" s="19">
        <f t="shared" si="33"/>
        <v>5.9265412907358428</v>
      </c>
      <c r="DF42" s="19">
        <f t="shared" si="33"/>
        <v>4.0618733922354711</v>
      </c>
      <c r="DG42" s="19">
        <f t="shared" si="33"/>
        <v>6.2244162131727565</v>
      </c>
      <c r="DH42" s="19">
        <f t="shared" si="33"/>
        <v>3.5301123532794243</v>
      </c>
      <c r="DI42" s="19">
        <f t="shared" si="33"/>
        <v>1.9484465915340587</v>
      </c>
      <c r="DJ42" s="19">
        <f t="shared" si="33"/>
        <v>4.3312562303111202</v>
      </c>
      <c r="DK42" s="19">
        <f t="shared" si="33"/>
        <v>9.8693767000375132</v>
      </c>
      <c r="DL42" s="19">
        <f t="shared" si="33"/>
        <v>4.4580290251272636</v>
      </c>
      <c r="DM42" s="19">
        <f t="shared" si="33"/>
        <v>4.4088987518076328</v>
      </c>
      <c r="DN42" s="19">
        <f t="shared" si="33"/>
        <v>4.8989541364929501</v>
      </c>
      <c r="DO42" s="19">
        <f t="shared" si="33"/>
        <v>-5.4117873253381905</v>
      </c>
      <c r="DP42" s="19">
        <f t="shared" si="33"/>
        <v>5.9933703776792191</v>
      </c>
      <c r="DQ42" s="19">
        <f t="shared" si="33"/>
        <v>0.77269441346707879</v>
      </c>
      <c r="DR42" s="19">
        <f t="shared" si="33"/>
        <v>0.51364260371864479</v>
      </c>
      <c r="DS42" s="19">
        <f t="shared" si="33"/>
        <v>1.674412186466645</v>
      </c>
      <c r="DT42" s="19">
        <f t="shared" ref="DT42:EY42" si="34">100*((DT10/DS10)^4-1)</f>
        <v>-39.633368014351497</v>
      </c>
      <c r="DU42" s="19">
        <f t="shared" si="34"/>
        <v>38.750337611956034</v>
      </c>
      <c r="DV42" s="19">
        <f t="shared" si="34"/>
        <v>9.5157329646191826</v>
      </c>
      <c r="DW42" s="19">
        <f t="shared" si="34"/>
        <v>1.7040416284586524</v>
      </c>
      <c r="DX42" s="19">
        <f t="shared" si="34"/>
        <v>4.7516562852204958</v>
      </c>
      <c r="DY42" s="19">
        <f t="shared" si="34"/>
        <v>1.1588483654810355</v>
      </c>
      <c r="DZ42" s="19">
        <f t="shared" si="34"/>
        <v>3.1035527294562604</v>
      </c>
      <c r="EA42" s="19">
        <f t="shared" si="34"/>
        <v>-5.7092413488058043</v>
      </c>
      <c r="EB42" s="19">
        <f t="shared" si="34"/>
        <v>5.2499646476927397</v>
      </c>
      <c r="EC42" s="19">
        <f t="shared" si="34"/>
        <v>7.1761960231989441</v>
      </c>
      <c r="ED42" s="19">
        <f t="shared" si="34"/>
        <v>-0.24960986274760177</v>
      </c>
      <c r="EE42" s="19">
        <f t="shared" si="34"/>
        <v>-1.6151244478598947</v>
      </c>
      <c r="EF42" s="19">
        <f t="shared" si="34"/>
        <v>-2.3634471651162281</v>
      </c>
      <c r="EG42" s="19">
        <f t="shared" si="34"/>
        <v>-5.0771359817044388</v>
      </c>
      <c r="EH42" s="19">
        <f t="shared" si="34"/>
        <v>3.1055605559410893</v>
      </c>
      <c r="EI42" s="19">
        <f t="shared" si="34"/>
        <v>-13.24948376296533</v>
      </c>
      <c r="EJ42" s="19">
        <f t="shared" si="34"/>
        <v>8.4080223376594265</v>
      </c>
      <c r="EK42" s="18">
        <f t="shared" si="34"/>
        <v>-1.5980673597464801</v>
      </c>
      <c r="EL42" s="18">
        <f t="shared" si="34"/>
        <v>-1.4127925983575595</v>
      </c>
      <c r="EM42" s="18">
        <f t="shared" si="34"/>
        <v>-2.4981733487429048</v>
      </c>
      <c r="EN42" s="18">
        <f t="shared" si="34"/>
        <v>-3.8641028090272256</v>
      </c>
      <c r="EO42" s="18">
        <f t="shared" si="34"/>
        <v>-3.7621863199871264</v>
      </c>
      <c r="EP42" s="18">
        <f t="shared" si="34"/>
        <v>-1.6102812468982819</v>
      </c>
      <c r="EQ42" s="18">
        <f t="shared" si="34"/>
        <v>-0.73704649589663163</v>
      </c>
      <c r="ER42" s="18">
        <f t="shared" si="34"/>
        <v>-0.73996698878538991</v>
      </c>
      <c r="ES42" s="18">
        <f t="shared" si="34"/>
        <v>0.15809157247466121</v>
      </c>
      <c r="ET42" s="18">
        <f t="shared" si="34"/>
        <v>0.76527979617648789</v>
      </c>
      <c r="EU42" s="18">
        <f t="shared" si="34"/>
        <v>1.3717213364687897</v>
      </c>
      <c r="EV42" s="18">
        <f t="shared" si="34"/>
        <v>1.578483887591986</v>
      </c>
      <c r="EW42" s="18">
        <f t="shared" si="34"/>
        <v>1.9314831462989401</v>
      </c>
      <c r="EX42" s="18">
        <f t="shared" si="34"/>
        <v>2.6007658095182018</v>
      </c>
      <c r="EY42" s="18">
        <f t="shared" si="34"/>
        <v>3.0744086693337724</v>
      </c>
      <c r="EZ42" s="18">
        <f t="shared" ref="EZ42:FF42" si="35">100*((EZ10/EY10)^4-1)</f>
        <v>2.9736663003330221</v>
      </c>
      <c r="FA42" s="18">
        <f t="shared" si="35"/>
        <v>3.1680745939429045</v>
      </c>
      <c r="FB42" s="18">
        <f t="shared" si="35"/>
        <v>3.7181015490732605</v>
      </c>
      <c r="FC42" s="18">
        <f t="shared" si="35"/>
        <v>3.7758091716868947</v>
      </c>
      <c r="FD42" s="18">
        <f t="shared" si="35"/>
        <v>4.2295989762627384</v>
      </c>
      <c r="FE42" s="18">
        <f t="shared" si="35"/>
        <v>3.3782328212523138</v>
      </c>
      <c r="FF42" s="18">
        <f t="shared" si="35"/>
        <v>3.6005280981930898</v>
      </c>
      <c r="FG42" s="18">
        <f t="shared" si="14"/>
        <v>3.3253745319184347</v>
      </c>
      <c r="FH42" s="18">
        <f t="shared" si="15"/>
        <v>2.9056802057616293</v>
      </c>
      <c r="FI42" s="18">
        <f t="shared" si="16"/>
        <v>2.9269927327482126</v>
      </c>
      <c r="FJ42" s="18">
        <f t="shared" si="17"/>
        <v>2.1162443054010716</v>
      </c>
    </row>
    <row r="43" spans="1:166" x14ac:dyDescent="0.2">
      <c r="B43" t="str">
        <f t="shared" si="7"/>
        <v xml:space="preserve">   Manufacturing</v>
      </c>
      <c r="C43" s="19"/>
      <c r="D43" s="19">
        <f t="shared" ref="D43:AA43" si="36">100*((D11/C11)^4-1)</f>
        <v>-2.5936553086269076</v>
      </c>
      <c r="E43" s="19">
        <f t="shared" si="36"/>
        <v>2.5347285982505019</v>
      </c>
      <c r="F43" s="19">
        <f t="shared" si="36"/>
        <v>-5.0181147705489089</v>
      </c>
      <c r="G43" s="19">
        <f t="shared" si="36"/>
        <v>-3.7379018876188441</v>
      </c>
      <c r="H43" s="19">
        <f t="shared" si="36"/>
        <v>-1.3329973194218026</v>
      </c>
      <c r="I43" s="19">
        <f t="shared" si="36"/>
        <v>2.7156555094397072</v>
      </c>
      <c r="J43" s="19">
        <f t="shared" si="36"/>
        <v>-3.7607423714743904</v>
      </c>
      <c r="K43" s="19">
        <f t="shared" si="36"/>
        <v>-1.0868595703634853</v>
      </c>
      <c r="L43" s="19">
        <f t="shared" si="36"/>
        <v>-2.1073740126800078</v>
      </c>
      <c r="M43" s="19">
        <f t="shared" si="36"/>
        <v>-3.1334994740788935</v>
      </c>
      <c r="N43" s="19">
        <f t="shared" si="36"/>
        <v>-6.1789016196112101</v>
      </c>
      <c r="O43" s="19">
        <f t="shared" si="36"/>
        <v>-7.1565860241861179</v>
      </c>
      <c r="P43" s="19">
        <f t="shared" si="36"/>
        <v>-4.1210968652882656</v>
      </c>
      <c r="Q43" s="19">
        <f t="shared" si="36"/>
        <v>2.5487399142234413</v>
      </c>
      <c r="R43" s="19">
        <f t="shared" si="36"/>
        <v>-15.486902674979653</v>
      </c>
      <c r="S43" s="19">
        <f t="shared" si="36"/>
        <v>-6.4839111402434817</v>
      </c>
      <c r="T43" s="19">
        <f t="shared" si="36"/>
        <v>-2.3522093217348217</v>
      </c>
      <c r="U43" s="19">
        <f t="shared" si="36"/>
        <v>-1.0807790593846067</v>
      </c>
      <c r="V43" s="19">
        <f t="shared" si="36"/>
        <v>-0.65128684415760585</v>
      </c>
      <c r="W43" s="19">
        <f t="shared" si="36"/>
        <v>6.2446683637693789</v>
      </c>
      <c r="X43" s="19">
        <f t="shared" si="36"/>
        <v>-5.1230769737210968</v>
      </c>
      <c r="Y43" s="19">
        <f t="shared" si="36"/>
        <v>-9.5707045666933226</v>
      </c>
      <c r="Z43" s="19">
        <f t="shared" si="36"/>
        <v>-31.025739880924121</v>
      </c>
      <c r="AA43" s="19">
        <f t="shared" si="36"/>
        <v>48.024039135251108</v>
      </c>
      <c r="AB43" s="19">
        <f t="shared" ref="AB43:BG43" si="37">100*((AB11/AA11)^4-1)</f>
        <v>8.1537466400202874</v>
      </c>
      <c r="AC43" s="19">
        <f t="shared" si="37"/>
        <v>9.8471359355945651</v>
      </c>
      <c r="AD43" s="19">
        <f t="shared" si="37"/>
        <v>13.377776015570886</v>
      </c>
      <c r="AE43" s="19">
        <f t="shared" si="37"/>
        <v>12.870127463977976</v>
      </c>
      <c r="AF43" s="19">
        <f t="shared" si="37"/>
        <v>11.888412867244714</v>
      </c>
      <c r="AG43" s="19">
        <f t="shared" si="37"/>
        <v>12.179725206161173</v>
      </c>
      <c r="AH43" s="19">
        <f t="shared" si="37"/>
        <v>12.231399102755013</v>
      </c>
      <c r="AI43" s="19">
        <f t="shared" si="37"/>
        <v>0.98203959110405581</v>
      </c>
      <c r="AJ43" s="19">
        <f t="shared" si="37"/>
        <v>4.0245799992212117</v>
      </c>
      <c r="AK43" s="19">
        <f t="shared" si="37"/>
        <v>-0.36193598843893282</v>
      </c>
      <c r="AL43" s="19">
        <f t="shared" si="37"/>
        <v>-4.5747375057138111</v>
      </c>
      <c r="AM43" s="19">
        <f t="shared" si="37"/>
        <v>-11.684352448002667</v>
      </c>
      <c r="AN43" s="19">
        <f t="shared" si="37"/>
        <v>-8.1912369247856063</v>
      </c>
      <c r="AO43" s="19">
        <f t="shared" si="37"/>
        <v>-10.041286977591357</v>
      </c>
      <c r="AP43" s="19">
        <f t="shared" si="37"/>
        <v>-6.3307465637529976</v>
      </c>
      <c r="AQ43" s="19">
        <f t="shared" si="37"/>
        <v>-14.420613603925291</v>
      </c>
      <c r="AR43" s="19">
        <f t="shared" si="37"/>
        <v>2.5422461171039412</v>
      </c>
      <c r="AS43" s="19">
        <f t="shared" si="37"/>
        <v>-3.4985017464175483</v>
      </c>
      <c r="AT43" s="19">
        <f t="shared" si="37"/>
        <v>-3.0505634481678756</v>
      </c>
      <c r="AU43" s="19">
        <f t="shared" si="37"/>
        <v>-5.4003968921527479</v>
      </c>
      <c r="AV43" s="19">
        <f t="shared" si="37"/>
        <v>-2.1328775160452174</v>
      </c>
      <c r="AW43" s="19">
        <f t="shared" si="37"/>
        <v>-2.7102560086815775</v>
      </c>
      <c r="AX43" s="19">
        <f t="shared" si="37"/>
        <v>-11.511106105253699</v>
      </c>
      <c r="AY43" s="19">
        <f t="shared" si="37"/>
        <v>-18.01249428931273</v>
      </c>
      <c r="AZ43" s="19">
        <f t="shared" si="37"/>
        <v>-8.518542306753595</v>
      </c>
      <c r="BA43" s="19">
        <f t="shared" si="37"/>
        <v>-9.3776228272703381</v>
      </c>
      <c r="BB43" s="19">
        <f t="shared" si="37"/>
        <v>-9.9077100302174426</v>
      </c>
      <c r="BC43" s="19">
        <f t="shared" si="37"/>
        <v>-11.169326554105707</v>
      </c>
      <c r="BD43" s="19">
        <f t="shared" si="37"/>
        <v>-8.5118801322036077</v>
      </c>
      <c r="BE43" s="19">
        <f t="shared" si="37"/>
        <v>-6.0904327244889256</v>
      </c>
      <c r="BF43" s="19">
        <f t="shared" si="37"/>
        <v>-5.2322465675538332</v>
      </c>
      <c r="BG43" s="19">
        <f t="shared" si="37"/>
        <v>-2.3629949736815314</v>
      </c>
      <c r="BH43" s="19">
        <f t="shared" ref="BH43:CM43" si="38">100*((BH11/BG11)^4-1)</f>
        <v>0.1846295377674112</v>
      </c>
      <c r="BI43" s="19">
        <f t="shared" si="38"/>
        <v>2.2314343703828898</v>
      </c>
      <c r="BJ43" s="19">
        <f t="shared" si="38"/>
        <v>4.5696335613298666</v>
      </c>
      <c r="BK43" s="19">
        <f t="shared" si="38"/>
        <v>4.799525487473888</v>
      </c>
      <c r="BL43" s="19">
        <f t="shared" si="38"/>
        <v>8.1234250935934718</v>
      </c>
      <c r="BM43" s="19">
        <f t="shared" si="38"/>
        <v>-5.4233229611284184</v>
      </c>
      <c r="BN43" s="19">
        <f t="shared" si="38"/>
        <v>18.242068700777647</v>
      </c>
      <c r="BO43" s="19">
        <f t="shared" si="38"/>
        <v>6.7454060017673845</v>
      </c>
      <c r="BP43" s="19">
        <f t="shared" si="38"/>
        <v>3.4061260310091379</v>
      </c>
      <c r="BQ43" s="19">
        <f t="shared" si="38"/>
        <v>3.7197489012523732</v>
      </c>
      <c r="BR43" s="19">
        <f t="shared" si="38"/>
        <v>4.1958257344441474</v>
      </c>
      <c r="BS43" s="19">
        <f t="shared" si="38"/>
        <v>4.2366182182501433</v>
      </c>
      <c r="BT43" s="19">
        <f t="shared" si="38"/>
        <v>2.5328130486777178</v>
      </c>
      <c r="BU43" s="19">
        <f t="shared" si="38"/>
        <v>5.7504041254178295</v>
      </c>
      <c r="BV43" s="19">
        <f t="shared" si="38"/>
        <v>2.7242031345812601</v>
      </c>
      <c r="BW43" s="19">
        <f t="shared" si="38"/>
        <v>2.3044649243261661</v>
      </c>
      <c r="BX43" s="19">
        <f t="shared" si="38"/>
        <v>-0.46920740222283763</v>
      </c>
      <c r="BY43" s="19">
        <f t="shared" si="38"/>
        <v>-0.31335659433384677</v>
      </c>
      <c r="BZ43" s="19">
        <f t="shared" si="38"/>
        <v>-21.810297588633563</v>
      </c>
      <c r="CA43" s="19">
        <f t="shared" si="38"/>
        <v>5.8851964669648593</v>
      </c>
      <c r="CB43" s="19">
        <f t="shared" si="38"/>
        <v>-12.827448767798888</v>
      </c>
      <c r="CC43" s="19">
        <f t="shared" si="38"/>
        <v>-8.1680879374157804</v>
      </c>
      <c r="CD43" s="19">
        <f t="shared" si="38"/>
        <v>-5.868839053540631</v>
      </c>
      <c r="CE43" s="19">
        <f t="shared" si="38"/>
        <v>-2.0159318328234144</v>
      </c>
      <c r="CF43" s="19">
        <f t="shared" si="38"/>
        <v>-0.17742288824178498</v>
      </c>
      <c r="CG43" s="19">
        <f t="shared" si="38"/>
        <v>1.1595374496522926</v>
      </c>
      <c r="CH43" s="19">
        <f t="shared" si="38"/>
        <v>3.4986057539091231</v>
      </c>
      <c r="CI43" s="19">
        <f t="shared" si="38"/>
        <v>5.3727559736502561</v>
      </c>
      <c r="CJ43" s="19">
        <f t="shared" si="38"/>
        <v>8.4898768858515652</v>
      </c>
      <c r="CK43" s="19">
        <f t="shared" si="38"/>
        <v>8.223394329258781</v>
      </c>
      <c r="CL43" s="19">
        <f t="shared" si="38"/>
        <v>6.6530621467433937</v>
      </c>
      <c r="CM43" s="19">
        <f t="shared" si="38"/>
        <v>4.2436677783283416</v>
      </c>
      <c r="CN43" s="19">
        <f t="shared" ref="CN43:DS43" si="39">100*((CN11/CM11)^4-1)</f>
        <v>4.869617412601257</v>
      </c>
      <c r="CO43" s="19">
        <f t="shared" si="39"/>
        <v>4.8110576100408364</v>
      </c>
      <c r="CP43" s="19">
        <f t="shared" si="39"/>
        <v>3.2048750528299808</v>
      </c>
      <c r="CQ43" s="19">
        <f t="shared" si="39"/>
        <v>1.9783751525776161</v>
      </c>
      <c r="CR43" s="19">
        <f t="shared" si="39"/>
        <v>0.31305004439639017</v>
      </c>
      <c r="CS43" s="19">
        <f t="shared" si="39"/>
        <v>-0.62341520620132762</v>
      </c>
      <c r="CT43" s="19">
        <f t="shared" si="39"/>
        <v>-0.39058639031716025</v>
      </c>
      <c r="CU43" s="19">
        <f t="shared" si="39"/>
        <v>-1.1694640900357656</v>
      </c>
      <c r="CV43" s="19">
        <f t="shared" si="39"/>
        <v>0.23582577954885942</v>
      </c>
      <c r="CW43" s="19">
        <f t="shared" si="39"/>
        <v>1.4203762706980871</v>
      </c>
      <c r="CX43" s="19">
        <f t="shared" si="39"/>
        <v>7.8239605061747319E-2</v>
      </c>
      <c r="CY43" s="19">
        <f t="shared" si="39"/>
        <v>1.1781905374094848</v>
      </c>
      <c r="CZ43" s="19">
        <f t="shared" si="39"/>
        <v>-1.0097986920007962</v>
      </c>
      <c r="DA43" s="19">
        <f t="shared" si="39"/>
        <v>2.6046984347159574</v>
      </c>
      <c r="DB43" s="19">
        <f t="shared" si="39"/>
        <v>-1.5443725424059473</v>
      </c>
      <c r="DC43" s="19">
        <f t="shared" si="39"/>
        <v>-1.164470852020083</v>
      </c>
      <c r="DD43" s="19">
        <f t="shared" si="39"/>
        <v>-1.4002117731719443</v>
      </c>
      <c r="DE43" s="19">
        <f t="shared" si="39"/>
        <v>-4.0948834951572639</v>
      </c>
      <c r="DF43" s="19">
        <f t="shared" si="39"/>
        <v>-5.816315677656803</v>
      </c>
      <c r="DG43" s="19">
        <f t="shared" si="39"/>
        <v>-4.2766031371345381</v>
      </c>
      <c r="DH43" s="19">
        <f t="shared" si="39"/>
        <v>-2.4192428559986268</v>
      </c>
      <c r="DI43" s="19">
        <f t="shared" si="39"/>
        <v>-6.4693994949180826</v>
      </c>
      <c r="DJ43" s="19">
        <f t="shared" si="39"/>
        <v>-1.6549084399157254</v>
      </c>
      <c r="DK43" s="19">
        <f t="shared" si="39"/>
        <v>0.58657012581571077</v>
      </c>
      <c r="DL43" s="19">
        <f t="shared" si="39"/>
        <v>1.8494676309550373</v>
      </c>
      <c r="DM43" s="19">
        <f t="shared" si="39"/>
        <v>2.6861045148667273</v>
      </c>
      <c r="DN43" s="19">
        <f t="shared" si="39"/>
        <v>6.5968122801633333</v>
      </c>
      <c r="DO43" s="19">
        <f t="shared" si="39"/>
        <v>4.1248751882732249</v>
      </c>
      <c r="DP43" s="19">
        <f t="shared" si="39"/>
        <v>2.5168768762898308</v>
      </c>
      <c r="DQ43" s="19">
        <f t="shared" si="39"/>
        <v>0.24002389449737649</v>
      </c>
      <c r="DR43" s="19">
        <f t="shared" si="39"/>
        <v>-0.31916990317094607</v>
      </c>
      <c r="DS43" s="19">
        <f t="shared" si="39"/>
        <v>-2.2199333868102578</v>
      </c>
      <c r="DT43" s="19">
        <f t="shared" ref="DT43:EY43" si="40">100*((DT11/DS11)^4-1)</f>
        <v>-27.416956088471199</v>
      </c>
      <c r="DU43" s="19">
        <f t="shared" si="40"/>
        <v>-15.397786940924229</v>
      </c>
      <c r="DV43" s="19">
        <f t="shared" si="40"/>
        <v>-10.879030003185431</v>
      </c>
      <c r="DW43" s="19">
        <f t="shared" si="40"/>
        <v>-7.8001310676165776</v>
      </c>
      <c r="DX43" s="19">
        <f t="shared" si="40"/>
        <v>-4.2242544733884113</v>
      </c>
      <c r="DY43" s="19">
        <f t="shared" si="40"/>
        <v>-0.38517047230777202</v>
      </c>
      <c r="DZ43" s="19">
        <f t="shared" si="40"/>
        <v>6.1202065109791315</v>
      </c>
      <c r="EA43" s="19">
        <f t="shared" si="40"/>
        <v>2.5925915506777031</v>
      </c>
      <c r="EB43" s="19">
        <f t="shared" si="40"/>
        <v>3.0583222697646351</v>
      </c>
      <c r="EC43" s="19">
        <f t="shared" si="40"/>
        <v>5.8448954810190523</v>
      </c>
      <c r="ED43" s="19">
        <f t="shared" si="40"/>
        <v>3.7501814863843075</v>
      </c>
      <c r="EE43" s="19">
        <f t="shared" si="40"/>
        <v>0.36697209168010669</v>
      </c>
      <c r="EF43" s="19">
        <f t="shared" si="40"/>
        <v>3.4299832037743228</v>
      </c>
      <c r="EG43" s="19">
        <f t="shared" si="40"/>
        <v>3.3077852125563467</v>
      </c>
      <c r="EH43" s="19">
        <f t="shared" si="40"/>
        <v>3.188453580618833</v>
      </c>
      <c r="EI43" s="19">
        <f t="shared" si="40"/>
        <v>4.2648630656162645</v>
      </c>
      <c r="EJ43" s="19">
        <f t="shared" si="40"/>
        <v>-2.2786093927658957</v>
      </c>
      <c r="EK43" s="18">
        <f t="shared" si="40"/>
        <v>2.2700615641933375</v>
      </c>
      <c r="EL43" s="18">
        <f t="shared" si="40"/>
        <v>-26.277046856365683</v>
      </c>
      <c r="EM43" s="18">
        <f t="shared" si="40"/>
        <v>12.973370992965251</v>
      </c>
      <c r="EN43" s="18">
        <f t="shared" si="40"/>
        <v>-7.7626091092198646</v>
      </c>
      <c r="EO43" s="18">
        <f t="shared" si="40"/>
        <v>-5.5772679451281393</v>
      </c>
      <c r="EP43" s="18">
        <f t="shared" si="40"/>
        <v>-4.0555572412527052</v>
      </c>
      <c r="EQ43" s="18">
        <f t="shared" si="40"/>
        <v>-2.1427791841463151</v>
      </c>
      <c r="ER43" s="18">
        <f t="shared" si="40"/>
        <v>-1.8955496679095574</v>
      </c>
      <c r="ES43" s="18">
        <f t="shared" si="40"/>
        <v>-0.88215674348923745</v>
      </c>
      <c r="ET43" s="18">
        <f t="shared" si="40"/>
        <v>-9.17021266350182E-2</v>
      </c>
      <c r="EU43" s="18">
        <f t="shared" si="40"/>
        <v>-0.36240811674728146</v>
      </c>
      <c r="EV43" s="18">
        <f t="shared" si="40"/>
        <v>0.56044415326474972</v>
      </c>
      <c r="EW43" s="18">
        <f t="shared" si="40"/>
        <v>1.1542750418021219</v>
      </c>
      <c r="EX43" s="18">
        <f t="shared" si="40"/>
        <v>1.3888466202881311</v>
      </c>
      <c r="EY43" s="18">
        <f t="shared" si="40"/>
        <v>1.9497807303949788</v>
      </c>
      <c r="EZ43" s="18">
        <f t="shared" ref="EZ43:FF43" si="41">100*((EZ11/EY11)^4-1)</f>
        <v>2.0857884021662443</v>
      </c>
      <c r="FA43" s="18">
        <f t="shared" si="41"/>
        <v>1.2802617329960908</v>
      </c>
      <c r="FB43" s="18">
        <f t="shared" si="41"/>
        <v>1.4235157030645373</v>
      </c>
      <c r="FC43" s="18">
        <f t="shared" si="41"/>
        <v>1.8948209186318676</v>
      </c>
      <c r="FD43" s="18">
        <f t="shared" si="41"/>
        <v>2.0123612213833075</v>
      </c>
      <c r="FE43" s="18">
        <f t="shared" si="41"/>
        <v>1.9826547190342048</v>
      </c>
      <c r="FF43" s="18">
        <f t="shared" si="41"/>
        <v>1.7828345288151581</v>
      </c>
      <c r="FG43" s="18">
        <f t="shared" si="14"/>
        <v>1.3366813332113203</v>
      </c>
      <c r="FH43" s="18">
        <f t="shared" si="15"/>
        <v>0.92854088984009042</v>
      </c>
      <c r="FI43" s="18">
        <f t="shared" si="16"/>
        <v>0.61265823420677545</v>
      </c>
      <c r="FJ43" s="18">
        <f t="shared" si="17"/>
        <v>0.49763544192624742</v>
      </c>
    </row>
    <row r="44" spans="1:166" x14ac:dyDescent="0.2">
      <c r="B44" t="str">
        <f t="shared" si="7"/>
        <v xml:space="preserve">      Aerospace</v>
      </c>
      <c r="C44" s="19"/>
      <c r="D44" s="19">
        <f t="shared" ref="D44:AA44" si="42">100*((D12/C12)^4-1)</f>
        <v>-6.8291896628770328</v>
      </c>
      <c r="E44" s="19">
        <f t="shared" si="42"/>
        <v>-1.7722201912059532</v>
      </c>
      <c r="F44" s="19">
        <f t="shared" si="42"/>
        <v>-0.23873459963013044</v>
      </c>
      <c r="G44" s="19">
        <f t="shared" si="42"/>
        <v>3.5121578573575229</v>
      </c>
      <c r="H44" s="19">
        <f t="shared" si="42"/>
        <v>-0.59127702029770912</v>
      </c>
      <c r="I44" s="19">
        <f t="shared" si="42"/>
        <v>3.3650917936072444</v>
      </c>
      <c r="J44" s="19">
        <f t="shared" si="42"/>
        <v>-1.9862095260870793</v>
      </c>
      <c r="K44" s="19">
        <f t="shared" si="42"/>
        <v>-1.646055400813462</v>
      </c>
      <c r="L44" s="19">
        <f t="shared" si="42"/>
        <v>-7.6132623188632342</v>
      </c>
      <c r="M44" s="19">
        <f t="shared" si="42"/>
        <v>-6.269273126355424</v>
      </c>
      <c r="N44" s="19">
        <f t="shared" si="42"/>
        <v>-5.6637487249323719</v>
      </c>
      <c r="O44" s="19">
        <f t="shared" si="42"/>
        <v>-7.1713517844177455</v>
      </c>
      <c r="P44" s="19">
        <f t="shared" si="42"/>
        <v>-12.596996824342622</v>
      </c>
      <c r="Q44" s="19">
        <f t="shared" si="42"/>
        <v>-8.410826018923812</v>
      </c>
      <c r="R44" s="19">
        <f t="shared" si="42"/>
        <v>-18.248936765827683</v>
      </c>
      <c r="S44" s="19">
        <f t="shared" si="42"/>
        <v>-12.527830779144278</v>
      </c>
      <c r="T44" s="19">
        <f t="shared" si="42"/>
        <v>-9.7227429384951432</v>
      </c>
      <c r="U44" s="19">
        <f t="shared" si="42"/>
        <v>-3.5551980754305101</v>
      </c>
      <c r="V44" s="19">
        <f t="shared" si="42"/>
        <v>1.9842936881000028</v>
      </c>
      <c r="W44" s="19">
        <f t="shared" si="42"/>
        <v>-3.4229369841468404</v>
      </c>
      <c r="X44" s="19">
        <f t="shared" si="42"/>
        <v>-9.2429270650156603</v>
      </c>
      <c r="Y44" s="19">
        <f t="shared" si="42"/>
        <v>-29.042603929609623</v>
      </c>
      <c r="Z44" s="19">
        <f t="shared" si="42"/>
        <v>-58.58610555590591</v>
      </c>
      <c r="AA44" s="19">
        <f t="shared" si="42"/>
        <v>141.87507298187799</v>
      </c>
      <c r="AB44" s="19">
        <f t="shared" ref="AB44:BG44" si="43">100*((AB12/AA12)^4-1)</f>
        <v>10.029903722873645</v>
      </c>
      <c r="AC44" s="19">
        <f t="shared" si="43"/>
        <v>21.800181032796463</v>
      </c>
      <c r="AD44" s="19">
        <f t="shared" si="43"/>
        <v>31.365807229192889</v>
      </c>
      <c r="AE44" s="19">
        <f t="shared" si="43"/>
        <v>23.999281732857924</v>
      </c>
      <c r="AF44" s="19">
        <f t="shared" si="43"/>
        <v>13.937933672731507</v>
      </c>
      <c r="AG44" s="19">
        <f t="shared" si="43"/>
        <v>21.081996629593025</v>
      </c>
      <c r="AH44" s="19">
        <f t="shared" si="43"/>
        <v>18.705189614334916</v>
      </c>
      <c r="AI44" s="19">
        <f t="shared" si="43"/>
        <v>0</v>
      </c>
      <c r="AJ44" s="19">
        <f t="shared" si="43"/>
        <v>2.1146835359697747</v>
      </c>
      <c r="AK44" s="19">
        <f t="shared" si="43"/>
        <v>-1.8289412440965158</v>
      </c>
      <c r="AL44" s="19">
        <f t="shared" si="43"/>
        <v>-5.9081835900738788</v>
      </c>
      <c r="AM44" s="19">
        <f t="shared" si="43"/>
        <v>-16.303902018476137</v>
      </c>
      <c r="AN44" s="19">
        <f t="shared" si="43"/>
        <v>-19.360205206715044</v>
      </c>
      <c r="AO44" s="19">
        <f t="shared" si="43"/>
        <v>-19.522304906361466</v>
      </c>
      <c r="AP44" s="19">
        <f t="shared" si="43"/>
        <v>-13.02346116479236</v>
      </c>
      <c r="AQ44" s="19">
        <f t="shared" si="43"/>
        <v>-29.082540174665581</v>
      </c>
      <c r="AR44" s="19">
        <f t="shared" si="43"/>
        <v>13.833421987940131</v>
      </c>
      <c r="AS44" s="19">
        <f t="shared" si="43"/>
        <v>-5.0029055647105469</v>
      </c>
      <c r="AT44" s="19">
        <f t="shared" si="43"/>
        <v>0.48514162070498745</v>
      </c>
      <c r="AU44" s="19">
        <f t="shared" si="43"/>
        <v>3.2637066131229187</v>
      </c>
      <c r="AV44" s="19">
        <f t="shared" si="43"/>
        <v>1.2856403944186079</v>
      </c>
      <c r="AW44" s="19">
        <f t="shared" si="43"/>
        <v>2.9006984088697063</v>
      </c>
      <c r="AX44" s="19">
        <f t="shared" si="43"/>
        <v>-6.6347212137712557</v>
      </c>
      <c r="AY44" s="19">
        <f t="shared" si="43"/>
        <v>-25.727020568781732</v>
      </c>
      <c r="AZ44" s="19">
        <f t="shared" si="43"/>
        <v>-14.874885241263735</v>
      </c>
      <c r="BA44" s="19">
        <f t="shared" si="43"/>
        <v>-15.766160672074969</v>
      </c>
      <c r="BB44" s="19">
        <f t="shared" si="43"/>
        <v>-9.0971528195677891</v>
      </c>
      <c r="BC44" s="19">
        <f t="shared" si="43"/>
        <v>-17.284146240903851</v>
      </c>
      <c r="BD44" s="19">
        <f t="shared" si="43"/>
        <v>-13.797469433208143</v>
      </c>
      <c r="BE44" s="19">
        <f t="shared" si="43"/>
        <v>-13.726682557167823</v>
      </c>
      <c r="BF44" s="19">
        <f t="shared" si="43"/>
        <v>-9.0489437725283182</v>
      </c>
      <c r="BG44" s="19">
        <f t="shared" si="43"/>
        <v>-6.3177683143494257</v>
      </c>
      <c r="BH44" s="19">
        <f t="shared" ref="BH44:CM44" si="44">100*((BH12/BG12)^4-1)</f>
        <v>-2.9170542366320884</v>
      </c>
      <c r="BI44" s="19">
        <f t="shared" si="44"/>
        <v>0.91742518756923186</v>
      </c>
      <c r="BJ44" s="19">
        <f t="shared" si="44"/>
        <v>8.9516132355144542</v>
      </c>
      <c r="BK44" s="19">
        <f t="shared" si="44"/>
        <v>10.670024705356429</v>
      </c>
      <c r="BL44" s="19">
        <f t="shared" si="44"/>
        <v>9.6915451158978261</v>
      </c>
      <c r="BM44" s="19">
        <f t="shared" si="44"/>
        <v>-16.701510486412385</v>
      </c>
      <c r="BN44" s="19">
        <f t="shared" si="44"/>
        <v>49.78668586390598</v>
      </c>
      <c r="BO44" s="19">
        <f t="shared" si="44"/>
        <v>10.446306877341405</v>
      </c>
      <c r="BP44" s="19">
        <f t="shared" si="44"/>
        <v>4.3883811921126226</v>
      </c>
      <c r="BQ44" s="19">
        <f t="shared" si="44"/>
        <v>9.8594543107186858</v>
      </c>
      <c r="BR44" s="19">
        <f t="shared" si="44"/>
        <v>11.051718565231639</v>
      </c>
      <c r="BS44" s="19">
        <f t="shared" si="44"/>
        <v>8.9704859878693597</v>
      </c>
      <c r="BT44" s="19">
        <f t="shared" si="44"/>
        <v>5.7247346455399972</v>
      </c>
      <c r="BU44" s="19">
        <f t="shared" si="44"/>
        <v>10.944092697296238</v>
      </c>
      <c r="BV44" s="19">
        <f t="shared" si="44"/>
        <v>8.7900657731556198</v>
      </c>
      <c r="BW44" s="19">
        <f t="shared" si="44"/>
        <v>6.8024185138048088</v>
      </c>
      <c r="BX44" s="19">
        <f t="shared" si="44"/>
        <v>1.8537530886751918</v>
      </c>
      <c r="BY44" s="19">
        <f t="shared" si="44"/>
        <v>6.1337419794828651</v>
      </c>
      <c r="BZ44" s="19">
        <f t="shared" si="44"/>
        <v>-33.342788480248664</v>
      </c>
      <c r="CA44" s="19">
        <f t="shared" si="44"/>
        <v>47.088159329121005</v>
      </c>
      <c r="CB44" s="19">
        <f t="shared" si="44"/>
        <v>-8.6140892930380968</v>
      </c>
      <c r="CC44" s="19">
        <f t="shared" si="44"/>
        <v>-4.6407254541037553</v>
      </c>
      <c r="CD44" s="19">
        <f t="shared" si="44"/>
        <v>-3.8691493879507544</v>
      </c>
      <c r="CE44" s="19">
        <f t="shared" si="44"/>
        <v>-2.3920318797774676</v>
      </c>
      <c r="CF44" s="19">
        <f t="shared" si="44"/>
        <v>-3.0859219487279765</v>
      </c>
      <c r="CG44" s="19">
        <f t="shared" si="44"/>
        <v>1.7597466212052604</v>
      </c>
      <c r="CH44" s="19">
        <f t="shared" si="44"/>
        <v>3.5269999691472043</v>
      </c>
      <c r="CI44" s="19">
        <f t="shared" si="44"/>
        <v>6.3584764353281198</v>
      </c>
      <c r="CJ44" s="19">
        <f t="shared" si="44"/>
        <v>11.142655129567602</v>
      </c>
      <c r="CK44" s="19">
        <f t="shared" si="44"/>
        <v>16.48774796635777</v>
      </c>
      <c r="CL44" s="19">
        <f t="shared" si="44"/>
        <v>9.393930504228587</v>
      </c>
      <c r="CM44" s="19">
        <f t="shared" si="44"/>
        <v>5.5641839632080803</v>
      </c>
      <c r="CN44" s="19">
        <f t="shared" ref="CN44:DS44" si="45">100*((CN12/CM12)^4-1)</f>
        <v>6.1291242788356959</v>
      </c>
      <c r="CO44" s="19">
        <f t="shared" si="45"/>
        <v>11.026714319393838</v>
      </c>
      <c r="CP44" s="19">
        <f t="shared" si="45"/>
        <v>4.4987417054277223</v>
      </c>
      <c r="CQ44" s="19">
        <f t="shared" si="45"/>
        <v>1.0250694239489766</v>
      </c>
      <c r="CR44" s="19">
        <f t="shared" si="45"/>
        <v>-1.5910006465109872</v>
      </c>
      <c r="CS44" s="19">
        <f t="shared" si="45"/>
        <v>-1.4529362683682434</v>
      </c>
      <c r="CT44" s="19">
        <f t="shared" si="45"/>
        <v>-5.8775546612223506</v>
      </c>
      <c r="CU44" s="19">
        <f t="shared" si="45"/>
        <v>-3.5251748744617672</v>
      </c>
      <c r="CV44" s="19">
        <f t="shared" si="45"/>
        <v>-0.59947377084084152</v>
      </c>
      <c r="CW44" s="19">
        <f t="shared" si="45"/>
        <v>2.5819822799315828</v>
      </c>
      <c r="CX44" s="19">
        <f t="shared" si="45"/>
        <v>-2.5169939423530741</v>
      </c>
      <c r="CY44" s="19">
        <f t="shared" si="45"/>
        <v>-1.3470340956026061</v>
      </c>
      <c r="CZ44" s="19">
        <f t="shared" si="45"/>
        <v>-0.75258367519035474</v>
      </c>
      <c r="DA44" s="19">
        <f t="shared" si="45"/>
        <v>1.5208852700886455</v>
      </c>
      <c r="DB44" s="19">
        <f t="shared" si="45"/>
        <v>-4.0061650915575004</v>
      </c>
      <c r="DC44" s="19">
        <f t="shared" si="45"/>
        <v>-2.5625199212305216</v>
      </c>
      <c r="DD44" s="19">
        <f t="shared" si="45"/>
        <v>-4.3692714442319929</v>
      </c>
      <c r="DE44" s="19">
        <f t="shared" si="45"/>
        <v>-6.3495400348377746</v>
      </c>
      <c r="DF44" s="19">
        <f t="shared" si="45"/>
        <v>-11.87247197742346</v>
      </c>
      <c r="DG44" s="19">
        <f t="shared" si="45"/>
        <v>-6.1897916723219986</v>
      </c>
      <c r="DH44" s="19">
        <f t="shared" si="45"/>
        <v>-8.315308331412897</v>
      </c>
      <c r="DI44" s="19">
        <f t="shared" si="45"/>
        <v>-8.964538670156962</v>
      </c>
      <c r="DJ44" s="19">
        <f t="shared" si="45"/>
        <v>-6.7343712098734692</v>
      </c>
      <c r="DK44" s="19">
        <f t="shared" si="45"/>
        <v>1.9481384962902082</v>
      </c>
      <c r="DL44" s="19">
        <f t="shared" si="45"/>
        <v>3.1870020339953564</v>
      </c>
      <c r="DM44" s="19">
        <f t="shared" si="45"/>
        <v>8.0443766200914979</v>
      </c>
      <c r="DN44" s="19">
        <f t="shared" si="45"/>
        <v>7.3460917647671709</v>
      </c>
      <c r="DO44" s="19">
        <f t="shared" si="45"/>
        <v>5.810475799547965</v>
      </c>
      <c r="DP44" s="19">
        <f t="shared" si="45"/>
        <v>5.5554210511906676</v>
      </c>
      <c r="DQ44" s="19">
        <f t="shared" si="45"/>
        <v>4.1308381431432117</v>
      </c>
      <c r="DR44" s="19">
        <f t="shared" si="45"/>
        <v>-2.55272036460511</v>
      </c>
      <c r="DS44" s="19">
        <f t="shared" si="45"/>
        <v>0.16223886344033378</v>
      </c>
      <c r="DT44" s="19">
        <f t="shared" ref="DT44:EY44" si="46">100*((DT12/DS12)^4-1)</f>
        <v>-22.183247055073462</v>
      </c>
      <c r="DU44" s="19">
        <f t="shared" si="46"/>
        <v>-27.626916404114333</v>
      </c>
      <c r="DV44" s="19">
        <f t="shared" si="46"/>
        <v>-24.944676331358906</v>
      </c>
      <c r="DW44" s="19">
        <f t="shared" si="46"/>
        <v>-14.958591892506812</v>
      </c>
      <c r="DX44" s="19">
        <f t="shared" si="46"/>
        <v>-7.5226027855612614</v>
      </c>
      <c r="DY44" s="19">
        <f t="shared" si="46"/>
        <v>-1.0629722299704936</v>
      </c>
      <c r="DZ44" s="19">
        <f t="shared" si="46"/>
        <v>5.0140294050138312</v>
      </c>
      <c r="EA44" s="19">
        <f t="shared" si="46"/>
        <v>6.4949478143941031</v>
      </c>
      <c r="EB44" s="19">
        <f t="shared" si="46"/>
        <v>8.8097130695033776</v>
      </c>
      <c r="EC44" s="19">
        <f t="shared" si="46"/>
        <v>18.016116415106698</v>
      </c>
      <c r="ED44" s="19">
        <f t="shared" si="46"/>
        <v>7.2260686352500825</v>
      </c>
      <c r="EE44" s="19">
        <f t="shared" si="46"/>
        <v>3.3063110423836362</v>
      </c>
      <c r="EF44" s="19">
        <f t="shared" si="46"/>
        <v>9.6698763414926567</v>
      </c>
      <c r="EG44" s="19">
        <f t="shared" si="46"/>
        <v>16.793260885766227</v>
      </c>
      <c r="EH44" s="19">
        <f t="shared" si="46"/>
        <v>0</v>
      </c>
      <c r="EI44" s="19">
        <f t="shared" si="46"/>
        <v>13.337859611211123</v>
      </c>
      <c r="EJ44" s="19">
        <f t="shared" si="46"/>
        <v>2.9842149757588921</v>
      </c>
      <c r="EK44" s="18">
        <f t="shared" si="46"/>
        <v>4.8666429530885624</v>
      </c>
      <c r="EL44" s="18">
        <f t="shared" si="46"/>
        <v>-42.374673330077229</v>
      </c>
      <c r="EM44" s="18">
        <f t="shared" si="46"/>
        <v>37.379759639411269</v>
      </c>
      <c r="EN44" s="18">
        <f t="shared" si="46"/>
        <v>-13.292558005208067</v>
      </c>
      <c r="EO44" s="18">
        <f t="shared" si="46"/>
        <v>-7.7961927511278839</v>
      </c>
      <c r="EP44" s="18">
        <f t="shared" si="46"/>
        <v>-2.0773009689867061</v>
      </c>
      <c r="EQ44" s="18">
        <f t="shared" si="46"/>
        <v>2.3409058790167858</v>
      </c>
      <c r="ER44" s="18">
        <f t="shared" si="46"/>
        <v>1.4483341527799176</v>
      </c>
      <c r="ES44" s="18">
        <f t="shared" si="46"/>
        <v>2.1787828040615631</v>
      </c>
      <c r="ET44" s="18">
        <f t="shared" si="46"/>
        <v>2.4144996134231933</v>
      </c>
      <c r="EU44" s="18">
        <f t="shared" si="46"/>
        <v>1.2960287683613902</v>
      </c>
      <c r="EV44" s="18">
        <f t="shared" si="46"/>
        <v>1.8673416896608952</v>
      </c>
      <c r="EW44" s="18">
        <f t="shared" si="46"/>
        <v>2.9975559652325678</v>
      </c>
      <c r="EX44" s="18">
        <f t="shared" si="46"/>
        <v>2.2954345063943338</v>
      </c>
      <c r="EY44" s="18">
        <f t="shared" si="46"/>
        <v>2.2960455407429858</v>
      </c>
      <c r="EZ44" s="18">
        <f t="shared" ref="EZ44:FF44" si="47">100*((EZ12/EY12)^4-1)</f>
        <v>1.8129146943509422</v>
      </c>
      <c r="FA44" s="18">
        <f t="shared" si="47"/>
        <v>1.3355270180601009</v>
      </c>
      <c r="FB44" s="18">
        <f t="shared" si="47"/>
        <v>1.30114566394397</v>
      </c>
      <c r="FC44" s="18">
        <f t="shared" si="47"/>
        <v>1.2734548547417956</v>
      </c>
      <c r="FD44" s="18">
        <f t="shared" si="47"/>
        <v>1.2453644873341441</v>
      </c>
      <c r="FE44" s="18">
        <f t="shared" si="47"/>
        <v>0.77794977431799861</v>
      </c>
      <c r="FF44" s="18">
        <f t="shared" si="47"/>
        <v>0.74479716742839042</v>
      </c>
      <c r="FG44" s="18">
        <f t="shared" si="14"/>
        <v>0.47179849275447161</v>
      </c>
      <c r="FH44" s="18">
        <f t="shared" si="15"/>
        <v>0.36348201592710794</v>
      </c>
      <c r="FI44" s="18">
        <f t="shared" si="16"/>
        <v>0.37278429761109511</v>
      </c>
      <c r="FJ44" s="18">
        <f t="shared" si="17"/>
        <v>0.4102919721181042</v>
      </c>
    </row>
    <row r="45" spans="1:166" x14ac:dyDescent="0.2">
      <c r="B45" t="str">
        <f t="shared" si="7"/>
        <v xml:space="preserve"> Services providing</v>
      </c>
      <c r="C45" s="19"/>
      <c r="D45" s="19">
        <f t="shared" ref="D45:AA45" si="48">100*((D13/C13)^4-1)</f>
        <v>4.4236056221491182</v>
      </c>
      <c r="E45" s="19">
        <f t="shared" si="48"/>
        <v>4.1928723534102375</v>
      </c>
      <c r="F45" s="19">
        <f t="shared" si="48"/>
        <v>4.7708974402826954E-2</v>
      </c>
      <c r="G45" s="19">
        <f t="shared" si="48"/>
        <v>-0.1430075048921009</v>
      </c>
      <c r="H45" s="19">
        <f t="shared" si="48"/>
        <v>2.2937331011140927</v>
      </c>
      <c r="I45" s="19">
        <f t="shared" si="48"/>
        <v>1.1275322879556571</v>
      </c>
      <c r="J45" s="19">
        <f t="shared" si="48"/>
        <v>1.2357267930401816</v>
      </c>
      <c r="K45" s="19">
        <f t="shared" si="48"/>
        <v>4.4914442542357103</v>
      </c>
      <c r="L45" s="19">
        <f t="shared" si="48"/>
        <v>0.65468781136848175</v>
      </c>
      <c r="M45" s="19">
        <f t="shared" si="48"/>
        <v>-0.18616191045527364</v>
      </c>
      <c r="N45" s="19">
        <f t="shared" si="48"/>
        <v>3.8119497263411795</v>
      </c>
      <c r="O45" s="19">
        <f t="shared" si="48"/>
        <v>3.7601493042644707</v>
      </c>
      <c r="P45" s="19">
        <f t="shared" si="48"/>
        <v>3.4902904969351223</v>
      </c>
      <c r="Q45" s="19">
        <f t="shared" si="48"/>
        <v>6.2795498150129747</v>
      </c>
      <c r="R45" s="19">
        <f t="shared" si="48"/>
        <v>-2.8860885464068953</v>
      </c>
      <c r="S45" s="19">
        <f t="shared" si="48"/>
        <v>4.4823857516646637</v>
      </c>
      <c r="T45" s="19">
        <f t="shared" si="48"/>
        <v>2.7573222290673716</v>
      </c>
      <c r="U45" s="19">
        <f t="shared" si="48"/>
        <v>1.7796456480659861</v>
      </c>
      <c r="V45" s="19">
        <f t="shared" si="48"/>
        <v>5.2943076489646579</v>
      </c>
      <c r="W45" s="19">
        <f t="shared" si="48"/>
        <v>3.0311426170733347</v>
      </c>
      <c r="X45" s="19">
        <f t="shared" si="48"/>
        <v>1.0677730868650093</v>
      </c>
      <c r="Y45" s="19">
        <f t="shared" si="48"/>
        <v>2.8977333419376139</v>
      </c>
      <c r="Z45" s="19">
        <f t="shared" si="48"/>
        <v>4.382482034607893</v>
      </c>
      <c r="AA45" s="19">
        <f t="shared" si="48"/>
        <v>4.7863209250711192</v>
      </c>
      <c r="AB45" s="19">
        <f t="shared" ref="AB45:BG45" si="49">100*((AB13/AA13)^4-1)</f>
        <v>1.9202255405825985</v>
      </c>
      <c r="AC45" s="19">
        <f t="shared" si="49"/>
        <v>3.4794014800637152</v>
      </c>
      <c r="AD45" s="19">
        <f t="shared" si="49"/>
        <v>5.6930470528688604</v>
      </c>
      <c r="AE45" s="19">
        <f t="shared" si="49"/>
        <v>2.5430281354497541</v>
      </c>
      <c r="AF45" s="19">
        <f t="shared" si="49"/>
        <v>7.4683236076353188</v>
      </c>
      <c r="AG45" s="19">
        <f t="shared" si="49"/>
        <v>2.8724687937568438</v>
      </c>
      <c r="AH45" s="19">
        <f t="shared" si="49"/>
        <v>4.7959780192241341</v>
      </c>
      <c r="AI45" s="19">
        <f t="shared" si="49"/>
        <v>4.2564817067909155</v>
      </c>
      <c r="AJ45" s="19">
        <f t="shared" si="49"/>
        <v>5.3417763481312219</v>
      </c>
      <c r="AK45" s="19">
        <f t="shared" si="49"/>
        <v>3.9605566640874112</v>
      </c>
      <c r="AL45" s="19">
        <f t="shared" si="49"/>
        <v>4.4264161120338485</v>
      </c>
      <c r="AM45" s="19">
        <f t="shared" si="49"/>
        <v>4.0706340377969497</v>
      </c>
      <c r="AN45" s="19">
        <f t="shared" si="49"/>
        <v>2.844587347729477</v>
      </c>
      <c r="AO45" s="19">
        <f t="shared" si="49"/>
        <v>5.530389866585117</v>
      </c>
      <c r="AP45" s="19">
        <f t="shared" si="49"/>
        <v>4.3316408423511588</v>
      </c>
      <c r="AQ45" s="19">
        <f t="shared" si="49"/>
        <v>4.4451862715727986</v>
      </c>
      <c r="AR45" s="19">
        <f t="shared" si="49"/>
        <v>1.9470504228124241</v>
      </c>
      <c r="AS45" s="19">
        <f t="shared" si="49"/>
        <v>2.8210693145193755</v>
      </c>
      <c r="AT45" s="19">
        <f t="shared" si="49"/>
        <v>2.6586786203176116</v>
      </c>
      <c r="AU45" s="19">
        <f t="shared" si="49"/>
        <v>-1.7017463163603419</v>
      </c>
      <c r="AV45" s="19">
        <f t="shared" si="49"/>
        <v>-2.1556957913560826</v>
      </c>
      <c r="AW45" s="19">
        <f t="shared" si="49"/>
        <v>-4.027676314981921</v>
      </c>
      <c r="AX45" s="19">
        <f t="shared" si="49"/>
        <v>-4.8444830761405822</v>
      </c>
      <c r="AY45" s="19">
        <f t="shared" si="49"/>
        <v>-2.5923067240391395</v>
      </c>
      <c r="AZ45" s="19">
        <f t="shared" si="49"/>
        <v>-0.92329672857700551</v>
      </c>
      <c r="BA45" s="19">
        <f t="shared" si="49"/>
        <v>2.9507517835235308</v>
      </c>
      <c r="BB45" s="19">
        <f t="shared" si="49"/>
        <v>0</v>
      </c>
      <c r="BC45" s="19">
        <f t="shared" si="49"/>
        <v>0.86485983266502142</v>
      </c>
      <c r="BD45" s="19">
        <f t="shared" si="49"/>
        <v>-0.52465158445808013</v>
      </c>
      <c r="BE45" s="19">
        <f t="shared" si="49"/>
        <v>0.59950073472816445</v>
      </c>
      <c r="BF45" s="19">
        <f t="shared" si="49"/>
        <v>1.4290849179328768</v>
      </c>
      <c r="BG45" s="19">
        <f t="shared" si="49"/>
        <v>0.11908304724956853</v>
      </c>
      <c r="BH45" s="19">
        <f t="shared" ref="BH45:CM45" si="50">100*((BH13/BG13)^4-1)</f>
        <v>2.1349853433144217</v>
      </c>
      <c r="BI45" s="19">
        <f t="shared" si="50"/>
        <v>0.96223116746092519</v>
      </c>
      <c r="BJ45" s="19">
        <f t="shared" si="50"/>
        <v>2.1305288598834071</v>
      </c>
      <c r="BK45" s="19">
        <f t="shared" si="50"/>
        <v>1.2983777219938153</v>
      </c>
      <c r="BL45" s="19">
        <f t="shared" si="50"/>
        <v>2.6725112945563012</v>
      </c>
      <c r="BM45" s="19">
        <f t="shared" si="50"/>
        <v>2.9992188952229437</v>
      </c>
      <c r="BN45" s="19">
        <f t="shared" si="50"/>
        <v>2.3292757968633948</v>
      </c>
      <c r="BO45" s="19">
        <f t="shared" si="50"/>
        <v>2.1290621661075759</v>
      </c>
      <c r="BP45" s="19">
        <f t="shared" si="50"/>
        <v>2.3151389211096829</v>
      </c>
      <c r="BQ45" s="19">
        <f t="shared" si="50"/>
        <v>2.3595778212643914</v>
      </c>
      <c r="BR45" s="19">
        <f t="shared" si="50"/>
        <v>1.9672194605321547</v>
      </c>
      <c r="BS45" s="19">
        <f t="shared" si="50"/>
        <v>3.6434457330081882</v>
      </c>
      <c r="BT45" s="19">
        <f t="shared" si="50"/>
        <v>2.0304205831771283</v>
      </c>
      <c r="BU45" s="19">
        <f t="shared" si="50"/>
        <v>2.2339890855787248</v>
      </c>
      <c r="BV45" s="19">
        <f t="shared" si="50"/>
        <v>2.6590669996825023</v>
      </c>
      <c r="BW45" s="19">
        <f t="shared" si="50"/>
        <v>3.1446586272840804</v>
      </c>
      <c r="BX45" s="19">
        <f t="shared" si="50"/>
        <v>0.39153795168886951</v>
      </c>
      <c r="BY45" s="19">
        <f t="shared" si="50"/>
        <v>1.6154233126059347</v>
      </c>
      <c r="BZ45" s="19">
        <f t="shared" si="50"/>
        <v>-3.5501764883968834</v>
      </c>
      <c r="CA45" s="19">
        <f t="shared" si="50"/>
        <v>-5.4044261215526079</v>
      </c>
      <c r="CB45" s="19">
        <f t="shared" si="50"/>
        <v>-6.4392756496312593</v>
      </c>
      <c r="CC45" s="19">
        <f t="shared" si="50"/>
        <v>-2.7370486176724218</v>
      </c>
      <c r="CD45" s="19">
        <f t="shared" si="50"/>
        <v>-1.2843094938415289</v>
      </c>
      <c r="CE45" s="19">
        <f t="shared" si="50"/>
        <v>-1.0407739958607998</v>
      </c>
      <c r="CF45" s="19">
        <f t="shared" si="50"/>
        <v>2.6448275784266562</v>
      </c>
      <c r="CG45" s="19">
        <f t="shared" si="50"/>
        <v>0.74874173414345435</v>
      </c>
      <c r="CH45" s="19">
        <f t="shared" si="50"/>
        <v>2.6225126289234124</v>
      </c>
      <c r="CI45" s="19">
        <f t="shared" si="50"/>
        <v>1.2511295638712117</v>
      </c>
      <c r="CJ45" s="19">
        <f t="shared" si="50"/>
        <v>2.2101728350082839</v>
      </c>
      <c r="CK45" s="19">
        <f t="shared" si="50"/>
        <v>1.2740828543890581</v>
      </c>
      <c r="CL45" s="19">
        <f t="shared" si="50"/>
        <v>1.7971559981652341</v>
      </c>
      <c r="CM45" s="19">
        <f t="shared" si="50"/>
        <v>2.2485415584247548</v>
      </c>
      <c r="CN45" s="19">
        <f t="shared" ref="CN45:DS45" si="51">100*((CN13/CM13)^4-1)</f>
        <v>3.1992149352615629</v>
      </c>
      <c r="CO45" s="19">
        <f t="shared" si="51"/>
        <v>1.0826229058753523</v>
      </c>
      <c r="CP45" s="19">
        <f t="shared" si="51"/>
        <v>3.3877605442407033</v>
      </c>
      <c r="CQ45" s="19">
        <f t="shared" si="51"/>
        <v>2.533619266274223</v>
      </c>
      <c r="CR45" s="19">
        <f t="shared" si="51"/>
        <v>2.7468998689089474</v>
      </c>
      <c r="CS45" s="19">
        <f t="shared" si="51"/>
        <v>2.511348442646244</v>
      </c>
      <c r="CT45" s="19">
        <f t="shared" si="51"/>
        <v>3.9021928007125561</v>
      </c>
      <c r="CU45" s="19">
        <f t="shared" si="51"/>
        <v>2.9201341325903352</v>
      </c>
      <c r="CV45" s="19">
        <f t="shared" si="51"/>
        <v>1.137463945936501</v>
      </c>
      <c r="CW45" s="19">
        <f t="shared" si="51"/>
        <v>4.3914266782139055</v>
      </c>
      <c r="CX45" s="19">
        <f t="shared" si="51"/>
        <v>1.9931998673114348</v>
      </c>
      <c r="CY45" s="19">
        <f t="shared" si="51"/>
        <v>2.6994877063908795</v>
      </c>
      <c r="CZ45" s="19">
        <f t="shared" si="51"/>
        <v>3.7501574071346688</v>
      </c>
      <c r="DA45" s="19">
        <f t="shared" si="51"/>
        <v>4.1700948434848062</v>
      </c>
      <c r="DB45" s="19">
        <f t="shared" si="51"/>
        <v>2.9946176454817675</v>
      </c>
      <c r="DC45" s="19">
        <f t="shared" si="51"/>
        <v>3.487625033117725</v>
      </c>
      <c r="DD45" s="19">
        <f t="shared" si="51"/>
        <v>4.4341657941708856</v>
      </c>
      <c r="DE45" s="19">
        <f t="shared" si="51"/>
        <v>3.330437087738547</v>
      </c>
      <c r="DF45" s="19">
        <f t="shared" si="51"/>
        <v>2.626115612924429</v>
      </c>
      <c r="DG45" s="19">
        <f t="shared" si="51"/>
        <v>2.9496264713723352</v>
      </c>
      <c r="DH45" s="19">
        <f t="shared" si="51"/>
        <v>4.1912403397246223</v>
      </c>
      <c r="DI45" s="19">
        <f t="shared" si="51"/>
        <v>2.5536667502539689</v>
      </c>
      <c r="DJ45" s="19">
        <f t="shared" si="51"/>
        <v>1.9316771578994363</v>
      </c>
      <c r="DK45" s="19">
        <f t="shared" si="51"/>
        <v>2.9696663839474002</v>
      </c>
      <c r="DL45" s="19">
        <f t="shared" si="51"/>
        <v>1.5635365024653236</v>
      </c>
      <c r="DM45" s="19">
        <f t="shared" si="51"/>
        <v>1.7243963242074889</v>
      </c>
      <c r="DN45" s="19">
        <f t="shared" si="51"/>
        <v>1.8926775124948225</v>
      </c>
      <c r="DO45" s="19">
        <f t="shared" si="51"/>
        <v>1.7825077044360871</v>
      </c>
      <c r="DP45" s="19">
        <f t="shared" si="51"/>
        <v>3.3501321364638903</v>
      </c>
      <c r="DQ45" s="19">
        <f t="shared" si="51"/>
        <v>3.8932000429743763</v>
      </c>
      <c r="DR45" s="19">
        <f t="shared" si="51"/>
        <v>1.356790329688784</v>
      </c>
      <c r="DS45" s="19">
        <f t="shared" si="51"/>
        <v>1.2985687892274722</v>
      </c>
      <c r="DT45" s="19">
        <f t="shared" ref="DT45:EY45" si="52">100*((DT13/DS13)^4-1)</f>
        <v>-38.840616351416614</v>
      </c>
      <c r="DU45" s="19">
        <f t="shared" si="52"/>
        <v>15.859609966950572</v>
      </c>
      <c r="DV45" s="19">
        <f t="shared" si="52"/>
        <v>4.1797409135947872</v>
      </c>
      <c r="DW45" s="19">
        <f t="shared" si="52"/>
        <v>0.30493593280831455</v>
      </c>
      <c r="DX45" s="19">
        <f t="shared" si="52"/>
        <v>7.2161644719340501</v>
      </c>
      <c r="DY45" s="19">
        <f t="shared" si="52"/>
        <v>10.261808897337454</v>
      </c>
      <c r="DZ45" s="19">
        <f t="shared" si="52"/>
        <v>7.7691113946512846</v>
      </c>
      <c r="EA45" s="19">
        <f t="shared" si="52"/>
        <v>2.0749940689768875</v>
      </c>
      <c r="EB45" s="19">
        <f t="shared" si="52"/>
        <v>3.7385921746130979</v>
      </c>
      <c r="EC45" s="19">
        <f t="shared" si="52"/>
        <v>5.0252764308974296</v>
      </c>
      <c r="ED45" s="19">
        <f t="shared" si="52"/>
        <v>-1.4651608321425091</v>
      </c>
      <c r="EE45" s="19">
        <f t="shared" si="52"/>
        <v>1.1599940273224307</v>
      </c>
      <c r="EF45" s="19">
        <f t="shared" si="52"/>
        <v>2.0661156193494401</v>
      </c>
      <c r="EG45" s="19">
        <f t="shared" si="52"/>
        <v>-1.2698937304963853</v>
      </c>
      <c r="EH45" s="19">
        <f t="shared" si="52"/>
        <v>-0.48675456737486966</v>
      </c>
      <c r="EI45" s="19">
        <f t="shared" si="52"/>
        <v>1.8081613804460162</v>
      </c>
      <c r="EJ45" s="19">
        <f t="shared" si="52"/>
        <v>3.4015589624032616</v>
      </c>
      <c r="EK45" s="18">
        <f t="shared" si="52"/>
        <v>-0.28932233688956366</v>
      </c>
      <c r="EL45" s="18">
        <f t="shared" si="52"/>
        <v>-2.8790809706907838</v>
      </c>
      <c r="EM45" s="18">
        <f t="shared" si="52"/>
        <v>-1.9277527132576577</v>
      </c>
      <c r="EN45" s="18">
        <f t="shared" si="52"/>
        <v>-4.1085061018149123</v>
      </c>
      <c r="EO45" s="18">
        <f t="shared" si="52"/>
        <v>-4.0207386408578021</v>
      </c>
      <c r="EP45" s="18">
        <f t="shared" si="52"/>
        <v>-1.3328328721566751</v>
      </c>
      <c r="EQ45" s="18">
        <f t="shared" si="52"/>
        <v>-0.37594157132027073</v>
      </c>
      <c r="ER45" s="18">
        <f t="shared" si="52"/>
        <v>-0.81178601350588853</v>
      </c>
      <c r="ES45" s="18">
        <f t="shared" si="52"/>
        <v>0.55720767860663045</v>
      </c>
      <c r="ET45" s="18">
        <f t="shared" si="52"/>
        <v>0.64162091282007339</v>
      </c>
      <c r="EU45" s="18">
        <f t="shared" si="52"/>
        <v>0.83053911865687002</v>
      </c>
      <c r="EV45" s="18">
        <f t="shared" si="52"/>
        <v>1.5218039533909433</v>
      </c>
      <c r="EW45" s="18">
        <f t="shared" si="52"/>
        <v>1.1579239355865578</v>
      </c>
      <c r="EX45" s="18">
        <f t="shared" si="52"/>
        <v>1.7385672278191988</v>
      </c>
      <c r="EY45" s="18">
        <f t="shared" si="52"/>
        <v>2.0658039893498126</v>
      </c>
      <c r="EZ45" s="18">
        <f t="shared" ref="EZ45:FF45" si="53">100*((EZ13/EY13)^4-1)</f>
        <v>2.1564883697123394</v>
      </c>
      <c r="FA45" s="18">
        <f t="shared" si="53"/>
        <v>1.757217705687264</v>
      </c>
      <c r="FB45" s="18">
        <f t="shared" si="53"/>
        <v>2.0682985121690534</v>
      </c>
      <c r="FC45" s="18">
        <f t="shared" si="53"/>
        <v>2.1774933041313949</v>
      </c>
      <c r="FD45" s="18">
        <f t="shared" si="53"/>
        <v>2.4870935151985796</v>
      </c>
      <c r="FE45" s="18">
        <f t="shared" si="53"/>
        <v>2.4161376100516607</v>
      </c>
      <c r="FF45" s="18">
        <f t="shared" si="53"/>
        <v>2.3959261309576263</v>
      </c>
      <c r="FG45" s="18">
        <f t="shared" si="14"/>
        <v>2.3223855888638623</v>
      </c>
      <c r="FH45" s="18">
        <f t="shared" si="15"/>
        <v>2.0108759920569153</v>
      </c>
      <c r="FI45" s="18">
        <f t="shared" si="16"/>
        <v>3.0113867181238652</v>
      </c>
      <c r="FJ45" s="18">
        <f t="shared" si="17"/>
        <v>1.5371253997097822</v>
      </c>
    </row>
    <row r="46" spans="1:166" x14ac:dyDescent="0.2">
      <c r="B46" t="str">
        <f t="shared" si="7"/>
        <v xml:space="preserve">   Wholesale and retail trade</v>
      </c>
      <c r="C46" s="19"/>
      <c r="D46" s="19">
        <f t="shared" ref="D46:AA46" si="54">100*((D14/C14)^4-1)</f>
        <v>0.75785943903396991</v>
      </c>
      <c r="E46" s="19">
        <f t="shared" si="54"/>
        <v>1.4408716676422406</v>
      </c>
      <c r="F46" s="19">
        <f t="shared" si="54"/>
        <v>4.3534222568700764</v>
      </c>
      <c r="G46" s="19">
        <f t="shared" si="54"/>
        <v>-8.072151416934382</v>
      </c>
      <c r="H46" s="19">
        <f t="shared" si="54"/>
        <v>0.15197565648858991</v>
      </c>
      <c r="I46" s="19">
        <f t="shared" si="54"/>
        <v>-1.0585918169711217</v>
      </c>
      <c r="J46" s="19">
        <f t="shared" si="54"/>
        <v>-1.5889214014610076</v>
      </c>
      <c r="K46" s="19">
        <f t="shared" si="54"/>
        <v>4.1911694694770851</v>
      </c>
      <c r="L46" s="19">
        <f t="shared" si="54"/>
        <v>0.37875158844520307</v>
      </c>
      <c r="M46" s="19">
        <f t="shared" si="54"/>
        <v>-2.396446118210771</v>
      </c>
      <c r="N46" s="19">
        <f t="shared" si="54"/>
        <v>0.68603845797292617</v>
      </c>
      <c r="O46" s="19">
        <f t="shared" si="54"/>
        <v>1.8341134866926678</v>
      </c>
      <c r="P46" s="19">
        <f t="shared" si="54"/>
        <v>1.2906732597288029</v>
      </c>
      <c r="Q46" s="19">
        <f t="shared" si="54"/>
        <v>7.906325199475428</v>
      </c>
      <c r="R46" s="19">
        <f t="shared" si="54"/>
        <v>-6.486619641811286</v>
      </c>
      <c r="S46" s="19">
        <f t="shared" si="54"/>
        <v>1.5114034191331172</v>
      </c>
      <c r="T46" s="19">
        <f t="shared" si="54"/>
        <v>1.8847846673169411</v>
      </c>
      <c r="U46" s="19">
        <f t="shared" si="54"/>
        <v>4.2386299875152966</v>
      </c>
      <c r="V46" s="19">
        <f t="shared" si="54"/>
        <v>1.3340560596149631</v>
      </c>
      <c r="W46" s="19">
        <f t="shared" si="54"/>
        <v>2.8975557382926675</v>
      </c>
      <c r="X46" s="19">
        <f t="shared" si="54"/>
        <v>2.3558717888604308</v>
      </c>
      <c r="Y46" s="19">
        <f t="shared" si="54"/>
        <v>4.2751117442374698</v>
      </c>
      <c r="Z46" s="19">
        <f t="shared" si="54"/>
        <v>3.6386404821169727</v>
      </c>
      <c r="AA46" s="19">
        <f t="shared" si="54"/>
        <v>6.6346760442063113</v>
      </c>
      <c r="AB46" s="19">
        <f t="shared" ref="AB46:BG46" si="55">100*((AB14/AA14)^4-1)</f>
        <v>2.9737752261594474</v>
      </c>
      <c r="AC46" s="19">
        <f t="shared" si="55"/>
        <v>1.9607259923867471</v>
      </c>
      <c r="AD46" s="19">
        <f t="shared" si="55"/>
        <v>3.2204678170899337</v>
      </c>
      <c r="AE46" s="19">
        <f t="shared" si="55"/>
        <v>-1.9755842218601605</v>
      </c>
      <c r="AF46" s="19">
        <f t="shared" si="55"/>
        <v>10.829513773616561</v>
      </c>
      <c r="AG46" s="19">
        <f t="shared" si="55"/>
        <v>3.4039522919415699</v>
      </c>
      <c r="AH46" s="19">
        <f t="shared" si="55"/>
        <v>6.9052659941667871</v>
      </c>
      <c r="AI46" s="19">
        <f t="shared" si="55"/>
        <v>-1.2398903908625414</v>
      </c>
      <c r="AJ46" s="19">
        <f t="shared" si="55"/>
        <v>5.0245794416985845</v>
      </c>
      <c r="AK46" s="19">
        <f t="shared" si="55"/>
        <v>3.6880722163273205</v>
      </c>
      <c r="AL46" s="19">
        <f t="shared" si="55"/>
        <v>7.4759607032582887</v>
      </c>
      <c r="AM46" s="19">
        <f t="shared" si="55"/>
        <v>1.8463500004581412</v>
      </c>
      <c r="AN46" s="19">
        <f t="shared" si="55"/>
        <v>2.1572828027386803</v>
      </c>
      <c r="AO46" s="19">
        <f t="shared" si="55"/>
        <v>5.8201739140446129</v>
      </c>
      <c r="AP46" s="19">
        <f t="shared" si="55"/>
        <v>5.6723716909102606</v>
      </c>
      <c r="AQ46" s="19">
        <f t="shared" si="55"/>
        <v>1.900766963413103</v>
      </c>
      <c r="AR46" s="19">
        <f t="shared" si="55"/>
        <v>2.0147425109237727</v>
      </c>
      <c r="AS46" s="19">
        <f t="shared" si="55"/>
        <v>6.030908234251342E-2</v>
      </c>
      <c r="AT46" s="19">
        <f t="shared" si="55"/>
        <v>2.9869166951059567</v>
      </c>
      <c r="AU46" s="19">
        <f t="shared" si="55"/>
        <v>-3.3677442942969926</v>
      </c>
      <c r="AV46" s="19">
        <f t="shared" si="55"/>
        <v>-4.0416788209992287</v>
      </c>
      <c r="AW46" s="19">
        <f t="shared" si="55"/>
        <v>-7.1197925452064599</v>
      </c>
      <c r="AX46" s="19">
        <f t="shared" si="55"/>
        <v>-10.436038244821011</v>
      </c>
      <c r="AY46" s="19">
        <f t="shared" si="55"/>
        <v>-7.9865590292875872</v>
      </c>
      <c r="AZ46" s="19">
        <f t="shared" si="55"/>
        <v>-6.2380922679012745</v>
      </c>
      <c r="BA46" s="19">
        <f t="shared" si="55"/>
        <v>13.050560436594338</v>
      </c>
      <c r="BB46" s="19">
        <f t="shared" si="55"/>
        <v>-2.7974739503771273</v>
      </c>
      <c r="BC46" s="19">
        <f t="shared" si="55"/>
        <v>0.45377125126730977</v>
      </c>
      <c r="BD46" s="19">
        <f t="shared" si="55"/>
        <v>-2.4972753218612032</v>
      </c>
      <c r="BE46" s="19">
        <f t="shared" si="55"/>
        <v>1.0448890928445476</v>
      </c>
      <c r="BF46" s="19">
        <f t="shared" si="55"/>
        <v>0.2597822954226725</v>
      </c>
      <c r="BG46" s="19">
        <f t="shared" si="55"/>
        <v>-0.64682840927356988</v>
      </c>
      <c r="BH46" s="19">
        <f t="shared" ref="BH46:CM46" si="56">100*((BH14/BG14)^4-1)</f>
        <v>2.2265027943414895</v>
      </c>
      <c r="BI46" s="19">
        <f t="shared" si="56"/>
        <v>-0.25810601164540925</v>
      </c>
      <c r="BJ46" s="19">
        <f t="shared" si="56"/>
        <v>0.32354580069333672</v>
      </c>
      <c r="BK46" s="19">
        <f t="shared" si="56"/>
        <v>1.4936018904398773</v>
      </c>
      <c r="BL46" s="19">
        <f t="shared" si="56"/>
        <v>2.861142939890482</v>
      </c>
      <c r="BM46" s="19">
        <f t="shared" si="56"/>
        <v>2.9713742460483861</v>
      </c>
      <c r="BN46" s="19">
        <f t="shared" si="56"/>
        <v>2.561099796468147</v>
      </c>
      <c r="BO46" s="19">
        <f t="shared" si="56"/>
        <v>0.63170997610333401</v>
      </c>
      <c r="BP46" s="19">
        <f t="shared" si="56"/>
        <v>0.18890195447118785</v>
      </c>
      <c r="BQ46" s="19">
        <f t="shared" si="56"/>
        <v>0.56724036493014385</v>
      </c>
      <c r="BR46" s="19">
        <f t="shared" si="56"/>
        <v>6.281900081224201E-2</v>
      </c>
      <c r="BS46" s="19">
        <f t="shared" si="56"/>
        <v>4.5334941164564935</v>
      </c>
      <c r="BT46" s="19">
        <f t="shared" si="56"/>
        <v>0.99734307492631569</v>
      </c>
      <c r="BU46" s="19">
        <f t="shared" si="56"/>
        <v>1.934270496028323</v>
      </c>
      <c r="BV46" s="19">
        <f t="shared" si="56"/>
        <v>2.488991148687969</v>
      </c>
      <c r="BW46" s="19">
        <f t="shared" si="56"/>
        <v>3.9796166071044636</v>
      </c>
      <c r="BX46" s="19">
        <f t="shared" si="56"/>
        <v>-3.5323191291179112</v>
      </c>
      <c r="BY46" s="19">
        <f t="shared" si="56"/>
        <v>6.1241673165945976E-2</v>
      </c>
      <c r="BZ46" s="19">
        <f t="shared" si="56"/>
        <v>-6.9724386038378272</v>
      </c>
      <c r="CA46" s="19">
        <f t="shared" si="56"/>
        <v>-10.470347226850462</v>
      </c>
      <c r="CB46" s="19">
        <f t="shared" si="56"/>
        <v>-9.5093896005203682</v>
      </c>
      <c r="CC46" s="19">
        <f t="shared" si="56"/>
        <v>-3.0524657282125944</v>
      </c>
      <c r="CD46" s="19">
        <f t="shared" si="56"/>
        <v>-4.6189757936036191</v>
      </c>
      <c r="CE46" s="19">
        <f t="shared" si="56"/>
        <v>-4.5435818695556467</v>
      </c>
      <c r="CF46" s="19">
        <f t="shared" si="56"/>
        <v>1.2941509059913869</v>
      </c>
      <c r="CG46" s="19">
        <f t="shared" si="56"/>
        <v>-1.0767062114727888</v>
      </c>
      <c r="CH46" s="19">
        <f t="shared" si="56"/>
        <v>2.7376926312074668</v>
      </c>
      <c r="CI46" s="19">
        <f t="shared" si="56"/>
        <v>1.4887242011561108</v>
      </c>
      <c r="CJ46" s="19">
        <f t="shared" si="56"/>
        <v>1.5510121255381648</v>
      </c>
      <c r="CK46" s="19">
        <f t="shared" si="56"/>
        <v>0.26742421983068088</v>
      </c>
      <c r="CL46" s="19">
        <f t="shared" si="56"/>
        <v>0.26724555009827178</v>
      </c>
      <c r="CM46" s="19">
        <f t="shared" si="56"/>
        <v>1.8130991551617903</v>
      </c>
      <c r="CN46" s="19">
        <f t="shared" ref="CN46:DS46" si="57">100*((CN14/CM14)^4-1)</f>
        <v>3.4297026923876262</v>
      </c>
      <c r="CO46" s="19">
        <f t="shared" si="57"/>
        <v>2.3915236918792493</v>
      </c>
      <c r="CP46" s="19">
        <f t="shared" si="57"/>
        <v>2.5106145930639423</v>
      </c>
      <c r="CQ46" s="19">
        <f t="shared" si="57"/>
        <v>2.6938944563986489</v>
      </c>
      <c r="CR46" s="19">
        <f t="shared" si="57"/>
        <v>2.5441117246441047</v>
      </c>
      <c r="CS46" s="19">
        <f t="shared" si="57"/>
        <v>3.0524725131274355</v>
      </c>
      <c r="CT46" s="19">
        <f t="shared" si="57"/>
        <v>4.6684836875505065</v>
      </c>
      <c r="CU46" s="19">
        <f t="shared" si="57"/>
        <v>0.88509022882095056</v>
      </c>
      <c r="CV46" s="19">
        <f t="shared" si="57"/>
        <v>-0.62725226064243023</v>
      </c>
      <c r="CW46" s="19">
        <f t="shared" si="57"/>
        <v>3.5087200488634895</v>
      </c>
      <c r="CX46" s="19">
        <f t="shared" si="57"/>
        <v>1.8861473731367262</v>
      </c>
      <c r="CY46" s="19">
        <f t="shared" si="57"/>
        <v>2.3823407426582843</v>
      </c>
      <c r="CZ46" s="19">
        <f t="shared" si="57"/>
        <v>2.1169876712327174</v>
      </c>
      <c r="DA46" s="19">
        <f t="shared" si="57"/>
        <v>2.7314896603517047</v>
      </c>
      <c r="DB46" s="19">
        <f t="shared" si="57"/>
        <v>-6.1026773721628569E-2</v>
      </c>
      <c r="DC46" s="19">
        <f t="shared" si="57"/>
        <v>-0.18302443158224602</v>
      </c>
      <c r="DD46" s="19">
        <f t="shared" si="57"/>
        <v>2.5278137166613757</v>
      </c>
      <c r="DE46" s="19">
        <f t="shared" si="57"/>
        <v>0.36468583966970947</v>
      </c>
      <c r="DF46" s="19">
        <f t="shared" si="57"/>
        <v>1.5247114051564647</v>
      </c>
      <c r="DG46" s="19">
        <f t="shared" si="57"/>
        <v>1.1528132792496093</v>
      </c>
      <c r="DH46" s="19">
        <f t="shared" si="57"/>
        <v>1.2710743198547148</v>
      </c>
      <c r="DI46" s="19">
        <f t="shared" si="57"/>
        <v>0.60186408575459982</v>
      </c>
      <c r="DJ46" s="19">
        <f t="shared" si="57"/>
        <v>-0.29946823338008466</v>
      </c>
      <c r="DK46" s="19">
        <f t="shared" si="57"/>
        <v>1.6300320917351119</v>
      </c>
      <c r="DL46" s="19">
        <f t="shared" si="57"/>
        <v>-2.0165426345955417</v>
      </c>
      <c r="DM46" s="19">
        <f t="shared" si="57"/>
        <v>-6.0055549692294985E-2</v>
      </c>
      <c r="DN46" s="19">
        <f t="shared" si="57"/>
        <v>-1.9086835928263879</v>
      </c>
      <c r="DO46" s="19">
        <f t="shared" si="57"/>
        <v>4.0442306016023499</v>
      </c>
      <c r="DP46" s="19">
        <f t="shared" si="57"/>
        <v>-4.7544049354893314</v>
      </c>
      <c r="DQ46" s="19">
        <f t="shared" si="57"/>
        <v>-2.5171048529975315</v>
      </c>
      <c r="DR46" s="19">
        <f t="shared" si="57"/>
        <v>-0.9707193470514186</v>
      </c>
      <c r="DS46" s="19">
        <f t="shared" si="57"/>
        <v>0.30555321112686329</v>
      </c>
      <c r="DT46" s="19">
        <f t="shared" ref="DT46:EY46" si="58">100*((DT14/DS14)^4-1)</f>
        <v>-38.733192797141157</v>
      </c>
      <c r="DU46" s="19">
        <f t="shared" si="58"/>
        <v>28.552556559035082</v>
      </c>
      <c r="DV46" s="19">
        <f t="shared" si="58"/>
        <v>7.4511247670650205</v>
      </c>
      <c r="DW46" s="19">
        <f t="shared" si="58"/>
        <v>5.8473850064233002</v>
      </c>
      <c r="DX46" s="19">
        <f t="shared" si="58"/>
        <v>6.5499847520667398</v>
      </c>
      <c r="DY46" s="19">
        <f t="shared" si="58"/>
        <v>2.6800229944450304</v>
      </c>
      <c r="DZ46" s="19">
        <f t="shared" si="58"/>
        <v>2.7247240835817976</v>
      </c>
      <c r="EA46" s="19">
        <f t="shared" si="58"/>
        <v>-12.131863681221478</v>
      </c>
      <c r="EB46" s="19">
        <f t="shared" si="58"/>
        <v>-0.43952527506799788</v>
      </c>
      <c r="EC46" s="19">
        <f t="shared" si="58"/>
        <v>2.030070104969961</v>
      </c>
      <c r="ED46" s="19">
        <f t="shared" si="58"/>
        <v>-3.8278952357774676</v>
      </c>
      <c r="EE46" s="19">
        <f t="shared" si="58"/>
        <v>7.6763856786016937</v>
      </c>
      <c r="EF46" s="19">
        <f t="shared" si="58"/>
        <v>-0.18617635167855751</v>
      </c>
      <c r="EG46" s="19">
        <f t="shared" si="58"/>
        <v>-3.191884202437878</v>
      </c>
      <c r="EH46" s="19">
        <f t="shared" si="58"/>
        <v>-6.5951153080041625</v>
      </c>
      <c r="EI46" s="19">
        <f t="shared" si="58"/>
        <v>5.5267219333372752</v>
      </c>
      <c r="EJ46" s="19">
        <f t="shared" si="58"/>
        <v>2.3463132495702421</v>
      </c>
      <c r="EK46" s="18">
        <f t="shared" si="58"/>
        <v>0.3303459448520174</v>
      </c>
      <c r="EL46" s="18">
        <f t="shared" si="58"/>
        <v>-7.4038573444835993</v>
      </c>
      <c r="EM46" s="18">
        <f t="shared" si="58"/>
        <v>-6.1566871392190192</v>
      </c>
      <c r="EN46" s="18">
        <f t="shared" si="58"/>
        <v>-5.9030093641413428</v>
      </c>
      <c r="EO46" s="18">
        <f t="shared" si="58"/>
        <v>-2.468662549405598</v>
      </c>
      <c r="EP46" s="18">
        <f t="shared" si="58"/>
        <v>-0.31464800341743926</v>
      </c>
      <c r="EQ46" s="18">
        <f t="shared" si="58"/>
        <v>-0.3428020245167418</v>
      </c>
      <c r="ER46" s="18">
        <f t="shared" si="58"/>
        <v>0.66370154514685531</v>
      </c>
      <c r="ES46" s="18">
        <f t="shared" si="58"/>
        <v>2.1573339968472105</v>
      </c>
      <c r="ET46" s="18">
        <f t="shared" si="58"/>
        <v>0.19062545314700863</v>
      </c>
      <c r="EU46" s="18">
        <f t="shared" si="58"/>
        <v>-1.0587310911072123</v>
      </c>
      <c r="EV46" s="18">
        <f t="shared" si="58"/>
        <v>-0.20734508295092713</v>
      </c>
      <c r="EW46" s="18">
        <f t="shared" si="58"/>
        <v>-2.0103850082184294</v>
      </c>
      <c r="EX46" s="18">
        <f t="shared" si="58"/>
        <v>-1.2800176858278056</v>
      </c>
      <c r="EY46" s="18">
        <f t="shared" si="58"/>
        <v>-1.3912997162002894</v>
      </c>
      <c r="EZ46" s="18">
        <f t="shared" ref="EZ46:FF46" si="59">100*((EZ14/EY14)^4-1)</f>
        <v>6.8027210860632792E-3</v>
      </c>
      <c r="FA46" s="18">
        <f t="shared" si="59"/>
        <v>-0.8460061146338349</v>
      </c>
      <c r="FB46" s="18">
        <f t="shared" si="59"/>
        <v>0.7672942379151948</v>
      </c>
      <c r="FC46" s="18">
        <f t="shared" si="59"/>
        <v>0.8107142373929177</v>
      </c>
      <c r="FD46" s="18">
        <f t="shared" si="59"/>
        <v>1.6960394849398153</v>
      </c>
      <c r="FE46" s="18">
        <f t="shared" si="59"/>
        <v>1.71385284971457</v>
      </c>
      <c r="FF46" s="18">
        <f t="shared" si="59"/>
        <v>1.63235464723821</v>
      </c>
      <c r="FG46" s="18">
        <f t="shared" si="14"/>
        <v>1.5125777079995073</v>
      </c>
      <c r="FH46" s="18">
        <f t="shared" si="15"/>
        <v>1.4806528077302428</v>
      </c>
      <c r="FI46" s="18">
        <f t="shared" si="16"/>
        <v>1.5480509068827475</v>
      </c>
      <c r="FJ46" s="18">
        <f t="shared" si="17"/>
        <v>1.0930518851918869</v>
      </c>
    </row>
    <row r="47" spans="1:166" x14ac:dyDescent="0.2">
      <c r="B47" t="str">
        <f t="shared" si="7"/>
        <v xml:space="preserve">   Transportation and public utilities</v>
      </c>
      <c r="C47" s="19"/>
      <c r="D47" s="19">
        <f t="shared" ref="D47:AA47" si="60">100*((D15/C15)^4-1)</f>
        <v>16.065923175798737</v>
      </c>
      <c r="E47" s="19">
        <f t="shared" si="60"/>
        <v>1.8081557123542424</v>
      </c>
      <c r="F47" s="19">
        <f t="shared" si="60"/>
        <v>-9.8322767952340744</v>
      </c>
      <c r="G47" s="19">
        <f t="shared" si="60"/>
        <v>13.188102031905991</v>
      </c>
      <c r="H47" s="19">
        <f t="shared" si="60"/>
        <v>-2.5171802778188757</v>
      </c>
      <c r="I47" s="19">
        <f t="shared" si="60"/>
        <v>5.7464354834753095</v>
      </c>
      <c r="J47" s="19">
        <f t="shared" si="60"/>
        <v>-5.1920762995719016</v>
      </c>
      <c r="K47" s="19">
        <f t="shared" si="60"/>
        <v>-6.4815905481885423</v>
      </c>
      <c r="L47" s="19">
        <f t="shared" si="60"/>
        <v>1.3058919532556112</v>
      </c>
      <c r="M47" s="19">
        <f t="shared" si="60"/>
        <v>-5.0815398682139907</v>
      </c>
      <c r="N47" s="19">
        <f t="shared" si="60"/>
        <v>-3.6242166266886922</v>
      </c>
      <c r="O47" s="19">
        <f t="shared" si="60"/>
        <v>4.5799329503068753</v>
      </c>
      <c r="P47" s="19">
        <f t="shared" si="60"/>
        <v>-7.3829155974750265</v>
      </c>
      <c r="Q47" s="19">
        <f t="shared" si="60"/>
        <v>6.8445464612093554</v>
      </c>
      <c r="R47" s="19">
        <f t="shared" si="60"/>
        <v>-21.185161325956937</v>
      </c>
      <c r="S47" s="19">
        <f t="shared" si="60"/>
        <v>21.631315811263185</v>
      </c>
      <c r="T47" s="19">
        <f t="shared" si="60"/>
        <v>1.3337595120231693</v>
      </c>
      <c r="U47" s="19">
        <f t="shared" si="60"/>
        <v>-0.26428792959081182</v>
      </c>
      <c r="V47" s="19">
        <f t="shared" si="60"/>
        <v>0.79654435797844592</v>
      </c>
      <c r="W47" s="19">
        <f t="shared" si="60"/>
        <v>-1.5758063493835461</v>
      </c>
      <c r="X47" s="19">
        <f t="shared" si="60"/>
        <v>-0.52944953234047576</v>
      </c>
      <c r="Y47" s="19">
        <f t="shared" si="60"/>
        <v>7.9278763682672837</v>
      </c>
      <c r="Z47" s="19">
        <f t="shared" si="60"/>
        <v>-0.77947014075177012</v>
      </c>
      <c r="AA47" s="19">
        <f t="shared" si="60"/>
        <v>10.578241449035142</v>
      </c>
      <c r="AB47" s="19">
        <f t="shared" ref="AB47:BG47" si="61">100*((AB15/AA15)^4-1)</f>
        <v>-14.423776470683192</v>
      </c>
      <c r="AC47" s="19">
        <f t="shared" si="61"/>
        <v>22.611340319760377</v>
      </c>
      <c r="AD47" s="19">
        <f t="shared" si="61"/>
        <v>9.9079493513360095</v>
      </c>
      <c r="AE47" s="19">
        <f t="shared" si="61"/>
        <v>1.7310262836535584</v>
      </c>
      <c r="AF47" s="19">
        <f t="shared" si="61"/>
        <v>3.7205351520554153</v>
      </c>
      <c r="AG47" s="19">
        <f t="shared" si="61"/>
        <v>-6.6170428356559619</v>
      </c>
      <c r="AH47" s="19">
        <f t="shared" si="61"/>
        <v>-17.891941229485575</v>
      </c>
      <c r="AI47" s="19">
        <f t="shared" si="61"/>
        <v>42.518468359392749</v>
      </c>
      <c r="AJ47" s="19">
        <f t="shared" si="61"/>
        <v>3.361052763486061</v>
      </c>
      <c r="AK47" s="19">
        <f t="shared" si="61"/>
        <v>2.8518712290040771</v>
      </c>
      <c r="AL47" s="19">
        <f t="shared" si="61"/>
        <v>-2.5439575938873693</v>
      </c>
      <c r="AM47" s="19">
        <f t="shared" si="61"/>
        <v>6.9916902423486249</v>
      </c>
      <c r="AN47" s="19">
        <f t="shared" si="61"/>
        <v>-4.7650912370335146</v>
      </c>
      <c r="AO47" s="19">
        <f t="shared" si="61"/>
        <v>-1.164470852020083</v>
      </c>
      <c r="AP47" s="19">
        <f t="shared" si="61"/>
        <v>5.0184567929952184</v>
      </c>
      <c r="AQ47" s="19">
        <f t="shared" si="61"/>
        <v>-5.4470555874101105</v>
      </c>
      <c r="AR47" s="19">
        <f t="shared" si="61"/>
        <v>-2.3295447922670354</v>
      </c>
      <c r="AS47" s="19">
        <f t="shared" si="61"/>
        <v>-0.94227847396227693</v>
      </c>
      <c r="AT47" s="19">
        <f t="shared" si="61"/>
        <v>4.824233700783398</v>
      </c>
      <c r="AU47" s="19">
        <f t="shared" si="61"/>
        <v>0.94006404530599941</v>
      </c>
      <c r="AV47" s="19">
        <f t="shared" si="61"/>
        <v>-8.5872501892282234</v>
      </c>
      <c r="AW47" s="19">
        <f t="shared" si="61"/>
        <v>-9.4428128207881485</v>
      </c>
      <c r="AX47" s="19">
        <f t="shared" si="61"/>
        <v>-15.21261384765099</v>
      </c>
      <c r="AY47" s="19">
        <f t="shared" si="61"/>
        <v>-1.5228148382766871</v>
      </c>
      <c r="AZ47" s="19">
        <f t="shared" si="61"/>
        <v>-4.0373300406916783</v>
      </c>
      <c r="BA47" s="19">
        <f t="shared" si="61"/>
        <v>4.4744715589773554</v>
      </c>
      <c r="BB47" s="19">
        <f t="shared" si="61"/>
        <v>-6.4937275360903213</v>
      </c>
      <c r="BC47" s="19">
        <f t="shared" si="61"/>
        <v>1.0457427459365842</v>
      </c>
      <c r="BD47" s="19">
        <f t="shared" si="61"/>
        <v>-5.841519843172982</v>
      </c>
      <c r="BE47" s="19">
        <f t="shared" si="61"/>
        <v>-0.26341770357178884</v>
      </c>
      <c r="BF47" s="19">
        <f t="shared" si="61"/>
        <v>-2.870938028786485</v>
      </c>
      <c r="BG47" s="19">
        <f t="shared" si="61"/>
        <v>-0.53050280925797111</v>
      </c>
      <c r="BH47" s="19">
        <f t="shared" ref="BH47:CM47" si="62">100*((BH15/BG15)^4-1)</f>
        <v>5.1532469258778635</v>
      </c>
      <c r="BI47" s="19">
        <f t="shared" si="62"/>
        <v>0.2630712160563986</v>
      </c>
      <c r="BJ47" s="19">
        <f t="shared" si="62"/>
        <v>3.4582789223023491</v>
      </c>
      <c r="BK47" s="19">
        <f t="shared" si="62"/>
        <v>-4.6057443832978606</v>
      </c>
      <c r="BL47" s="19">
        <f t="shared" si="62"/>
        <v>-3.1247578188201341</v>
      </c>
      <c r="BM47" s="19">
        <f t="shared" si="62"/>
        <v>-3.1493583214165399</v>
      </c>
      <c r="BN47" s="19">
        <f t="shared" si="62"/>
        <v>2.431499973418827</v>
      </c>
      <c r="BO47" s="19">
        <f t="shared" si="62"/>
        <v>3.7782638198238683</v>
      </c>
      <c r="BP47" s="19">
        <f t="shared" si="62"/>
        <v>0.52840043563482375</v>
      </c>
      <c r="BQ47" s="19">
        <f t="shared" si="62"/>
        <v>1.0574924618591552</v>
      </c>
      <c r="BR47" s="19">
        <f t="shared" si="62"/>
        <v>0</v>
      </c>
      <c r="BS47" s="19">
        <f t="shared" si="62"/>
        <v>6.178930118868653</v>
      </c>
      <c r="BT47" s="19">
        <f t="shared" si="62"/>
        <v>2.876573766770707</v>
      </c>
      <c r="BU47" s="19">
        <f t="shared" si="62"/>
        <v>0</v>
      </c>
      <c r="BV47" s="19">
        <f t="shared" si="62"/>
        <v>1.2907222561788112</v>
      </c>
      <c r="BW47" s="19">
        <f t="shared" si="62"/>
        <v>-0.76603541492514804</v>
      </c>
      <c r="BX47" s="19">
        <f t="shared" si="62"/>
        <v>0</v>
      </c>
      <c r="BY47" s="19">
        <f t="shared" si="62"/>
        <v>-5.0335904764366006</v>
      </c>
      <c r="BZ47" s="19">
        <f t="shared" si="62"/>
        <v>-7.5722289755095424</v>
      </c>
      <c r="CA47" s="19">
        <f t="shared" si="62"/>
        <v>-5.7053799333098398</v>
      </c>
      <c r="CB47" s="19">
        <f t="shared" si="62"/>
        <v>-12.300058906420963</v>
      </c>
      <c r="CC47" s="19">
        <f t="shared" si="62"/>
        <v>-5.1777619043311134</v>
      </c>
      <c r="CD47" s="19">
        <f t="shared" si="62"/>
        <v>-4.4314374889249164</v>
      </c>
      <c r="CE47" s="19">
        <f t="shared" si="62"/>
        <v>-2.8187090572437401</v>
      </c>
      <c r="CF47" s="19">
        <f t="shared" si="62"/>
        <v>-1.4270195878642311</v>
      </c>
      <c r="CG47" s="19">
        <f t="shared" si="62"/>
        <v>2.9110181744141927</v>
      </c>
      <c r="CH47" s="19">
        <f t="shared" si="62"/>
        <v>4.0633468525732575</v>
      </c>
      <c r="CI47" s="19">
        <f t="shared" si="62"/>
        <v>2.5722159855434468</v>
      </c>
      <c r="CJ47" s="19">
        <f t="shared" si="62"/>
        <v>3.9966558117402018</v>
      </c>
      <c r="CK47" s="19">
        <f t="shared" si="62"/>
        <v>4.5318666663437535</v>
      </c>
      <c r="CL47" s="19">
        <f t="shared" si="62"/>
        <v>-1.9144745617686532</v>
      </c>
      <c r="CM47" s="19">
        <f t="shared" si="62"/>
        <v>2.5147218608629895</v>
      </c>
      <c r="CN47" s="19">
        <f t="shared" ref="CN47:DS47" si="63">100*((CN15/CM15)^4-1)</f>
        <v>3.6245909650261199</v>
      </c>
      <c r="CO47" s="19">
        <f t="shared" si="63"/>
        <v>0.27294422893837655</v>
      </c>
      <c r="CP47" s="19">
        <f t="shared" si="63"/>
        <v>-1.3554531322822805</v>
      </c>
      <c r="CQ47" s="19">
        <f t="shared" si="63"/>
        <v>-0.27313060194947836</v>
      </c>
      <c r="CR47" s="19">
        <f t="shared" si="63"/>
        <v>5.8705364388936143</v>
      </c>
      <c r="CS47" s="19">
        <f t="shared" si="63"/>
        <v>4.6647479932632185</v>
      </c>
      <c r="CT47" s="19">
        <f t="shared" si="63"/>
        <v>5.4409513086419281</v>
      </c>
      <c r="CU47" s="19">
        <f t="shared" si="63"/>
        <v>10.664954291369554</v>
      </c>
      <c r="CV47" s="19">
        <f t="shared" si="63"/>
        <v>8.7396154586903094</v>
      </c>
      <c r="CW47" s="19">
        <f t="shared" si="63"/>
        <v>5.1206157843327826</v>
      </c>
      <c r="CX47" s="19">
        <f t="shared" si="63"/>
        <v>5.3136315948923096</v>
      </c>
      <c r="CY47" s="19">
        <f t="shared" si="63"/>
        <v>7.5534282285474319</v>
      </c>
      <c r="CZ47" s="19">
        <f t="shared" si="63"/>
        <v>1.6943647359081382</v>
      </c>
      <c r="DA47" s="19">
        <f t="shared" si="63"/>
        <v>5.1256141048396708</v>
      </c>
      <c r="DB47" s="19">
        <f t="shared" si="63"/>
        <v>9.54939466338387</v>
      </c>
      <c r="DC47" s="19">
        <f t="shared" si="63"/>
        <v>1.6283468831506553</v>
      </c>
      <c r="DD47" s="19">
        <f t="shared" si="63"/>
        <v>7.0895082320342473</v>
      </c>
      <c r="DE47" s="19">
        <f t="shared" si="63"/>
        <v>7.4430814552395308</v>
      </c>
      <c r="DF47" s="19">
        <f t="shared" si="63"/>
        <v>4.2919678668400518</v>
      </c>
      <c r="DG47" s="19">
        <f t="shared" si="63"/>
        <v>6.3044074957718133</v>
      </c>
      <c r="DH47" s="19">
        <f t="shared" si="63"/>
        <v>5.5281593776490334</v>
      </c>
      <c r="DI47" s="19">
        <f t="shared" si="63"/>
        <v>5.2305177544584192</v>
      </c>
      <c r="DJ47" s="19">
        <f t="shared" si="63"/>
        <v>5.3823933364005816</v>
      </c>
      <c r="DK47" s="19">
        <f t="shared" si="63"/>
        <v>4.4473021513223632</v>
      </c>
      <c r="DL47" s="19">
        <f t="shared" si="63"/>
        <v>0.41279614921994057</v>
      </c>
      <c r="DM47" s="19">
        <f t="shared" si="63"/>
        <v>0.61903348906540145</v>
      </c>
      <c r="DN47" s="19">
        <f t="shared" si="63"/>
        <v>4.8121237214278523</v>
      </c>
      <c r="DO47" s="19">
        <f t="shared" si="63"/>
        <v>2.6672043011557678</v>
      </c>
      <c r="DP47" s="19">
        <f t="shared" si="63"/>
        <v>4.9322811343773809</v>
      </c>
      <c r="DQ47" s="19">
        <f t="shared" si="63"/>
        <v>5.0790115596220042</v>
      </c>
      <c r="DR47" s="19">
        <f t="shared" si="63"/>
        <v>2.9870987688072503</v>
      </c>
      <c r="DS47" s="19">
        <f t="shared" si="63"/>
        <v>2.5658701773423997</v>
      </c>
      <c r="DT47" s="19">
        <f t="shared" ref="DT47:EY47" si="64">100*((DT15/DS15)^4-1)</f>
        <v>-30.496606329296039</v>
      </c>
      <c r="DU47" s="19">
        <f t="shared" si="64"/>
        <v>3.4479609958110169</v>
      </c>
      <c r="DV47" s="19">
        <f t="shared" si="64"/>
        <v>9.8370372097084768</v>
      </c>
      <c r="DW47" s="19">
        <f t="shared" si="64"/>
        <v>0.41279614922002938</v>
      </c>
      <c r="DX47" s="19">
        <f t="shared" si="64"/>
        <v>-5.2460662111707412</v>
      </c>
      <c r="DY47" s="19">
        <f t="shared" si="64"/>
        <v>8.8334254193190631</v>
      </c>
      <c r="DZ47" s="19">
        <f t="shared" si="64"/>
        <v>19.927031450014709</v>
      </c>
      <c r="EA47" s="19">
        <f t="shared" si="64"/>
        <v>16.337214434460968</v>
      </c>
      <c r="EB47" s="19">
        <f t="shared" si="64"/>
        <v>3.0416085234907797</v>
      </c>
      <c r="EC47" s="19">
        <f t="shared" si="64"/>
        <v>6.3003249399957939</v>
      </c>
      <c r="ED47" s="19">
        <f t="shared" si="64"/>
        <v>3.3485486619251548</v>
      </c>
      <c r="EE47" s="19">
        <f t="shared" si="64"/>
        <v>-2.7055928484029934</v>
      </c>
      <c r="EF47" s="19">
        <f t="shared" si="64"/>
        <v>-2.0031234559607203</v>
      </c>
      <c r="EG47" s="19">
        <f t="shared" si="64"/>
        <v>0</v>
      </c>
      <c r="EH47" s="19">
        <f t="shared" si="64"/>
        <v>-0.55210358150976635</v>
      </c>
      <c r="EI47" s="19">
        <f t="shared" si="64"/>
        <v>5.8489169167888377</v>
      </c>
      <c r="EJ47" s="19">
        <f t="shared" si="64"/>
        <v>-4.4745579730888103</v>
      </c>
      <c r="EK47" s="18">
        <f t="shared" si="64"/>
        <v>-1.0902652736439866</v>
      </c>
      <c r="EL47" s="18">
        <f t="shared" si="64"/>
        <v>-7.3637686337300394</v>
      </c>
      <c r="EM47" s="18">
        <f t="shared" si="64"/>
        <v>-3.4963431434386627</v>
      </c>
      <c r="EN47" s="18">
        <f t="shared" si="64"/>
        <v>-10.392277507429926</v>
      </c>
      <c r="EO47" s="18">
        <f t="shared" si="64"/>
        <v>-10.363829694772464</v>
      </c>
      <c r="EP47" s="18">
        <f t="shared" si="64"/>
        <v>-6.0157925982248006</v>
      </c>
      <c r="EQ47" s="18">
        <f t="shared" si="64"/>
        <v>-3.8149558027550157</v>
      </c>
      <c r="ER47" s="18">
        <f t="shared" si="64"/>
        <v>-3.8829057984547166</v>
      </c>
      <c r="ES47" s="18">
        <f t="shared" si="64"/>
        <v>-1.7647494341025305</v>
      </c>
      <c r="ET47" s="18">
        <f t="shared" si="64"/>
        <v>-1.7370418965788614</v>
      </c>
      <c r="EU47" s="18">
        <f t="shared" si="64"/>
        <v>-9.6875300589527313E-2</v>
      </c>
      <c r="EV47" s="18">
        <f t="shared" si="64"/>
        <v>0.93846823270817836</v>
      </c>
      <c r="EW47" s="18">
        <f t="shared" si="64"/>
        <v>0.17822217971050769</v>
      </c>
      <c r="EX47" s="18">
        <f t="shared" si="64"/>
        <v>1.9622517153704111</v>
      </c>
      <c r="EY47" s="18">
        <f t="shared" si="64"/>
        <v>2.5677918842347269</v>
      </c>
      <c r="EZ47" s="18">
        <f t="shared" ref="EZ47:FF47" si="65">100*((EZ15/EY15)^4-1)</f>
        <v>2.9555646369806343</v>
      </c>
      <c r="FA47" s="18">
        <f t="shared" si="65"/>
        <v>2.1540783992957335</v>
      </c>
      <c r="FB47" s="18">
        <f t="shared" si="65"/>
        <v>3.0364100282766149</v>
      </c>
      <c r="FC47" s="18">
        <f t="shared" si="65"/>
        <v>3.3245286814978625</v>
      </c>
      <c r="FD47" s="18">
        <f t="shared" si="65"/>
        <v>3.6751615878879429</v>
      </c>
      <c r="FE47" s="18">
        <f t="shared" si="65"/>
        <v>3.8586864994107017</v>
      </c>
      <c r="FF47" s="18">
        <f t="shared" si="65"/>
        <v>3.8850972861950828</v>
      </c>
      <c r="FG47" s="18">
        <f t="shared" si="14"/>
        <v>3.9133124185357415</v>
      </c>
      <c r="FH47" s="18">
        <f t="shared" si="15"/>
        <v>3.5230555084786674</v>
      </c>
      <c r="FI47" s="18">
        <f t="shared" si="16"/>
        <v>4.0603630354967724</v>
      </c>
      <c r="FJ47" s="18">
        <f t="shared" si="17"/>
        <v>3.1975379498508261</v>
      </c>
    </row>
    <row r="48" spans="1:166" x14ac:dyDescent="0.2">
      <c r="B48" t="str">
        <f t="shared" si="7"/>
        <v xml:space="preserve">   Information</v>
      </c>
      <c r="C48" s="19"/>
      <c r="D48" s="19">
        <f t="shared" ref="D48:AA48" si="66">100*((D16/C16)^4-1)</f>
        <v>-1.2558713972128266</v>
      </c>
      <c r="E48" s="19">
        <f t="shared" si="66"/>
        <v>5.1602434408287046</v>
      </c>
      <c r="F48" s="19">
        <f t="shared" si="66"/>
        <v>-4.5051573293003138</v>
      </c>
      <c r="G48" s="19">
        <f t="shared" si="66"/>
        <v>7.8055318867148227</v>
      </c>
      <c r="H48" s="19">
        <f t="shared" si="66"/>
        <v>8.0940436314513207</v>
      </c>
      <c r="I48" s="19">
        <f t="shared" si="66"/>
        <v>7.0769697616646976</v>
      </c>
      <c r="J48" s="19">
        <f t="shared" si="66"/>
        <v>9.9203347487391227</v>
      </c>
      <c r="K48" s="19">
        <f t="shared" si="66"/>
        <v>5.5652896489780224</v>
      </c>
      <c r="L48" s="19">
        <f t="shared" si="66"/>
        <v>1.5458650796331019</v>
      </c>
      <c r="M48" s="19">
        <f t="shared" si="66"/>
        <v>5.4675065614764318</v>
      </c>
      <c r="N48" s="19">
        <f t="shared" si="66"/>
        <v>9.7825434629027264</v>
      </c>
      <c r="O48" s="19">
        <f t="shared" si="66"/>
        <v>7.977180571784781</v>
      </c>
      <c r="P48" s="19">
        <f t="shared" si="66"/>
        <v>8.9749442761787321</v>
      </c>
      <c r="Q48" s="19">
        <f t="shared" si="66"/>
        <v>14.550134486662071</v>
      </c>
      <c r="R48" s="19">
        <f t="shared" si="66"/>
        <v>-3.0467497834677837</v>
      </c>
      <c r="S48" s="19">
        <f t="shared" si="66"/>
        <v>6.3584764353281198</v>
      </c>
      <c r="T48" s="19">
        <f t="shared" si="66"/>
        <v>6.9721563081069915</v>
      </c>
      <c r="U48" s="19">
        <f t="shared" si="66"/>
        <v>2.020138253530579</v>
      </c>
      <c r="V48" s="19">
        <f t="shared" si="66"/>
        <v>30.181718812048164</v>
      </c>
      <c r="W48" s="19">
        <f t="shared" si="66"/>
        <v>6.3725415749817715</v>
      </c>
      <c r="X48" s="19">
        <f t="shared" si="66"/>
        <v>16.229169372305407</v>
      </c>
      <c r="Y48" s="19">
        <f t="shared" si="66"/>
        <v>12.986991177328866</v>
      </c>
      <c r="Z48" s="19">
        <f t="shared" si="66"/>
        <v>16.702683104665674</v>
      </c>
      <c r="AA48" s="19">
        <f t="shared" si="66"/>
        <v>5.6245263708590842</v>
      </c>
      <c r="AB48" s="19">
        <f t="shared" ref="AB48:BG48" si="67">100*((AB16/AA16)^4-1)</f>
        <v>10.732868205321866</v>
      </c>
      <c r="AC48" s="19">
        <f t="shared" si="67"/>
        <v>-3.6573506436467063</v>
      </c>
      <c r="AD48" s="19">
        <f t="shared" si="67"/>
        <v>7.4170544715951303</v>
      </c>
      <c r="AE48" s="19">
        <f t="shared" si="67"/>
        <v>8.6730760333015855</v>
      </c>
      <c r="AF48" s="19">
        <f t="shared" si="67"/>
        <v>9.3117693153926808</v>
      </c>
      <c r="AG48" s="19">
        <f t="shared" si="67"/>
        <v>13.184483905744981</v>
      </c>
      <c r="AH48" s="19">
        <f t="shared" si="67"/>
        <v>3.2086321072142931</v>
      </c>
      <c r="AI48" s="19">
        <f t="shared" si="67"/>
        <v>6.1882373027712489</v>
      </c>
      <c r="AJ48" s="19">
        <f t="shared" si="67"/>
        <v>2.8913800893130892</v>
      </c>
      <c r="AK48" s="19">
        <f t="shared" si="67"/>
        <v>11.596983418759832</v>
      </c>
      <c r="AL48" s="19">
        <f t="shared" si="67"/>
        <v>7.3321351713370619</v>
      </c>
      <c r="AM48" s="19">
        <f t="shared" si="67"/>
        <v>20.66258762084885</v>
      </c>
      <c r="AN48" s="19">
        <f t="shared" si="67"/>
        <v>5.2823119337232605</v>
      </c>
      <c r="AO48" s="19">
        <f t="shared" si="67"/>
        <v>26.598322078617166</v>
      </c>
      <c r="AP48" s="19">
        <f t="shared" si="67"/>
        <v>3.459361488484336</v>
      </c>
      <c r="AQ48" s="19">
        <f t="shared" si="67"/>
        <v>29.486064689280322</v>
      </c>
      <c r="AR48" s="19">
        <f t="shared" si="67"/>
        <v>17.263379946814684</v>
      </c>
      <c r="AS48" s="19">
        <f t="shared" si="67"/>
        <v>20.628820082701615</v>
      </c>
      <c r="AT48" s="19">
        <f t="shared" si="67"/>
        <v>6.4877373150820983</v>
      </c>
      <c r="AU48" s="19">
        <f t="shared" si="67"/>
        <v>-0.33670003798880188</v>
      </c>
      <c r="AV48" s="19">
        <f t="shared" si="67"/>
        <v>-7.696476647473971</v>
      </c>
      <c r="AW48" s="19">
        <f t="shared" si="67"/>
        <v>-7.6854017280019171</v>
      </c>
      <c r="AX48" s="19">
        <f t="shared" si="67"/>
        <v>-3.9778765322535437</v>
      </c>
      <c r="AY48" s="19">
        <f t="shared" si="67"/>
        <v>-7.913349050892271</v>
      </c>
      <c r="AZ48" s="19">
        <f t="shared" si="67"/>
        <v>-3.0429628333718206</v>
      </c>
      <c r="BA48" s="19">
        <f t="shared" si="67"/>
        <v>-2.1718647805441971</v>
      </c>
      <c r="BB48" s="19">
        <f t="shared" si="67"/>
        <v>-0.73192739199824386</v>
      </c>
      <c r="BC48" s="19">
        <f t="shared" si="67"/>
        <v>-3.6260938195096348</v>
      </c>
      <c r="BD48" s="19">
        <f t="shared" si="67"/>
        <v>-3.6592623226813448</v>
      </c>
      <c r="BE48" s="19">
        <f t="shared" si="67"/>
        <v>2.4567719180939918</v>
      </c>
      <c r="BF48" s="19">
        <f t="shared" si="67"/>
        <v>2.6314384283023573</v>
      </c>
      <c r="BG48" s="19">
        <f t="shared" si="67"/>
        <v>1.674771698995059</v>
      </c>
      <c r="BH48" s="19">
        <f t="shared" ref="BH48:CM48" si="68">100*((BH16/BG16)^4-1)</f>
        <v>1.6677889345943164</v>
      </c>
      <c r="BI48" s="19">
        <f t="shared" si="68"/>
        <v>-0.7315927229375796</v>
      </c>
      <c r="BJ48" s="19">
        <f t="shared" si="68"/>
        <v>3.3485486619251548</v>
      </c>
      <c r="BK48" s="19">
        <f t="shared" si="68"/>
        <v>3.6947631404220971</v>
      </c>
      <c r="BL48" s="19">
        <f t="shared" si="68"/>
        <v>0.90599648122586807</v>
      </c>
      <c r="BM48" s="19">
        <f t="shared" si="68"/>
        <v>2.3629974099859341</v>
      </c>
      <c r="BN48" s="19">
        <f t="shared" si="68"/>
        <v>1.6219538655371846</v>
      </c>
      <c r="BO48" s="19">
        <f t="shared" si="68"/>
        <v>2.8852974079084159</v>
      </c>
      <c r="BP48" s="19">
        <f t="shared" si="68"/>
        <v>10.104933949931016</v>
      </c>
      <c r="BQ48" s="19">
        <f t="shared" si="68"/>
        <v>9.6706710010753696</v>
      </c>
      <c r="BR48" s="19">
        <f t="shared" si="68"/>
        <v>4.8163516920939342</v>
      </c>
      <c r="BS48" s="19">
        <f t="shared" si="68"/>
        <v>4.2411977655902433</v>
      </c>
      <c r="BT48" s="19">
        <f t="shared" si="68"/>
        <v>4.5380545152249541</v>
      </c>
      <c r="BU48" s="19">
        <f t="shared" si="68"/>
        <v>1.3141507624450322</v>
      </c>
      <c r="BV48" s="19">
        <f t="shared" si="68"/>
        <v>2.798760893570762</v>
      </c>
      <c r="BW48" s="19">
        <f t="shared" si="68"/>
        <v>5.9537331053854947</v>
      </c>
      <c r="BX48" s="19">
        <f t="shared" si="68"/>
        <v>5.5339166383254312</v>
      </c>
      <c r="BY48" s="19">
        <f t="shared" si="68"/>
        <v>6.9399569288570939</v>
      </c>
      <c r="BZ48" s="19">
        <f t="shared" si="68"/>
        <v>3.4479609958110169</v>
      </c>
      <c r="CA48" s="19">
        <f t="shared" si="68"/>
        <v>-1.677111680524368</v>
      </c>
      <c r="CB48" s="19">
        <f t="shared" si="68"/>
        <v>-5.136804675356399</v>
      </c>
      <c r="CC48" s="19">
        <f t="shared" si="68"/>
        <v>-4.4514155167296066</v>
      </c>
      <c r="CD48" s="19">
        <f t="shared" si="68"/>
        <v>-0.63016739677447253</v>
      </c>
      <c r="CE48" s="19">
        <f t="shared" si="68"/>
        <v>0.79317478036622369</v>
      </c>
      <c r="CF48" s="19">
        <f t="shared" si="68"/>
        <v>0</v>
      </c>
      <c r="CG48" s="19">
        <f t="shared" si="68"/>
        <v>0.95048837257243335</v>
      </c>
      <c r="CH48" s="19">
        <f t="shared" si="68"/>
        <v>3.6715420051671721</v>
      </c>
      <c r="CI48" s="19">
        <f t="shared" si="68"/>
        <v>-0.62280853881301335</v>
      </c>
      <c r="CJ48" s="19">
        <f t="shared" si="68"/>
        <v>1.5722969134012388</v>
      </c>
      <c r="CK48" s="19">
        <f t="shared" si="68"/>
        <v>3.1506062181940298</v>
      </c>
      <c r="CL48" s="19">
        <f t="shared" si="68"/>
        <v>0.61943291466617367</v>
      </c>
      <c r="CM48" s="19">
        <f t="shared" si="68"/>
        <v>2.3340780259962113</v>
      </c>
      <c r="CN48" s="19">
        <f t="shared" ref="CN48:DS48" si="69">100*((CN16/CM16)^4-1)</f>
        <v>1.3875298612630038</v>
      </c>
      <c r="CO48" s="19">
        <f t="shared" si="69"/>
        <v>-3.4694020418523985</v>
      </c>
      <c r="CP48" s="19">
        <f t="shared" si="69"/>
        <v>1.0837911530270361</v>
      </c>
      <c r="CQ48" s="19">
        <f t="shared" si="69"/>
        <v>2.4833897588992349</v>
      </c>
      <c r="CR48" s="19">
        <f t="shared" si="69"/>
        <v>2.4680675407055874</v>
      </c>
      <c r="CS48" s="19">
        <f t="shared" si="69"/>
        <v>2.607725166627306</v>
      </c>
      <c r="CT48" s="19">
        <f t="shared" si="69"/>
        <v>4.4497389006951993</v>
      </c>
      <c r="CU48" s="19">
        <f t="shared" si="69"/>
        <v>3.7853118580153389</v>
      </c>
      <c r="CV48" s="19">
        <f t="shared" si="69"/>
        <v>4.5122726851494876</v>
      </c>
      <c r="CW48" s="19">
        <f t="shared" si="69"/>
        <v>7.2097940409875827</v>
      </c>
      <c r="CX48" s="19">
        <f t="shared" si="69"/>
        <v>-0.8599018544355741</v>
      </c>
      <c r="CY48" s="19">
        <f t="shared" si="69"/>
        <v>-0.86175440414305582</v>
      </c>
      <c r="CZ48" s="19">
        <f t="shared" si="69"/>
        <v>5.0008853346427795</v>
      </c>
      <c r="DA48" s="19">
        <f t="shared" si="69"/>
        <v>8.685937264115573</v>
      </c>
      <c r="DB48" s="19">
        <f t="shared" si="69"/>
        <v>8.3529739410569412</v>
      </c>
      <c r="DC48" s="19">
        <f t="shared" si="69"/>
        <v>6.5931652248051753</v>
      </c>
      <c r="DD48" s="19">
        <f t="shared" si="69"/>
        <v>9.7729894908339823</v>
      </c>
      <c r="DE48" s="19">
        <f t="shared" si="69"/>
        <v>8.6966340679145215</v>
      </c>
      <c r="DF48" s="19">
        <f t="shared" si="69"/>
        <v>6.8758500740027095</v>
      </c>
      <c r="DG48" s="19">
        <f t="shared" si="69"/>
        <v>5.5659326915306728</v>
      </c>
      <c r="DH48" s="19">
        <f t="shared" si="69"/>
        <v>5.4895636099242973</v>
      </c>
      <c r="DI48" s="19">
        <f t="shared" si="69"/>
        <v>5.0304760727303943</v>
      </c>
      <c r="DJ48" s="19">
        <f t="shared" si="69"/>
        <v>4.0855325684288957</v>
      </c>
      <c r="DK48" s="19">
        <f t="shared" si="69"/>
        <v>4.5426451861052319</v>
      </c>
      <c r="DL48" s="19">
        <f t="shared" si="69"/>
        <v>13.139167474107261</v>
      </c>
      <c r="DM48" s="19">
        <f t="shared" si="69"/>
        <v>11.335019763141618</v>
      </c>
      <c r="DN48" s="19">
        <f t="shared" si="69"/>
        <v>5.520721946624918</v>
      </c>
      <c r="DO48" s="19">
        <f t="shared" si="69"/>
        <v>8.368361183290407</v>
      </c>
      <c r="DP48" s="19">
        <f t="shared" si="69"/>
        <v>9.1249353938080091</v>
      </c>
      <c r="DQ48" s="19">
        <f t="shared" si="69"/>
        <v>11.791890073120115</v>
      </c>
      <c r="DR48" s="19">
        <f t="shared" si="69"/>
        <v>0.72793148336864899</v>
      </c>
      <c r="DS48" s="19">
        <f t="shared" si="69"/>
        <v>5.9243474281536868</v>
      </c>
      <c r="DT48" s="19">
        <f t="shared" ref="DT48:EY48" si="70">100*((DT16/DS16)^4-1)</f>
        <v>0.10207986919823497</v>
      </c>
      <c r="DU48" s="19">
        <f t="shared" si="70"/>
        <v>1.8489495275294088</v>
      </c>
      <c r="DV48" s="19">
        <f t="shared" si="70"/>
        <v>6.979325803939096</v>
      </c>
      <c r="DW48" s="19">
        <f t="shared" si="70"/>
        <v>1.6072003698704762</v>
      </c>
      <c r="DX48" s="19">
        <f t="shared" si="70"/>
        <v>5.1693949292215269</v>
      </c>
      <c r="DY48" s="19">
        <f t="shared" si="70"/>
        <v>6.8472334554805503</v>
      </c>
      <c r="DZ48" s="19">
        <f t="shared" si="70"/>
        <v>13.055209234808451</v>
      </c>
      <c r="EA48" s="19">
        <f t="shared" si="70"/>
        <v>0.37523410958868464</v>
      </c>
      <c r="EB48" s="19">
        <f t="shared" si="70"/>
        <v>10.598136965186011</v>
      </c>
      <c r="EC48" s="19">
        <f t="shared" si="70"/>
        <v>-0.63730308112645018</v>
      </c>
      <c r="ED48" s="19">
        <f t="shared" si="70"/>
        <v>-2.8931172363543811</v>
      </c>
      <c r="EE48" s="19">
        <f t="shared" si="70"/>
        <v>-4.614076759942165</v>
      </c>
      <c r="EF48" s="19">
        <f t="shared" si="70"/>
        <v>-6.8071168947010152</v>
      </c>
      <c r="EG48" s="19">
        <f t="shared" si="70"/>
        <v>-8.9746070309367774</v>
      </c>
      <c r="EH48" s="19">
        <f t="shared" si="70"/>
        <v>4.1404474586087314</v>
      </c>
      <c r="EI48" s="19">
        <f t="shared" si="70"/>
        <v>-14.084985796561799</v>
      </c>
      <c r="EJ48" s="19">
        <f t="shared" si="70"/>
        <v>-2.0799091526746416</v>
      </c>
      <c r="EK48" s="18">
        <f t="shared" si="70"/>
        <v>-6.5886114331040968</v>
      </c>
      <c r="EL48" s="18">
        <f t="shared" si="70"/>
        <v>-4.378751659637226</v>
      </c>
      <c r="EM48" s="18">
        <f t="shared" si="70"/>
        <v>-4.2432844172523021</v>
      </c>
      <c r="EN48" s="18">
        <f t="shared" si="70"/>
        <v>-4.04347207693535</v>
      </c>
      <c r="EO48" s="18">
        <f t="shared" si="70"/>
        <v>-4.756185770573385</v>
      </c>
      <c r="EP48" s="18">
        <f t="shared" si="70"/>
        <v>0.91465427424588519</v>
      </c>
      <c r="EQ48" s="18">
        <f t="shared" si="70"/>
        <v>-0.68758323057294124</v>
      </c>
      <c r="ER48" s="18">
        <f t="shared" si="70"/>
        <v>-4.6809099116870589</v>
      </c>
      <c r="ES48" s="18">
        <f t="shared" si="70"/>
        <v>-2.0158000007203469</v>
      </c>
      <c r="ET48" s="18">
        <f t="shared" si="70"/>
        <v>0.23978929476407007</v>
      </c>
      <c r="EU48" s="18">
        <f t="shared" si="70"/>
        <v>1.3986413445415513</v>
      </c>
      <c r="EV48" s="18">
        <f t="shared" si="70"/>
        <v>3.5521016204475897</v>
      </c>
      <c r="EW48" s="18">
        <f t="shared" si="70"/>
        <v>2.2516381506157535</v>
      </c>
      <c r="EX48" s="18">
        <f t="shared" si="70"/>
        <v>1.9838736575019889</v>
      </c>
      <c r="EY48" s="18">
        <f t="shared" si="70"/>
        <v>2.3819614933591859</v>
      </c>
      <c r="EZ48" s="18">
        <f t="shared" ref="EZ48:FF48" si="71">100*((EZ16/EY16)^4-1)</f>
        <v>1.3922782728927219</v>
      </c>
      <c r="FA48" s="18">
        <f t="shared" si="71"/>
        <v>-0.5295102966825449</v>
      </c>
      <c r="FB48" s="18">
        <f t="shared" si="71"/>
        <v>-1.6332400815786685</v>
      </c>
      <c r="FC48" s="18">
        <f t="shared" si="71"/>
        <v>-0.65412854698765344</v>
      </c>
      <c r="FD48" s="18">
        <f t="shared" si="71"/>
        <v>0.53286033672046429</v>
      </c>
      <c r="FE48" s="18">
        <f t="shared" si="71"/>
        <v>1.0255453683253757</v>
      </c>
      <c r="FF48" s="18">
        <f t="shared" si="71"/>
        <v>1.0181454051428451</v>
      </c>
      <c r="FG48" s="18">
        <f t="shared" si="14"/>
        <v>1.4349043436412634</v>
      </c>
      <c r="FH48" s="18">
        <f t="shared" si="15"/>
        <v>0.36901156919528777</v>
      </c>
      <c r="FI48" s="18">
        <f t="shared" si="16"/>
        <v>2.3521655070929182</v>
      </c>
      <c r="FJ48" s="18">
        <f t="shared" si="17"/>
        <v>1.5854813360090203</v>
      </c>
    </row>
    <row r="49" spans="2:166" x14ac:dyDescent="0.2">
      <c r="B49" t="str">
        <f t="shared" si="7"/>
        <v xml:space="preserve">   Financial activities</v>
      </c>
      <c r="C49" s="19"/>
      <c r="D49" s="19">
        <f t="shared" ref="D49:AA49" si="72">100*((D17/C17)^4-1)</f>
        <v>2.4802066061160755</v>
      </c>
      <c r="E49" s="19">
        <f t="shared" si="72"/>
        <v>0.18801404918311615</v>
      </c>
      <c r="F49" s="19">
        <f t="shared" si="72"/>
        <v>-2.4190552916381169</v>
      </c>
      <c r="G49" s="19">
        <f t="shared" si="72"/>
        <v>0.37842909490823917</v>
      </c>
      <c r="H49" s="19">
        <f t="shared" si="72"/>
        <v>3.0546732409928889</v>
      </c>
      <c r="I49" s="19">
        <f t="shared" si="72"/>
        <v>-2.5972639032905254</v>
      </c>
      <c r="J49" s="19">
        <f t="shared" si="72"/>
        <v>-0.75222985432444878</v>
      </c>
      <c r="K49" s="19">
        <f t="shared" si="72"/>
        <v>4.4171081834669446</v>
      </c>
      <c r="L49" s="19">
        <f t="shared" si="72"/>
        <v>0.74976241772357621</v>
      </c>
      <c r="M49" s="19">
        <f t="shared" si="72"/>
        <v>3.7838796959504428</v>
      </c>
      <c r="N49" s="19">
        <f t="shared" si="72"/>
        <v>7.7966710980866605</v>
      </c>
      <c r="O49" s="19">
        <f t="shared" si="72"/>
        <v>1.4591642297321572</v>
      </c>
      <c r="P49" s="19">
        <f t="shared" si="72"/>
        <v>0.72496305122899951</v>
      </c>
      <c r="Q49" s="19">
        <f t="shared" si="72"/>
        <v>11.468487044658392</v>
      </c>
      <c r="R49" s="19">
        <f t="shared" si="72"/>
        <v>-2.2632380934659246</v>
      </c>
      <c r="S49" s="19">
        <f t="shared" si="72"/>
        <v>13.334471606110165</v>
      </c>
      <c r="T49" s="19">
        <f t="shared" si="72"/>
        <v>-7.9659950624771048</v>
      </c>
      <c r="U49" s="19">
        <f t="shared" si="72"/>
        <v>-4.635391181306769</v>
      </c>
      <c r="V49" s="19">
        <f t="shared" si="72"/>
        <v>-7.8896098440218605</v>
      </c>
      <c r="W49" s="19">
        <f t="shared" si="72"/>
        <v>-1.614678661026181</v>
      </c>
      <c r="X49" s="19">
        <f t="shared" si="72"/>
        <v>-2.6910320255730369</v>
      </c>
      <c r="Y49" s="19">
        <f t="shared" si="72"/>
        <v>5.5878675994193605</v>
      </c>
      <c r="Z49" s="19">
        <f t="shared" si="72"/>
        <v>4.3909354391330702</v>
      </c>
      <c r="AA49" s="19">
        <f t="shared" si="72"/>
        <v>3.4269737934899513</v>
      </c>
      <c r="AB49" s="19">
        <f t="shared" ref="AB49:BG49" si="73">100*((AB17/AA17)^4-1)</f>
        <v>1.9568021559629445</v>
      </c>
      <c r="AC49" s="19">
        <f t="shared" si="73"/>
        <v>1.2359155996908955</v>
      </c>
      <c r="AD49" s="19">
        <f t="shared" si="73"/>
        <v>0.87892242688085709</v>
      </c>
      <c r="AE49" s="19">
        <f t="shared" si="73"/>
        <v>0.52550795611698842</v>
      </c>
      <c r="AF49" s="19">
        <f t="shared" si="73"/>
        <v>5.7052316853873464</v>
      </c>
      <c r="AG49" s="19">
        <f t="shared" si="73"/>
        <v>4.0196029996078853</v>
      </c>
      <c r="AH49" s="19">
        <f t="shared" si="73"/>
        <v>10.997679406855966</v>
      </c>
      <c r="AI49" s="19">
        <f t="shared" si="73"/>
        <v>-2.9566738640360302</v>
      </c>
      <c r="AJ49" s="19">
        <f t="shared" si="73"/>
        <v>18.765580560521222</v>
      </c>
      <c r="AK49" s="19">
        <f t="shared" si="73"/>
        <v>7.5812188540053782</v>
      </c>
      <c r="AL49" s="19">
        <f t="shared" si="73"/>
        <v>13.546696154497951</v>
      </c>
      <c r="AM49" s="19">
        <f t="shared" si="73"/>
        <v>1.9972496811238472</v>
      </c>
      <c r="AN49" s="19">
        <f t="shared" si="73"/>
        <v>2.7595160863604029</v>
      </c>
      <c r="AO49" s="19">
        <f t="shared" si="73"/>
        <v>2.7406102780806352</v>
      </c>
      <c r="AP49" s="19">
        <f t="shared" si="73"/>
        <v>-1.63656580641518</v>
      </c>
      <c r="AQ49" s="19">
        <f t="shared" si="73"/>
        <v>1.9685194419110985</v>
      </c>
      <c r="AR49" s="19">
        <f t="shared" si="73"/>
        <v>-2.3720219748833649</v>
      </c>
      <c r="AS49" s="19">
        <f t="shared" si="73"/>
        <v>-2.2382997541265715</v>
      </c>
      <c r="AT49" s="19">
        <f t="shared" si="73"/>
        <v>1.5220426756139771</v>
      </c>
      <c r="AU49" s="19">
        <f t="shared" si="73"/>
        <v>7.2768608650623845</v>
      </c>
      <c r="AV49" s="19">
        <f t="shared" si="73"/>
        <v>-0.29596724073602809</v>
      </c>
      <c r="AW49" s="19">
        <f t="shared" si="73"/>
        <v>7.4649538050128861</v>
      </c>
      <c r="AX49" s="19">
        <f t="shared" si="73"/>
        <v>-2.8806171297761307</v>
      </c>
      <c r="AY49" s="19">
        <f t="shared" si="73"/>
        <v>-5.1768803669474899</v>
      </c>
      <c r="AZ49" s="19">
        <f t="shared" si="73"/>
        <v>0.74529210103346788</v>
      </c>
      <c r="BA49" s="19">
        <f t="shared" si="73"/>
        <v>0.44584734927788361</v>
      </c>
      <c r="BB49" s="19">
        <f t="shared" si="73"/>
        <v>2.6944599657806378</v>
      </c>
      <c r="BC49" s="19">
        <f t="shared" si="73"/>
        <v>6.1740768650885514</v>
      </c>
      <c r="BD49" s="19">
        <f t="shared" si="73"/>
        <v>2.3407934141136399</v>
      </c>
      <c r="BE49" s="19">
        <f t="shared" si="73"/>
        <v>3.2102526920301022</v>
      </c>
      <c r="BF49" s="19">
        <f t="shared" si="73"/>
        <v>-2.128715734444131</v>
      </c>
      <c r="BG49" s="19">
        <f t="shared" si="73"/>
        <v>-1.0030370341570394</v>
      </c>
      <c r="BH49" s="19">
        <f t="shared" ref="BH49:CM49" si="74">100*((BH17/BG17)^4-1)</f>
        <v>-2.9939058266352347</v>
      </c>
      <c r="BI49" s="19">
        <f t="shared" si="74"/>
        <v>-1.0131997210800714</v>
      </c>
      <c r="BJ49" s="19">
        <f t="shared" si="74"/>
        <v>-0.43628366174390809</v>
      </c>
      <c r="BK49" s="19">
        <f t="shared" si="74"/>
        <v>-1.4503023163234818</v>
      </c>
      <c r="BL49" s="19">
        <f t="shared" si="74"/>
        <v>2.0648286770362789</v>
      </c>
      <c r="BM49" s="19">
        <f t="shared" si="74"/>
        <v>7.1747825935631671</v>
      </c>
      <c r="BN49" s="19">
        <f t="shared" si="74"/>
        <v>3.0394075615776783</v>
      </c>
      <c r="BO49" s="19">
        <f t="shared" si="74"/>
        <v>1.4280388157817514</v>
      </c>
      <c r="BP49" s="19">
        <f t="shared" si="74"/>
        <v>-0.42395276855471398</v>
      </c>
      <c r="BQ49" s="19">
        <f t="shared" si="74"/>
        <v>-1.269153678062418</v>
      </c>
      <c r="BR49" s="19">
        <f t="shared" si="74"/>
        <v>-0.99131824958590409</v>
      </c>
      <c r="BS49" s="19">
        <f t="shared" si="74"/>
        <v>0.71441044959277278</v>
      </c>
      <c r="BT49" s="19">
        <f t="shared" si="74"/>
        <v>0</v>
      </c>
      <c r="BU49" s="19">
        <f t="shared" si="74"/>
        <v>-2.5359751972224176</v>
      </c>
      <c r="BV49" s="19">
        <f t="shared" si="74"/>
        <v>0.14324080069021417</v>
      </c>
      <c r="BW49" s="19">
        <f t="shared" si="74"/>
        <v>0.4300298405444547</v>
      </c>
      <c r="BX49" s="19">
        <f t="shared" si="74"/>
        <v>-3.3871293790053603</v>
      </c>
      <c r="BY49" s="19">
        <f t="shared" si="74"/>
        <v>-4.813266317013742</v>
      </c>
      <c r="BZ49" s="19">
        <f t="shared" si="74"/>
        <v>-8.3389126930717659</v>
      </c>
      <c r="CA49" s="19">
        <f t="shared" si="74"/>
        <v>-9.7659640012131899</v>
      </c>
      <c r="CB49" s="19">
        <f t="shared" si="74"/>
        <v>-8.444221660017492</v>
      </c>
      <c r="CC49" s="19">
        <f t="shared" si="74"/>
        <v>-9.0641928231040776</v>
      </c>
      <c r="CD49" s="19">
        <f t="shared" si="74"/>
        <v>-7.7752499721529755</v>
      </c>
      <c r="CE49" s="19">
        <f t="shared" si="74"/>
        <v>-5.6019483418165432</v>
      </c>
      <c r="CF49" s="19">
        <f t="shared" si="74"/>
        <v>-0.82695442231728311</v>
      </c>
      <c r="CG49" s="19">
        <f t="shared" si="74"/>
        <v>-1.1586883758030186</v>
      </c>
      <c r="CH49" s="19">
        <f t="shared" si="74"/>
        <v>-0.66527835720497919</v>
      </c>
      <c r="CI49" s="19">
        <f t="shared" si="74"/>
        <v>-2.153576114675837</v>
      </c>
      <c r="CJ49" s="19">
        <f t="shared" si="74"/>
        <v>-2.8243281984348556</v>
      </c>
      <c r="CK49" s="19">
        <f t="shared" si="74"/>
        <v>-3.9978245404938551</v>
      </c>
      <c r="CL49" s="19">
        <f t="shared" si="74"/>
        <v>-1.1907160533595307</v>
      </c>
      <c r="CM49" s="19">
        <f t="shared" si="74"/>
        <v>-2.2093900451329085</v>
      </c>
      <c r="CN49" s="19">
        <f t="shared" ref="CN49:DS49" si="75">100*((CN17/CM17)^4-1)</f>
        <v>1.3858606819333819</v>
      </c>
      <c r="CO49" s="19">
        <f t="shared" si="75"/>
        <v>1.2076636996157131</v>
      </c>
      <c r="CP49" s="19">
        <f t="shared" si="75"/>
        <v>3.1179997848351571</v>
      </c>
      <c r="CQ49" s="19">
        <f t="shared" si="75"/>
        <v>5.7264967281217771</v>
      </c>
      <c r="CR49" s="19">
        <f t="shared" si="75"/>
        <v>3.3938447492352086</v>
      </c>
      <c r="CS49" s="19">
        <f t="shared" si="75"/>
        <v>1.5040471488521723</v>
      </c>
      <c r="CT49" s="19">
        <f t="shared" si="75"/>
        <v>0.83038790549072594</v>
      </c>
      <c r="CU49" s="19">
        <f t="shared" si="75"/>
        <v>-0.82354925210545993</v>
      </c>
      <c r="CV49" s="19">
        <f t="shared" si="75"/>
        <v>0.49761463168866982</v>
      </c>
      <c r="CW49" s="19">
        <f t="shared" si="75"/>
        <v>2.6720867174838681</v>
      </c>
      <c r="CX49" s="19">
        <f t="shared" si="75"/>
        <v>2.1526862929285517</v>
      </c>
      <c r="CY49" s="19">
        <f t="shared" si="75"/>
        <v>0.65519846496473466</v>
      </c>
      <c r="CZ49" s="19">
        <f t="shared" si="75"/>
        <v>0.81815896233998764</v>
      </c>
      <c r="DA49" s="19">
        <f t="shared" si="75"/>
        <v>1.4732717001868512</v>
      </c>
      <c r="DB49" s="19">
        <f t="shared" si="75"/>
        <v>0.81349998027153703</v>
      </c>
      <c r="DC49" s="19">
        <f t="shared" si="75"/>
        <v>3.1113342869679261</v>
      </c>
      <c r="DD49" s="19">
        <f t="shared" si="75"/>
        <v>0.32167243841201287</v>
      </c>
      <c r="DE49" s="19">
        <f t="shared" si="75"/>
        <v>2.4295309273392851</v>
      </c>
      <c r="DF49" s="19">
        <f t="shared" si="75"/>
        <v>-1.1122036898301602</v>
      </c>
      <c r="DG49" s="19">
        <f t="shared" si="75"/>
        <v>0.80240320159998824</v>
      </c>
      <c r="DH49" s="19">
        <f t="shared" si="75"/>
        <v>2.9053801268365653</v>
      </c>
      <c r="DI49" s="19">
        <f t="shared" si="75"/>
        <v>2.2381228081993498</v>
      </c>
      <c r="DJ49" s="19">
        <f t="shared" si="75"/>
        <v>2.2256699753899989</v>
      </c>
      <c r="DK49" s="19">
        <f t="shared" si="75"/>
        <v>5.4387758947584519</v>
      </c>
      <c r="DL49" s="19">
        <f t="shared" si="75"/>
        <v>2.8145271983674114</v>
      </c>
      <c r="DM49" s="19">
        <f t="shared" si="75"/>
        <v>0.46180411978531399</v>
      </c>
      <c r="DN49" s="19">
        <f t="shared" si="75"/>
        <v>-0.30663066748091161</v>
      </c>
      <c r="DO49" s="19">
        <f t="shared" si="75"/>
        <v>3.2650385217282363</v>
      </c>
      <c r="DP49" s="19">
        <f t="shared" si="75"/>
        <v>2.9268240649044319</v>
      </c>
      <c r="DQ49" s="19">
        <f t="shared" si="75"/>
        <v>3.0602232120031436</v>
      </c>
      <c r="DR49" s="19">
        <f t="shared" si="75"/>
        <v>1.0552009688930442</v>
      </c>
      <c r="DS49" s="19">
        <f t="shared" si="75"/>
        <v>-3.9825315980904885</v>
      </c>
      <c r="DT49" s="19">
        <f t="shared" ref="DT49:EY49" si="76">100*((DT17/DS17)^4-1)</f>
        <v>-13.615954550746977</v>
      </c>
      <c r="DU49" s="19">
        <f t="shared" si="76"/>
        <v>0.62917619631206456</v>
      </c>
      <c r="DV49" s="19">
        <f t="shared" si="76"/>
        <v>6.0880319213852729</v>
      </c>
      <c r="DW49" s="19">
        <f t="shared" si="76"/>
        <v>0.6189536657513095</v>
      </c>
      <c r="DX49" s="19">
        <f t="shared" si="76"/>
        <v>0.92806802975091696</v>
      </c>
      <c r="DY49" s="19">
        <f t="shared" si="76"/>
        <v>1.7024187318188666</v>
      </c>
      <c r="DZ49" s="19">
        <f t="shared" si="76"/>
        <v>6.91031086936158</v>
      </c>
      <c r="EA49" s="19">
        <f t="shared" si="76"/>
        <v>5.8468852934762117</v>
      </c>
      <c r="EB49" s="19">
        <f t="shared" si="76"/>
        <v>-1.4765342792492309</v>
      </c>
      <c r="EC49" s="19">
        <f t="shared" si="76"/>
        <v>-0.59479389016792172</v>
      </c>
      <c r="ED49" s="19">
        <f t="shared" si="76"/>
        <v>-1.6317106333357367</v>
      </c>
      <c r="EE49" s="19">
        <f t="shared" si="76"/>
        <v>-1.0449621153402977</v>
      </c>
      <c r="EF49" s="19">
        <f t="shared" si="76"/>
        <v>-0.89853417953298376</v>
      </c>
      <c r="EG49" s="19">
        <f t="shared" si="76"/>
        <v>-3.8585404083399499</v>
      </c>
      <c r="EH49" s="19">
        <f t="shared" si="76"/>
        <v>1.0688967893150103</v>
      </c>
      <c r="EI49" s="19">
        <f t="shared" si="76"/>
        <v>-6.2202804661643292</v>
      </c>
      <c r="EJ49" s="19">
        <f t="shared" si="76"/>
        <v>7.4439099956334243</v>
      </c>
      <c r="EK49" s="18">
        <f t="shared" si="76"/>
        <v>-0.20521659985494045</v>
      </c>
      <c r="EL49" s="18">
        <f t="shared" si="76"/>
        <v>-0.96443809887895027</v>
      </c>
      <c r="EM49" s="18">
        <f t="shared" si="76"/>
        <v>0.94038334081321118</v>
      </c>
      <c r="EN49" s="18">
        <f t="shared" si="76"/>
        <v>2.1143594332252436</v>
      </c>
      <c r="EO49" s="18">
        <f t="shared" si="76"/>
        <v>3.0232940953622389</v>
      </c>
      <c r="EP49" s="18">
        <f t="shared" si="76"/>
        <v>2.4660007466422496</v>
      </c>
      <c r="EQ49" s="18">
        <f t="shared" si="76"/>
        <v>4.0751281235828385</v>
      </c>
      <c r="ER49" s="18">
        <f t="shared" si="76"/>
        <v>1.9803699490923421</v>
      </c>
      <c r="ES49" s="18">
        <f t="shared" si="76"/>
        <v>1.3408029419563983</v>
      </c>
      <c r="ET49" s="18">
        <f t="shared" si="76"/>
        <v>0.73914449610759103</v>
      </c>
      <c r="EU49" s="18">
        <f t="shared" si="76"/>
        <v>1.5735079911753713</v>
      </c>
      <c r="EV49" s="18">
        <f t="shared" si="76"/>
        <v>0.42774201221986718</v>
      </c>
      <c r="EW49" s="18">
        <f t="shared" si="76"/>
        <v>0.20743752587624176</v>
      </c>
      <c r="EX49" s="18">
        <f t="shared" si="76"/>
        <v>-0.71523054610629355</v>
      </c>
      <c r="EY49" s="18">
        <f t="shared" si="76"/>
        <v>0.46296711313356109</v>
      </c>
      <c r="EZ49" s="18">
        <f t="shared" ref="EZ49:FF49" si="77">100*((EZ17/EY17)^4-1)</f>
        <v>-1.1248326778963147</v>
      </c>
      <c r="FA49" s="18">
        <f t="shared" si="77"/>
        <v>-1.0388617616398754</v>
      </c>
      <c r="FB49" s="18">
        <f t="shared" si="77"/>
        <v>-0.34044833046265044</v>
      </c>
      <c r="FC49" s="18">
        <f t="shared" si="77"/>
        <v>0.56094235812338411</v>
      </c>
      <c r="FD49" s="18">
        <f t="shared" si="77"/>
        <v>7.1673781699788108E-2</v>
      </c>
      <c r="FE49" s="18">
        <f t="shared" si="77"/>
        <v>0.16230877553213841</v>
      </c>
      <c r="FF49" s="18">
        <f t="shared" si="77"/>
        <v>-0.46386483391103184</v>
      </c>
      <c r="FG49" s="18">
        <f t="shared" si="14"/>
        <v>-0.28586438878546172</v>
      </c>
      <c r="FH49" s="18">
        <f t="shared" si="15"/>
        <v>-0.88319756694436036</v>
      </c>
      <c r="FI49" s="18">
        <f t="shared" si="16"/>
        <v>-0.23437847362122177</v>
      </c>
      <c r="FJ49" s="18">
        <f t="shared" si="17"/>
        <v>-1.085626339663126</v>
      </c>
    </row>
    <row r="50" spans="2:166" x14ac:dyDescent="0.2">
      <c r="B50" t="str">
        <f t="shared" si="7"/>
        <v xml:space="preserve">   Professional and business services</v>
      </c>
      <c r="C50" s="19"/>
      <c r="D50" s="19">
        <f t="shared" ref="D50:AA50" si="78">100*((D18/C18)^4-1)</f>
        <v>7.7591052757839174</v>
      </c>
      <c r="E50" s="19">
        <f t="shared" si="78"/>
        <v>6.2575799804511778</v>
      </c>
      <c r="F50" s="19">
        <f t="shared" si="78"/>
        <v>-1.7844979137494499</v>
      </c>
      <c r="G50" s="19">
        <f t="shared" si="78"/>
        <v>-2.5235321397923172</v>
      </c>
      <c r="H50" s="19">
        <f t="shared" si="78"/>
        <v>-3.5832966372964736</v>
      </c>
      <c r="I50" s="19">
        <f t="shared" si="78"/>
        <v>1.300091285149696</v>
      </c>
      <c r="J50" s="19">
        <f t="shared" si="78"/>
        <v>2.3853655221377501</v>
      </c>
      <c r="K50" s="19">
        <f t="shared" si="78"/>
        <v>12.047392293304293</v>
      </c>
      <c r="L50" s="19">
        <f t="shared" si="78"/>
        <v>-5.9873581426359905</v>
      </c>
      <c r="M50" s="19">
        <f t="shared" si="78"/>
        <v>-7.180168847749302</v>
      </c>
      <c r="N50" s="19">
        <f t="shared" si="78"/>
        <v>1.5126690012599919</v>
      </c>
      <c r="O50" s="19">
        <f t="shared" si="78"/>
        <v>17.048478069391471</v>
      </c>
      <c r="P50" s="19">
        <f t="shared" si="78"/>
        <v>3.7564418617899831</v>
      </c>
      <c r="Q50" s="19">
        <f t="shared" si="78"/>
        <v>10.263298415556621</v>
      </c>
      <c r="R50" s="19">
        <f t="shared" si="78"/>
        <v>-1.48420432090971</v>
      </c>
      <c r="S50" s="19">
        <f t="shared" si="78"/>
        <v>7.9150260341169343</v>
      </c>
      <c r="T50" s="19">
        <f t="shared" si="78"/>
        <v>9.2198403369834878</v>
      </c>
      <c r="U50" s="19">
        <f t="shared" si="78"/>
        <v>7.7902513316165267</v>
      </c>
      <c r="V50" s="19">
        <f t="shared" si="78"/>
        <v>10.249649216319522</v>
      </c>
      <c r="W50" s="19">
        <f t="shared" si="78"/>
        <v>0</v>
      </c>
      <c r="X50" s="19">
        <f t="shared" si="78"/>
        <v>-2.6359190754956519</v>
      </c>
      <c r="Y50" s="19">
        <f t="shared" si="78"/>
        <v>3.7484245133262428</v>
      </c>
      <c r="Z50" s="19">
        <f t="shared" si="78"/>
        <v>9.183078174556103</v>
      </c>
      <c r="AA50" s="19">
        <f t="shared" si="78"/>
        <v>11.969548960752462</v>
      </c>
      <c r="AB50" s="19">
        <f t="shared" ref="AB50:BG50" si="79">100*((AB18/AA18)^4-1)</f>
        <v>0.61101840872148649</v>
      </c>
      <c r="AC50" s="19">
        <f t="shared" si="79"/>
        <v>8.0587760572074618</v>
      </c>
      <c r="AD50" s="19">
        <f t="shared" si="79"/>
        <v>11.556988550523673</v>
      </c>
      <c r="AE50" s="19">
        <f t="shared" si="79"/>
        <v>10.247297325494142</v>
      </c>
      <c r="AF50" s="19">
        <f t="shared" si="79"/>
        <v>11.653553354526181</v>
      </c>
      <c r="AG50" s="19">
        <f t="shared" si="79"/>
        <v>2.1442700598722997</v>
      </c>
      <c r="AH50" s="19">
        <f t="shared" si="79"/>
        <v>8.7364037178432561</v>
      </c>
      <c r="AI50" s="19">
        <f t="shared" si="79"/>
        <v>9.3682361278469415</v>
      </c>
      <c r="AJ50" s="19">
        <f t="shared" si="79"/>
        <v>0.6771347969223962</v>
      </c>
      <c r="AK50" s="19">
        <f t="shared" si="79"/>
        <v>3.9531476006391397</v>
      </c>
      <c r="AL50" s="19">
        <f t="shared" si="79"/>
        <v>3.1529120553707601</v>
      </c>
      <c r="AM50" s="19">
        <f t="shared" si="79"/>
        <v>5.4072475849860968</v>
      </c>
      <c r="AN50" s="19">
        <f t="shared" si="79"/>
        <v>9.9418007500153394</v>
      </c>
      <c r="AO50" s="19">
        <f t="shared" si="79"/>
        <v>8.1875025119544134</v>
      </c>
      <c r="AP50" s="19">
        <f t="shared" si="79"/>
        <v>9.2077673047397788</v>
      </c>
      <c r="AQ50" s="19">
        <f t="shared" si="79"/>
        <v>6.1965072486557249</v>
      </c>
      <c r="AR50" s="19">
        <f t="shared" si="79"/>
        <v>3.325979414736624</v>
      </c>
      <c r="AS50" s="19">
        <f t="shared" si="79"/>
        <v>8.4338829031067153</v>
      </c>
      <c r="AT50" s="19">
        <f t="shared" si="79"/>
        <v>1.3097402558345683</v>
      </c>
      <c r="AU50" s="19">
        <f t="shared" si="79"/>
        <v>-12.548286160554778</v>
      </c>
      <c r="AV50" s="19">
        <f t="shared" si="79"/>
        <v>-7.9463862148891229</v>
      </c>
      <c r="AW50" s="19">
        <f t="shared" si="79"/>
        <v>-13.764430567849949</v>
      </c>
      <c r="AX50" s="19">
        <f t="shared" si="79"/>
        <v>-10.582161333431451</v>
      </c>
      <c r="AY50" s="19">
        <f t="shared" si="79"/>
        <v>-3.6090826897316908</v>
      </c>
      <c r="AZ50" s="19">
        <f t="shared" si="79"/>
        <v>-1.6149420507711842</v>
      </c>
      <c r="BA50" s="19">
        <f t="shared" si="79"/>
        <v>0.14839544842695229</v>
      </c>
      <c r="BB50" s="19">
        <f t="shared" si="79"/>
        <v>-0.73923172419132488</v>
      </c>
      <c r="BC50" s="19">
        <f t="shared" si="79"/>
        <v>-1.7705206177427213</v>
      </c>
      <c r="BD50" s="19">
        <f t="shared" si="79"/>
        <v>-3.3876490049547736</v>
      </c>
      <c r="BE50" s="19">
        <f t="shared" si="79"/>
        <v>-0.75032495597844306</v>
      </c>
      <c r="BF50" s="19">
        <f t="shared" si="79"/>
        <v>2.7416538024316095</v>
      </c>
      <c r="BG50" s="19">
        <f t="shared" si="79"/>
        <v>5.5012173809481979</v>
      </c>
      <c r="BH50" s="19">
        <f t="shared" ref="BH50:CM50" si="80">100*((BH18/BG18)^4-1)</f>
        <v>4.3545402605663641</v>
      </c>
      <c r="BI50" s="19">
        <f t="shared" si="80"/>
        <v>4.1568369284297413</v>
      </c>
      <c r="BJ50" s="19">
        <f t="shared" si="80"/>
        <v>6.2180959272480463</v>
      </c>
      <c r="BK50" s="19">
        <f t="shared" si="80"/>
        <v>5.602229115881352</v>
      </c>
      <c r="BL50" s="19">
        <f t="shared" si="80"/>
        <v>4.8675647206116057</v>
      </c>
      <c r="BM50" s="19">
        <f t="shared" si="80"/>
        <v>7.3508645192563504</v>
      </c>
      <c r="BN50" s="19">
        <f t="shared" si="80"/>
        <v>5.3604778457212232</v>
      </c>
      <c r="BO50" s="19">
        <f t="shared" si="80"/>
        <v>4.5910537655212469</v>
      </c>
      <c r="BP50" s="19">
        <f t="shared" si="80"/>
        <v>8.0962347643127153</v>
      </c>
      <c r="BQ50" s="19">
        <f t="shared" si="80"/>
        <v>6.6956530760549748</v>
      </c>
      <c r="BR50" s="19">
        <f t="shared" si="80"/>
        <v>5.0428282034085337</v>
      </c>
      <c r="BS50" s="19">
        <f t="shared" si="80"/>
        <v>6.1705566458897465</v>
      </c>
      <c r="BT50" s="19">
        <f t="shared" si="80"/>
        <v>3.2288665949763207</v>
      </c>
      <c r="BU50" s="19">
        <f t="shared" si="80"/>
        <v>3.5848338759473908</v>
      </c>
      <c r="BV50" s="19">
        <f t="shared" si="80"/>
        <v>3.6793558701186058</v>
      </c>
      <c r="BW50" s="19">
        <f t="shared" si="80"/>
        <v>4.7776952580829368</v>
      </c>
      <c r="BX50" s="19">
        <f t="shared" si="80"/>
        <v>1.7589994750406568</v>
      </c>
      <c r="BY50" s="19">
        <f t="shared" si="80"/>
        <v>-2.2604679155041385</v>
      </c>
      <c r="BZ50" s="19">
        <f t="shared" si="80"/>
        <v>-8.8048591098481737</v>
      </c>
      <c r="CA50" s="19">
        <f t="shared" si="80"/>
        <v>-10.829918602912203</v>
      </c>
      <c r="CB50" s="19">
        <f t="shared" si="80"/>
        <v>-16.750453264045174</v>
      </c>
      <c r="CC50" s="19">
        <f t="shared" si="80"/>
        <v>-6.2348480551283059</v>
      </c>
      <c r="CD50" s="19">
        <f t="shared" si="80"/>
        <v>0.20295976561697238</v>
      </c>
      <c r="CE50" s="19">
        <f t="shared" si="80"/>
        <v>2.5923950396391282</v>
      </c>
      <c r="CF50" s="19">
        <f t="shared" si="80"/>
        <v>3.7439596373926909</v>
      </c>
      <c r="CG50" s="19">
        <f t="shared" si="80"/>
        <v>3.9144913456867325</v>
      </c>
      <c r="CH50" s="19">
        <f t="shared" si="80"/>
        <v>5.376064922792656</v>
      </c>
      <c r="CI50" s="19">
        <f t="shared" si="80"/>
        <v>5.4400490966526105</v>
      </c>
      <c r="CJ50" s="19">
        <f t="shared" si="80"/>
        <v>4.9671974631399163</v>
      </c>
      <c r="CK50" s="19">
        <f t="shared" si="80"/>
        <v>6.2932356907162701</v>
      </c>
      <c r="CL50" s="19">
        <f t="shared" si="80"/>
        <v>5.2842382600801763</v>
      </c>
      <c r="CM50" s="19">
        <f t="shared" si="80"/>
        <v>4.8316489139239138</v>
      </c>
      <c r="CN50" s="19">
        <f t="shared" ref="CN50:DS50" si="81">100*((CN18/CM18)^4-1)</f>
        <v>8.4165784733938764</v>
      </c>
      <c r="CO50" s="19">
        <f t="shared" si="81"/>
        <v>2.6528557353854731</v>
      </c>
      <c r="CP50" s="19">
        <f t="shared" si="81"/>
        <v>7.6226840822517516</v>
      </c>
      <c r="CQ50" s="19">
        <f t="shared" si="81"/>
        <v>5.5266157003189598</v>
      </c>
      <c r="CR50" s="19">
        <f t="shared" si="81"/>
        <v>3.6690785825761907</v>
      </c>
      <c r="CS50" s="19">
        <f t="shared" si="81"/>
        <v>4.1044065959882525</v>
      </c>
      <c r="CT50" s="19">
        <f t="shared" si="81"/>
        <v>5.2877503742618348</v>
      </c>
      <c r="CU50" s="19">
        <f t="shared" si="81"/>
        <v>4.2393999944497107</v>
      </c>
      <c r="CV50" s="19">
        <f t="shared" si="81"/>
        <v>1.9415562928650987</v>
      </c>
      <c r="CW50" s="19">
        <f t="shared" si="81"/>
        <v>8.7116152982909867</v>
      </c>
      <c r="CX50" s="19">
        <f t="shared" si="81"/>
        <v>4.8635070770583377</v>
      </c>
      <c r="CY50" s="19">
        <f t="shared" si="81"/>
        <v>3.6560304289575907</v>
      </c>
      <c r="CZ50" s="19">
        <f t="shared" si="81"/>
        <v>6.0739771757190031</v>
      </c>
      <c r="DA50" s="19">
        <f t="shared" si="81"/>
        <v>6.2539445263375848</v>
      </c>
      <c r="DB50" s="19">
        <f t="shared" si="81"/>
        <v>4.1971409108602753</v>
      </c>
      <c r="DC50" s="19">
        <f t="shared" si="81"/>
        <v>4.884371696554779</v>
      </c>
      <c r="DD50" s="19">
        <f t="shared" si="81"/>
        <v>6.0716671985235005</v>
      </c>
      <c r="DE50" s="19">
        <f t="shared" si="81"/>
        <v>5.1615361357052247</v>
      </c>
      <c r="DF50" s="19">
        <f t="shared" si="81"/>
        <v>2.9949444893916821</v>
      </c>
      <c r="DG50" s="19">
        <f t="shared" si="81"/>
        <v>6.2631683726832366</v>
      </c>
      <c r="DH50" s="19">
        <f t="shared" si="81"/>
        <v>8.2673993617153663</v>
      </c>
      <c r="DI50" s="19">
        <f t="shared" si="81"/>
        <v>5.6056933000865561</v>
      </c>
      <c r="DJ50" s="19">
        <f t="shared" si="81"/>
        <v>2.2685596129138785</v>
      </c>
      <c r="DK50" s="19">
        <f t="shared" si="81"/>
        <v>4.2665671606564981</v>
      </c>
      <c r="DL50" s="19">
        <f t="shared" si="81"/>
        <v>0.90661251812169663</v>
      </c>
      <c r="DM50" s="19">
        <f t="shared" si="81"/>
        <v>3.1466732701760369</v>
      </c>
      <c r="DN50" s="19">
        <f t="shared" si="81"/>
        <v>4.9188052736737431</v>
      </c>
      <c r="DO50" s="19">
        <f t="shared" si="81"/>
        <v>0.44267307323861971</v>
      </c>
      <c r="DP50" s="19">
        <f t="shared" si="81"/>
        <v>8.6551216082026095</v>
      </c>
      <c r="DQ50" s="19">
        <f t="shared" si="81"/>
        <v>7.2819289433251777</v>
      </c>
      <c r="DR50" s="19">
        <f t="shared" si="81"/>
        <v>5.8157406135724177</v>
      </c>
      <c r="DS50" s="19">
        <f t="shared" si="81"/>
        <v>4.5580451625047758</v>
      </c>
      <c r="DT50" s="19">
        <f t="shared" ref="DT50:EY50" si="82">100*((DT18/DS18)^4-1)</f>
        <v>-18.556478123122211</v>
      </c>
      <c r="DU50" s="19">
        <f t="shared" si="82"/>
        <v>7.4835323983202473</v>
      </c>
      <c r="DV50" s="19">
        <f t="shared" si="82"/>
        <v>12.307730037154929</v>
      </c>
      <c r="DW50" s="19">
        <f t="shared" si="82"/>
        <v>-2.0639140821521518</v>
      </c>
      <c r="DX50" s="19">
        <f t="shared" si="82"/>
        <v>0.71282280015694255</v>
      </c>
      <c r="DY50" s="19">
        <f t="shared" si="82"/>
        <v>9.1034168756682465</v>
      </c>
      <c r="DZ50" s="19">
        <f t="shared" si="82"/>
        <v>14.266022312849103</v>
      </c>
      <c r="EA50" s="19">
        <f t="shared" si="82"/>
        <v>18.41440171469133</v>
      </c>
      <c r="EB50" s="19">
        <f t="shared" si="82"/>
        <v>5.7634050906308687</v>
      </c>
      <c r="EC50" s="19">
        <f t="shared" si="82"/>
        <v>-1.152672139388522</v>
      </c>
      <c r="ED50" s="19">
        <f t="shared" si="82"/>
        <v>-1.1560033364029665</v>
      </c>
      <c r="EE50" s="19">
        <f t="shared" si="82"/>
        <v>-3.6305935764922359</v>
      </c>
      <c r="EF50" s="19">
        <f t="shared" si="82"/>
        <v>-3.1467040428993953</v>
      </c>
      <c r="EG50" s="19">
        <f t="shared" si="82"/>
        <v>-1.67090219978836</v>
      </c>
      <c r="EH50" s="19">
        <f t="shared" si="82"/>
        <v>0.26890741131482265</v>
      </c>
      <c r="EI50" s="19">
        <f t="shared" si="82"/>
        <v>-4.0408315953828549</v>
      </c>
      <c r="EJ50" s="19">
        <f t="shared" si="82"/>
        <v>-1.9997446000663222</v>
      </c>
      <c r="EK50" s="18">
        <f t="shared" si="82"/>
        <v>-1.9804846193181347</v>
      </c>
      <c r="EL50" s="18">
        <f t="shared" si="82"/>
        <v>-9.2642507818593067</v>
      </c>
      <c r="EM50" s="18">
        <f t="shared" si="82"/>
        <v>-4.0630404732174608</v>
      </c>
      <c r="EN50" s="18">
        <f t="shared" si="82"/>
        <v>-12.608200014869942</v>
      </c>
      <c r="EO50" s="18">
        <f t="shared" si="82"/>
        <v>-13.991763960681947</v>
      </c>
      <c r="EP50" s="18">
        <f t="shared" si="82"/>
        <v>-7.3549926190962118</v>
      </c>
      <c r="EQ50" s="18">
        <f t="shared" si="82"/>
        <v>-2.6903144400855172</v>
      </c>
      <c r="ER50" s="18">
        <f t="shared" si="82"/>
        <v>-2.2057801026555302</v>
      </c>
      <c r="ES50" s="18">
        <f t="shared" si="82"/>
        <v>0.54719185259139991</v>
      </c>
      <c r="ET50" s="18">
        <f t="shared" si="82"/>
        <v>0.8862460945534556</v>
      </c>
      <c r="EU50" s="18">
        <f t="shared" si="82"/>
        <v>3.2486937304887054</v>
      </c>
      <c r="EV50" s="18">
        <f t="shared" si="82"/>
        <v>4.9530410873054542</v>
      </c>
      <c r="EW50" s="18">
        <f t="shared" si="82"/>
        <v>3.8916077786499859</v>
      </c>
      <c r="EX50" s="18">
        <f t="shared" si="82"/>
        <v>6.1023540229669271</v>
      </c>
      <c r="EY50" s="18">
        <f t="shared" si="82"/>
        <v>7.2148084036803839</v>
      </c>
      <c r="EZ50" s="18">
        <f t="shared" ref="EZ50:FF50" si="83">100*((EZ18/EY18)^4-1)</f>
        <v>7.5037242848126517</v>
      </c>
      <c r="FA50" s="18">
        <f t="shared" si="83"/>
        <v>6.2184196460305374</v>
      </c>
      <c r="FB50" s="18">
        <f t="shared" si="83"/>
        <v>6.9878928990533717</v>
      </c>
      <c r="FC50" s="18">
        <f t="shared" si="83"/>
        <v>7.3068196715141198</v>
      </c>
      <c r="FD50" s="18">
        <f t="shared" si="83"/>
        <v>7.4879562691626766</v>
      </c>
      <c r="FE50" s="18">
        <f t="shared" si="83"/>
        <v>7.4553865087242821</v>
      </c>
      <c r="FF50" s="18">
        <f t="shared" si="83"/>
        <v>7.1913274584136655</v>
      </c>
      <c r="FG50" s="18">
        <f t="shared" si="14"/>
        <v>6.9349763598835379</v>
      </c>
      <c r="FH50" s="18">
        <f t="shared" si="15"/>
        <v>6.1251294813591262</v>
      </c>
      <c r="FI50" s="18">
        <f t="shared" si="16"/>
        <v>6.6605838309380605</v>
      </c>
      <c r="FJ50" s="18">
        <f t="shared" si="17"/>
        <v>5.3410808388726139</v>
      </c>
    </row>
    <row r="51" spans="2:166" x14ac:dyDescent="0.2">
      <c r="B51" t="str">
        <f t="shared" si="7"/>
        <v xml:space="preserve">   Other services</v>
      </c>
      <c r="C51" s="19"/>
      <c r="D51" s="19">
        <f t="shared" ref="D51:AA51" si="84">100*((D19/C19)^4-1)</f>
        <v>4.3276036861308986</v>
      </c>
      <c r="E51" s="19">
        <f t="shared" si="84"/>
        <v>4.5836209248053983</v>
      </c>
      <c r="F51" s="19">
        <f t="shared" si="84"/>
        <v>2.689122220606599</v>
      </c>
      <c r="G51" s="19">
        <f t="shared" si="84"/>
        <v>2.4367899618092936</v>
      </c>
      <c r="H51" s="19">
        <f t="shared" si="84"/>
        <v>2.0153401257111625</v>
      </c>
      <c r="I51" s="19">
        <f t="shared" si="84"/>
        <v>0.28463655246462327</v>
      </c>
      <c r="J51" s="19">
        <f t="shared" si="84"/>
        <v>4.1546955401481789</v>
      </c>
      <c r="K51" s="19">
        <f t="shared" si="84"/>
        <v>1.9262902975931695</v>
      </c>
      <c r="L51" s="19">
        <f t="shared" si="84"/>
        <v>2.4861082850971661</v>
      </c>
      <c r="M51" s="19">
        <f t="shared" si="84"/>
        <v>5.3336916785183153</v>
      </c>
      <c r="N51" s="19">
        <f t="shared" si="84"/>
        <v>4.1832483266022402</v>
      </c>
      <c r="O51" s="19">
        <f t="shared" si="84"/>
        <v>2.4688503227637382</v>
      </c>
      <c r="P51" s="19">
        <f t="shared" si="84"/>
        <v>7.4963046388188737</v>
      </c>
      <c r="Q51" s="19">
        <f t="shared" si="84"/>
        <v>3.3852060559387276</v>
      </c>
      <c r="R51" s="19">
        <f t="shared" si="84"/>
        <v>-1.0483463436207541</v>
      </c>
      <c r="S51" s="19">
        <f t="shared" si="84"/>
        <v>2.1273022550682308</v>
      </c>
      <c r="T51" s="19">
        <f t="shared" si="84"/>
        <v>2.7038041444080507</v>
      </c>
      <c r="U51" s="19">
        <f t="shared" si="84"/>
        <v>2.7388461221863114</v>
      </c>
      <c r="V51" s="19">
        <f t="shared" si="84"/>
        <v>4.1009573538014266</v>
      </c>
      <c r="W51" s="19">
        <f t="shared" si="84"/>
        <v>7.589641146423376</v>
      </c>
      <c r="X51" s="19">
        <f t="shared" si="84"/>
        <v>1.0613338135999628</v>
      </c>
      <c r="Y51" s="19">
        <f t="shared" si="84"/>
        <v>1.8706438896197497</v>
      </c>
      <c r="Z51" s="19">
        <f t="shared" si="84"/>
        <v>1.1543892047415572</v>
      </c>
      <c r="AA51" s="19">
        <f t="shared" si="84"/>
        <v>-1.3386858100463916</v>
      </c>
      <c r="AB51" s="19">
        <f t="shared" ref="AB51:BG51" si="85">100*((AB19/AA19)^4-1)</f>
        <v>5.510337471506177</v>
      </c>
      <c r="AC51" s="19">
        <f t="shared" si="85"/>
        <v>3.7517055290652745</v>
      </c>
      <c r="AD51" s="19">
        <f t="shared" si="85"/>
        <v>6.8155036245037603</v>
      </c>
      <c r="AE51" s="19">
        <f t="shared" si="85"/>
        <v>2.6218566338900517</v>
      </c>
      <c r="AF51" s="19">
        <f t="shared" si="85"/>
        <v>2.946129247749063</v>
      </c>
      <c r="AG51" s="19">
        <f t="shared" si="85"/>
        <v>4.6313281096650449</v>
      </c>
      <c r="AH51" s="19">
        <f t="shared" si="85"/>
        <v>6.3350875316467326</v>
      </c>
      <c r="AI51" s="19">
        <f t="shared" si="85"/>
        <v>1.3459229480215162</v>
      </c>
      <c r="AJ51" s="19">
        <f t="shared" si="85"/>
        <v>6.9876223161306594</v>
      </c>
      <c r="AK51" s="19">
        <f t="shared" si="85"/>
        <v>3.1592789388978471</v>
      </c>
      <c r="AL51" s="19">
        <f t="shared" si="85"/>
        <v>2.4012070379520356</v>
      </c>
      <c r="AM51" s="19">
        <f t="shared" si="85"/>
        <v>3.6191362287347317</v>
      </c>
      <c r="AN51" s="19">
        <f t="shared" si="85"/>
        <v>-0.13266263168387749</v>
      </c>
      <c r="AO51" s="19">
        <f t="shared" si="85"/>
        <v>2.9983938841226188</v>
      </c>
      <c r="AP51" s="19">
        <f t="shared" si="85"/>
        <v>4.4660974038778667</v>
      </c>
      <c r="AQ51" s="19">
        <f t="shared" si="85"/>
        <v>4.1029403148538757</v>
      </c>
      <c r="AR51" s="19">
        <f t="shared" si="85"/>
        <v>-1.2417555409396486</v>
      </c>
      <c r="AS51" s="19">
        <f t="shared" si="85"/>
        <v>2.614526068333034</v>
      </c>
      <c r="AT51" s="19">
        <f t="shared" si="85"/>
        <v>3.6506100288265175</v>
      </c>
      <c r="AU51" s="19">
        <f t="shared" si="85"/>
        <v>-2.2332541060819944</v>
      </c>
      <c r="AV51" s="19">
        <f t="shared" si="85"/>
        <v>1.7203906645481437</v>
      </c>
      <c r="AW51" s="19">
        <f t="shared" si="85"/>
        <v>-0.29753977583779623</v>
      </c>
      <c r="AX51" s="19">
        <f t="shared" si="85"/>
        <v>-1.4400442678349501</v>
      </c>
      <c r="AY51" s="19">
        <f t="shared" si="85"/>
        <v>1.1158690333652022</v>
      </c>
      <c r="AZ51" s="19">
        <f t="shared" si="85"/>
        <v>2.0615665176169751</v>
      </c>
      <c r="BA51" s="19">
        <f t="shared" si="85"/>
        <v>1.6211273914900515</v>
      </c>
      <c r="BB51" s="19">
        <f t="shared" si="85"/>
        <v>1.1878117800692811</v>
      </c>
      <c r="BC51" s="19">
        <f t="shared" si="85"/>
        <v>1.9938931782761848</v>
      </c>
      <c r="BD51" s="19">
        <f t="shared" si="85"/>
        <v>1.474668339982399</v>
      </c>
      <c r="BE51" s="19">
        <f t="shared" si="85"/>
        <v>2.1462753025241588</v>
      </c>
      <c r="BF51" s="19">
        <f t="shared" si="85"/>
        <v>2.8115582837770603</v>
      </c>
      <c r="BG51" s="19">
        <f t="shared" si="85"/>
        <v>-1.2723659290725386</v>
      </c>
      <c r="BH51" s="19">
        <f t="shared" ref="BH51:CM51" si="86">100*((BH19/BG19)^4-1)</f>
        <v>2.8854859259970445</v>
      </c>
      <c r="BI51" s="19">
        <f t="shared" si="86"/>
        <v>1.1137932149404728</v>
      </c>
      <c r="BJ51" s="19">
        <f t="shared" si="86"/>
        <v>2.2722845119049762</v>
      </c>
      <c r="BK51" s="19">
        <f t="shared" si="86"/>
        <v>2.135229127816296</v>
      </c>
      <c r="BL51" s="19">
        <f t="shared" si="86"/>
        <v>4.0725092089753501</v>
      </c>
      <c r="BM51" s="19">
        <f t="shared" si="86"/>
        <v>1.8990328088109854</v>
      </c>
      <c r="BN51" s="19">
        <f t="shared" si="86"/>
        <v>1.4049661904500299</v>
      </c>
      <c r="BO51" s="19">
        <f t="shared" si="86"/>
        <v>2.1662036517968497</v>
      </c>
      <c r="BP51" s="19">
        <f t="shared" si="86"/>
        <v>1.4725387902232878</v>
      </c>
      <c r="BQ51" s="19">
        <f t="shared" si="86"/>
        <v>1.9464149618643845</v>
      </c>
      <c r="BR51" s="19">
        <f t="shared" si="86"/>
        <v>2.3357258076777576</v>
      </c>
      <c r="BS51" s="19">
        <f t="shared" si="86"/>
        <v>3.7989265622619062</v>
      </c>
      <c r="BT51" s="19">
        <f t="shared" si="86"/>
        <v>2.3791071794682095</v>
      </c>
      <c r="BU51" s="19">
        <f t="shared" si="86"/>
        <v>3.0315608948584538</v>
      </c>
      <c r="BV51" s="19">
        <f t="shared" si="86"/>
        <v>4.0266054271947294</v>
      </c>
      <c r="BW51" s="19">
        <f t="shared" si="86"/>
        <v>2.9016827794910549</v>
      </c>
      <c r="BX51" s="19">
        <f t="shared" si="86"/>
        <v>1.9263812452393614</v>
      </c>
      <c r="BY51" s="19">
        <f t="shared" si="86"/>
        <v>3.2104731332295522</v>
      </c>
      <c r="BZ51" s="19">
        <f t="shared" si="86"/>
        <v>-0.66487903323297903</v>
      </c>
      <c r="CA51" s="19">
        <f t="shared" si="86"/>
        <v>-0.77665944806328824</v>
      </c>
      <c r="CB51" s="19">
        <f t="shared" si="86"/>
        <v>-2.0284252043059836</v>
      </c>
      <c r="CC51" s="19">
        <f t="shared" si="86"/>
        <v>1.4270735021350012</v>
      </c>
      <c r="CD51" s="19">
        <f t="shared" si="86"/>
        <v>1.4596250032654856</v>
      </c>
      <c r="CE51" s="19">
        <f t="shared" si="86"/>
        <v>-7.4156466964880874E-2</v>
      </c>
      <c r="CF51" s="19">
        <f t="shared" si="86"/>
        <v>2.5842575290717651</v>
      </c>
      <c r="CG51" s="19">
        <f t="shared" si="86"/>
        <v>2.8685370381714259</v>
      </c>
      <c r="CH51" s="19">
        <f t="shared" si="86"/>
        <v>5.1092554326549688</v>
      </c>
      <c r="CI51" s="19">
        <f t="shared" si="86"/>
        <v>1.6731473051263768</v>
      </c>
      <c r="CJ51" s="19">
        <f t="shared" si="86"/>
        <v>3.6855791181230835</v>
      </c>
      <c r="CK51" s="19">
        <f t="shared" si="86"/>
        <v>1.7594622823492223</v>
      </c>
      <c r="CL51" s="19">
        <f t="shared" si="86"/>
        <v>2.112067490585301</v>
      </c>
      <c r="CM51" s="19">
        <f t="shared" si="86"/>
        <v>2.6043323867628532</v>
      </c>
      <c r="CN51" s="19">
        <f t="shared" ref="CN51:DS51" si="87">100*((CN19/CM19)^4-1)</f>
        <v>2.6232765371159816</v>
      </c>
      <c r="CO51" s="19">
        <f t="shared" si="87"/>
        <v>1.1208296911702442</v>
      </c>
      <c r="CP51" s="19">
        <f t="shared" si="87"/>
        <v>3.2029857317031452</v>
      </c>
      <c r="CQ51" s="19">
        <f t="shared" si="87"/>
        <v>1.1088865731682329</v>
      </c>
      <c r="CR51" s="19">
        <f t="shared" si="87"/>
        <v>3.2039264356573005</v>
      </c>
      <c r="CS51" s="19">
        <f t="shared" si="87"/>
        <v>2.2379164123171646</v>
      </c>
      <c r="CT51" s="19">
        <f t="shared" si="87"/>
        <v>3.2998269287207282</v>
      </c>
      <c r="CU51" s="19">
        <f t="shared" si="87"/>
        <v>3.8260140308026935</v>
      </c>
      <c r="CV51" s="19">
        <f t="shared" si="87"/>
        <v>0.33408473381104642</v>
      </c>
      <c r="CW51" s="19">
        <f t="shared" si="87"/>
        <v>3.1367529161648644</v>
      </c>
      <c r="CX51" s="19">
        <f t="shared" si="87"/>
        <v>0.49716107574735435</v>
      </c>
      <c r="CY51" s="19">
        <f t="shared" si="87"/>
        <v>2.6359380111736996</v>
      </c>
      <c r="CZ51" s="19">
        <f t="shared" si="87"/>
        <v>4.1669810376114391</v>
      </c>
      <c r="DA51" s="19">
        <f t="shared" si="87"/>
        <v>3.555795765793901</v>
      </c>
      <c r="DB51" s="19">
        <f t="shared" si="87"/>
        <v>3.0294720345610981</v>
      </c>
      <c r="DC51" s="19">
        <f t="shared" si="87"/>
        <v>5.314147069382047</v>
      </c>
      <c r="DD51" s="19">
        <f t="shared" si="87"/>
        <v>3.9713330351542897</v>
      </c>
      <c r="DE51" s="19">
        <f t="shared" si="87"/>
        <v>2.8108360326680515</v>
      </c>
      <c r="DF51" s="19">
        <f t="shared" si="87"/>
        <v>2.3167480414595376</v>
      </c>
      <c r="DG51" s="19">
        <f t="shared" si="87"/>
        <v>2.334804611253416</v>
      </c>
      <c r="DH51" s="19">
        <f t="shared" si="87"/>
        <v>3.9226323124095019</v>
      </c>
      <c r="DI51" s="19">
        <f t="shared" si="87"/>
        <v>1.8051328699039804</v>
      </c>
      <c r="DJ51" s="19">
        <f t="shared" si="87"/>
        <v>2.5965732601505254</v>
      </c>
      <c r="DK51" s="19">
        <f t="shared" si="87"/>
        <v>4.7416040536191195</v>
      </c>
      <c r="DL51" s="19">
        <f t="shared" si="87"/>
        <v>2.610417550517008</v>
      </c>
      <c r="DM51" s="19">
        <f t="shared" si="87"/>
        <v>1.6935556839041022</v>
      </c>
      <c r="DN51" s="19">
        <f t="shared" si="87"/>
        <v>2.7024502160744923</v>
      </c>
      <c r="DO51" s="19">
        <f t="shared" si="87"/>
        <v>2.8035340511207929</v>
      </c>
      <c r="DP51" s="19">
        <f t="shared" si="87"/>
        <v>2.724819332357109</v>
      </c>
      <c r="DQ51" s="19">
        <f t="shared" si="87"/>
        <v>2.2076147516164379</v>
      </c>
      <c r="DR51" s="19">
        <f t="shared" si="87"/>
        <v>1.7012919177741948</v>
      </c>
      <c r="DS51" s="19">
        <f t="shared" si="87"/>
        <v>-2.6552190002059328</v>
      </c>
      <c r="DT51" s="19">
        <f t="shared" ref="DT51:EY51" si="88">100*((DT19/DS19)^4-1)</f>
        <v>-66.524191638079856</v>
      </c>
      <c r="DU51" s="19">
        <f t="shared" si="88"/>
        <v>32.172959594058902</v>
      </c>
      <c r="DV51" s="19">
        <f t="shared" si="88"/>
        <v>5.2788152579588132</v>
      </c>
      <c r="DW51" s="19">
        <f t="shared" si="88"/>
        <v>-1.3835834522768042</v>
      </c>
      <c r="DX51" s="19">
        <f t="shared" si="88"/>
        <v>17.829617890527459</v>
      </c>
      <c r="DY51" s="19">
        <f t="shared" si="88"/>
        <v>18.319051344074168</v>
      </c>
      <c r="DZ51" s="19">
        <f t="shared" si="88"/>
        <v>10.159283712980493</v>
      </c>
      <c r="EA51" s="19">
        <f t="shared" si="88"/>
        <v>2.9148916500010946</v>
      </c>
      <c r="EB51" s="19">
        <f t="shared" si="88"/>
        <v>5.3313333389818807</v>
      </c>
      <c r="EC51" s="19">
        <f t="shared" si="88"/>
        <v>7.1572689118516886</v>
      </c>
      <c r="ED51" s="19">
        <f t="shared" si="88"/>
        <v>2.4679852951409176</v>
      </c>
      <c r="EE51" s="19">
        <f t="shared" si="88"/>
        <v>5.7305904495595916</v>
      </c>
      <c r="EF51" s="19">
        <f t="shared" si="88"/>
        <v>4.4827056373638596</v>
      </c>
      <c r="EG51" s="19">
        <f t="shared" si="88"/>
        <v>2.9891761594313948</v>
      </c>
      <c r="EH51" s="19">
        <f t="shared" si="88"/>
        <v>4.5801518388481455</v>
      </c>
      <c r="EI51" s="19">
        <f t="shared" si="88"/>
        <v>-0.25833289947436722</v>
      </c>
      <c r="EJ51" s="19">
        <f t="shared" si="88"/>
        <v>8.1437882365884775</v>
      </c>
      <c r="EK51" s="18">
        <f t="shared" si="88"/>
        <v>4.1872786538171392</v>
      </c>
      <c r="EL51" s="18">
        <f t="shared" si="88"/>
        <v>3.9306675617387654</v>
      </c>
      <c r="EM51" s="18">
        <f t="shared" si="88"/>
        <v>0.54851355131588786</v>
      </c>
      <c r="EN51" s="18">
        <f t="shared" si="88"/>
        <v>1.2927553990011109</v>
      </c>
      <c r="EO51" s="18">
        <f t="shared" si="88"/>
        <v>0.82042225480050135</v>
      </c>
      <c r="EP51" s="18">
        <f t="shared" si="88"/>
        <v>1.100881683908117</v>
      </c>
      <c r="EQ51" s="18">
        <f t="shared" si="88"/>
        <v>0.62407842726246443</v>
      </c>
      <c r="ER51" s="18">
        <f t="shared" si="88"/>
        <v>4.470436247883125E-2</v>
      </c>
      <c r="ES51" s="18">
        <f t="shared" si="88"/>
        <v>0.90814846369429159</v>
      </c>
      <c r="ET51" s="18">
        <f t="shared" si="88"/>
        <v>1.228145340536746</v>
      </c>
      <c r="EU51" s="18">
        <f t="shared" si="88"/>
        <v>0.15556120305622034</v>
      </c>
      <c r="EV51" s="18">
        <f t="shared" si="88"/>
        <v>0.34706594444968708</v>
      </c>
      <c r="EW51" s="18">
        <f t="shared" si="88"/>
        <v>1.0564655521723143</v>
      </c>
      <c r="EX51" s="18">
        <f t="shared" si="88"/>
        <v>1.1216719929493912</v>
      </c>
      <c r="EY51" s="18">
        <f t="shared" si="88"/>
        <v>1.0112988083550878</v>
      </c>
      <c r="EZ51" s="18">
        <f t="shared" ref="EZ51:FF51" si="89">100*((EZ19/EY19)^4-1)</f>
        <v>1.0173807272676694</v>
      </c>
      <c r="FA51" s="18">
        <f t="shared" si="89"/>
        <v>1.4562844623266402</v>
      </c>
      <c r="FB51" s="18">
        <f t="shared" si="89"/>
        <v>1.2816423636053509</v>
      </c>
      <c r="FC51" s="18">
        <f t="shared" si="89"/>
        <v>0.8960455788956434</v>
      </c>
      <c r="FD51" s="18">
        <f t="shared" si="89"/>
        <v>1.0277024223719122</v>
      </c>
      <c r="FE51" s="18">
        <f t="shared" si="89"/>
        <v>0.62823905902653632</v>
      </c>
      <c r="FF51" s="18">
        <f t="shared" si="89"/>
        <v>0.81444315894387831</v>
      </c>
      <c r="FG51" s="18">
        <f t="shared" si="14"/>
        <v>0.61840163056159358</v>
      </c>
      <c r="FH51" s="18">
        <f t="shared" si="15"/>
        <v>0.69807610482339744</v>
      </c>
      <c r="FI51" s="18">
        <f t="shared" si="16"/>
        <v>0.71698956368124733</v>
      </c>
      <c r="FJ51" s="18">
        <f t="shared" si="17"/>
        <v>1.0390449184981998</v>
      </c>
    </row>
    <row r="52" spans="2:166" x14ac:dyDescent="0.2">
      <c r="B52" t="str">
        <f t="shared" si="7"/>
        <v xml:space="preserve">      Leisure and Hospitality</v>
      </c>
      <c r="C52" s="19"/>
      <c r="D52" s="19">
        <f t="shared" ref="D52" si="90">100*((D20/C20)^4-1)</f>
        <v>4.2178814725445601</v>
      </c>
      <c r="E52" s="19">
        <f t="shared" ref="E52" si="91">100*((E20/D20)^4-1)</f>
        <v>2.8182959118870476</v>
      </c>
      <c r="F52" s="19">
        <f t="shared" ref="F52" si="92">100*((F20/E20)^4-1)</f>
        <v>-1.0165101764721074</v>
      </c>
      <c r="G52" s="19">
        <f t="shared" ref="G52" si="93">100*((G20/F20)^4-1)</f>
        <v>6.7405197026482178</v>
      </c>
      <c r="H52" s="19">
        <f t="shared" ref="H52" si="94">100*((H20/G20)^4-1)</f>
        <v>-1.85609806479341</v>
      </c>
      <c r="I52" s="19">
        <f t="shared" ref="I52" si="95">100*((I20/H20)^4-1)</f>
        <v>-6.3437876624560801</v>
      </c>
      <c r="J52" s="19">
        <f t="shared" ref="J52" si="96">100*((J20/I20)^4-1)</f>
        <v>3.2698910025827255</v>
      </c>
      <c r="K52" s="19">
        <f t="shared" ref="K52" si="97">100*((K20/J20)^4-1)</f>
        <v>3.5420942137852407</v>
      </c>
      <c r="L52" s="19">
        <f t="shared" ref="L52" si="98">100*((L20/K20)^4-1)</f>
        <v>2.1837229762424748</v>
      </c>
      <c r="M52" s="19">
        <f t="shared" ref="M52" si="99">100*((M20/L20)^4-1)</f>
        <v>5.4210262440828272</v>
      </c>
      <c r="N52" s="19">
        <f t="shared" ref="N52" si="100">100*((N20/M20)^4-1)</f>
        <v>2.431499973418827</v>
      </c>
      <c r="O52" s="19">
        <f t="shared" ref="O52" si="101">100*((O20/N20)^4-1)</f>
        <v>2.991779601633926</v>
      </c>
      <c r="P52" s="19">
        <f t="shared" ref="P52" si="102">100*((P20/O20)^4-1)</f>
        <v>3.8300356208475383</v>
      </c>
      <c r="Q52" s="19">
        <f t="shared" ref="Q52" si="103">100*((Q20/P20)^4-1)</f>
        <v>6.5273482480878942</v>
      </c>
      <c r="R52" s="19">
        <f t="shared" ref="R52" si="104">100*((R20/Q20)^4-1)</f>
        <v>-3.4989863616823547</v>
      </c>
      <c r="S52" s="19">
        <f t="shared" ref="S52" si="105">100*((S20/R20)^4-1)</f>
        <v>3.2025324300275937</v>
      </c>
      <c r="T52" s="19">
        <f t="shared" ref="T52" si="106">100*((T20/S20)^4-1)</f>
        <v>5.5735963169243785</v>
      </c>
      <c r="U52" s="19">
        <f t="shared" ref="U52" si="107">100*((U20/T20)^4-1)</f>
        <v>-1.4732713320952051</v>
      </c>
      <c r="V52" s="19">
        <f t="shared" ref="V52" si="108">100*((V20/U20)^4-1)</f>
        <v>8.0740384037017563</v>
      </c>
      <c r="W52" s="19">
        <f t="shared" ref="W52" si="109">100*((W20/V20)^4-1)</f>
        <v>6.9350755028450672</v>
      </c>
      <c r="X52" s="19">
        <f t="shared" ref="X52" si="110">100*((X20/W20)^4-1)</f>
        <v>1.9700606933748643</v>
      </c>
      <c r="Y52" s="19">
        <f t="shared" ref="Y52" si="111">100*((Y20/X20)^4-1)</f>
        <v>-1.2911386591202945</v>
      </c>
      <c r="Z52" s="19">
        <f t="shared" ref="Z52" si="112">100*((Z20/Y20)^4-1)</f>
        <v>9.0105049284127112</v>
      </c>
      <c r="AA52" s="19">
        <f t="shared" ref="AA52" si="113">100*((AA20/Z20)^4-1)</f>
        <v>-4.2613689526277749</v>
      </c>
      <c r="AB52" s="19">
        <f t="shared" ref="AB52" si="114">100*((AB20/AA20)^4-1)</f>
        <v>9.5998010790621748</v>
      </c>
      <c r="AC52" s="19">
        <f t="shared" ref="AC52" si="115">100*((AC20/AB20)^4-1)</f>
        <v>6.707395010179984</v>
      </c>
      <c r="AD52" s="19">
        <f t="shared" ref="AD52" si="116">100*((AD20/AC20)^4-1)</f>
        <v>2.7524198337114614</v>
      </c>
      <c r="AE52" s="19">
        <f t="shared" ref="AE52" si="117">100*((AE20/AD20)^4-1)</f>
        <v>-0.24577561351775135</v>
      </c>
      <c r="AF52" s="19">
        <f t="shared" ref="AF52" si="118">100*((AF20/AE20)^4-1)</f>
        <v>-0.36871984116545464</v>
      </c>
      <c r="AG52" s="19">
        <f t="shared" ref="AG52" si="119">100*((AG20/AF20)^4-1)</f>
        <v>6.4323008288151629</v>
      </c>
      <c r="AH52" s="19">
        <f t="shared" ref="AH52" si="120">100*((AH20/AG20)^4-1)</f>
        <v>8.7641389617093779</v>
      </c>
      <c r="AI52" s="19">
        <f t="shared" ref="AI52" si="121">100*((AI20/AH20)^4-1)</f>
        <v>-1.1823695100076637</v>
      </c>
      <c r="AJ52" s="19">
        <f t="shared" ref="AJ52" si="122">100*((AJ20/AI20)^4-1)</f>
        <v>6.2148494103822394</v>
      </c>
      <c r="AK52" s="19">
        <f t="shared" ref="AK52" si="123">100*((AK20/AJ20)^4-1)</f>
        <v>4.1704562271194456</v>
      </c>
      <c r="AL52" s="19">
        <f t="shared" ref="AL52" si="124">100*((AL20/AK20)^4-1)</f>
        <v>-3.099204121948651</v>
      </c>
      <c r="AM52" s="19">
        <f t="shared" ref="AM52" si="125">100*((AM20/AL20)^4-1)</f>
        <v>16.370816686702327</v>
      </c>
      <c r="AN52" s="19">
        <f t="shared" ref="AN52" si="126">100*((AN20/AM20)^4-1)</f>
        <v>0.90471575608559451</v>
      </c>
      <c r="AO52" s="19">
        <f t="shared" ref="AO52" si="127">100*((AO20/AN20)^4-1)</f>
        <v>1.6975148002099427</v>
      </c>
      <c r="AP52" s="19">
        <f t="shared" ref="AP52" si="128">100*((AP20/AO20)^4-1)</f>
        <v>5.6010650651051375</v>
      </c>
      <c r="AQ52" s="19">
        <f t="shared" ref="AQ52" si="129">100*((AQ20/AP20)^4-1)</f>
        <v>2.2277062767402045</v>
      </c>
      <c r="AR52" s="19">
        <f t="shared" ref="AR52" si="130">100*((AR20/AQ20)^4-1)</f>
        <v>-2.0710567248967804</v>
      </c>
      <c r="AS52" s="19">
        <f t="shared" ref="AS52" si="131">100*((AS20/AR20)^4-1)</f>
        <v>-6.0424742991345255</v>
      </c>
      <c r="AT52" s="19">
        <f t="shared" ref="AT52" si="132">100*((AT20/AS20)^4-1)</f>
        <v>9.2801548966090728</v>
      </c>
      <c r="AU52" s="19">
        <f t="shared" ref="AU52" si="133">100*((AU20/AT20)^4-1)</f>
        <v>-0.65663252776457792</v>
      </c>
      <c r="AV52" s="19">
        <f t="shared" ref="AV52" si="134">100*((AV20/AU20)^4-1)</f>
        <v>-1.6381906243986832</v>
      </c>
      <c r="AW52" s="19">
        <f t="shared" ref="AW52" si="135">100*((AW20/AV20)^4-1)</f>
        <v>-3.2694771478718909</v>
      </c>
      <c r="AX52" s="19">
        <f t="shared" ref="AX52" si="136">100*((AX20/AW20)^4-1)</f>
        <v>-8.7124713896308279</v>
      </c>
      <c r="AY52" s="19">
        <f t="shared" ref="AY52" si="137">100*((AY20/AX20)^4-1)</f>
        <v>-2.0332575712856404</v>
      </c>
      <c r="AZ52" s="19">
        <f t="shared" ref="AZ52" si="138">100*((AZ20/AY20)^4-1)</f>
        <v>2.8912407702227583</v>
      </c>
      <c r="BA52" s="19">
        <f t="shared" ref="BA52" si="139">100*((BA20/AZ20)^4-1)</f>
        <v>2.0606077807353129</v>
      </c>
      <c r="BB52" s="19">
        <f t="shared" ref="BB52" si="140">100*((BB20/BA20)^4-1)</f>
        <v>-0.11297838160986284</v>
      </c>
      <c r="BC52" s="19">
        <f t="shared" ref="BC52" si="141">100*((BC20/BB20)^4-1)</f>
        <v>1.0214131952066552</v>
      </c>
      <c r="BD52" s="19">
        <f t="shared" ref="BD52" si="142">100*((BD20/BC20)^4-1)</f>
        <v>1.1324915475802166</v>
      </c>
      <c r="BE52" s="19">
        <f t="shared" ref="BE52" si="143">100*((BE20/BD20)^4-1)</f>
        <v>4.4583764485158328</v>
      </c>
      <c r="BF52" s="19">
        <f t="shared" ref="BF52" si="144">100*((BF20/BE20)^4-1)</f>
        <v>6.842985757791209</v>
      </c>
      <c r="BG52" s="19">
        <f t="shared" ref="BG52" si="145">100*((BG20/BF20)^4-1)</f>
        <v>-0.54592475241331817</v>
      </c>
      <c r="BH52" s="19">
        <f t="shared" ref="BH52" si="146">100*((BH20/BG20)^4-1)</f>
        <v>4.7949205211088808</v>
      </c>
      <c r="BI52" s="19">
        <f t="shared" ref="BI52" si="147">100*((BI20/BH20)^4-1)</f>
        <v>-1.0784479529147739</v>
      </c>
      <c r="BJ52" s="19">
        <f t="shared" ref="BJ52" si="148">100*((BJ20/BI20)^4-1)</f>
        <v>4.1902281630128213</v>
      </c>
      <c r="BK52" s="19">
        <f t="shared" ref="BK52" si="149">100*((BK20/BJ20)^4-1)</f>
        <v>1.7306250753623464</v>
      </c>
      <c r="BL52" s="19">
        <f t="shared" ref="BL52" si="150">100*((BL20/BK20)^4-1)</f>
        <v>5.9049175614351634</v>
      </c>
      <c r="BM52" s="19">
        <f t="shared" ref="BM52" si="151">100*((BM20/BL20)^4-1)</f>
        <v>2.2336594036554303</v>
      </c>
      <c r="BN52" s="19">
        <f t="shared" ref="BN52" si="152">100*((BN20/BM20)^4-1)</f>
        <v>3.3994325674298942</v>
      </c>
      <c r="BO52" s="19">
        <f t="shared" ref="BO52" si="153">100*((BO20/BN20)^4-1)</f>
        <v>3.1576525554806611</v>
      </c>
      <c r="BP52" s="19">
        <f t="shared" ref="BP52" si="154">100*((BP20/BO20)^4-1)</f>
        <v>2.0805545471473286</v>
      </c>
      <c r="BQ52" s="19">
        <f t="shared" ref="BQ52" si="155">100*((BQ20/BP20)^4-1)</f>
        <v>4.7020148724820299</v>
      </c>
      <c r="BR52" s="19">
        <f t="shared" ref="BR52" si="156">100*((BR20/BQ20)^4-1)</f>
        <v>3.8095902052054154</v>
      </c>
      <c r="BS52" s="19">
        <f t="shared" ref="BS52" si="157">100*((BS20/BR20)^4-1)</f>
        <v>3.9806319599207107</v>
      </c>
      <c r="BT52" s="19">
        <f t="shared" ref="BT52" si="158">100*((BT20/BS20)^4-1)</f>
        <v>2.7164848916870321</v>
      </c>
      <c r="BU52" s="19">
        <f t="shared" ref="BU52" si="159">100*((BU20/BT20)^4-1)</f>
        <v>3.4065099202225779</v>
      </c>
      <c r="BV52" s="19">
        <f t="shared" ref="BV52" si="160">100*((BV20/BU20)^4-1)</f>
        <v>2.5754006742801483</v>
      </c>
      <c r="BW52" s="19">
        <f t="shared" ref="BW52" si="161">100*((BW20/BV20)^4-1)</f>
        <v>2.857315063047916</v>
      </c>
      <c r="BX52" s="19">
        <f t="shared" ref="BX52" si="162">100*((BX20/BW20)^4-1)</f>
        <v>-0.96454564396983855</v>
      </c>
      <c r="BY52" s="19">
        <f t="shared" ref="BY52" si="163">100*((BY20/BX20)^4-1)</f>
        <v>0.38872646132386279</v>
      </c>
      <c r="BZ52" s="19">
        <f t="shared" ref="BZ52" si="164">100*((BZ20/BY20)^4-1)</f>
        <v>-6.0616815648922628</v>
      </c>
      <c r="CA52" s="19">
        <f t="shared" ref="CA52" si="165">100*((CA20/BZ20)^4-1)</f>
        <v>-8.2035626056809914</v>
      </c>
      <c r="CB52" s="19">
        <f t="shared" ref="CB52" si="166">100*((CB20/CA20)^4-1)</f>
        <v>-6.9537981407485683</v>
      </c>
      <c r="CC52" s="19">
        <f t="shared" ref="CC52" si="167">100*((CC20/CB20)^4-1)</f>
        <v>-0.10239343842817217</v>
      </c>
      <c r="CD52" s="19">
        <f t="shared" ref="CD52" si="168">100*((CD20/CC20)^4-1)</f>
        <v>-2.1343406980735558</v>
      </c>
      <c r="CE52" s="19">
        <f t="shared" ref="CE52" si="169">100*((CE20/CD20)^4-1)</f>
        <v>-0.82156176026441097</v>
      </c>
      <c r="CF52" s="19">
        <f t="shared" ref="CF52" si="170">100*((CF20/CE20)^4-1)</f>
        <v>2.8163619784592031</v>
      </c>
      <c r="CG52" s="19">
        <f t="shared" ref="CG52" si="171">100*((CG20/CF20)^4-1)</f>
        <v>1.6503003964683627</v>
      </c>
      <c r="CH52" s="19">
        <f t="shared" ref="CH52" si="172">100*((CH20/CG20)^4-1)</f>
        <v>4.1466806792062938</v>
      </c>
      <c r="CI52" s="19">
        <f t="shared" ref="CI52" si="173">100*((CI20/CH20)^4-1)</f>
        <v>0.30352830089663829</v>
      </c>
      <c r="CJ52" s="19">
        <f t="shared" ref="CJ52" si="174">100*((CJ20/CI20)^4-1)</f>
        <v>4.100984302262245</v>
      </c>
      <c r="CK52" s="19">
        <f t="shared" ref="CK52" si="175">100*((CK20/CJ20)^4-1)</f>
        <v>0.90281559345013473</v>
      </c>
      <c r="CL52" s="19">
        <f t="shared" ref="CL52" si="176">100*((CL20/CK20)^4-1)</f>
        <v>3.9473965643380904</v>
      </c>
      <c r="CM52" s="19">
        <f t="shared" ref="CM52" si="177">100*((CM20/CL20)^4-1)</f>
        <v>3.5027351573875043</v>
      </c>
      <c r="CN52" s="19">
        <f t="shared" ref="CN52" si="178">100*((CN20/CM20)^4-1)</f>
        <v>4.2785399645525413</v>
      </c>
      <c r="CO52" s="19">
        <f t="shared" ref="CO52" si="179">100*((CO20/CN20)^4-1)</f>
        <v>1.6578947160169166</v>
      </c>
      <c r="CP52" s="19">
        <f t="shared" ref="CP52" si="180">100*((CP20/CO20)^4-1)</f>
        <v>6.9298944514580629</v>
      </c>
      <c r="CQ52" s="19">
        <f t="shared" ref="CQ52" si="181">100*((CQ20/CP20)^4-1)</f>
        <v>3.2666068653697922</v>
      </c>
      <c r="CR52" s="19">
        <f t="shared" ref="CR52" si="182">100*((CR20/CQ20)^4-1)</f>
        <v>4.9870638383018084</v>
      </c>
      <c r="CS52" s="19">
        <f t="shared" ref="CS52" si="183">100*((CS20/CR20)^4-1)</f>
        <v>4.0604009999999136</v>
      </c>
      <c r="CT52" s="19">
        <f t="shared" ref="CT52" si="184">100*((CT20/CS20)^4-1)</f>
        <v>3.7352995019395374</v>
      </c>
      <c r="CU52" s="19">
        <f t="shared" ref="CU52" si="185">100*((CU20/CT20)^4-1)</f>
        <v>4.1704562271194456</v>
      </c>
      <c r="CV52" s="19">
        <f t="shared" ref="CV52" si="186">100*((CV20/CU20)^4-1)</f>
        <v>1.1795267800813969</v>
      </c>
      <c r="CW52" s="19">
        <f t="shared" ref="CW52" si="187">100*((CW20/CV20)^4-1)</f>
        <v>3.2821535390517687</v>
      </c>
      <c r="CX52" s="19">
        <f t="shared" ref="CX52" si="188">100*((CX20/CW20)^4-1)</f>
        <v>1.7084024211144522</v>
      </c>
      <c r="CY52" s="19">
        <f t="shared" ref="CY52" si="189">100*((CY20/CX20)^4-1)</f>
        <v>5.5384967804214202</v>
      </c>
      <c r="CZ52" s="19">
        <f t="shared" ref="CZ52" si="190">100*((CZ20/CY20)^4-1)</f>
        <v>4.4616147204871393</v>
      </c>
      <c r="DA52" s="19">
        <f t="shared" ref="DA52" si="191">100*((DA20/CZ20)^4-1)</f>
        <v>8.4146958448290565</v>
      </c>
      <c r="DB52" s="19">
        <f t="shared" ref="DB52" si="192">100*((DB20/DA20)^4-1)</f>
        <v>2.7507529691661814</v>
      </c>
      <c r="DC52" s="19">
        <f t="shared" ref="DC52" si="193">100*((DC20/DB20)^4-1)</f>
        <v>4.5549886555333652</v>
      </c>
      <c r="DD52" s="19">
        <f t="shared" ref="DD52" si="194">100*((DD20/DC20)^4-1)</f>
        <v>3.1283977912349048</v>
      </c>
      <c r="DE52" s="19">
        <f t="shared" ref="DE52" si="195">100*((DE20/DD20)^4-1)</f>
        <v>4.8977524218396296</v>
      </c>
      <c r="DF52" s="19">
        <f t="shared" ref="DF52" si="196">100*((DF20/DE20)^4-1)</f>
        <v>2.1477961922227395</v>
      </c>
      <c r="DG52" s="19">
        <f t="shared" ref="DG52" si="197">100*((DG20/DF20)^4-1)</f>
        <v>3.1337838604105217</v>
      </c>
      <c r="DH52" s="19">
        <f t="shared" ref="DH52" si="198">100*((DH20/DG20)^4-1)</f>
        <v>5.7836543080223901</v>
      </c>
      <c r="DI52" s="19">
        <f t="shared" ref="DI52" si="199">100*((DI20/DH20)^4-1)</f>
        <v>0.2394969489879939</v>
      </c>
      <c r="DJ52" s="19">
        <f t="shared" ref="DJ52" si="200">100*((DJ20/DI20)^4-1)</f>
        <v>1.8460434019761607</v>
      </c>
      <c r="DK52" s="19">
        <f t="shared" ref="DK52" si="201">100*((DK20/DJ20)^4-1)</f>
        <v>5.5059180898025861</v>
      </c>
      <c r="DL52" s="19">
        <f t="shared" ref="DL52" si="202">100*((DL20/DK20)^4-1)</f>
        <v>3.4896597562497966</v>
      </c>
      <c r="DM52" s="19">
        <f t="shared" ref="DM52" si="203">100*((DM20/DL20)^4-1)</f>
        <v>-0.85114130781910324</v>
      </c>
      <c r="DN52" s="19">
        <f t="shared" ref="DN52" si="204">100*((DN20/DM20)^4-1)</f>
        <v>3.4669770090083984</v>
      </c>
      <c r="DO52" s="19">
        <f t="shared" ref="DO52" si="205">100*((DO20/DN20)^4-1)</f>
        <v>-0.30816618087198266</v>
      </c>
      <c r="DP52" s="19">
        <f t="shared" ref="DP52" si="206">100*((DP20/DO20)^4-1)</f>
        <v>1.9437666750693028</v>
      </c>
      <c r="DQ52" s="19">
        <f t="shared" ref="DQ52" si="207">100*((DQ20/DP20)^4-1)</f>
        <v>1.6229984589309687</v>
      </c>
      <c r="DR52" s="19">
        <f t="shared" ref="DR52" si="208">100*((DR20/DQ20)^4-1)</f>
        <v>0.61349513407684686</v>
      </c>
      <c r="DS52" s="19">
        <f t="shared" ref="DS52" si="209">100*((DS20/DR20)^4-1)</f>
        <v>-5.0210034078598582</v>
      </c>
      <c r="DT52" s="19">
        <f t="shared" ref="DT52" si="210">100*((DT20/DS20)^4-1)</f>
        <v>-90.295858035933719</v>
      </c>
      <c r="DU52" s="19">
        <f t="shared" ref="DU52" si="211">100*((DU20/DT20)^4-1)</f>
        <v>70.152527940528799</v>
      </c>
      <c r="DV52" s="19">
        <f t="shared" ref="DV52" si="212">100*((DV20/DU20)^4-1)</f>
        <v>9.6802894979548082</v>
      </c>
      <c r="DW52" s="19">
        <f t="shared" ref="DW52" si="213">100*((DW20/DV20)^4-1)</f>
        <v>-5.6870995113591727</v>
      </c>
      <c r="DX52" s="19">
        <f t="shared" ref="DX52" si="214">100*((DX20/DW20)^4-1)</f>
        <v>53.372064020617557</v>
      </c>
      <c r="DY52" s="19">
        <f t="shared" ref="DY52" si="215">100*((DY20/DX20)^4-1)</f>
        <v>51.987598471637227</v>
      </c>
      <c r="DZ52" s="19">
        <f t="shared" ref="DZ52" si="216">100*((DZ20/DY20)^4-1)</f>
        <v>23.103008594128017</v>
      </c>
      <c r="EA52" s="19">
        <f t="shared" ref="EA52" si="217">100*((EA20/DZ20)^4-1)</f>
        <v>7.4113795761576284</v>
      </c>
      <c r="EB52" s="19">
        <f t="shared" ref="EB52" si="218">100*((EB20/EA20)^4-1)</f>
        <v>9.3017765383054396</v>
      </c>
      <c r="EC52" s="19">
        <f t="shared" ref="EC52" si="219">100*((EC20/EB20)^4-1)</f>
        <v>12.545055824744878</v>
      </c>
      <c r="ED52" s="19">
        <f t="shared" ref="ED52" si="220">100*((ED20/EC20)^4-1)</f>
        <v>7.5364133451409465</v>
      </c>
      <c r="EE52" s="19">
        <f t="shared" ref="EE52" si="221">100*((EE20/ED20)^4-1)</f>
        <v>6.9509611642511571</v>
      </c>
      <c r="EF52" s="19">
        <f t="shared" ref="EF52" si="222">100*((EF20/EE20)^4-1)</f>
        <v>8.1513122214897713</v>
      </c>
      <c r="EG52" s="19">
        <f t="shared" ref="EG52" si="223">100*((EG20/EF20)^4-1)</f>
        <v>4.3156333404860359</v>
      </c>
      <c r="EH52" s="19">
        <f t="shared" ref="EH52" si="224">100*((EH20/EG20)^4-1)</f>
        <v>17.353591216765274</v>
      </c>
      <c r="EI52" s="19">
        <f t="shared" ref="EI52" si="225">100*((EI20/EH20)^4-1)</f>
        <v>-13.122435525109555</v>
      </c>
      <c r="EJ52" s="19">
        <f t="shared" ref="EJ52" si="226">100*((EJ20/EI20)^4-1)</f>
        <v>9.7481712896319017</v>
      </c>
      <c r="EK52" s="18">
        <f t="shared" ref="EK52" si="227">100*((EK20/EJ20)^4-1)</f>
        <v>2.0454458842614542</v>
      </c>
      <c r="EL52" s="18">
        <f t="shared" ref="EL52" si="228">100*((EL20/EK20)^4-1)</f>
        <v>4.9519404680662849</v>
      </c>
      <c r="EM52" s="18">
        <f t="shared" ref="EM52" si="229">100*((EM20/EL20)^4-1)</f>
        <v>1.0088890727943944</v>
      </c>
      <c r="EN52" s="18">
        <f t="shared" ref="EN52" si="230">100*((EN20/EM20)^4-1)</f>
        <v>1.9759343746517555</v>
      </c>
      <c r="EO52" s="18">
        <f t="shared" ref="EO52" si="231">100*((EO20/EN20)^4-1)</f>
        <v>2.2534026629080772</v>
      </c>
      <c r="EP52" s="18">
        <f t="shared" ref="EP52" si="232">100*((EP20/EO20)^4-1)</f>
        <v>1.3154148725279979</v>
      </c>
      <c r="EQ52" s="18">
        <f t="shared" ref="EQ52" si="233">100*((EQ20/EP20)^4-1)</f>
        <v>-2.6331677283479404</v>
      </c>
      <c r="ER52" s="18">
        <f t="shared" ref="ER52" si="234">100*((ER20/EQ20)^4-1)</f>
        <v>-0.96993930450474108</v>
      </c>
      <c r="ES52" s="18">
        <f t="shared" ref="ES52" si="235">100*((ES20/ER20)^4-1)</f>
        <v>-0.22760638996388582</v>
      </c>
      <c r="ET52" s="18">
        <f t="shared" ref="ET52" si="236">100*((ET20/ES20)^4-1)</f>
        <v>1.1679883129631419</v>
      </c>
      <c r="EU52" s="18">
        <f t="shared" ref="EU52" si="237">100*((EU20/ET20)^4-1)</f>
        <v>-0.57542304599771388</v>
      </c>
      <c r="EV52" s="18">
        <f t="shared" ref="EV52" si="238">100*((EV20/EU20)^4-1)</f>
        <v>1.8444417675240965</v>
      </c>
      <c r="EW52" s="18">
        <f t="shared" ref="EW52" si="239">100*((EW20/EV20)^4-1)</f>
        <v>1.5657414988583973</v>
      </c>
      <c r="EX52" s="18">
        <f t="shared" ref="EX52" si="240">100*((EX20/EW20)^4-1)</f>
        <v>1.0398896960789106</v>
      </c>
      <c r="EY52" s="18">
        <f t="shared" ref="EY52" si="241">100*((EY20/EX20)^4-1)</f>
        <v>-0.29140072540737583</v>
      </c>
      <c r="EZ52" s="18">
        <f t="shared" ref="EZ52" si="242">100*((EZ20/EY20)^4-1)</f>
        <v>1.9742439217445229</v>
      </c>
      <c r="FA52" s="18">
        <f t="shared" ref="FA52" si="243">100*((FA20/EZ20)^4-1)</f>
        <v>2.2179769026456686</v>
      </c>
      <c r="FB52" s="18">
        <f t="shared" ref="FB52" si="244">100*((FB20/FA20)^4-1)</f>
        <v>1.5952520042121554</v>
      </c>
      <c r="FC52" s="18">
        <f t="shared" ref="FC52" si="245">100*((FC20/FB20)^4-1)</f>
        <v>0.22336734544197157</v>
      </c>
      <c r="FD52" s="18">
        <f t="shared" ref="FD52" si="246">100*((FD20/FC20)^4-1)</f>
        <v>0.88641257737789303</v>
      </c>
      <c r="FE52" s="18">
        <f t="shared" ref="FE52" si="247">100*((FE20/FD20)^4-1)</f>
        <v>0.89571133630710342</v>
      </c>
      <c r="FF52" s="18">
        <f t="shared" ref="FF52" si="248">100*((FF20/FE20)^4-1)</f>
        <v>0.5766129655117247</v>
      </c>
      <c r="FG52" s="18">
        <f t="shared" si="14"/>
        <v>-1.1819226238415914</v>
      </c>
      <c r="FH52" s="18">
        <f t="shared" si="15"/>
        <v>-1.8551502021135757E-2</v>
      </c>
      <c r="FI52" s="18">
        <f t="shared" si="16"/>
        <v>-0.24142568681324583</v>
      </c>
      <c r="FJ52" s="18">
        <f t="shared" si="17"/>
        <v>5.7720153067308821E-2</v>
      </c>
    </row>
    <row r="53" spans="2:166" x14ac:dyDescent="0.2">
      <c r="B53" t="str">
        <f t="shared" si="7"/>
        <v xml:space="preserve">   Government</v>
      </c>
      <c r="C53" s="19"/>
      <c r="D53" s="19">
        <f t="shared" ref="D53:AA53" si="249">100*((D21/C21)^4-1)</f>
        <v>4.6786751082181999</v>
      </c>
      <c r="E53" s="19">
        <f t="shared" si="249"/>
        <v>7.8596750513025615</v>
      </c>
      <c r="F53" s="19">
        <f t="shared" si="249"/>
        <v>-1.6845461769714132</v>
      </c>
      <c r="G53" s="19">
        <f t="shared" si="249"/>
        <v>1.5320212362029073</v>
      </c>
      <c r="H53" s="19">
        <f t="shared" si="249"/>
        <v>10.66755227685996</v>
      </c>
      <c r="I53" s="19">
        <f t="shared" si="249"/>
        <v>3.7952334461909931</v>
      </c>
      <c r="J53" s="19">
        <f t="shared" si="249"/>
        <v>0.51835744600310374</v>
      </c>
      <c r="K53" s="19">
        <f t="shared" si="249"/>
        <v>6.5263473916784998</v>
      </c>
      <c r="L53" s="19">
        <f t="shared" si="249"/>
        <v>3.3469921873683139</v>
      </c>
      <c r="M53" s="19">
        <f t="shared" si="249"/>
        <v>-1.504675377216258</v>
      </c>
      <c r="N53" s="19">
        <f t="shared" si="249"/>
        <v>7.9926841729216713</v>
      </c>
      <c r="O53" s="19">
        <f t="shared" si="249"/>
        <v>-1.9720019368441588</v>
      </c>
      <c r="P53" s="19">
        <f t="shared" si="249"/>
        <v>3.2842839336922891</v>
      </c>
      <c r="Q53" s="19">
        <f t="shared" si="249"/>
        <v>1.5772239182302306</v>
      </c>
      <c r="R53" s="19">
        <f t="shared" si="249"/>
        <v>3.2446671483239875</v>
      </c>
      <c r="S53" s="19">
        <f t="shared" si="249"/>
        <v>-0.40712415366297439</v>
      </c>
      <c r="T53" s="19">
        <f t="shared" si="249"/>
        <v>3.3055075032077941</v>
      </c>
      <c r="U53" s="19">
        <f t="shared" si="249"/>
        <v>-3.5942386262333037</v>
      </c>
      <c r="V53" s="19">
        <f t="shared" si="249"/>
        <v>9.6461387099288984</v>
      </c>
      <c r="W53" s="19">
        <f t="shared" si="249"/>
        <v>1.5259236609675098</v>
      </c>
      <c r="X53" s="19">
        <f t="shared" si="249"/>
        <v>1.3593008500688342</v>
      </c>
      <c r="Y53" s="19">
        <f t="shared" si="249"/>
        <v>-2.823904682954248</v>
      </c>
      <c r="Z53" s="19">
        <f t="shared" si="249"/>
        <v>4.6300938961707949</v>
      </c>
      <c r="AA53" s="19">
        <f t="shared" si="249"/>
        <v>5.1498648037016093</v>
      </c>
      <c r="AB53" s="19">
        <f t="shared" ref="AB53:BG53" si="250">100*((AB21/AA21)^4-1)</f>
        <v>-0.69990982285814685</v>
      </c>
      <c r="AC53" s="19">
        <f t="shared" si="250"/>
        <v>-1.3212681704465878</v>
      </c>
      <c r="AD53" s="19">
        <f t="shared" si="250"/>
        <v>1.8941857582944976</v>
      </c>
      <c r="AE53" s="19">
        <f t="shared" si="250"/>
        <v>0</v>
      </c>
      <c r="AF53" s="19">
        <f t="shared" si="250"/>
        <v>8.6942287895466652</v>
      </c>
      <c r="AG53" s="19">
        <f t="shared" si="250"/>
        <v>-0.22898568988902746</v>
      </c>
      <c r="AH53" s="19">
        <f t="shared" si="250"/>
        <v>1.6148861342506704</v>
      </c>
      <c r="AI53" s="19">
        <f t="shared" si="250"/>
        <v>3.4702275680646988</v>
      </c>
      <c r="AJ53" s="19">
        <f t="shared" si="250"/>
        <v>3.4403829789682483</v>
      </c>
      <c r="AK53" s="19">
        <f t="shared" si="250"/>
        <v>1.960356414638853</v>
      </c>
      <c r="AL53" s="19">
        <f t="shared" si="250"/>
        <v>2.7846675452131153</v>
      </c>
      <c r="AM53" s="19">
        <f t="shared" si="250"/>
        <v>1.1142988428103129</v>
      </c>
      <c r="AN53" s="19">
        <f t="shared" si="250"/>
        <v>3.3613665625350286</v>
      </c>
      <c r="AO53" s="19">
        <f t="shared" si="250"/>
        <v>3.4834148368667162</v>
      </c>
      <c r="AP53" s="19">
        <f t="shared" si="250"/>
        <v>0.65448377273804592</v>
      </c>
      <c r="AQ53" s="19">
        <f t="shared" si="250"/>
        <v>2.2641301805799818</v>
      </c>
      <c r="AR53" s="19">
        <f t="shared" si="250"/>
        <v>3.649928011670589</v>
      </c>
      <c r="AS53" s="19">
        <f t="shared" si="250"/>
        <v>-2.404841383866152</v>
      </c>
      <c r="AT53" s="19">
        <f t="shared" si="250"/>
        <v>0.43157642783198114</v>
      </c>
      <c r="AU53" s="19">
        <f t="shared" si="250"/>
        <v>8.5846673669113684</v>
      </c>
      <c r="AV53" s="19">
        <f t="shared" si="250"/>
        <v>3.5602730870258448</v>
      </c>
      <c r="AW53" s="19">
        <f t="shared" si="250"/>
        <v>1.8941857582944976</v>
      </c>
      <c r="AX53" s="19">
        <f t="shared" si="250"/>
        <v>3.8683683425540183</v>
      </c>
      <c r="AY53" s="19">
        <f t="shared" si="250"/>
        <v>1.5195721713212373</v>
      </c>
      <c r="AZ53" s="19">
        <f t="shared" si="250"/>
        <v>1.583037304022672</v>
      </c>
      <c r="BA53" s="19">
        <f t="shared" si="250"/>
        <v>0.40955577839167923</v>
      </c>
      <c r="BB53" s="19">
        <f t="shared" si="250"/>
        <v>2.6124441323920333</v>
      </c>
      <c r="BC53" s="19">
        <f t="shared" si="250"/>
        <v>1.1549774163880144</v>
      </c>
      <c r="BD53" s="19">
        <f t="shared" si="250"/>
        <v>2.2446197046885885</v>
      </c>
      <c r="BE53" s="19">
        <f t="shared" si="250"/>
        <v>-2.72205784675148</v>
      </c>
      <c r="BF53" s="19">
        <f t="shared" si="250"/>
        <v>1.6309551663645561</v>
      </c>
      <c r="BG53" s="19">
        <f t="shared" si="250"/>
        <v>-1.4052479280952657</v>
      </c>
      <c r="BH53" s="19">
        <f t="shared" ref="BH53:CM53" si="251">100*((BH21/BG21)^4-1)</f>
        <v>0.67681653692346355</v>
      </c>
      <c r="BI53" s="19">
        <f t="shared" si="251"/>
        <v>0.81121774916375067</v>
      </c>
      <c r="BJ53" s="19">
        <f t="shared" si="251"/>
        <v>0.47165756676679216</v>
      </c>
      <c r="BK53" s="19">
        <f t="shared" si="251"/>
        <v>-2.2646875609929507</v>
      </c>
      <c r="BL53" s="19">
        <f t="shared" si="251"/>
        <v>0.54163721826723243</v>
      </c>
      <c r="BM53" s="19">
        <f t="shared" si="251"/>
        <v>0.67647315198149371</v>
      </c>
      <c r="BN53" s="19">
        <f t="shared" si="251"/>
        <v>0.60764446734513644</v>
      </c>
      <c r="BO53" s="19">
        <f t="shared" si="251"/>
        <v>0.87726172448139295</v>
      </c>
      <c r="BP53" s="19">
        <f t="shared" si="251"/>
        <v>-0.736213720317902</v>
      </c>
      <c r="BQ53" s="19">
        <f t="shared" si="251"/>
        <v>-6.7221239538572952E-2</v>
      </c>
      <c r="BR53" s="19">
        <f t="shared" si="251"/>
        <v>1.01256470870561</v>
      </c>
      <c r="BS53" s="19">
        <f t="shared" si="251"/>
        <v>0.3358237328188407</v>
      </c>
      <c r="BT53" s="19">
        <f t="shared" si="251"/>
        <v>1.0091586076526937</v>
      </c>
      <c r="BU53" s="19">
        <f t="shared" si="251"/>
        <v>2.9742777397956388</v>
      </c>
      <c r="BV53" s="19">
        <f t="shared" si="251"/>
        <v>0.86557964105236085</v>
      </c>
      <c r="BW53" s="19">
        <f t="shared" si="251"/>
        <v>2.0688395093794831</v>
      </c>
      <c r="BX53" s="19">
        <f t="shared" si="251"/>
        <v>0.32984222031202659</v>
      </c>
      <c r="BY53" s="19">
        <f t="shared" si="251"/>
        <v>7.5101340384186255</v>
      </c>
      <c r="BZ53" s="19">
        <f t="shared" si="251"/>
        <v>1.2993170644562957</v>
      </c>
      <c r="CA53" s="19">
        <f t="shared" si="251"/>
        <v>-1.6650292753128015</v>
      </c>
      <c r="CB53" s="19">
        <f t="shared" si="251"/>
        <v>2.152740302372691</v>
      </c>
      <c r="CC53" s="19">
        <f t="shared" si="251"/>
        <v>-2.1073740126800078</v>
      </c>
      <c r="CD53" s="19">
        <f t="shared" si="251"/>
        <v>-0.9671888348875779</v>
      </c>
      <c r="CE53" s="19">
        <f t="shared" si="251"/>
        <v>-1.2268803090030644</v>
      </c>
      <c r="CF53" s="19">
        <f t="shared" si="251"/>
        <v>6.4630061701483887</v>
      </c>
      <c r="CG53" s="19">
        <f t="shared" si="251"/>
        <v>-3.9130462040173342</v>
      </c>
      <c r="CH53" s="19">
        <f t="shared" si="251"/>
        <v>-3.8260844052007914</v>
      </c>
      <c r="CI53" s="19">
        <f t="shared" si="251"/>
        <v>-2.0101490755158991</v>
      </c>
      <c r="CJ53" s="19">
        <f t="shared" si="251"/>
        <v>-0.72042277437703861</v>
      </c>
      <c r="CK53" s="19">
        <f t="shared" si="251"/>
        <v>-3.1206950481887041</v>
      </c>
      <c r="CL53" s="19">
        <f t="shared" si="251"/>
        <v>1.6681598784755947</v>
      </c>
      <c r="CM53" s="19">
        <f t="shared" si="251"/>
        <v>0.92776052291445588</v>
      </c>
      <c r="CN53" s="19">
        <f t="shared" ref="CN53:DS53" si="252">100*((CN21/CM21)^4-1)</f>
        <v>-6.587072646130343E-2</v>
      </c>
      <c r="CO53" s="19">
        <f t="shared" si="252"/>
        <v>0.13186086886449733</v>
      </c>
      <c r="CP53" s="19">
        <f t="shared" si="252"/>
        <v>2.258671979853033</v>
      </c>
      <c r="CQ53" s="19">
        <f t="shared" si="252"/>
        <v>1.2504990092081725</v>
      </c>
      <c r="CR53" s="19">
        <f t="shared" si="252"/>
        <v>0.19606235437852337</v>
      </c>
      <c r="CS53" s="19">
        <f t="shared" si="252"/>
        <v>0.5232166733081689</v>
      </c>
      <c r="CT53" s="19">
        <f t="shared" si="252"/>
        <v>3.2995093937430164</v>
      </c>
      <c r="CU53" s="19">
        <f t="shared" si="252"/>
        <v>1.0386151155798995</v>
      </c>
      <c r="CV53" s="19">
        <f t="shared" si="252"/>
        <v>0.51696176671671701</v>
      </c>
      <c r="CW53" s="19">
        <f t="shared" si="252"/>
        <v>2.0117809387424801</v>
      </c>
      <c r="CX53" s="19">
        <f t="shared" si="252"/>
        <v>2.0017137254357609</v>
      </c>
      <c r="CY53" s="19">
        <f t="shared" si="252"/>
        <v>3.1618122011423999</v>
      </c>
      <c r="CZ53" s="19">
        <f t="shared" si="252"/>
        <v>3.0075499672073569</v>
      </c>
      <c r="DA53" s="19">
        <f t="shared" si="252"/>
        <v>3.1778875920934757</v>
      </c>
      <c r="DB53" s="19">
        <f t="shared" si="252"/>
        <v>1.4411924146841004</v>
      </c>
      <c r="DC53" s="19">
        <f t="shared" si="252"/>
        <v>1.3105371746731764</v>
      </c>
      <c r="DD53" s="19">
        <f t="shared" si="252"/>
        <v>3.7660686681377564</v>
      </c>
      <c r="DE53" s="19">
        <f t="shared" si="252"/>
        <v>1.9148557102034447</v>
      </c>
      <c r="DF53" s="19">
        <f t="shared" si="252"/>
        <v>2.8999278720817312</v>
      </c>
      <c r="DG53" s="19">
        <f t="shared" si="252"/>
        <v>0.5465712625546848</v>
      </c>
      <c r="DH53" s="19">
        <f t="shared" si="252"/>
        <v>2.0737340289513906</v>
      </c>
      <c r="DI53" s="19">
        <f t="shared" si="252"/>
        <v>0.30140887388228066</v>
      </c>
      <c r="DJ53" s="19">
        <f t="shared" si="252"/>
        <v>0.30118192677923705</v>
      </c>
      <c r="DK53" s="19">
        <f t="shared" si="252"/>
        <v>-2.9136520883082051</v>
      </c>
      <c r="DL53" s="19">
        <f t="shared" si="252"/>
        <v>-1.7449750459635704</v>
      </c>
      <c r="DM53" s="19">
        <f t="shared" si="252"/>
        <v>-2.2918228315516598</v>
      </c>
      <c r="DN53" s="19">
        <f t="shared" si="252"/>
        <v>-1.8231062789541896</v>
      </c>
      <c r="DO53" s="19">
        <f t="shared" si="252"/>
        <v>-5.0054035494881299</v>
      </c>
      <c r="DP53" s="19">
        <f t="shared" si="252"/>
        <v>2.5140194436312768</v>
      </c>
      <c r="DQ53" s="19">
        <f t="shared" si="252"/>
        <v>4.9789658302297868</v>
      </c>
      <c r="DR53" s="19">
        <f t="shared" si="252"/>
        <v>-3.2605942140505162</v>
      </c>
      <c r="DS53" s="19">
        <f t="shared" si="252"/>
        <v>5.4076016778454861</v>
      </c>
      <c r="DT53" s="19">
        <f t="shared" ref="DT53:EY53" si="253">100*((DT21/DS21)^4-1)</f>
        <v>-22.15223999699645</v>
      </c>
      <c r="DU53" s="19">
        <f t="shared" si="253"/>
        <v>10.562742498695442</v>
      </c>
      <c r="DV53" s="19">
        <f t="shared" si="253"/>
        <v>-15.215006095642769</v>
      </c>
      <c r="DW53" s="19">
        <f t="shared" si="253"/>
        <v>0.65984599778217135</v>
      </c>
      <c r="DX53" s="19">
        <f t="shared" si="253"/>
        <v>7.3575098068155098</v>
      </c>
      <c r="DY53" s="19">
        <f t="shared" si="253"/>
        <v>11.50485136003967</v>
      </c>
      <c r="DZ53" s="19">
        <f t="shared" si="253"/>
        <v>-7.1502647109741746</v>
      </c>
      <c r="EA53" s="19">
        <f t="shared" si="253"/>
        <v>-12.835418556370726</v>
      </c>
      <c r="EB53" s="19">
        <f t="shared" si="253"/>
        <v>-0.72660916276213738</v>
      </c>
      <c r="EC53" s="19">
        <f t="shared" si="253"/>
        <v>22.135482919037909</v>
      </c>
      <c r="ED53" s="19">
        <f t="shared" si="253"/>
        <v>-8.0752801813179573</v>
      </c>
      <c r="EE53" s="19">
        <f t="shared" si="253"/>
        <v>-0.12886596265194727</v>
      </c>
      <c r="EF53" s="19">
        <f t="shared" si="253"/>
        <v>18.215090837609949</v>
      </c>
      <c r="EG53" s="19">
        <f t="shared" si="253"/>
        <v>-1.7203899800922517</v>
      </c>
      <c r="EH53" s="19">
        <f t="shared" si="253"/>
        <v>-9.3430224104277038</v>
      </c>
      <c r="EI53" s="19">
        <f t="shared" si="253"/>
        <v>28.22732646198418</v>
      </c>
      <c r="EJ53" s="19">
        <f t="shared" si="253"/>
        <v>7.7527252348554399</v>
      </c>
      <c r="EK53" s="18">
        <f t="shared" si="253"/>
        <v>-3.4352434539849708</v>
      </c>
      <c r="EL53" s="18">
        <f t="shared" si="253"/>
        <v>-1.0806835295511186</v>
      </c>
      <c r="EM53" s="18">
        <f t="shared" si="253"/>
        <v>0.75827113905393428</v>
      </c>
      <c r="EN53" s="18">
        <f t="shared" si="253"/>
        <v>-1.3177158731783933</v>
      </c>
      <c r="EO53" s="18">
        <f t="shared" si="253"/>
        <v>-1.2330115614653026</v>
      </c>
      <c r="EP53" s="18">
        <f t="shared" si="253"/>
        <v>-0.35371535532013887</v>
      </c>
      <c r="EQ53" s="18">
        <f t="shared" si="253"/>
        <v>1.4330522759120612E-3</v>
      </c>
      <c r="ER53" s="18">
        <f t="shared" si="253"/>
        <v>-0.14483737992314616</v>
      </c>
      <c r="ES53" s="18">
        <f t="shared" si="253"/>
        <v>0.16011705245277952</v>
      </c>
      <c r="ET53" s="18">
        <f t="shared" si="253"/>
        <v>0.31383425602879989</v>
      </c>
      <c r="EU53" s="18">
        <f t="shared" si="253"/>
        <v>0.49634593040568387</v>
      </c>
      <c r="EV53" s="18">
        <f t="shared" si="253"/>
        <v>0.64347957113461973</v>
      </c>
      <c r="EW53" s="18">
        <f t="shared" si="253"/>
        <v>0.67186013132105593</v>
      </c>
      <c r="EX53" s="18">
        <f t="shared" si="253"/>
        <v>0.77696533091937692</v>
      </c>
      <c r="EY53" s="18">
        <f t="shared" si="253"/>
        <v>0.85686749040740917</v>
      </c>
      <c r="EZ53" s="18">
        <f t="shared" ref="EZ53:FF53" si="254">100*((EZ21/EY21)^4-1)</f>
        <v>0.77879956355129121</v>
      </c>
      <c r="FA53" s="18">
        <f t="shared" si="254"/>
        <v>0.80596993984882737</v>
      </c>
      <c r="FB53" s="18">
        <f t="shared" si="254"/>
        <v>0.77181220536264306</v>
      </c>
      <c r="FC53" s="18">
        <f t="shared" si="254"/>
        <v>0.75027739352941936</v>
      </c>
      <c r="FD53" s="18">
        <f t="shared" si="254"/>
        <v>0.82556750817333047</v>
      </c>
      <c r="FE53" s="18">
        <f t="shared" si="254"/>
        <v>0.77507678343642361</v>
      </c>
      <c r="FF53" s="18">
        <f t="shared" si="254"/>
        <v>0.81309762827415089</v>
      </c>
      <c r="FG53" s="18">
        <f t="shared" si="14"/>
        <v>0.8058132625583303</v>
      </c>
      <c r="FH53" s="18">
        <f t="shared" si="15"/>
        <v>0.59172549838670818</v>
      </c>
      <c r="FI53" s="18">
        <f t="shared" si="16"/>
        <v>4.9929883858420343</v>
      </c>
      <c r="FJ53" s="18">
        <f t="shared" si="17"/>
        <v>-2.4718067506336761</v>
      </c>
    </row>
    <row r="54" spans="2:166" x14ac:dyDescent="0.2">
      <c r="B54" t="str">
        <f t="shared" si="7"/>
        <v xml:space="preserve">      State and local</v>
      </c>
      <c r="C54" s="19"/>
      <c r="D54" s="19">
        <f t="shared" ref="D54:AA54" si="255">100*((D22/C22)^4-1)</f>
        <v>3.5084402990630092</v>
      </c>
      <c r="E54" s="19">
        <f t="shared" si="255"/>
        <v>11.634488520721952</v>
      </c>
      <c r="F54" s="19">
        <f t="shared" si="255"/>
        <v>-0.20860488337435257</v>
      </c>
      <c r="G54" s="19">
        <f t="shared" si="255"/>
        <v>1.6815186024477624</v>
      </c>
      <c r="H54" s="19">
        <f t="shared" si="255"/>
        <v>11.940698384688186</v>
      </c>
      <c r="I54" s="19">
        <f t="shared" si="255"/>
        <v>3.2750625910480169</v>
      </c>
      <c r="J54" s="19">
        <f t="shared" si="255"/>
        <v>1.0067879392804624</v>
      </c>
      <c r="K54" s="19">
        <f t="shared" si="255"/>
        <v>7.2950287040999928</v>
      </c>
      <c r="L54" s="19">
        <f t="shared" si="255"/>
        <v>3.6871698954204613</v>
      </c>
      <c r="M54" s="19">
        <f t="shared" si="255"/>
        <v>-1.838141860039999</v>
      </c>
      <c r="N54" s="19">
        <f t="shared" si="255"/>
        <v>8.894856875936231</v>
      </c>
      <c r="O54" s="19">
        <f t="shared" si="255"/>
        <v>-3.2179085939887941</v>
      </c>
      <c r="P54" s="19">
        <f t="shared" si="255"/>
        <v>3.7214459630295682</v>
      </c>
      <c r="Q54" s="19">
        <f t="shared" si="255"/>
        <v>1.250135089186144</v>
      </c>
      <c r="R54" s="19">
        <f t="shared" si="255"/>
        <v>4.1666176896834495</v>
      </c>
      <c r="S54" s="19">
        <f t="shared" si="255"/>
        <v>-0.47141933278731507</v>
      </c>
      <c r="T54" s="19">
        <f t="shared" si="255"/>
        <v>3.7392609521699427</v>
      </c>
      <c r="U54" s="19">
        <f t="shared" si="255"/>
        <v>-3.7866590936564526</v>
      </c>
      <c r="V54" s="19">
        <f t="shared" si="255"/>
        <v>11.434418668610057</v>
      </c>
      <c r="W54" s="19">
        <f t="shared" si="255"/>
        <v>2.4156867603136734</v>
      </c>
      <c r="X54" s="19">
        <f t="shared" si="255"/>
        <v>1.565167652334698</v>
      </c>
      <c r="Y54" s="19">
        <f t="shared" si="255"/>
        <v>-2.8859424784817955</v>
      </c>
      <c r="Z54" s="19">
        <f t="shared" si="255"/>
        <v>5.4345800135762401</v>
      </c>
      <c r="AA54" s="19">
        <f t="shared" si="255"/>
        <v>6.0231363284435124</v>
      </c>
      <c r="AB54" s="19">
        <f t="shared" ref="AB54:BG54" si="256">100*((AB22/AA22)^4-1)</f>
        <v>-0.44588047857728741</v>
      </c>
      <c r="AC54" s="19">
        <f t="shared" si="256"/>
        <v>-0.80240316921295074</v>
      </c>
      <c r="AD54" s="19">
        <f t="shared" si="256"/>
        <v>1.5320212362029961</v>
      </c>
      <c r="AE54" s="19">
        <f t="shared" si="256"/>
        <v>-8.9235911902818543E-2</v>
      </c>
      <c r="AF54" s="19">
        <f t="shared" si="256"/>
        <v>9.8055130808853299</v>
      </c>
      <c r="AG54" s="19">
        <f t="shared" si="256"/>
        <v>-0.86937106668680819</v>
      </c>
      <c r="AH54" s="19">
        <f t="shared" si="256"/>
        <v>2.2032885016128434</v>
      </c>
      <c r="AI54" s="19">
        <f t="shared" si="256"/>
        <v>2.5451278800156629</v>
      </c>
      <c r="AJ54" s="19">
        <f t="shared" si="256"/>
        <v>4.0337003038845687</v>
      </c>
      <c r="AK54" s="19">
        <f t="shared" si="256"/>
        <v>1.5486913577242856</v>
      </c>
      <c r="AL54" s="19">
        <f t="shared" si="256"/>
        <v>2.1474591510843632</v>
      </c>
      <c r="AM54" s="19">
        <f t="shared" si="256"/>
        <v>8.479066826556636E-2</v>
      </c>
      <c r="AN54" s="19">
        <f t="shared" si="256"/>
        <v>5.006597678068192</v>
      </c>
      <c r="AO54" s="19">
        <f t="shared" si="256"/>
        <v>4.3384161668175381</v>
      </c>
      <c r="AP54" s="19">
        <f t="shared" si="256"/>
        <v>-8.2807158381725809E-2</v>
      </c>
      <c r="AQ54" s="19">
        <f t="shared" si="256"/>
        <v>2.5087637954450681</v>
      </c>
      <c r="AR54" s="19">
        <f t="shared" si="256"/>
        <v>-1.6366266789216599</v>
      </c>
      <c r="AS54" s="19">
        <f t="shared" si="256"/>
        <v>1.9152157496288957</v>
      </c>
      <c r="AT54" s="19">
        <f t="shared" si="256"/>
        <v>1.655936663515889</v>
      </c>
      <c r="AU54" s="19">
        <f t="shared" si="256"/>
        <v>8.5374620489190978</v>
      </c>
      <c r="AV54" s="19">
        <f t="shared" si="256"/>
        <v>4.4066095548117357</v>
      </c>
      <c r="AW54" s="19">
        <f t="shared" si="256"/>
        <v>1.8393999859203314</v>
      </c>
      <c r="AX54" s="19">
        <f t="shared" si="256"/>
        <v>4.0123462610046623</v>
      </c>
      <c r="AY54" s="19">
        <f t="shared" si="256"/>
        <v>1.8923189327385348</v>
      </c>
      <c r="AZ54" s="19">
        <f t="shared" si="256"/>
        <v>1.8044068002168956</v>
      </c>
      <c r="BA54" s="19">
        <f t="shared" si="256"/>
        <v>0.31067937773774368</v>
      </c>
      <c r="BB54" s="19">
        <f t="shared" si="256"/>
        <v>0.31043826100447536</v>
      </c>
      <c r="BC54" s="19">
        <f t="shared" si="256"/>
        <v>1.088848611869575</v>
      </c>
      <c r="BD54" s="19">
        <f t="shared" si="256"/>
        <v>2.8890285268709404</v>
      </c>
      <c r="BE54" s="19">
        <f t="shared" si="256"/>
        <v>-2.5824690660088634</v>
      </c>
      <c r="BF54" s="19">
        <f t="shared" si="256"/>
        <v>1.6311926974137414</v>
      </c>
      <c r="BG54" s="19">
        <f t="shared" si="256"/>
        <v>-1.3007956995341186</v>
      </c>
      <c r="BH54" s="19">
        <f t="shared" ref="BH54:CM54" si="257">100*((BH22/BG22)^4-1)</f>
        <v>0.6961203554707307</v>
      </c>
      <c r="BI54" s="19">
        <f t="shared" si="257"/>
        <v>1.1601928390961858</v>
      </c>
      <c r="BJ54" s="19">
        <f t="shared" si="257"/>
        <v>0.30751466841207886</v>
      </c>
      <c r="BK54" s="19">
        <f t="shared" si="257"/>
        <v>-1.6774313597111568</v>
      </c>
      <c r="BL54" s="19">
        <f t="shared" si="257"/>
        <v>0.85031891980484886</v>
      </c>
      <c r="BM54" s="19">
        <f t="shared" si="257"/>
        <v>0.53934193467954916</v>
      </c>
      <c r="BN54" s="19">
        <f t="shared" si="257"/>
        <v>1.6223715414994677</v>
      </c>
      <c r="BO54" s="19">
        <f t="shared" si="257"/>
        <v>1.306544317443592</v>
      </c>
      <c r="BP54" s="19">
        <f t="shared" si="257"/>
        <v>-0.60847893431548172</v>
      </c>
      <c r="BQ54" s="19">
        <f t="shared" si="257"/>
        <v>0</v>
      </c>
      <c r="BR54" s="19">
        <f t="shared" si="257"/>
        <v>0.99625632305819778</v>
      </c>
      <c r="BS54" s="19">
        <f t="shared" si="257"/>
        <v>0.45775244709931329</v>
      </c>
      <c r="BT54" s="19">
        <f t="shared" si="257"/>
        <v>1.2227599725744609</v>
      </c>
      <c r="BU54" s="19">
        <f t="shared" si="257"/>
        <v>3.3791198035936887</v>
      </c>
      <c r="BV54" s="19">
        <f t="shared" si="257"/>
        <v>0.75428668434838197</v>
      </c>
      <c r="BW54" s="19">
        <f t="shared" si="257"/>
        <v>2.1187308582962583</v>
      </c>
      <c r="BX54" s="19">
        <f t="shared" si="257"/>
        <v>0.37393621001362565</v>
      </c>
      <c r="BY54" s="19">
        <f t="shared" si="257"/>
        <v>8.3842249736271413</v>
      </c>
      <c r="BZ54" s="19">
        <f t="shared" si="257"/>
        <v>1.0277030699786582</v>
      </c>
      <c r="CA54" s="19">
        <f t="shared" si="257"/>
        <v>-1.9548691046687994</v>
      </c>
      <c r="CB54" s="19">
        <f t="shared" si="257"/>
        <v>0.73502079727552072</v>
      </c>
      <c r="CC54" s="19">
        <f t="shared" si="257"/>
        <v>-1.3829288788392624</v>
      </c>
      <c r="CD54" s="19">
        <f t="shared" si="257"/>
        <v>-0.58607900870458751</v>
      </c>
      <c r="CE54" s="19">
        <f t="shared" si="257"/>
        <v>-7.350913959532912E-2</v>
      </c>
      <c r="CF54" s="19">
        <f t="shared" si="257"/>
        <v>1.2561035747437499</v>
      </c>
      <c r="CG54" s="19">
        <f t="shared" si="257"/>
        <v>0.22012281871821582</v>
      </c>
      <c r="CH54" s="19">
        <f t="shared" si="257"/>
        <v>-3.3282164633776867</v>
      </c>
      <c r="CI54" s="19">
        <f t="shared" si="257"/>
        <v>-2.271177678805103</v>
      </c>
      <c r="CJ54" s="19">
        <f t="shared" si="257"/>
        <v>-0.66722035720153672</v>
      </c>
      <c r="CK54" s="19">
        <f t="shared" si="257"/>
        <v>-3.0175389470757263</v>
      </c>
      <c r="CL54" s="19">
        <f t="shared" si="257"/>
        <v>2.1933570456633689</v>
      </c>
      <c r="CM54" s="19">
        <f t="shared" si="257"/>
        <v>1.1991621750729209</v>
      </c>
      <c r="CN54" s="19">
        <f t="shared" ref="CN54:DS54" si="258">100*((CN22/CM22)^4-1)</f>
        <v>0.14886487934464565</v>
      </c>
      <c r="CO54" s="19">
        <f t="shared" si="258"/>
        <v>0.22327649700528696</v>
      </c>
      <c r="CP54" s="19">
        <f t="shared" si="258"/>
        <v>2.7025505334171696</v>
      </c>
      <c r="CQ54" s="19">
        <f t="shared" si="258"/>
        <v>1.7088867610662195</v>
      </c>
      <c r="CR54" s="19">
        <f t="shared" si="258"/>
        <v>0.81113051430004024</v>
      </c>
      <c r="CS54" s="19">
        <f t="shared" si="258"/>
        <v>0.95719520580321849</v>
      </c>
      <c r="CT54" s="19">
        <f t="shared" si="258"/>
        <v>3.936028847992179</v>
      </c>
      <c r="CU54" s="19">
        <f t="shared" si="258"/>
        <v>1.0917922713947537</v>
      </c>
      <c r="CV54" s="19">
        <f t="shared" si="258"/>
        <v>0.72489736102134827</v>
      </c>
      <c r="CW54" s="19">
        <f t="shared" si="258"/>
        <v>2.6968875055088937</v>
      </c>
      <c r="CX54" s="19">
        <f t="shared" si="258"/>
        <v>2.5326652501965086</v>
      </c>
      <c r="CY54" s="19">
        <f t="shared" si="258"/>
        <v>3.4635091307215315</v>
      </c>
      <c r="CZ54" s="19">
        <f t="shared" si="258"/>
        <v>3.2166147697339165</v>
      </c>
      <c r="DA54" s="19">
        <f t="shared" si="258"/>
        <v>3.4782463379123163</v>
      </c>
      <c r="DB54" s="19">
        <f t="shared" si="258"/>
        <v>1.5373582719132362</v>
      </c>
      <c r="DC54" s="19">
        <f t="shared" si="258"/>
        <v>1.4614807907398442</v>
      </c>
      <c r="DD54" s="19">
        <f t="shared" si="258"/>
        <v>4.1314744378613932</v>
      </c>
      <c r="DE54" s="19">
        <f t="shared" si="258"/>
        <v>2.0639154999858356</v>
      </c>
      <c r="DF54" s="19">
        <f t="shared" si="258"/>
        <v>2.9528449356515774</v>
      </c>
      <c r="DG54" s="19">
        <f t="shared" si="258"/>
        <v>0.47285233817659922</v>
      </c>
      <c r="DH54" s="19">
        <f t="shared" si="258"/>
        <v>2.5153866709327177</v>
      </c>
      <c r="DI54" s="19">
        <f t="shared" si="258"/>
        <v>0.53655144568356405</v>
      </c>
      <c r="DJ54" s="19">
        <f t="shared" si="258"/>
        <v>0.46873611869036047</v>
      </c>
      <c r="DK54" s="19">
        <f t="shared" si="258"/>
        <v>-2.7094665746142388</v>
      </c>
      <c r="DL54" s="19">
        <f t="shared" si="258"/>
        <v>-1.7364756807861981</v>
      </c>
      <c r="DM54" s="19">
        <f t="shared" si="258"/>
        <v>-2.4087218633232266</v>
      </c>
      <c r="DN54" s="19">
        <f t="shared" si="258"/>
        <v>-1.7546393844405928</v>
      </c>
      <c r="DO54" s="19">
        <f t="shared" si="258"/>
        <v>-5.151559033333875</v>
      </c>
      <c r="DP54" s="19">
        <f t="shared" si="258"/>
        <v>3.0065209827107031</v>
      </c>
      <c r="DQ54" s="19">
        <f t="shared" si="258"/>
        <v>5.2477839980484831</v>
      </c>
      <c r="DR54" s="19">
        <f t="shared" si="258"/>
        <v>-3.4113409115876903</v>
      </c>
      <c r="DS54" s="19">
        <f t="shared" si="258"/>
        <v>5.7238325352311437</v>
      </c>
      <c r="DT54" s="19">
        <f t="shared" ref="DT54:EY54" si="259">100*((DT22/DS22)^4-1)</f>
        <v>-24.52129054122285</v>
      </c>
      <c r="DU54" s="19">
        <f t="shared" si="259"/>
        <v>8.4259875587802782</v>
      </c>
      <c r="DV54" s="19">
        <f t="shared" si="259"/>
        <v>-15.017679871981482</v>
      </c>
      <c r="DW54" s="19">
        <f t="shared" si="259"/>
        <v>1.4844801044227474</v>
      </c>
      <c r="DX54" s="19">
        <f t="shared" si="259"/>
        <v>8.3384615146804499</v>
      </c>
      <c r="DY54" s="19">
        <f t="shared" si="259"/>
        <v>13.382616661518366</v>
      </c>
      <c r="DZ54" s="19">
        <f t="shared" si="259"/>
        <v>-7.7947393054239811</v>
      </c>
      <c r="EA54" s="19">
        <f t="shared" si="259"/>
        <v>-13.768805227819724</v>
      </c>
      <c r="EB54" s="19">
        <f t="shared" si="259"/>
        <v>7.3998701858180027E-2</v>
      </c>
      <c r="EC54" s="19">
        <f t="shared" si="259"/>
        <v>25.327011029654113</v>
      </c>
      <c r="ED54" s="19">
        <f t="shared" si="259"/>
        <v>-9.0434087882867669</v>
      </c>
      <c r="EE54" s="19">
        <f t="shared" si="259"/>
        <v>-0.42880052617980668</v>
      </c>
      <c r="EF54" s="19">
        <f t="shared" si="259"/>
        <v>19.809721830293835</v>
      </c>
      <c r="EG54" s="19">
        <f t="shared" si="259"/>
        <v>-2.241187897622432</v>
      </c>
      <c r="EH54" s="19">
        <f t="shared" si="259"/>
        <v>-10.447235970246481</v>
      </c>
      <c r="EI54" s="19">
        <f t="shared" si="259"/>
        <v>31.38955175994138</v>
      </c>
      <c r="EJ54" s="19">
        <f t="shared" si="259"/>
        <v>8.3864658940599135</v>
      </c>
      <c r="EK54" s="18">
        <f t="shared" si="259"/>
        <v>-3.8135416837628333</v>
      </c>
      <c r="EL54" s="18">
        <f t="shared" si="259"/>
        <v>-1.197275555100541</v>
      </c>
      <c r="EM54" s="18">
        <f t="shared" si="259"/>
        <v>0.83788291379172097</v>
      </c>
      <c r="EN54" s="18">
        <f t="shared" si="259"/>
        <v>-1.4558076950750509</v>
      </c>
      <c r="EO54" s="18">
        <f t="shared" si="259"/>
        <v>-1.3625652835194568</v>
      </c>
      <c r="EP54" s="18">
        <f t="shared" si="259"/>
        <v>-0.39114577138169571</v>
      </c>
      <c r="EQ54" s="18">
        <f t="shared" si="259"/>
        <v>1.5850717937970771E-3</v>
      </c>
      <c r="ER54" s="18">
        <f t="shared" si="259"/>
        <v>-0.15999458202032857</v>
      </c>
      <c r="ES54" s="18">
        <f t="shared" si="259"/>
        <v>0.17692177498236372</v>
      </c>
      <c r="ET54" s="18">
        <f t="shared" si="259"/>
        <v>0.34716765089697343</v>
      </c>
      <c r="EU54" s="18">
        <f t="shared" si="259"/>
        <v>0.54905853470625932</v>
      </c>
      <c r="EV54" s="18">
        <f t="shared" si="259"/>
        <v>0.71176582941747668</v>
      </c>
      <c r="EW54" s="18">
        <f t="shared" si="259"/>
        <v>0.74323854337003947</v>
      </c>
      <c r="EX54" s="18">
        <f t="shared" si="259"/>
        <v>0.85896523930970581</v>
      </c>
      <c r="EY54" s="18">
        <f t="shared" si="259"/>
        <v>0.947355191782151</v>
      </c>
      <c r="EZ54" s="18">
        <f t="shared" ref="EZ54:FF54" si="260">100*((EZ22/EY22)^4-1)</f>
        <v>0.86082308320469814</v>
      </c>
      <c r="FA54" s="18">
        <f t="shared" si="260"/>
        <v>0.89068274339685338</v>
      </c>
      <c r="FB54" s="18">
        <f t="shared" si="260"/>
        <v>0.85274376749615577</v>
      </c>
      <c r="FC54" s="18">
        <f t="shared" si="260"/>
        <v>0.82877701452273023</v>
      </c>
      <c r="FD54" s="18">
        <f t="shared" si="260"/>
        <v>0.91179306411230954</v>
      </c>
      <c r="FE54" s="18">
        <f t="shared" si="260"/>
        <v>0.85582862719102426</v>
      </c>
      <c r="FF54" s="18">
        <f t="shared" si="260"/>
        <v>0.89764353194861091</v>
      </c>
      <c r="FG54" s="18">
        <f t="shared" si="14"/>
        <v>0.88941220124876263</v>
      </c>
      <c r="FH54" s="18">
        <f t="shared" si="15"/>
        <v>0.65292438740465197</v>
      </c>
      <c r="FI54" s="18">
        <f t="shared" si="16"/>
        <v>1.41651579762887</v>
      </c>
      <c r="FJ54" s="18">
        <f t="shared" si="17"/>
        <v>0.69870039495119052</v>
      </c>
    </row>
    <row r="55" spans="2:166" x14ac:dyDescent="0.2">
      <c r="B55" t="str">
        <f t="shared" si="7"/>
        <v xml:space="preserve">      Federal</v>
      </c>
      <c r="C55" s="19"/>
      <c r="D55" s="19">
        <f t="shared" ref="D55:AA55" si="261">100*((D23/C23)^4-1)</f>
        <v>11.490369700295089</v>
      </c>
      <c r="E55" s="19">
        <f t="shared" si="261"/>
        <v>-11.399969049834535</v>
      </c>
      <c r="F55" s="19">
        <f t="shared" si="261"/>
        <v>-10.04339072536583</v>
      </c>
      <c r="G55" s="19">
        <f t="shared" si="261"/>
        <v>0.63240909742261486</v>
      </c>
      <c r="H55" s="19">
        <f t="shared" si="261"/>
        <v>3.1870020339953564</v>
      </c>
      <c r="I55" s="19">
        <f t="shared" si="261"/>
        <v>7.0542857652903246</v>
      </c>
      <c r="J55" s="19">
        <f t="shared" si="261"/>
        <v>-2.4351978020605181</v>
      </c>
      <c r="K55" s="19">
        <f t="shared" si="261"/>
        <v>1.8676538530619791</v>
      </c>
      <c r="L55" s="19">
        <f t="shared" si="261"/>
        <v>1.2364613653583101</v>
      </c>
      <c r="M55" s="19">
        <f t="shared" si="261"/>
        <v>0.61490979556095837</v>
      </c>
      <c r="N55" s="19">
        <f t="shared" si="261"/>
        <v>2.4728353850683504</v>
      </c>
      <c r="O55" s="19">
        <f t="shared" si="261"/>
        <v>6.2286977259376153</v>
      </c>
      <c r="P55" s="19">
        <f t="shared" si="261"/>
        <v>0.60105014941911339</v>
      </c>
      <c r="Q55" s="19">
        <f t="shared" si="261"/>
        <v>3.6415110611585977</v>
      </c>
      <c r="R55" s="19">
        <f t="shared" si="261"/>
        <v>-2.3528381993379255</v>
      </c>
      <c r="S55" s="19">
        <f t="shared" si="261"/>
        <v>0</v>
      </c>
      <c r="T55" s="19">
        <f t="shared" si="261"/>
        <v>0.59835285639942004</v>
      </c>
      <c r="U55" s="19">
        <f t="shared" si="261"/>
        <v>-2.3632634414757492</v>
      </c>
      <c r="V55" s="19">
        <f t="shared" si="261"/>
        <v>-1.194016471535142</v>
      </c>
      <c r="W55" s="19">
        <f t="shared" si="261"/>
        <v>-4.1445096339039367</v>
      </c>
      <c r="X55" s="19">
        <f t="shared" si="261"/>
        <v>0</v>
      </c>
      <c r="Y55" s="19">
        <f t="shared" si="261"/>
        <v>-2.409527920676513</v>
      </c>
      <c r="Z55" s="19">
        <f t="shared" si="261"/>
        <v>-0.6102194245410697</v>
      </c>
      <c r="AA55" s="19">
        <f t="shared" si="261"/>
        <v>-0.61115176350146072</v>
      </c>
      <c r="AB55" s="19">
        <f t="shared" ref="AB55:BG55" si="262">100*((AB23/AA23)^4-1)</f>
        <v>-2.4314972420469316</v>
      </c>
      <c r="AC55" s="19">
        <f t="shared" si="262"/>
        <v>-4.8475724782847562</v>
      </c>
      <c r="AD55" s="19">
        <f t="shared" si="262"/>
        <v>4.4473021513222744</v>
      </c>
      <c r="AE55" s="19">
        <f t="shared" si="262"/>
        <v>0.61967281753845249</v>
      </c>
      <c r="AF55" s="19">
        <f t="shared" si="262"/>
        <v>1.2402952629219977</v>
      </c>
      <c r="AG55" s="19">
        <f t="shared" si="262"/>
        <v>4.3777790419102569</v>
      </c>
      <c r="AH55" s="19">
        <f t="shared" si="262"/>
        <v>-2.4131618645819586</v>
      </c>
      <c r="AI55" s="19">
        <f t="shared" si="262"/>
        <v>10.167056522033246</v>
      </c>
      <c r="AJ55" s="19">
        <f t="shared" si="262"/>
        <v>-0.59656806040719879</v>
      </c>
      <c r="AK55" s="19">
        <f t="shared" si="262"/>
        <v>4.8771637221462605</v>
      </c>
      <c r="AL55" s="19">
        <f t="shared" si="262"/>
        <v>7.2919081589916113</v>
      </c>
      <c r="AM55" s="19">
        <f t="shared" si="262"/>
        <v>8.3913675143460367</v>
      </c>
      <c r="AN55" s="19">
        <f t="shared" si="262"/>
        <v>-7.2041745932285846</v>
      </c>
      <c r="AO55" s="19">
        <f t="shared" si="262"/>
        <v>-2.3020618455284581</v>
      </c>
      <c r="AP55" s="19">
        <f t="shared" si="262"/>
        <v>5.9685355059505119</v>
      </c>
      <c r="AQ55" s="19">
        <f t="shared" si="262"/>
        <v>0.57678293203577979</v>
      </c>
      <c r="AR55" s="19">
        <f t="shared" si="262"/>
        <v>46.716216888924137</v>
      </c>
      <c r="AS55" s="19">
        <f t="shared" si="262"/>
        <v>-26.604427535480312</v>
      </c>
      <c r="AT55" s="19">
        <f t="shared" si="262"/>
        <v>-7.6675674109172975</v>
      </c>
      <c r="AU55" s="19">
        <f t="shared" si="262"/>
        <v>8.9166252820602754</v>
      </c>
      <c r="AV55" s="19">
        <f t="shared" si="262"/>
        <v>-2.2345487116731899</v>
      </c>
      <c r="AW55" s="19">
        <f t="shared" si="262"/>
        <v>2.2856220497392998</v>
      </c>
      <c r="AX55" s="19">
        <f t="shared" si="262"/>
        <v>2.8467973547283254</v>
      </c>
      <c r="AY55" s="19">
        <f t="shared" si="262"/>
        <v>-1.1141952611760542</v>
      </c>
      <c r="AZ55" s="19">
        <f t="shared" si="262"/>
        <v>0</v>
      </c>
      <c r="BA55" s="19">
        <f t="shared" si="262"/>
        <v>1.1267494501550512</v>
      </c>
      <c r="BB55" s="19">
        <f t="shared" si="262"/>
        <v>20.421242409008311</v>
      </c>
      <c r="BC55" s="19">
        <f t="shared" si="262"/>
        <v>1.6117875612772226</v>
      </c>
      <c r="BD55" s="19">
        <f t="shared" si="262"/>
        <v>-2.1107436857807915</v>
      </c>
      <c r="BE55" s="19">
        <f t="shared" si="262"/>
        <v>-3.6910960302872553</v>
      </c>
      <c r="BF55" s="19">
        <f t="shared" si="262"/>
        <v>1.6292943839811391</v>
      </c>
      <c r="BG55" s="19">
        <f t="shared" si="262"/>
        <v>-2.1332566668726738</v>
      </c>
      <c r="BH55" s="19">
        <f t="shared" ref="BH55:CM55" si="263">100*((BH23/BG23)^4-1)</f>
        <v>0.54163721826723243</v>
      </c>
      <c r="BI55" s="19">
        <f t="shared" si="263"/>
        <v>-1.6096251011177731</v>
      </c>
      <c r="BJ55" s="19">
        <f t="shared" si="263"/>
        <v>1.6359578899582283</v>
      </c>
      <c r="BK55" s="19">
        <f t="shared" si="263"/>
        <v>-6.3220709094473531</v>
      </c>
      <c r="BL55" s="19">
        <f t="shared" si="263"/>
        <v>-1.6359573303024288</v>
      </c>
      <c r="BM55" s="19">
        <f t="shared" si="263"/>
        <v>1.6631660166672058</v>
      </c>
      <c r="BN55" s="19">
        <f t="shared" si="263"/>
        <v>-6.4235620629645158</v>
      </c>
      <c r="BO55" s="19">
        <f t="shared" si="263"/>
        <v>-2.2129157685279011</v>
      </c>
      <c r="BP55" s="19">
        <f t="shared" si="263"/>
        <v>-1.6724370119573284</v>
      </c>
      <c r="BQ55" s="19">
        <f t="shared" si="263"/>
        <v>-0.56219115886120274</v>
      </c>
      <c r="BR55" s="19">
        <f t="shared" si="263"/>
        <v>1.1331331730900507</v>
      </c>
      <c r="BS55" s="19">
        <f t="shared" si="263"/>
        <v>-0.56140212254304211</v>
      </c>
      <c r="BT55" s="19">
        <f t="shared" si="263"/>
        <v>-0.56219115886120274</v>
      </c>
      <c r="BU55" s="19">
        <f t="shared" si="263"/>
        <v>0</v>
      </c>
      <c r="BV55" s="19">
        <f t="shared" si="263"/>
        <v>1.703297416921945</v>
      </c>
      <c r="BW55" s="19">
        <f t="shared" si="263"/>
        <v>1.6960752756072006</v>
      </c>
      <c r="BX55" s="19">
        <f t="shared" si="263"/>
        <v>0</v>
      </c>
      <c r="BY55" s="19">
        <f t="shared" si="263"/>
        <v>1.1235844856065436</v>
      </c>
      <c r="BZ55" s="19">
        <f t="shared" si="263"/>
        <v>3.3895312955315227</v>
      </c>
      <c r="CA55" s="19">
        <f t="shared" si="263"/>
        <v>0.55439922683004905</v>
      </c>
      <c r="CB55" s="19">
        <f t="shared" si="263"/>
        <v>13.325630105703157</v>
      </c>
      <c r="CC55" s="19">
        <f t="shared" si="263"/>
        <v>-7.2885248438036232</v>
      </c>
      <c r="CD55" s="19">
        <f t="shared" si="263"/>
        <v>-3.7655465291789425</v>
      </c>
      <c r="CE55" s="19">
        <f t="shared" si="263"/>
        <v>-9.5545866373504378</v>
      </c>
      <c r="CF55" s="19">
        <f t="shared" si="263"/>
        <v>53.451747740847935</v>
      </c>
      <c r="CG55" s="19">
        <f t="shared" si="263"/>
        <v>-29.132303069653354</v>
      </c>
      <c r="CH55" s="19">
        <f t="shared" si="263"/>
        <v>-7.5234218300979876</v>
      </c>
      <c r="CI55" s="19">
        <f t="shared" si="263"/>
        <v>0</v>
      </c>
      <c r="CJ55" s="19">
        <f t="shared" si="263"/>
        <v>-1.1235843610883367</v>
      </c>
      <c r="CK55" s="19">
        <f t="shared" si="263"/>
        <v>-3.9019655517183449</v>
      </c>
      <c r="CL55" s="19">
        <f t="shared" si="263"/>
        <v>-2.2661969779258495</v>
      </c>
      <c r="CM55" s="19">
        <f t="shared" si="263"/>
        <v>-1.1444803524206626</v>
      </c>
      <c r="CN55" s="19">
        <f t="shared" ref="CN55:DS55" si="264">100*((CN23/CM23)^4-1)</f>
        <v>-1.7179271174538324</v>
      </c>
      <c r="CO55" s="19">
        <f t="shared" si="264"/>
        <v>-0.57761581855980682</v>
      </c>
      <c r="CP55" s="19">
        <f t="shared" si="264"/>
        <v>-1.1543890659955647</v>
      </c>
      <c r="CQ55" s="19">
        <f t="shared" si="264"/>
        <v>-2.3053786574226298</v>
      </c>
      <c r="CR55" s="19">
        <f t="shared" si="264"/>
        <v>-4.5969241384563269</v>
      </c>
      <c r="CS55" s="19">
        <f t="shared" si="264"/>
        <v>-2.9259169578454647</v>
      </c>
      <c r="CT55" s="19">
        <f t="shared" si="264"/>
        <v>-1.7764176905027962</v>
      </c>
      <c r="CU55" s="19">
        <f t="shared" si="264"/>
        <v>0.60014835380099996</v>
      </c>
      <c r="CV55" s="19">
        <f t="shared" si="264"/>
        <v>-1.1904629306030867</v>
      </c>
      <c r="CW55" s="19">
        <f t="shared" si="264"/>
        <v>-3.549939971372118</v>
      </c>
      <c r="CX55" s="19">
        <f t="shared" si="264"/>
        <v>-2.3986914581958563</v>
      </c>
      <c r="CY55" s="19">
        <f t="shared" si="264"/>
        <v>0.61021943537393764</v>
      </c>
      <c r="CZ55" s="19">
        <f t="shared" si="264"/>
        <v>1.2213598980915785</v>
      </c>
      <c r="DA55" s="19">
        <f t="shared" si="264"/>
        <v>0.60743940837972854</v>
      </c>
      <c r="DB55" s="19">
        <f t="shared" si="264"/>
        <v>0.60651835314065039</v>
      </c>
      <c r="DC55" s="19">
        <f t="shared" si="264"/>
        <v>0</v>
      </c>
      <c r="DD55" s="19">
        <f t="shared" si="264"/>
        <v>0.60560008684167332</v>
      </c>
      <c r="DE55" s="19">
        <f t="shared" si="264"/>
        <v>0.60468459683402642</v>
      </c>
      <c r="DF55" s="19">
        <f t="shared" si="264"/>
        <v>2.431499973418827</v>
      </c>
      <c r="DG55" s="19">
        <f t="shared" si="264"/>
        <v>1.2029939985406468</v>
      </c>
      <c r="DH55" s="19">
        <f t="shared" si="264"/>
        <v>-1.7790512393826119</v>
      </c>
      <c r="DI55" s="19">
        <f t="shared" si="264"/>
        <v>-1.7869989451240076</v>
      </c>
      <c r="DJ55" s="19">
        <f t="shared" si="264"/>
        <v>-1.1993867389319957</v>
      </c>
      <c r="DK55" s="19">
        <f t="shared" si="264"/>
        <v>-4.7469182257366409</v>
      </c>
      <c r="DL55" s="19">
        <f t="shared" si="264"/>
        <v>-1.8222757503195686</v>
      </c>
      <c r="DM55" s="19">
        <f t="shared" si="264"/>
        <v>-1.2232272027183133</v>
      </c>
      <c r="DN55" s="19">
        <f t="shared" si="264"/>
        <v>-2.4426328155010668</v>
      </c>
      <c r="DO55" s="19">
        <f t="shared" si="264"/>
        <v>-3.6693315112520275</v>
      </c>
      <c r="DP55" s="19">
        <f t="shared" si="264"/>
        <v>-1.8647507269308305</v>
      </c>
      <c r="DQ55" s="19">
        <f t="shared" si="264"/>
        <v>2.5395561757371343</v>
      </c>
      <c r="DR55" s="19">
        <f t="shared" si="264"/>
        <v>-1.8618575567006856</v>
      </c>
      <c r="DS55" s="19">
        <f t="shared" si="264"/>
        <v>2.5355319195727866</v>
      </c>
      <c r="DT55" s="19">
        <f t="shared" ref="DT55:EY55" si="265">100*((DT23/DS23)^4-1)</f>
        <v>2.5195616246617814</v>
      </c>
      <c r="DU55" s="19">
        <f t="shared" si="265"/>
        <v>30.208108208147767</v>
      </c>
      <c r="DV55" s="19">
        <f t="shared" si="265"/>
        <v>-16.818511653602275</v>
      </c>
      <c r="DW55" s="19">
        <f t="shared" si="265"/>
        <v>-5.9418464192744107</v>
      </c>
      <c r="DX55" s="19">
        <f t="shared" si="265"/>
        <v>-0.61585652207609698</v>
      </c>
      <c r="DY55" s="19">
        <f t="shared" si="265"/>
        <v>-3.6581469338114125</v>
      </c>
      <c r="DZ55" s="19">
        <f t="shared" si="265"/>
        <v>-1.2422209552294228</v>
      </c>
      <c r="EA55" s="19">
        <f t="shared" si="265"/>
        <v>-4.3103688579999471</v>
      </c>
      <c r="EB55" s="19">
        <f t="shared" si="265"/>
        <v>-7.3813503430197329</v>
      </c>
      <c r="EC55" s="19">
        <f t="shared" si="265"/>
        <v>-3.1869939713065842</v>
      </c>
      <c r="ED55" s="19">
        <f t="shared" si="265"/>
        <v>1.3071722056508195</v>
      </c>
      <c r="EE55" s="19">
        <f t="shared" si="265"/>
        <v>2.6185194695207858</v>
      </c>
      <c r="EF55" s="19">
        <f t="shared" si="265"/>
        <v>4.5856679050652716</v>
      </c>
      <c r="EG55" s="19">
        <f t="shared" si="265"/>
        <v>3.2229496539143421</v>
      </c>
      <c r="EH55" s="19">
        <f t="shared" si="265"/>
        <v>1.2698253740066612</v>
      </c>
      <c r="EI55" s="19">
        <f t="shared" si="265"/>
        <v>2.5435932257393157</v>
      </c>
      <c r="EJ55" s="19">
        <f t="shared" si="265"/>
        <v>1.8912006025792572</v>
      </c>
      <c r="EK55" s="18">
        <f t="shared" si="265"/>
        <v>0.25763170702901572</v>
      </c>
      <c r="EL55" s="18">
        <f t="shared" si="265"/>
        <v>3.5309060189914199E-2</v>
      </c>
      <c r="EM55" s="18">
        <f t="shared" si="265"/>
        <v>4.8563478294516571E-3</v>
      </c>
      <c r="EN55" s="18">
        <f t="shared" si="265"/>
        <v>7.4710985216164261E-4</v>
      </c>
      <c r="EO55" s="18">
        <f t="shared" si="265"/>
        <v>0</v>
      </c>
      <c r="EP55" s="18">
        <f t="shared" si="265"/>
        <v>0</v>
      </c>
      <c r="EQ55" s="18">
        <f t="shared" si="265"/>
        <v>0</v>
      </c>
      <c r="ER55" s="18">
        <f t="shared" si="265"/>
        <v>0</v>
      </c>
      <c r="ES55" s="18">
        <f t="shared" si="265"/>
        <v>0</v>
      </c>
      <c r="ET55" s="18">
        <f t="shared" si="265"/>
        <v>0</v>
      </c>
      <c r="EU55" s="18">
        <f t="shared" si="265"/>
        <v>0</v>
      </c>
      <c r="EV55" s="18">
        <f t="shared" si="265"/>
        <v>0</v>
      </c>
      <c r="EW55" s="18">
        <f t="shared" si="265"/>
        <v>0</v>
      </c>
      <c r="EX55" s="18">
        <f t="shared" si="265"/>
        <v>0</v>
      </c>
      <c r="EY55" s="18">
        <f t="shared" si="265"/>
        <v>0</v>
      </c>
      <c r="EZ55" s="18">
        <f t="shared" ref="EZ55:FF55" si="266">100*((EZ23/EY23)^4-1)</f>
        <v>0</v>
      </c>
      <c r="FA55" s="18">
        <f t="shared" si="266"/>
        <v>0</v>
      </c>
      <c r="FB55" s="18">
        <f t="shared" si="266"/>
        <v>0</v>
      </c>
      <c r="FC55" s="18">
        <f t="shared" si="266"/>
        <v>0</v>
      </c>
      <c r="FD55" s="18">
        <f t="shared" si="266"/>
        <v>0</v>
      </c>
      <c r="FE55" s="18">
        <f t="shared" si="266"/>
        <v>0</v>
      </c>
      <c r="FF55" s="18">
        <f t="shared" si="266"/>
        <v>0</v>
      </c>
      <c r="FG55" s="18">
        <f t="shared" si="14"/>
        <v>0</v>
      </c>
      <c r="FH55" s="18">
        <f t="shared" si="15"/>
        <v>0</v>
      </c>
      <c r="FI55" s="18">
        <f t="shared" si="16"/>
        <v>44.837369023474658</v>
      </c>
      <c r="FJ55" s="18">
        <f t="shared" si="17"/>
        <v>-27.453808693184278</v>
      </c>
    </row>
    <row r="56" spans="2:166" x14ac:dyDescent="0.2">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9"/>
      <c r="CU56" s="19"/>
      <c r="CV56" s="19"/>
      <c r="CW56" s="19"/>
      <c r="CX56" s="19"/>
      <c r="CY56" s="19"/>
      <c r="CZ56" s="19"/>
      <c r="DA56" s="19"/>
      <c r="DB56" s="19"/>
      <c r="DC56" s="19"/>
      <c r="DD56" s="19"/>
      <c r="DE56" s="19"/>
      <c r="DF56" s="19"/>
      <c r="DG56" s="19"/>
      <c r="DH56" s="19"/>
      <c r="DI56" s="19"/>
      <c r="DJ56" s="19"/>
      <c r="DK56" s="19"/>
      <c r="DL56" s="19"/>
      <c r="DM56" s="19"/>
      <c r="DN56" s="19"/>
      <c r="DO56" s="19"/>
      <c r="DP56" s="19"/>
      <c r="DQ56" s="19"/>
      <c r="DR56" s="19"/>
      <c r="DS56" s="19"/>
      <c r="DT56" s="19"/>
      <c r="DU56" s="19"/>
      <c r="DV56" s="19"/>
      <c r="DW56" s="19"/>
      <c r="DX56" s="19"/>
      <c r="DY56" s="19"/>
      <c r="DZ56" s="19"/>
      <c r="EA56" s="19"/>
      <c r="EB56" s="19"/>
      <c r="EC56" s="19"/>
      <c r="ED56" s="19"/>
      <c r="EE56" s="19"/>
      <c r="EF56" s="19"/>
      <c r="EG56" s="19"/>
      <c r="EH56" s="19"/>
      <c r="EI56" s="19"/>
      <c r="EJ56" s="19"/>
      <c r="EK56" s="18"/>
      <c r="EL56" s="18"/>
      <c r="EM56" s="18"/>
      <c r="EN56" s="18"/>
      <c r="EO56" s="18"/>
      <c r="EP56" s="18"/>
      <c r="EQ56" s="18"/>
      <c r="ER56" s="18"/>
      <c r="ES56" s="18"/>
      <c r="ET56" s="18"/>
      <c r="EU56" s="18"/>
      <c r="EV56" s="18"/>
      <c r="EW56" s="18"/>
      <c r="EX56" s="18"/>
      <c r="EY56" s="18"/>
      <c r="EZ56" s="18"/>
      <c r="FA56" s="18"/>
      <c r="FB56" s="18"/>
      <c r="FC56" s="18"/>
      <c r="FD56" s="18"/>
      <c r="FE56" s="18"/>
      <c r="FF56" s="18"/>
      <c r="FG56" s="18"/>
      <c r="FH56" s="18"/>
      <c r="FI56" s="18"/>
      <c r="FJ56" s="18"/>
    </row>
    <row r="57" spans="2:166" x14ac:dyDescent="0.2">
      <c r="B57" t="str">
        <f>B25</f>
        <v>Personal income (mil. $2012)</v>
      </c>
      <c r="C57" s="19"/>
      <c r="D57" s="19">
        <f t="shared" ref="D57:AA57" si="267">100*((D25/C25)^4-1)</f>
        <v>5.1248327948811179</v>
      </c>
      <c r="E57" s="19">
        <f t="shared" si="267"/>
        <v>1.9813630886007516</v>
      </c>
      <c r="F57" s="19">
        <f t="shared" si="267"/>
        <v>0.98771123054794963</v>
      </c>
      <c r="G57" s="19">
        <f t="shared" si="267"/>
        <v>4.7060784982529302</v>
      </c>
      <c r="H57" s="19">
        <f t="shared" si="267"/>
        <v>2.720225890352479</v>
      </c>
      <c r="I57" s="19">
        <f t="shared" si="267"/>
        <v>2.0443616941163478</v>
      </c>
      <c r="J57" s="19">
        <f t="shared" si="267"/>
        <v>3.665125971711336</v>
      </c>
      <c r="K57" s="19">
        <f t="shared" si="267"/>
        <v>8.0057197824096491</v>
      </c>
      <c r="L57" s="19">
        <f t="shared" si="267"/>
        <v>3.0436971895121179</v>
      </c>
      <c r="M57" s="19">
        <f t="shared" si="267"/>
        <v>3.7314853414782245</v>
      </c>
      <c r="N57" s="19">
        <f t="shared" si="267"/>
        <v>9.4210673158010128</v>
      </c>
      <c r="O57" s="19">
        <f t="shared" si="267"/>
        <v>-5.1757302023473724</v>
      </c>
      <c r="P57" s="19">
        <f t="shared" si="267"/>
        <v>2.45697331595367</v>
      </c>
      <c r="Q57" s="19">
        <f t="shared" si="267"/>
        <v>-3.485939621320866</v>
      </c>
      <c r="R57" s="19">
        <f t="shared" si="267"/>
        <v>1.0045844325317077</v>
      </c>
      <c r="S57" s="19">
        <f t="shared" si="267"/>
        <v>4.6521194775883901</v>
      </c>
      <c r="T57" s="19">
        <f t="shared" si="267"/>
        <v>6.5106690149870694</v>
      </c>
      <c r="U57" s="19">
        <f t="shared" si="267"/>
        <v>1.4860229145441384</v>
      </c>
      <c r="V57" s="19">
        <f t="shared" si="267"/>
        <v>8.243675667786853</v>
      </c>
      <c r="W57" s="19">
        <f t="shared" si="267"/>
        <v>2.4825380546152687</v>
      </c>
      <c r="X57" s="19">
        <f t="shared" si="267"/>
        <v>3.0752055722113258</v>
      </c>
      <c r="Y57" s="19">
        <f t="shared" si="267"/>
        <v>3.8481545084871005</v>
      </c>
      <c r="Z57" s="19">
        <f t="shared" si="267"/>
        <v>2.0765555486800258</v>
      </c>
      <c r="AA57" s="19">
        <f t="shared" si="267"/>
        <v>11.181868753084711</v>
      </c>
      <c r="AB57" s="19">
        <f t="shared" ref="AB57:BG57" si="268">100*((AB25/AA25)^4-1)</f>
        <v>6.7496866182867876</v>
      </c>
      <c r="AC57" s="19">
        <f t="shared" si="268"/>
        <v>5.7023972492505015</v>
      </c>
      <c r="AD57" s="19">
        <f t="shared" si="268"/>
        <v>3.9660416600106441</v>
      </c>
      <c r="AE57" s="19">
        <f t="shared" si="268"/>
        <v>10.87777707112676</v>
      </c>
      <c r="AF57" s="19">
        <f t="shared" si="268"/>
        <v>5.9284818408054996</v>
      </c>
      <c r="AG57" s="19">
        <f t="shared" si="268"/>
        <v>4.5701685778422707</v>
      </c>
      <c r="AH57" s="19">
        <f t="shared" si="268"/>
        <v>8.4185760914772025</v>
      </c>
      <c r="AI57" s="19">
        <f t="shared" si="268"/>
        <v>24.168255291454876</v>
      </c>
      <c r="AJ57" s="19">
        <f t="shared" si="268"/>
        <v>10.343319757744563</v>
      </c>
      <c r="AK57" s="19">
        <f t="shared" si="268"/>
        <v>9.6062350215835082</v>
      </c>
      <c r="AL57" s="19">
        <f t="shared" si="268"/>
        <v>6.9980079385014049</v>
      </c>
      <c r="AM57" s="19">
        <f t="shared" si="268"/>
        <v>10.287265363661579</v>
      </c>
      <c r="AN57" s="19">
        <f t="shared" si="268"/>
        <v>-1.6705667475531483</v>
      </c>
      <c r="AO57" s="19">
        <f t="shared" si="268"/>
        <v>11.131728057742762</v>
      </c>
      <c r="AP57" s="19">
        <f t="shared" si="268"/>
        <v>12.684366181639927</v>
      </c>
      <c r="AQ57" s="19">
        <f t="shared" si="268"/>
        <v>6.8599852873292955</v>
      </c>
      <c r="AR57" s="19">
        <f t="shared" si="268"/>
        <v>-5.3919025788449986</v>
      </c>
      <c r="AS57" s="19">
        <f t="shared" si="268"/>
        <v>-3.0752083328338564</v>
      </c>
      <c r="AT57" s="19">
        <f t="shared" si="268"/>
        <v>1.4404778890270142</v>
      </c>
      <c r="AU57" s="19">
        <f t="shared" si="268"/>
        <v>1.7725463984093359</v>
      </c>
      <c r="AV57" s="19">
        <f t="shared" si="268"/>
        <v>4.5876664821045576</v>
      </c>
      <c r="AW57" s="19">
        <f t="shared" si="268"/>
        <v>-8.4590452070960946</v>
      </c>
      <c r="AX57" s="19">
        <f t="shared" si="268"/>
        <v>0.54092438419632849</v>
      </c>
      <c r="AY57" s="19">
        <f t="shared" si="268"/>
        <v>2.298977565710314</v>
      </c>
      <c r="AZ57" s="19">
        <f t="shared" si="268"/>
        <v>-1.7965368608054089</v>
      </c>
      <c r="BA57" s="19">
        <f t="shared" si="268"/>
        <v>-0.23462183691440597</v>
      </c>
      <c r="BB57" s="19">
        <f t="shared" si="268"/>
        <v>0.5030798536056702</v>
      </c>
      <c r="BC57" s="19">
        <f t="shared" si="268"/>
        <v>-2.6016698571596497</v>
      </c>
      <c r="BD57" s="19">
        <f t="shared" si="268"/>
        <v>5.6881122916758065</v>
      </c>
      <c r="BE57" s="19">
        <f t="shared" si="268"/>
        <v>3.0462092590712864</v>
      </c>
      <c r="BF57" s="19">
        <f t="shared" si="268"/>
        <v>-2.4235744188683128</v>
      </c>
      <c r="BG57" s="19">
        <f t="shared" si="268"/>
        <v>2.4147405086003548</v>
      </c>
      <c r="BH57" s="19">
        <f t="shared" ref="BH57:CM57" si="269">100*((BH25/BG25)^4-1)</f>
        <v>9.9594858701561364</v>
      </c>
      <c r="BI57" s="19">
        <f t="shared" si="269"/>
        <v>3.0466327531582627</v>
      </c>
      <c r="BJ57" s="19">
        <f t="shared" si="269"/>
        <v>56.794933608174603</v>
      </c>
      <c r="BK57" s="19">
        <f t="shared" si="269"/>
        <v>-31.468185649912495</v>
      </c>
      <c r="BL57" s="19">
        <f t="shared" si="269"/>
        <v>-0.30471323060821121</v>
      </c>
      <c r="BM57" s="19">
        <f t="shared" si="269"/>
        <v>-2.9188058951772788</v>
      </c>
      <c r="BN57" s="19">
        <f t="shared" si="269"/>
        <v>4.5269091787519145</v>
      </c>
      <c r="BO57" s="19">
        <f t="shared" si="269"/>
        <v>16.080349067936449</v>
      </c>
      <c r="BP57" s="19">
        <f t="shared" si="269"/>
        <v>8.1390255580996431</v>
      </c>
      <c r="BQ57" s="19">
        <f t="shared" si="269"/>
        <v>6.1834456219104439</v>
      </c>
      <c r="BR57" s="19">
        <f t="shared" si="269"/>
        <v>13.339023874339562</v>
      </c>
      <c r="BS57" s="19">
        <f t="shared" si="269"/>
        <v>4.9327117248591623</v>
      </c>
      <c r="BT57" s="19">
        <f t="shared" si="269"/>
        <v>5.389697908002411</v>
      </c>
      <c r="BU57" s="19">
        <f t="shared" si="269"/>
        <v>1.2008812734326746</v>
      </c>
      <c r="BV57" s="19">
        <f t="shared" si="269"/>
        <v>-1.519340889996057E-2</v>
      </c>
      <c r="BW57" s="19">
        <f t="shared" si="269"/>
        <v>-0.14304397297634219</v>
      </c>
      <c r="BX57" s="19">
        <f t="shared" si="269"/>
        <v>7.6582260699048499</v>
      </c>
      <c r="BY57" s="19">
        <f t="shared" si="269"/>
        <v>-7.9468938955433277</v>
      </c>
      <c r="BZ57" s="19">
        <f t="shared" si="269"/>
        <v>-1.7378906629455626</v>
      </c>
      <c r="CA57" s="19">
        <f t="shared" si="269"/>
        <v>-12.43246144804675</v>
      </c>
      <c r="CB57" s="19">
        <f t="shared" si="269"/>
        <v>-4.6296178149778484</v>
      </c>
      <c r="CC57" s="19">
        <f t="shared" si="269"/>
        <v>-9.803288089967543</v>
      </c>
      <c r="CD57" s="19">
        <f t="shared" si="269"/>
        <v>-3.7225138949066761</v>
      </c>
      <c r="CE57" s="19">
        <f t="shared" si="269"/>
        <v>2.8569198990277878</v>
      </c>
      <c r="CF57" s="19">
        <f t="shared" si="269"/>
        <v>7.4194633641219143</v>
      </c>
      <c r="CG57" s="19">
        <f t="shared" si="269"/>
        <v>4.6456895796578523</v>
      </c>
      <c r="CH57" s="19">
        <f t="shared" si="269"/>
        <v>2.8408987542115183</v>
      </c>
      <c r="CI57" s="19">
        <f t="shared" si="269"/>
        <v>9.6022317738590388</v>
      </c>
      <c r="CJ57" s="19">
        <f t="shared" si="269"/>
        <v>-0.39214639152725939</v>
      </c>
      <c r="CK57" s="19">
        <f t="shared" si="269"/>
        <v>3.7661646092819634</v>
      </c>
      <c r="CL57" s="19">
        <f t="shared" si="269"/>
        <v>6.2987967190635707</v>
      </c>
      <c r="CM57" s="19">
        <f t="shared" si="269"/>
        <v>15.381104208986084</v>
      </c>
      <c r="CN57" s="19">
        <f t="shared" ref="CN57:DS57" si="270">100*((CN25/CM25)^4-1)</f>
        <v>10.192164411980986</v>
      </c>
      <c r="CO57" s="19">
        <f t="shared" si="270"/>
        <v>3.3364974145865034</v>
      </c>
      <c r="CP57" s="19">
        <f t="shared" si="270"/>
        <v>18.383765220643934</v>
      </c>
      <c r="CQ57" s="19">
        <f t="shared" si="270"/>
        <v>-12.961218830352085</v>
      </c>
      <c r="CR57" s="19">
        <f t="shared" si="270"/>
        <v>2.3761719046398566</v>
      </c>
      <c r="CS57" s="19">
        <f t="shared" si="270"/>
        <v>2.614318290789841</v>
      </c>
      <c r="CT57" s="19">
        <f t="shared" si="270"/>
        <v>-0.88688283842215387</v>
      </c>
      <c r="CU57" s="19">
        <f t="shared" si="270"/>
        <v>13.87975432868085</v>
      </c>
      <c r="CV57" s="19">
        <f t="shared" si="270"/>
        <v>10.52857433626051</v>
      </c>
      <c r="CW57" s="19">
        <f t="shared" si="270"/>
        <v>11.489901351177089</v>
      </c>
      <c r="CX57" s="19">
        <f t="shared" si="270"/>
        <v>11.597699184955857</v>
      </c>
      <c r="CY57" s="19">
        <f t="shared" si="270"/>
        <v>6.1252006572516393</v>
      </c>
      <c r="CZ57" s="19">
        <f t="shared" si="270"/>
        <v>1.7797355751582922</v>
      </c>
      <c r="DA57" s="19">
        <f t="shared" si="270"/>
        <v>2.1167044871661655</v>
      </c>
      <c r="DB57" s="19">
        <f t="shared" si="270"/>
        <v>1.6103789514688271</v>
      </c>
      <c r="DC57" s="19">
        <f t="shared" si="270"/>
        <v>11.55280236675711</v>
      </c>
      <c r="DD57" s="19">
        <f t="shared" si="270"/>
        <v>3.5148832563850485</v>
      </c>
      <c r="DE57" s="19">
        <f t="shared" si="270"/>
        <v>5.8711619316499375</v>
      </c>
      <c r="DF57" s="19">
        <f t="shared" si="270"/>
        <v>9.0675409097528572</v>
      </c>
      <c r="DG57" s="19">
        <f t="shared" si="270"/>
        <v>4.3575517575161982</v>
      </c>
      <c r="DH57" s="19">
        <f t="shared" si="270"/>
        <v>5.486477907623688</v>
      </c>
      <c r="DI57" s="19">
        <f t="shared" si="270"/>
        <v>5.0141664650585893</v>
      </c>
      <c r="DJ57" s="19">
        <f t="shared" si="270"/>
        <v>5.3781898737712774</v>
      </c>
      <c r="DK57" s="19">
        <f t="shared" si="270"/>
        <v>6.6375716372932825</v>
      </c>
      <c r="DL57" s="19">
        <f t="shared" si="270"/>
        <v>2.9010786979345893</v>
      </c>
      <c r="DM57" s="19">
        <f t="shared" si="270"/>
        <v>7.806670561229434</v>
      </c>
      <c r="DN57" s="19">
        <f t="shared" si="270"/>
        <v>5.5412738788689131</v>
      </c>
      <c r="DO57" s="19">
        <f t="shared" si="270"/>
        <v>12.908192446489664</v>
      </c>
      <c r="DP57" s="19">
        <f t="shared" si="270"/>
        <v>1.2207259729019038</v>
      </c>
      <c r="DQ57" s="19">
        <f t="shared" si="270"/>
        <v>2.1560394133444571</v>
      </c>
      <c r="DR57" s="19">
        <f t="shared" si="270"/>
        <v>3.8859175248722844</v>
      </c>
      <c r="DS57" s="16">
        <f t="shared" si="270"/>
        <v>5.63152531387483</v>
      </c>
      <c r="DT57" s="16">
        <f t="shared" ref="DT57:EY57" si="271">100*((DT25/DS25)^4-1)</f>
        <v>33.933059354610194</v>
      </c>
      <c r="DU57" s="16">
        <f t="shared" si="271"/>
        <v>-10.571561397893014</v>
      </c>
      <c r="DV57" s="16">
        <f t="shared" si="271"/>
        <v>-4.5271236548772524</v>
      </c>
      <c r="DW57" s="16">
        <f t="shared" si="271"/>
        <v>49.018965293209504</v>
      </c>
      <c r="DX57" s="16">
        <f t="shared" si="271"/>
        <v>-17.182378625285089</v>
      </c>
      <c r="DY57" s="16">
        <f t="shared" si="271"/>
        <v>-5.9837963061936001</v>
      </c>
      <c r="DZ57" s="16">
        <f t="shared" si="271"/>
        <v>-2.7456356276744698</v>
      </c>
      <c r="EA57" s="16">
        <f t="shared" si="271"/>
        <v>-1.808768744303646</v>
      </c>
      <c r="EB57" s="16">
        <f t="shared" si="271"/>
        <v>-3.91728297084879</v>
      </c>
      <c r="EC57" s="16">
        <f t="shared" si="271"/>
        <v>2.7273714189808063</v>
      </c>
      <c r="ED57" s="16">
        <f t="shared" si="271"/>
        <v>2.1338874716983813</v>
      </c>
      <c r="EE57" s="24">
        <f t="shared" si="271"/>
        <v>4.4710219473759194</v>
      </c>
      <c r="EF57" s="24">
        <f t="shared" si="271"/>
        <v>6.1272427604904367</v>
      </c>
      <c r="EG57" s="24">
        <f t="shared" si="271"/>
        <v>1.1591658555103912</v>
      </c>
      <c r="EH57" s="24">
        <f t="shared" si="271"/>
        <v>4.8806086093276413</v>
      </c>
      <c r="EI57" s="24">
        <f t="shared" si="271"/>
        <v>4.6431431223543429</v>
      </c>
      <c r="EJ57" s="24">
        <f t="shared" si="271"/>
        <v>-0.33304747221534203</v>
      </c>
      <c r="EK57" s="24">
        <f t="shared" si="271"/>
        <v>3.2135804658681266</v>
      </c>
      <c r="EL57" s="24">
        <f t="shared" si="271"/>
        <v>1.0936428373784945</v>
      </c>
      <c r="EM57" s="24">
        <f t="shared" si="271"/>
        <v>1.0013257567840439</v>
      </c>
      <c r="EN57" s="18">
        <f t="shared" si="271"/>
        <v>0.24120066166892773</v>
      </c>
      <c r="EO57" s="18">
        <f t="shared" si="271"/>
        <v>-0.26758891634792725</v>
      </c>
      <c r="EP57" s="18">
        <f t="shared" si="271"/>
        <v>1.9486948961553452</v>
      </c>
      <c r="EQ57" s="18">
        <f t="shared" si="271"/>
        <v>3.3225791503183499</v>
      </c>
      <c r="ER57" s="18">
        <f t="shared" si="271"/>
        <v>2.7297810594346883</v>
      </c>
      <c r="ES57" s="18">
        <f t="shared" si="271"/>
        <v>2.759724410896025</v>
      </c>
      <c r="ET57" s="18">
        <f t="shared" si="271"/>
        <v>3.4188894701776107</v>
      </c>
      <c r="EU57" s="18">
        <f t="shared" si="271"/>
        <v>4.4409714094019392</v>
      </c>
      <c r="EV57" s="18">
        <f t="shared" si="271"/>
        <v>4.1745018420753066</v>
      </c>
      <c r="EW57" s="18">
        <f t="shared" si="271"/>
        <v>3.990285278355965</v>
      </c>
      <c r="EX57" s="18">
        <f t="shared" si="271"/>
        <v>3.9132508909193842</v>
      </c>
      <c r="EY57" s="18">
        <f t="shared" si="271"/>
        <v>4.2562791537404498</v>
      </c>
      <c r="EZ57" s="18">
        <f t="shared" ref="EZ57:FF57" si="272">100*((EZ25/EY25)^4-1)</f>
        <v>4.4567921182093517</v>
      </c>
      <c r="FA57" s="18">
        <f t="shared" si="272"/>
        <v>3.5474703304891664</v>
      </c>
      <c r="FB57" s="18">
        <f t="shared" si="272"/>
        <v>3.8195901599655357</v>
      </c>
      <c r="FC57" s="18">
        <f t="shared" si="272"/>
        <v>4.0828691887073054</v>
      </c>
      <c r="FD57" s="18">
        <f t="shared" si="272"/>
        <v>3.9212549234883598</v>
      </c>
      <c r="FE57" s="18">
        <f t="shared" si="272"/>
        <v>3.7761407517470147</v>
      </c>
      <c r="FF57" s="18">
        <f t="shared" si="272"/>
        <v>3.777067067060691</v>
      </c>
      <c r="FG57" s="18">
        <f t="shared" ref="FG57:FG60" si="273">100*((FG25/FF25)^4-1)</f>
        <v>4.1025322231110328</v>
      </c>
      <c r="FH57" s="18">
        <f t="shared" ref="FH57:FH60" si="274">100*((FH25/FG25)^4-1)</f>
        <v>3.6693636605748425</v>
      </c>
      <c r="FI57" s="18">
        <f t="shared" ref="FI57:FI60" si="275">100*((FI25/FH25)^4-1)</f>
        <v>3.5991532577938079</v>
      </c>
      <c r="FJ57" s="18">
        <f t="shared" ref="FJ57:FJ60" si="276">100*((FJ25/FI25)^4-1)</f>
        <v>3.6889702637727062</v>
      </c>
    </row>
    <row r="58" spans="2:166" x14ac:dyDescent="0.2">
      <c r="B58" t="str">
        <f>B26</f>
        <v>Personal income (mil. $)</v>
      </c>
      <c r="C58" s="19"/>
      <c r="D58" s="19">
        <f t="shared" ref="D58:AA58" si="277">100*((D26/C26)^4-1)</f>
        <v>8.9960573473074632</v>
      </c>
      <c r="E58" s="19">
        <f t="shared" si="277"/>
        <v>7.2649085062046037</v>
      </c>
      <c r="F58" s="19">
        <f t="shared" si="277"/>
        <v>6.4393190518273524</v>
      </c>
      <c r="G58" s="19">
        <f t="shared" si="277"/>
        <v>6.9248647618365133</v>
      </c>
      <c r="H58" s="19">
        <f t="shared" si="277"/>
        <v>4.9809643441366402</v>
      </c>
      <c r="I58" s="19">
        <f t="shared" si="277"/>
        <v>4.8453970910918853</v>
      </c>
      <c r="J58" s="19">
        <f t="shared" si="277"/>
        <v>6.7099672976052016</v>
      </c>
      <c r="K58" s="19">
        <f t="shared" si="277"/>
        <v>10.738159695403304</v>
      </c>
      <c r="L58" s="19">
        <f t="shared" si="277"/>
        <v>5.8081934379910383</v>
      </c>
      <c r="M58" s="19">
        <f t="shared" si="277"/>
        <v>6.4021973880010297</v>
      </c>
      <c r="N58" s="19">
        <f t="shared" si="277"/>
        <v>12.508009119941899</v>
      </c>
      <c r="O58" s="19">
        <f t="shared" si="277"/>
        <v>-2.8935734232123922</v>
      </c>
      <c r="P58" s="19">
        <f t="shared" si="277"/>
        <v>5.2386197008177371</v>
      </c>
      <c r="Q58" s="19">
        <f t="shared" si="277"/>
        <v>-1.8028513205107344</v>
      </c>
      <c r="R58" s="19">
        <f t="shared" si="277"/>
        <v>3.356375465569772</v>
      </c>
      <c r="S58" s="19">
        <f t="shared" si="277"/>
        <v>6.161381048227077</v>
      </c>
      <c r="T58" s="19">
        <f t="shared" si="277"/>
        <v>8.9081288477163021</v>
      </c>
      <c r="U58" s="19">
        <f t="shared" si="277"/>
        <v>4.4270069074497709</v>
      </c>
      <c r="V58" s="19">
        <f t="shared" si="277"/>
        <v>10.292699648450586</v>
      </c>
      <c r="W58" s="19">
        <f t="shared" si="277"/>
        <v>4.5003635591900348</v>
      </c>
      <c r="X58" s="19">
        <f t="shared" si="277"/>
        <v>5.4997096498645703</v>
      </c>
      <c r="Y58" s="19">
        <f t="shared" si="277"/>
        <v>5.5535612270752654</v>
      </c>
      <c r="Z58" s="19">
        <f t="shared" si="277"/>
        <v>3.8860549229336572</v>
      </c>
      <c r="AA58" s="19">
        <f t="shared" si="277"/>
        <v>13.673463506951844</v>
      </c>
      <c r="AB58" s="19">
        <f t="shared" ref="AB58:BG58" si="278">100*((AB26/AA26)^4-1)</f>
        <v>9.6358190669709529</v>
      </c>
      <c r="AC58" s="19">
        <f t="shared" si="278"/>
        <v>7.5141066024598357</v>
      </c>
      <c r="AD58" s="19">
        <f t="shared" si="278"/>
        <v>6.8317506233856129</v>
      </c>
      <c r="AE58" s="19">
        <f t="shared" si="278"/>
        <v>12.847269462047484</v>
      </c>
      <c r="AF58" s="19">
        <f t="shared" si="278"/>
        <v>6.9959003969746192</v>
      </c>
      <c r="AG58" s="19">
        <f t="shared" si="278"/>
        <v>5.6752125001767295</v>
      </c>
      <c r="AH58" s="19">
        <f t="shared" si="278"/>
        <v>9.7908873748740355</v>
      </c>
      <c r="AI58" s="19">
        <f t="shared" si="278"/>
        <v>24.203379439685911</v>
      </c>
      <c r="AJ58" s="19">
        <f t="shared" si="278"/>
        <v>11.144413697572775</v>
      </c>
      <c r="AK58" s="19">
        <f t="shared" si="278"/>
        <v>10.967854424430135</v>
      </c>
      <c r="AL58" s="19">
        <f t="shared" si="278"/>
        <v>8.1287245146263167</v>
      </c>
      <c r="AM58" s="19">
        <f t="shared" si="278"/>
        <v>11.162883347918108</v>
      </c>
      <c r="AN58" s="19">
        <f t="shared" si="278"/>
        <v>0.58541306232440249</v>
      </c>
      <c r="AO58" s="19">
        <f t="shared" si="278"/>
        <v>13.597638444041316</v>
      </c>
      <c r="AP58" s="19">
        <f t="shared" si="278"/>
        <v>15.444087014622522</v>
      </c>
      <c r="AQ58" s="19">
        <f t="shared" si="278"/>
        <v>10.374824062872158</v>
      </c>
      <c r="AR58" s="19">
        <f t="shared" si="278"/>
        <v>-3.575158278727486</v>
      </c>
      <c r="AS58" s="19">
        <f t="shared" si="278"/>
        <v>-0.55300995058957803</v>
      </c>
      <c r="AT58" s="19">
        <f t="shared" si="278"/>
        <v>3.7506554252334734</v>
      </c>
      <c r="AU58" s="19">
        <f t="shared" si="278"/>
        <v>4.824184686569577</v>
      </c>
      <c r="AV58" s="19">
        <f t="shared" si="278"/>
        <v>6.5590172279525349</v>
      </c>
      <c r="AW58" s="19">
        <f t="shared" si="278"/>
        <v>-8.2742761222386321</v>
      </c>
      <c r="AX58" s="19">
        <f t="shared" si="278"/>
        <v>0.7063700044099841</v>
      </c>
      <c r="AY58" s="19">
        <f t="shared" si="278"/>
        <v>3.1260274837124902</v>
      </c>
      <c r="AZ58" s="19">
        <f t="shared" si="278"/>
        <v>1.1516289552832237</v>
      </c>
      <c r="BA58" s="19">
        <f t="shared" si="278"/>
        <v>1.8463394180256998</v>
      </c>
      <c r="BB58" s="19">
        <f t="shared" si="278"/>
        <v>2.3913412743547857</v>
      </c>
      <c r="BC58" s="19">
        <f t="shared" si="278"/>
        <v>0.41177504351157523</v>
      </c>
      <c r="BD58" s="19">
        <f t="shared" si="278"/>
        <v>6.1143230691879324</v>
      </c>
      <c r="BE58" s="19">
        <f t="shared" si="278"/>
        <v>5.7887520952887739</v>
      </c>
      <c r="BF58" s="19">
        <f t="shared" si="278"/>
        <v>-0.48965652280149596</v>
      </c>
      <c r="BG58" s="19">
        <f t="shared" si="278"/>
        <v>5.6104427080120756</v>
      </c>
      <c r="BH58" s="19">
        <f t="shared" ref="BH58:CM58" si="279">100*((BH26/BG26)^4-1)</f>
        <v>12.949116519767735</v>
      </c>
      <c r="BI58" s="19">
        <f t="shared" si="279"/>
        <v>5.0864397103933756</v>
      </c>
      <c r="BJ58" s="19">
        <f t="shared" si="279"/>
        <v>62.227517443428802</v>
      </c>
      <c r="BK58" s="19">
        <f t="shared" si="279"/>
        <v>-29.860489581128004</v>
      </c>
      <c r="BL58" s="19">
        <f t="shared" si="279"/>
        <v>2.2356092831200991</v>
      </c>
      <c r="BM58" s="19">
        <f t="shared" si="279"/>
        <v>1.3444176057421098</v>
      </c>
      <c r="BN58" s="19">
        <f t="shared" si="279"/>
        <v>7.8952301264529012</v>
      </c>
      <c r="BO58" s="19">
        <f t="shared" si="279"/>
        <v>18.510414689174404</v>
      </c>
      <c r="BP58" s="19">
        <f t="shared" si="279"/>
        <v>11.986157548734887</v>
      </c>
      <c r="BQ58" s="19">
        <f t="shared" si="279"/>
        <v>9.2728834986671949</v>
      </c>
      <c r="BR58" s="19">
        <f t="shared" si="279"/>
        <v>12.593830168598652</v>
      </c>
      <c r="BS58" s="19">
        <f t="shared" si="279"/>
        <v>8.820580417440361</v>
      </c>
      <c r="BT58" s="19">
        <f t="shared" si="279"/>
        <v>9.015991406579893</v>
      </c>
      <c r="BU58" s="19">
        <f t="shared" si="279"/>
        <v>3.5087626668019789</v>
      </c>
      <c r="BV58" s="19">
        <f t="shared" si="279"/>
        <v>4.1104884831794308</v>
      </c>
      <c r="BW58" s="19">
        <f t="shared" si="279"/>
        <v>3.1490105781614375</v>
      </c>
      <c r="BX58" s="19">
        <f t="shared" si="279"/>
        <v>11.913798121756948</v>
      </c>
      <c r="BY58" s="19">
        <f t="shared" si="279"/>
        <v>-3.9568680329110761</v>
      </c>
      <c r="BZ58" s="19">
        <f t="shared" si="279"/>
        <v>-7.8626607144777649</v>
      </c>
      <c r="CA58" s="19">
        <f t="shared" si="279"/>
        <v>-14.775769115802007</v>
      </c>
      <c r="CB58" s="19">
        <f t="shared" si="279"/>
        <v>-3.1020595705802845</v>
      </c>
      <c r="CC58" s="19">
        <f t="shared" si="279"/>
        <v>-7.2915971316775741</v>
      </c>
      <c r="CD58" s="19">
        <f t="shared" si="279"/>
        <v>-0.71563884568924818</v>
      </c>
      <c r="CE58" s="19">
        <f t="shared" si="279"/>
        <v>4.4554366487208119</v>
      </c>
      <c r="CF58" s="19">
        <f t="shared" si="279"/>
        <v>8.0880942839700154</v>
      </c>
      <c r="CG58" s="19">
        <f t="shared" si="279"/>
        <v>5.4497812370538412</v>
      </c>
      <c r="CH58" s="19">
        <f t="shared" si="279"/>
        <v>5.5030116095702741</v>
      </c>
      <c r="CI58" s="19">
        <f t="shared" si="279"/>
        <v>13.331587590457627</v>
      </c>
      <c r="CJ58" s="19">
        <f t="shared" si="279"/>
        <v>3.5837341167930026</v>
      </c>
      <c r="CK58" s="19">
        <f t="shared" si="279"/>
        <v>5.6995911807693922</v>
      </c>
      <c r="CL58" s="19">
        <f t="shared" si="279"/>
        <v>7.7114316640169323</v>
      </c>
      <c r="CM58" s="19">
        <f t="shared" si="279"/>
        <v>18.467853576423622</v>
      </c>
      <c r="CN58" s="19">
        <f t="shared" ref="CN58:DS58" si="280">100*((CN26/CM26)^4-1)</f>
        <v>11.259364629831081</v>
      </c>
      <c r="CO58" s="19">
        <f t="shared" si="280"/>
        <v>4.5424989372509383</v>
      </c>
      <c r="CP58" s="19">
        <f t="shared" si="280"/>
        <v>21.064374800426002</v>
      </c>
      <c r="CQ58" s="19">
        <f t="shared" si="280"/>
        <v>-11.73604539161418</v>
      </c>
      <c r="CR58" s="19">
        <f t="shared" si="280"/>
        <v>2.5865364053355044</v>
      </c>
      <c r="CS58" s="19">
        <f t="shared" si="280"/>
        <v>4.3137370572921219</v>
      </c>
      <c r="CT58" s="19">
        <f t="shared" si="280"/>
        <v>0.58048783867759024</v>
      </c>
      <c r="CU58" s="19">
        <f t="shared" si="280"/>
        <v>15.985957572611165</v>
      </c>
      <c r="CV58" s="19">
        <f t="shared" si="280"/>
        <v>12.52167841493379</v>
      </c>
      <c r="CW58" s="19">
        <f t="shared" si="280"/>
        <v>12.71161498947313</v>
      </c>
      <c r="CX58" s="19">
        <f t="shared" si="280"/>
        <v>11.007620674204265</v>
      </c>
      <c r="CY58" s="19">
        <f t="shared" si="280"/>
        <v>4.2350902392390255</v>
      </c>
      <c r="CZ58" s="19">
        <f t="shared" si="280"/>
        <v>3.825761543327455</v>
      </c>
      <c r="DA58" s="19">
        <f t="shared" si="280"/>
        <v>3.1828198716414402</v>
      </c>
      <c r="DB58" s="19">
        <f t="shared" si="280"/>
        <v>1.2983000061016936</v>
      </c>
      <c r="DC58" s="19">
        <f t="shared" si="280"/>
        <v>11.772660417231219</v>
      </c>
      <c r="DD58" s="19">
        <f t="shared" si="280"/>
        <v>6.167726565906384</v>
      </c>
      <c r="DE58" s="19">
        <f t="shared" si="280"/>
        <v>7.3413242765253628</v>
      </c>
      <c r="DF58" s="19">
        <f t="shared" si="280"/>
        <v>11.078925793367533</v>
      </c>
      <c r="DG58" s="19">
        <f t="shared" si="280"/>
        <v>6.8131313686329964</v>
      </c>
      <c r="DH58" s="19">
        <f t="shared" si="280"/>
        <v>6.3369652441332081</v>
      </c>
      <c r="DI58" s="19">
        <f t="shared" si="280"/>
        <v>6.504726926141613</v>
      </c>
      <c r="DJ58" s="19">
        <f t="shared" si="280"/>
        <v>7.9281638985310598</v>
      </c>
      <c r="DK58" s="19">
        <f t="shared" si="280"/>
        <v>9.6517547175285934</v>
      </c>
      <c r="DL58" s="19">
        <f t="shared" si="280"/>
        <v>5.0780678060914353</v>
      </c>
      <c r="DM58" s="19">
        <f t="shared" si="280"/>
        <v>9.2610975504254789</v>
      </c>
      <c r="DN58" s="19">
        <f t="shared" si="280"/>
        <v>7.1523083609789095</v>
      </c>
      <c r="DO58" s="19">
        <f t="shared" si="280"/>
        <v>13.830621278058587</v>
      </c>
      <c r="DP58" s="19">
        <f t="shared" si="280"/>
        <v>3.5033217882755263</v>
      </c>
      <c r="DQ58" s="19">
        <f t="shared" si="280"/>
        <v>3.1433679721002417</v>
      </c>
      <c r="DR58" s="19">
        <f t="shared" si="280"/>
        <v>5.5309164315007653</v>
      </c>
      <c r="DS58" s="19">
        <f t="shared" si="280"/>
        <v>6.9406691096051798</v>
      </c>
      <c r="DT58" s="19">
        <f t="shared" ref="DT58:EY58" si="281">100*((DT26/DS26)^4-1)</f>
        <v>31.811147050226918</v>
      </c>
      <c r="DU58" s="19">
        <f t="shared" si="281"/>
        <v>-7.6327036444900127</v>
      </c>
      <c r="DV58" s="19">
        <f t="shared" si="281"/>
        <v>-2.6630402242308282</v>
      </c>
      <c r="DW58" s="19">
        <f t="shared" si="281"/>
        <v>55.861800390388304</v>
      </c>
      <c r="DX58" s="19">
        <f t="shared" si="281"/>
        <v>-11.901660822552762</v>
      </c>
      <c r="DY58" s="19">
        <f t="shared" si="281"/>
        <v>-0.68566316934521865</v>
      </c>
      <c r="DZ58" s="19">
        <f t="shared" si="281"/>
        <v>3.8347537654813024</v>
      </c>
      <c r="EA58" s="19">
        <f t="shared" si="281"/>
        <v>5.7784970496783883</v>
      </c>
      <c r="EB58" s="19">
        <f t="shared" si="281"/>
        <v>3.3413962337668357</v>
      </c>
      <c r="EC58" s="19">
        <f t="shared" si="281"/>
        <v>7.5782558099935615</v>
      </c>
      <c r="ED58" s="19">
        <f t="shared" si="281"/>
        <v>6.2372704282553038</v>
      </c>
      <c r="EE58" s="18">
        <f t="shared" si="281"/>
        <v>8.5901613930456922</v>
      </c>
      <c r="EF58" s="18">
        <f t="shared" si="281"/>
        <v>9.2274036390949341</v>
      </c>
      <c r="EG58" s="18">
        <f t="shared" si="281"/>
        <v>3.8831067573465106</v>
      </c>
      <c r="EH58" s="18">
        <f t="shared" si="281"/>
        <v>6.6146619081439484</v>
      </c>
      <c r="EI58" s="18">
        <f t="shared" si="281"/>
        <v>8.226910787808329</v>
      </c>
      <c r="EJ58" s="18">
        <f t="shared" si="281"/>
        <v>2.1898130813275518</v>
      </c>
      <c r="EK58" s="18">
        <f t="shared" si="281"/>
        <v>4.7448269135260457</v>
      </c>
      <c r="EL58" s="18">
        <f t="shared" si="281"/>
        <v>3.4643230732864128</v>
      </c>
      <c r="EM58" s="18">
        <f t="shared" si="281"/>
        <v>3.2720427961884235</v>
      </c>
      <c r="EN58" s="18">
        <f t="shared" si="281"/>
        <v>2.4722838597581287</v>
      </c>
      <c r="EO58" s="18">
        <f t="shared" si="281"/>
        <v>2.1269187926476807</v>
      </c>
      <c r="EP58" s="18">
        <f t="shared" si="281"/>
        <v>4.1349155058711506</v>
      </c>
      <c r="EQ58" s="18">
        <f t="shared" si="281"/>
        <v>5.8493364738047005</v>
      </c>
      <c r="ER58" s="18">
        <f t="shared" si="281"/>
        <v>4.2815070275947331</v>
      </c>
      <c r="ES58" s="18">
        <f t="shared" si="281"/>
        <v>4.5349724601786878</v>
      </c>
      <c r="ET58" s="18">
        <f t="shared" si="281"/>
        <v>4.9379743529090359</v>
      </c>
      <c r="EU58" s="18">
        <f t="shared" si="281"/>
        <v>5.8653298090328043</v>
      </c>
      <c r="EV58" s="18">
        <f t="shared" si="281"/>
        <v>5.5706118346435574</v>
      </c>
      <c r="EW58" s="18">
        <f t="shared" si="281"/>
        <v>5.0186833744842563</v>
      </c>
      <c r="EX58" s="18">
        <f t="shared" si="281"/>
        <v>5.3358078274460041</v>
      </c>
      <c r="EY58" s="18">
        <f t="shared" si="281"/>
        <v>5.7457257570778797</v>
      </c>
      <c r="EZ58" s="18">
        <f t="shared" ref="EZ58:FF58" si="282">100*((EZ26/EY26)^4-1)</f>
        <v>5.9832925897099765</v>
      </c>
      <c r="FA58" s="18">
        <f t="shared" si="282"/>
        <v>5.159465913841399</v>
      </c>
      <c r="FB58" s="18">
        <f t="shared" si="282"/>
        <v>5.3019515967295705</v>
      </c>
      <c r="FC58" s="18">
        <f t="shared" si="282"/>
        <v>5.4111064725292257</v>
      </c>
      <c r="FD58" s="18">
        <f t="shared" si="282"/>
        <v>5.4197120391508813</v>
      </c>
      <c r="FE58" s="18">
        <f t="shared" si="282"/>
        <v>5.3719849565498912</v>
      </c>
      <c r="FF58" s="18">
        <f t="shared" si="282"/>
        <v>5.350220880237444</v>
      </c>
      <c r="FG58" s="18">
        <f t="shared" si="273"/>
        <v>5.6392241635588647</v>
      </c>
      <c r="FH58" s="18">
        <f t="shared" si="274"/>
        <v>5.3233523346690736</v>
      </c>
      <c r="FI58" s="18">
        <f t="shared" si="275"/>
        <v>5.2398791659510557</v>
      </c>
      <c r="FJ58" s="18">
        <f t="shared" si="276"/>
        <v>5.2590046107100497</v>
      </c>
    </row>
    <row r="59" spans="2:166" x14ac:dyDescent="0.2">
      <c r="B59" t="str">
        <f>B27</f>
        <v xml:space="preserve">  Wage and salary disbursements (mil. $)</v>
      </c>
      <c r="C59" s="19"/>
      <c r="D59" s="19">
        <f t="shared" ref="D59:AA59" si="283">100*((D27/C27)^4-1)</f>
        <v>11.034050762562387</v>
      </c>
      <c r="E59" s="19">
        <f t="shared" si="283"/>
        <v>7.4468959082407249</v>
      </c>
      <c r="F59" s="19">
        <f t="shared" si="283"/>
        <v>5.9362173891970738</v>
      </c>
      <c r="G59" s="19">
        <f t="shared" si="283"/>
        <v>3.669893818583736</v>
      </c>
      <c r="H59" s="19">
        <f t="shared" si="283"/>
        <v>5.4128888459016977</v>
      </c>
      <c r="I59" s="19">
        <f t="shared" si="283"/>
        <v>8.2230103529171039</v>
      </c>
      <c r="J59" s="19">
        <f t="shared" si="283"/>
        <v>8.3659427610160986</v>
      </c>
      <c r="K59" s="19">
        <f t="shared" si="283"/>
        <v>15.445884739989291</v>
      </c>
      <c r="L59" s="19">
        <f t="shared" si="283"/>
        <v>3.8081610428687629</v>
      </c>
      <c r="M59" s="19">
        <f t="shared" si="283"/>
        <v>5.4020836783767567</v>
      </c>
      <c r="N59" s="19">
        <f t="shared" si="283"/>
        <v>16.482592568935406</v>
      </c>
      <c r="O59" s="19">
        <f t="shared" si="283"/>
        <v>-10.210979168784572</v>
      </c>
      <c r="P59" s="19">
        <f t="shared" si="283"/>
        <v>3.5091049121017459</v>
      </c>
      <c r="Q59" s="19">
        <f t="shared" si="283"/>
        <v>-2.5474509776550303</v>
      </c>
      <c r="R59" s="19">
        <f t="shared" si="283"/>
        <v>-4.8119807410340387</v>
      </c>
      <c r="S59" s="19">
        <f t="shared" si="283"/>
        <v>9.8255827121336061</v>
      </c>
      <c r="T59" s="19">
        <f t="shared" si="283"/>
        <v>8.2788953554665099</v>
      </c>
      <c r="U59" s="19">
        <f t="shared" si="283"/>
        <v>0.58222808063914666</v>
      </c>
      <c r="V59" s="19">
        <f t="shared" si="283"/>
        <v>11.404410658054687</v>
      </c>
      <c r="W59" s="19">
        <f t="shared" si="283"/>
        <v>8.1335894118057084</v>
      </c>
      <c r="X59" s="19">
        <f t="shared" si="283"/>
        <v>3.9498038703500438</v>
      </c>
      <c r="Y59" s="19">
        <f t="shared" si="283"/>
        <v>6.4488900889539291</v>
      </c>
      <c r="Z59" s="19">
        <f t="shared" si="283"/>
        <v>-0.24289549087435081</v>
      </c>
      <c r="AA59" s="19">
        <f t="shared" si="283"/>
        <v>21.466561562266296</v>
      </c>
      <c r="AB59" s="19">
        <f t="shared" ref="AB59:BG59" si="284">100*((AB27/AA27)^4-1)</f>
        <v>9.7007510537510999</v>
      </c>
      <c r="AC59" s="19">
        <f t="shared" si="284"/>
        <v>13.01902968063111</v>
      </c>
      <c r="AD59" s="19">
        <f t="shared" si="284"/>
        <v>11.385736321054152</v>
      </c>
      <c r="AE59" s="19">
        <f t="shared" si="284"/>
        <v>22.95660439719811</v>
      </c>
      <c r="AF59" s="19">
        <f t="shared" si="284"/>
        <v>13.77465352046492</v>
      </c>
      <c r="AG59" s="19">
        <f t="shared" si="284"/>
        <v>6.409271860216581</v>
      </c>
      <c r="AH59" s="19">
        <f t="shared" si="284"/>
        <v>13.164625374000449</v>
      </c>
      <c r="AI59" s="19">
        <f t="shared" si="284"/>
        <v>26.119587948528931</v>
      </c>
      <c r="AJ59" s="19">
        <f t="shared" si="284"/>
        <v>10.922700168622445</v>
      </c>
      <c r="AK59" s="19">
        <f t="shared" si="284"/>
        <v>12.629526354105391</v>
      </c>
      <c r="AL59" s="19">
        <f t="shared" si="284"/>
        <v>9.0515721372463673</v>
      </c>
      <c r="AM59" s="19">
        <f t="shared" si="284"/>
        <v>23.723168450523136</v>
      </c>
      <c r="AN59" s="19">
        <f t="shared" si="284"/>
        <v>-2.0570881522363971</v>
      </c>
      <c r="AO59" s="19">
        <f t="shared" si="284"/>
        <v>19.531100649360724</v>
      </c>
      <c r="AP59" s="19">
        <f t="shared" si="284"/>
        <v>21.651147825347628</v>
      </c>
      <c r="AQ59" s="19">
        <f t="shared" si="284"/>
        <v>11.580601974298066</v>
      </c>
      <c r="AR59" s="19">
        <f t="shared" si="284"/>
        <v>-13.665701616894443</v>
      </c>
      <c r="AS59" s="19">
        <f t="shared" si="284"/>
        <v>-5.1593823184807537</v>
      </c>
      <c r="AT59" s="19">
        <f t="shared" si="284"/>
        <v>2.8067901919749394</v>
      </c>
      <c r="AU59" s="19">
        <f t="shared" si="284"/>
        <v>2.3433977933402295</v>
      </c>
      <c r="AV59" s="19">
        <f t="shared" si="284"/>
        <v>6.4270542649360163</v>
      </c>
      <c r="AW59" s="19">
        <f t="shared" si="284"/>
        <v>-15.456633355172688</v>
      </c>
      <c r="AX59" s="19">
        <f t="shared" si="284"/>
        <v>-0.62252079196909449</v>
      </c>
      <c r="AY59" s="19">
        <f t="shared" si="284"/>
        <v>0.92711524495716624</v>
      </c>
      <c r="AZ59" s="19">
        <f t="shared" si="284"/>
        <v>-0.98325935588208235</v>
      </c>
      <c r="BA59" s="19">
        <f t="shared" si="284"/>
        <v>0.87580404827245495</v>
      </c>
      <c r="BB59" s="19">
        <f t="shared" si="284"/>
        <v>-0.40052385177141714</v>
      </c>
      <c r="BC59" s="19">
        <f t="shared" si="284"/>
        <v>-3.5187761842693566</v>
      </c>
      <c r="BD59" s="19">
        <f t="shared" si="284"/>
        <v>6.630574019479063</v>
      </c>
      <c r="BE59" s="19">
        <f t="shared" si="284"/>
        <v>6.5957328036879925</v>
      </c>
      <c r="BF59" s="19">
        <f t="shared" si="284"/>
        <v>-4.1022358087032913</v>
      </c>
      <c r="BG59" s="19">
        <f t="shared" si="284"/>
        <v>-0.58786532777375111</v>
      </c>
      <c r="BH59" s="19">
        <f t="shared" ref="BH59:CM59" si="285">100*((BH27/BG27)^4-1)</f>
        <v>11.784204895881768</v>
      </c>
      <c r="BI59" s="19">
        <f t="shared" si="285"/>
        <v>1.4503417614144531</v>
      </c>
      <c r="BJ59" s="19">
        <f t="shared" si="285"/>
        <v>5.774393829832114</v>
      </c>
      <c r="BK59" s="19">
        <f t="shared" si="285"/>
        <v>3.0664405936073447</v>
      </c>
      <c r="BL59" s="19">
        <f t="shared" si="285"/>
        <v>4.7760202747320957</v>
      </c>
      <c r="BM59" s="19">
        <f t="shared" si="285"/>
        <v>5.8706345170836061</v>
      </c>
      <c r="BN59" s="19">
        <f t="shared" si="285"/>
        <v>13.206388957718772</v>
      </c>
      <c r="BO59" s="19">
        <f t="shared" si="285"/>
        <v>14.1810236821585</v>
      </c>
      <c r="BP59" s="19">
        <f t="shared" si="285"/>
        <v>5.928391043665715</v>
      </c>
      <c r="BQ59" s="19">
        <f t="shared" si="285"/>
        <v>6.6485188354460822</v>
      </c>
      <c r="BR59" s="19">
        <f t="shared" si="285"/>
        <v>11.619673532721464</v>
      </c>
      <c r="BS59" s="19">
        <f t="shared" si="285"/>
        <v>9.7926181080834063</v>
      </c>
      <c r="BT59" s="19">
        <f t="shared" si="285"/>
        <v>8.4599822709304551</v>
      </c>
      <c r="BU59" s="19">
        <f t="shared" si="285"/>
        <v>6.8898308530624508</v>
      </c>
      <c r="BV59" s="19">
        <f t="shared" si="285"/>
        <v>6.2430287613758795</v>
      </c>
      <c r="BW59" s="19">
        <f t="shared" si="285"/>
        <v>1.0218974906982314</v>
      </c>
      <c r="BX59" s="19">
        <f t="shared" si="285"/>
        <v>-0.34713317492603979</v>
      </c>
      <c r="BY59" s="19">
        <f t="shared" si="285"/>
        <v>4.1020303695956661</v>
      </c>
      <c r="BZ59" s="19">
        <f t="shared" si="285"/>
        <v>-6.9306416677637035</v>
      </c>
      <c r="CA59" s="19">
        <f t="shared" si="285"/>
        <v>-10.649495587094016</v>
      </c>
      <c r="CB59" s="19">
        <f t="shared" si="285"/>
        <v>1.9904713597146406</v>
      </c>
      <c r="CC59" s="19">
        <f t="shared" si="285"/>
        <v>-4.3920322183072731</v>
      </c>
      <c r="CD59" s="19">
        <f t="shared" si="285"/>
        <v>1.4273718581751416</v>
      </c>
      <c r="CE59" s="19">
        <f t="shared" si="285"/>
        <v>-3.8891501701197151</v>
      </c>
      <c r="CF59" s="19">
        <f t="shared" si="285"/>
        <v>8.0146723926497465</v>
      </c>
      <c r="CG59" s="19">
        <f t="shared" si="285"/>
        <v>5.6317485242068699</v>
      </c>
      <c r="CH59" s="19">
        <f t="shared" si="285"/>
        <v>5.4425491563277584</v>
      </c>
      <c r="CI59" s="19">
        <f t="shared" si="285"/>
        <v>8.135668184996824</v>
      </c>
      <c r="CJ59" s="19">
        <f t="shared" si="285"/>
        <v>4.9072857856048646</v>
      </c>
      <c r="CK59" s="19">
        <f t="shared" si="285"/>
        <v>7.8509282722225349</v>
      </c>
      <c r="CL59" s="19">
        <f t="shared" si="285"/>
        <v>5.4924986056688274</v>
      </c>
      <c r="CM59" s="19">
        <f t="shared" si="285"/>
        <v>13.129302222910111</v>
      </c>
      <c r="CN59" s="19">
        <f t="shared" ref="CN59:DS59" si="286">100*((CN27/CM27)^4-1)</f>
        <v>5.0638962898197137</v>
      </c>
      <c r="CO59" s="19">
        <f t="shared" si="286"/>
        <v>5.4462333550040709</v>
      </c>
      <c r="CP59" s="19">
        <f t="shared" si="286"/>
        <v>6.4272694663676244</v>
      </c>
      <c r="CQ59" s="19">
        <f t="shared" si="286"/>
        <v>4.1797254815929552</v>
      </c>
      <c r="CR59" s="19">
        <f t="shared" si="286"/>
        <v>3.8682522910108874</v>
      </c>
      <c r="CS59" s="19">
        <f t="shared" si="286"/>
        <v>4.4499403142911564</v>
      </c>
      <c r="CT59" s="19">
        <f t="shared" si="286"/>
        <v>3.0608895289315097</v>
      </c>
      <c r="CU59" s="19">
        <f t="shared" si="286"/>
        <v>15.804466640195525</v>
      </c>
      <c r="CV59" s="19">
        <f t="shared" si="286"/>
        <v>4.0232518235136849</v>
      </c>
      <c r="CW59" s="19">
        <f t="shared" si="286"/>
        <v>11.7760553568117</v>
      </c>
      <c r="CX59" s="19">
        <f t="shared" si="286"/>
        <v>8.7509242731009564</v>
      </c>
      <c r="CY59" s="19">
        <f t="shared" si="286"/>
        <v>1.5090662465356175</v>
      </c>
      <c r="CZ59" s="19">
        <f t="shared" si="286"/>
        <v>7.7837030100387006</v>
      </c>
      <c r="DA59" s="19">
        <f t="shared" si="286"/>
        <v>5.7568440540151755</v>
      </c>
      <c r="DB59" s="19">
        <f t="shared" si="286"/>
        <v>0.44113920775255</v>
      </c>
      <c r="DC59" s="19">
        <f t="shared" si="286"/>
        <v>13.083914883364244</v>
      </c>
      <c r="DD59" s="19">
        <f t="shared" si="286"/>
        <v>5.4976102427958695</v>
      </c>
      <c r="DE59" s="19">
        <f t="shared" si="286"/>
        <v>6.5600121619467044</v>
      </c>
      <c r="DF59" s="19">
        <f t="shared" si="286"/>
        <v>13.468389494124654</v>
      </c>
      <c r="DG59" s="19">
        <f t="shared" si="286"/>
        <v>6.018361982612741</v>
      </c>
      <c r="DH59" s="19">
        <f t="shared" si="286"/>
        <v>7.3976986095056096</v>
      </c>
      <c r="DI59" s="19">
        <f t="shared" si="286"/>
        <v>8.3529890941413498</v>
      </c>
      <c r="DJ59" s="19">
        <f t="shared" si="286"/>
        <v>10.321273025129752</v>
      </c>
      <c r="DK59" s="19">
        <f t="shared" si="286"/>
        <v>15.823525662160609</v>
      </c>
      <c r="DL59" s="19">
        <f t="shared" si="286"/>
        <v>5.3285153595252321</v>
      </c>
      <c r="DM59" s="19">
        <f t="shared" si="286"/>
        <v>12.341128016042369</v>
      </c>
      <c r="DN59" s="19">
        <f t="shared" si="286"/>
        <v>5.9689861691883728</v>
      </c>
      <c r="DO59" s="19">
        <f t="shared" si="286"/>
        <v>14.327678468691406</v>
      </c>
      <c r="DP59" s="19">
        <f t="shared" si="286"/>
        <v>2.2458891983943019</v>
      </c>
      <c r="DQ59" s="19">
        <f t="shared" si="286"/>
        <v>3.4586058834683131</v>
      </c>
      <c r="DR59" s="19">
        <f t="shared" si="286"/>
        <v>8.5005207642073533</v>
      </c>
      <c r="DS59" s="19">
        <f t="shared" si="286"/>
        <v>12.73503271089611</v>
      </c>
      <c r="DT59" s="19">
        <f t="shared" ref="DT59:EY59" si="287">100*((DT27/DS27)^4-1)</f>
        <v>-17.018272070559547</v>
      </c>
      <c r="DU59" s="19">
        <f t="shared" si="287"/>
        <v>24.162338779153501</v>
      </c>
      <c r="DV59" s="19">
        <f t="shared" si="287"/>
        <v>14.042547130353288</v>
      </c>
      <c r="DW59" s="19">
        <f t="shared" si="287"/>
        <v>9.312183616752435</v>
      </c>
      <c r="DX59" s="19">
        <f t="shared" si="287"/>
        <v>15.258949365429819</v>
      </c>
      <c r="DY59" s="19">
        <f t="shared" si="287"/>
        <v>8.2105623886134858</v>
      </c>
      <c r="DZ59" s="19">
        <f t="shared" si="287"/>
        <v>10.658763041020691</v>
      </c>
      <c r="EA59" s="19">
        <f t="shared" si="287"/>
        <v>2.6006051778355577</v>
      </c>
      <c r="EB59" s="19">
        <f t="shared" si="287"/>
        <v>1.3495171224178426</v>
      </c>
      <c r="EC59" s="19">
        <f t="shared" si="287"/>
        <v>8.2437332622798962</v>
      </c>
      <c r="ED59" s="19">
        <f t="shared" si="287"/>
        <v>0.28753358624895586</v>
      </c>
      <c r="EE59" s="18">
        <f t="shared" si="287"/>
        <v>10.148224933579474</v>
      </c>
      <c r="EF59" s="18">
        <f t="shared" si="287"/>
        <v>10.876633166575701</v>
      </c>
      <c r="EG59" s="18">
        <f t="shared" si="287"/>
        <v>3.3000016953367295</v>
      </c>
      <c r="EH59" s="18">
        <f t="shared" si="287"/>
        <v>9.3860291487582792</v>
      </c>
      <c r="EI59" s="18">
        <f t="shared" si="287"/>
        <v>5.563742682003614</v>
      </c>
      <c r="EJ59" s="18">
        <f t="shared" si="287"/>
        <v>3.560734792754694</v>
      </c>
      <c r="EK59" s="18">
        <f t="shared" si="287"/>
        <v>3.6879948169838306</v>
      </c>
      <c r="EL59" s="18">
        <f t="shared" si="287"/>
        <v>1.0260934512349218</v>
      </c>
      <c r="EM59" s="18">
        <f t="shared" si="287"/>
        <v>0.25880975566556774</v>
      </c>
      <c r="EN59" s="18">
        <f t="shared" si="287"/>
        <v>5.4729519080609634E-2</v>
      </c>
      <c r="EO59" s="18">
        <f t="shared" si="287"/>
        <v>0.17300542638305494</v>
      </c>
      <c r="EP59" s="18">
        <f t="shared" si="287"/>
        <v>2.819811681529516</v>
      </c>
      <c r="EQ59" s="18">
        <f t="shared" si="287"/>
        <v>3.8851548215767862</v>
      </c>
      <c r="ER59" s="18">
        <f t="shared" si="287"/>
        <v>2.3720705901085104</v>
      </c>
      <c r="ES59" s="18">
        <f t="shared" si="287"/>
        <v>2.5975046257478596</v>
      </c>
      <c r="ET59" s="18">
        <f t="shared" si="287"/>
        <v>3.2526946451788774</v>
      </c>
      <c r="EU59" s="18">
        <f t="shared" si="287"/>
        <v>3.6607809376535183</v>
      </c>
      <c r="EV59" s="18">
        <f t="shared" si="287"/>
        <v>4.4503076822401066</v>
      </c>
      <c r="EW59" s="18">
        <f t="shared" si="287"/>
        <v>3.9541521735040774</v>
      </c>
      <c r="EX59" s="18">
        <f t="shared" si="287"/>
        <v>4.6901508955319748</v>
      </c>
      <c r="EY59" s="18">
        <f t="shared" si="287"/>
        <v>5.2387130788011937</v>
      </c>
      <c r="EZ59" s="18">
        <f t="shared" ref="EZ59:FF59" si="288">100*((EZ27/EY27)^4-1)</f>
        <v>6.2733940996405391</v>
      </c>
      <c r="FA59" s="18">
        <f t="shared" si="288"/>
        <v>5.1330415542500729</v>
      </c>
      <c r="FB59" s="18">
        <f t="shared" si="288"/>
        <v>5.5304901739549051</v>
      </c>
      <c r="FC59" s="18">
        <f t="shared" si="288"/>
        <v>5.4783983441290651</v>
      </c>
      <c r="FD59" s="18">
        <f t="shared" si="288"/>
        <v>5.7934452287462745</v>
      </c>
      <c r="FE59" s="18">
        <f t="shared" si="288"/>
        <v>5.9486757844307681</v>
      </c>
      <c r="FF59" s="18">
        <f t="shared" si="288"/>
        <v>5.8427134010363702</v>
      </c>
      <c r="FG59" s="18">
        <f t="shared" si="273"/>
        <v>5.7613998854722182</v>
      </c>
      <c r="FH59" s="18">
        <f t="shared" si="274"/>
        <v>5.7769265877107179</v>
      </c>
      <c r="FI59" s="18">
        <f t="shared" si="275"/>
        <v>5.6675308216531439</v>
      </c>
      <c r="FJ59" s="18">
        <f t="shared" si="276"/>
        <v>5.6521557518398602</v>
      </c>
    </row>
    <row r="60" spans="2:166" x14ac:dyDescent="0.2">
      <c r="B60" t="str">
        <f>B28</f>
        <v>Per capita personal income ($)</v>
      </c>
      <c r="C60" s="19"/>
      <c r="D60" s="19">
        <f t="shared" ref="D60:AA60" si="289">100*((D28/C28)^4-1)</f>
        <v>5.1247320270866537</v>
      </c>
      <c r="E60" s="19">
        <f t="shared" si="289"/>
        <v>3.551313031679082</v>
      </c>
      <c r="F60" s="19">
        <f t="shared" si="289"/>
        <v>3.0873892955997961</v>
      </c>
      <c r="G60" s="19">
        <f t="shared" si="289"/>
        <v>4.1260926841745205</v>
      </c>
      <c r="H60" s="19">
        <f t="shared" si="289"/>
        <v>2.9393561841894345</v>
      </c>
      <c r="I60" s="19">
        <f t="shared" si="289"/>
        <v>3.3393461437286165</v>
      </c>
      <c r="J60" s="19">
        <f t="shared" si="289"/>
        <v>5.4642001180308819</v>
      </c>
      <c r="K60" s="19">
        <f t="shared" si="289"/>
        <v>9.4803527795591194</v>
      </c>
      <c r="L60" s="19">
        <f t="shared" si="289"/>
        <v>4.4425202608105341</v>
      </c>
      <c r="M60" s="19">
        <f t="shared" si="289"/>
        <v>4.8736690104295377</v>
      </c>
      <c r="N60" s="19">
        <f t="shared" si="289"/>
        <v>10.791650453693503</v>
      </c>
      <c r="O60" s="19">
        <f t="shared" si="289"/>
        <v>-4.4070577951199734</v>
      </c>
      <c r="P60" s="19">
        <f t="shared" si="289"/>
        <v>3.6140632775959691</v>
      </c>
      <c r="Q60" s="19">
        <f t="shared" si="289"/>
        <v>-3.285564263119356</v>
      </c>
      <c r="R60" s="19">
        <f t="shared" si="289"/>
        <v>1.8425660265826815</v>
      </c>
      <c r="S60" s="19">
        <f t="shared" si="289"/>
        <v>4.6666519143291563</v>
      </c>
      <c r="T60" s="19">
        <f t="shared" si="289"/>
        <v>7.4444222300501961</v>
      </c>
      <c r="U60" s="19">
        <f t="shared" si="289"/>
        <v>3.0815216586478122</v>
      </c>
      <c r="V60" s="19">
        <f t="shared" si="289"/>
        <v>8.9193695184347952</v>
      </c>
      <c r="W60" s="19">
        <f t="shared" si="289"/>
        <v>3.2317288103177688</v>
      </c>
      <c r="X60" s="19">
        <f t="shared" si="289"/>
        <v>4.2393639303397679</v>
      </c>
      <c r="Y60" s="19">
        <f t="shared" si="289"/>
        <v>4.3013263068238938</v>
      </c>
      <c r="Z60" s="19">
        <f t="shared" si="289"/>
        <v>2.6510180571525543</v>
      </c>
      <c r="AA60" s="19">
        <f t="shared" si="289"/>
        <v>12.307133879457655</v>
      </c>
      <c r="AB60" s="19">
        <f t="shared" ref="AB60:BG60" si="290">100*((AB28/AA28)^4-1)</f>
        <v>8.2851441486190947</v>
      </c>
      <c r="AC60" s="19">
        <f t="shared" si="290"/>
        <v>6.1123477518650882</v>
      </c>
      <c r="AD60" s="19">
        <f t="shared" si="290"/>
        <v>5.3114707850823395</v>
      </c>
      <c r="AE60" s="19">
        <f t="shared" si="290"/>
        <v>11.054314461713076</v>
      </c>
      <c r="AF60" s="19">
        <f t="shared" si="290"/>
        <v>5.0904027304036648</v>
      </c>
      <c r="AG60" s="19">
        <f t="shared" si="290"/>
        <v>3.6433733892464071</v>
      </c>
      <c r="AH60" s="19">
        <f t="shared" si="290"/>
        <v>7.5989949089202868</v>
      </c>
      <c r="AI60" s="19">
        <f t="shared" si="290"/>
        <v>21.715038693815792</v>
      </c>
      <c r="AJ60" s="19">
        <f t="shared" si="290"/>
        <v>8.966834787722334</v>
      </c>
      <c r="AK60" s="19">
        <f t="shared" si="290"/>
        <v>8.8361368459431553</v>
      </c>
      <c r="AL60" s="19">
        <f t="shared" si="290"/>
        <v>6.0713655336817718</v>
      </c>
      <c r="AM60" s="19">
        <f t="shared" si="290"/>
        <v>9.0464774917981892</v>
      </c>
      <c r="AN60" s="19">
        <f t="shared" si="290"/>
        <v>-1.3358917470380982</v>
      </c>
      <c r="AO60" s="19">
        <f t="shared" si="290"/>
        <v>11.478736717046889</v>
      </c>
      <c r="AP60" s="19">
        <f t="shared" si="290"/>
        <v>13.416628998294765</v>
      </c>
      <c r="AQ60" s="19">
        <f t="shared" si="290"/>
        <v>8.6266481951354113</v>
      </c>
      <c r="AR60" s="19">
        <f t="shared" si="290"/>
        <v>-4.9020395093939184</v>
      </c>
      <c r="AS60" s="19">
        <f t="shared" si="290"/>
        <v>-1.7885434927179755</v>
      </c>
      <c r="AT60" s="19">
        <f t="shared" si="290"/>
        <v>2.4959887861846219</v>
      </c>
      <c r="AU60" s="19">
        <f t="shared" si="290"/>
        <v>3.4870155435953398</v>
      </c>
      <c r="AV60" s="19">
        <f t="shared" si="290"/>
        <v>5.060764549526775</v>
      </c>
      <c r="AW60" s="19">
        <f t="shared" si="290"/>
        <v>-9.6176467227711999</v>
      </c>
      <c r="AX60" s="19">
        <f t="shared" si="290"/>
        <v>-0.72236619903682797</v>
      </c>
      <c r="AY60" s="19">
        <f t="shared" si="290"/>
        <v>1.816489552713163</v>
      </c>
      <c r="AZ60" s="19">
        <f t="shared" si="290"/>
        <v>9.034268722887262E-2</v>
      </c>
      <c r="BA60" s="19">
        <f t="shared" si="290"/>
        <v>0.95119594536849927</v>
      </c>
      <c r="BB60" s="19">
        <f t="shared" si="290"/>
        <v>1.5834589941005728</v>
      </c>
      <c r="BC60" s="19">
        <f t="shared" si="290"/>
        <v>-0.37040324904593636</v>
      </c>
      <c r="BD60" s="19">
        <f t="shared" si="290"/>
        <v>5.2321999474660208</v>
      </c>
      <c r="BE60" s="19">
        <f t="shared" si="290"/>
        <v>4.8598521787491356</v>
      </c>
      <c r="BF60" s="19">
        <f t="shared" si="290"/>
        <v>-1.3877871540204922</v>
      </c>
      <c r="BG60" s="19">
        <f t="shared" si="290"/>
        <v>4.6547297490216799</v>
      </c>
      <c r="BH60" s="19">
        <f t="shared" ref="BH60:CM60" si="291">100*((BH28/BG28)^4-1)</f>
        <v>11.929132854286294</v>
      </c>
      <c r="BI60" s="19">
        <f t="shared" si="291"/>
        <v>4.0701303453491988</v>
      </c>
      <c r="BJ60" s="19">
        <f t="shared" si="291"/>
        <v>60.420565695217967</v>
      </c>
      <c r="BK60" s="19">
        <f t="shared" si="291"/>
        <v>-30.801620390363315</v>
      </c>
      <c r="BL60" s="19">
        <f t="shared" si="291"/>
        <v>0.58323191845681688</v>
      </c>
      <c r="BM60" s="19">
        <f t="shared" si="291"/>
        <v>-0.48517904310571014</v>
      </c>
      <c r="BN60" s="19">
        <f t="shared" si="291"/>
        <v>5.8686513052590872</v>
      </c>
      <c r="BO60" s="19">
        <f t="shared" si="291"/>
        <v>16.332869407169692</v>
      </c>
      <c r="BP60" s="19">
        <f t="shared" si="291"/>
        <v>10.075157070744156</v>
      </c>
      <c r="BQ60" s="19">
        <f t="shared" si="291"/>
        <v>7.5536427106345228</v>
      </c>
      <c r="BR60" s="19">
        <f t="shared" si="291"/>
        <v>10.950366567615033</v>
      </c>
      <c r="BS60" s="19">
        <f t="shared" si="291"/>
        <v>7.3351562679687676</v>
      </c>
      <c r="BT60" s="19">
        <f t="shared" si="291"/>
        <v>7.6147908477204096</v>
      </c>
      <c r="BU60" s="19">
        <f t="shared" si="291"/>
        <v>2.2617295352862277</v>
      </c>
      <c r="BV60" s="19">
        <f t="shared" si="291"/>
        <v>2.9450383519831869</v>
      </c>
      <c r="BW60" s="19">
        <f t="shared" si="291"/>
        <v>2.0872637513773107</v>
      </c>
      <c r="BX60" s="19">
        <f t="shared" si="291"/>
        <v>10.856620318792064</v>
      </c>
      <c r="BY60" s="19">
        <f t="shared" si="291"/>
        <v>-4.8270154330675723</v>
      </c>
      <c r="BZ60" s="19">
        <f t="shared" si="291"/>
        <v>-8.7132593337929336</v>
      </c>
      <c r="CA60" s="19">
        <f t="shared" si="291"/>
        <v>-15.624306943644706</v>
      </c>
      <c r="CB60" s="19">
        <f t="shared" si="291"/>
        <v>-4.1696335927602028</v>
      </c>
      <c r="CC60" s="19">
        <f t="shared" si="291"/>
        <v>-8.3646572108105879</v>
      </c>
      <c r="CD60" s="19">
        <f t="shared" si="291"/>
        <v>-1.8500360166673779</v>
      </c>
      <c r="CE60" s="19">
        <f t="shared" si="291"/>
        <v>3.350435796122575</v>
      </c>
      <c r="CF60" s="19">
        <f t="shared" si="291"/>
        <v>7.0942397379045063</v>
      </c>
      <c r="CG60" s="19">
        <f t="shared" si="291"/>
        <v>4.6166929230573084</v>
      </c>
      <c r="CH60" s="19">
        <f t="shared" si="291"/>
        <v>4.7803770263913581</v>
      </c>
      <c r="CI60" s="19">
        <f t="shared" si="291"/>
        <v>12.647034796819167</v>
      </c>
      <c r="CJ60" s="19">
        <f t="shared" si="291"/>
        <v>3.0078821274934997</v>
      </c>
      <c r="CK60" s="19">
        <f t="shared" si="291"/>
        <v>5.0911909913740283</v>
      </c>
      <c r="CL60" s="19">
        <f t="shared" si="291"/>
        <v>6.9883272897059978</v>
      </c>
      <c r="CM60" s="19">
        <f t="shared" si="291"/>
        <v>17.469910286952551</v>
      </c>
      <c r="CN60" s="19">
        <f t="shared" ref="CN60:DS60" si="292">100*((CN28/CM28)^4-1)</f>
        <v>10.069901919741419</v>
      </c>
      <c r="CO60" s="19">
        <f t="shared" si="292"/>
        <v>3.2076301071224167</v>
      </c>
      <c r="CP60" s="19">
        <f t="shared" si="292"/>
        <v>19.312003080506134</v>
      </c>
      <c r="CQ60" s="19">
        <f t="shared" si="292"/>
        <v>-13.131814666367415</v>
      </c>
      <c r="CR60" s="19">
        <f t="shared" si="292"/>
        <v>0.86334404605190596</v>
      </c>
      <c r="CS60" s="19">
        <f t="shared" si="292"/>
        <v>2.4925443942175107</v>
      </c>
      <c r="CT60" s="19">
        <f t="shared" si="292"/>
        <v>-1.2108458010230194</v>
      </c>
      <c r="CU60" s="19">
        <f t="shared" si="292"/>
        <v>13.914849400597218</v>
      </c>
      <c r="CV60" s="19">
        <f t="shared" si="292"/>
        <v>10.519006727391655</v>
      </c>
      <c r="CW60" s="19">
        <f t="shared" si="292"/>
        <v>10.636706700262287</v>
      </c>
      <c r="CX60" s="19">
        <f t="shared" si="292"/>
        <v>8.802204364591093</v>
      </c>
      <c r="CY60" s="19">
        <f t="shared" si="292"/>
        <v>1.9261887222616014</v>
      </c>
      <c r="CZ60" s="19">
        <f t="shared" si="292"/>
        <v>1.2550355711413053</v>
      </c>
      <c r="DA60" s="19">
        <f t="shared" si="292"/>
        <v>0.52018824063133628</v>
      </c>
      <c r="DB60" s="19">
        <f t="shared" si="292"/>
        <v>-1.2202108367310505</v>
      </c>
      <c r="DC60" s="19">
        <f t="shared" si="292"/>
        <v>9.3164209229072306</v>
      </c>
      <c r="DD60" s="19">
        <f t="shared" si="292"/>
        <v>4.2794880034069394</v>
      </c>
      <c r="DE60" s="19">
        <f t="shared" si="292"/>
        <v>5.7560437380584917</v>
      </c>
      <c r="DF60" s="19">
        <f t="shared" si="292"/>
        <v>9.5763321826402237</v>
      </c>
      <c r="DG60" s="19">
        <f t="shared" si="292"/>
        <v>5.3133599855496261</v>
      </c>
      <c r="DH60" s="19">
        <f t="shared" si="292"/>
        <v>4.6496869130843166</v>
      </c>
      <c r="DI60" s="19">
        <f t="shared" si="292"/>
        <v>4.6592792544950523</v>
      </c>
      <c r="DJ60" s="19">
        <f t="shared" si="292"/>
        <v>5.9836320225830075</v>
      </c>
      <c r="DK60" s="19">
        <f t="shared" si="292"/>
        <v>7.6834522139429762</v>
      </c>
      <c r="DL60" s="19">
        <f t="shared" si="292"/>
        <v>3.2538262547691543</v>
      </c>
      <c r="DM60" s="19">
        <f t="shared" si="292"/>
        <v>7.3894201639272961</v>
      </c>
      <c r="DN60" s="19">
        <f t="shared" si="292"/>
        <v>5.2803092716331212</v>
      </c>
      <c r="DO60" s="19">
        <f t="shared" si="292"/>
        <v>11.739489476701891</v>
      </c>
      <c r="DP60" s="19">
        <f t="shared" si="292"/>
        <v>1.4875881854164552</v>
      </c>
      <c r="DQ60" s="19">
        <f t="shared" si="292"/>
        <v>1.141048602018313</v>
      </c>
      <c r="DR60" s="19">
        <f t="shared" si="292"/>
        <v>3.6455143702342374</v>
      </c>
      <c r="DS60" s="19">
        <f t="shared" si="292"/>
        <v>5.3523484289564882</v>
      </c>
      <c r="DT60" s="19">
        <f t="shared" ref="DT60:EY60" si="293">100*((DT28/DS28)^4-1)</f>
        <v>30.371538900973061</v>
      </c>
      <c r="DU60" s="19">
        <f t="shared" si="293"/>
        <v>-8.3947687146093131</v>
      </c>
      <c r="DV60" s="19">
        <f t="shared" si="293"/>
        <v>-3.3810240681606096</v>
      </c>
      <c r="DW60" s="19">
        <f t="shared" si="293"/>
        <v>54.569900639379341</v>
      </c>
      <c r="DX60" s="19">
        <f t="shared" si="293"/>
        <v>-12.831070119097221</v>
      </c>
      <c r="DY60" s="19">
        <f t="shared" si="293"/>
        <v>-1.9242414162587207</v>
      </c>
      <c r="DZ60" s="19">
        <f t="shared" si="293"/>
        <v>2.4181676503399752</v>
      </c>
      <c r="EA60" s="19">
        <f t="shared" si="293"/>
        <v>4.2896592057429128</v>
      </c>
      <c r="EB60" s="19">
        <f t="shared" si="293"/>
        <v>1.9061481712745465</v>
      </c>
      <c r="EC60" s="19">
        <f t="shared" si="293"/>
        <v>6.1231090042872749</v>
      </c>
      <c r="ED60" s="19">
        <f t="shared" si="293"/>
        <v>4.8455972460618835</v>
      </c>
      <c r="EE60" s="18">
        <f t="shared" si="293"/>
        <v>7.2209609113338624</v>
      </c>
      <c r="EF60" s="18">
        <f t="shared" si="293"/>
        <v>7.9071331904993603</v>
      </c>
      <c r="EG60" s="18">
        <f t="shared" si="293"/>
        <v>2.671216515652719</v>
      </c>
      <c r="EH60" s="18">
        <f t="shared" si="293"/>
        <v>5.4018215279874049</v>
      </c>
      <c r="EI60" s="18">
        <f t="shared" si="293"/>
        <v>7.0075292063511263</v>
      </c>
      <c r="EJ60" s="18">
        <f t="shared" si="293"/>
        <v>1.0297138430916952</v>
      </c>
      <c r="EK60" s="18">
        <f t="shared" si="293"/>
        <v>3.5398031081031567</v>
      </c>
      <c r="EL60" s="18">
        <f t="shared" si="293"/>
        <v>2.2556020924382469</v>
      </c>
      <c r="EM60" s="18">
        <f t="shared" si="293"/>
        <v>3.3644922901119756</v>
      </c>
      <c r="EN60" s="18">
        <f t="shared" si="293"/>
        <v>1.5475130490459232</v>
      </c>
      <c r="EO60" s="18">
        <f t="shared" si="293"/>
        <v>1.1618431227935266</v>
      </c>
      <c r="EP60" s="18">
        <f t="shared" si="293"/>
        <v>3.1343422807056154</v>
      </c>
      <c r="EQ60" s="18">
        <f t="shared" si="293"/>
        <v>4.8465410691139743</v>
      </c>
      <c r="ER60" s="18">
        <f t="shared" si="293"/>
        <v>3.2503096333450054</v>
      </c>
      <c r="ES60" s="18">
        <f t="shared" si="293"/>
        <v>3.4753098823714357</v>
      </c>
      <c r="ET60" s="18">
        <f t="shared" si="293"/>
        <v>3.8455105244465715</v>
      </c>
      <c r="EU60" s="18">
        <f t="shared" si="293"/>
        <v>4.7182374306133923</v>
      </c>
      <c r="EV60" s="18">
        <f t="shared" si="293"/>
        <v>4.4329758276080433</v>
      </c>
      <c r="EW60" s="18">
        <f t="shared" si="293"/>
        <v>3.8856574713559633</v>
      </c>
      <c r="EX60" s="18">
        <f t="shared" si="293"/>
        <v>4.2038887485660537</v>
      </c>
      <c r="EY60" s="18">
        <f t="shared" si="293"/>
        <v>4.6392010763441016</v>
      </c>
      <c r="EZ60" s="18">
        <f t="shared" ref="EZ60:FF60" si="294">100*((EZ28/EY28)^4-1)</f>
        <v>4.8739634628847561</v>
      </c>
      <c r="FA60" s="18">
        <f t="shared" si="294"/>
        <v>4.0714573670244336</v>
      </c>
      <c r="FB60" s="18">
        <f t="shared" si="294"/>
        <v>4.2248545099591084</v>
      </c>
      <c r="FC60" s="18">
        <f t="shared" si="294"/>
        <v>4.3253072979251073</v>
      </c>
      <c r="FD60" s="18">
        <f t="shared" si="294"/>
        <v>4.3470844442744516</v>
      </c>
      <c r="FE60" s="18">
        <f t="shared" si="294"/>
        <v>4.2994033911738061</v>
      </c>
      <c r="FF60" s="18">
        <f t="shared" si="294"/>
        <v>4.2747347507813727</v>
      </c>
      <c r="FG60" s="18">
        <f t="shared" si="273"/>
        <v>4.5727432606287532</v>
      </c>
      <c r="FH60" s="18">
        <f t="shared" si="274"/>
        <v>4.2561652800169547</v>
      </c>
      <c r="FI60" s="18">
        <f t="shared" si="275"/>
        <v>4.1803469110313296</v>
      </c>
      <c r="FJ60" s="18">
        <f t="shared" si="276"/>
        <v>4.2105385209938007</v>
      </c>
    </row>
    <row r="61" spans="2:166" x14ac:dyDescent="0.2">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8"/>
      <c r="EL61" s="18"/>
      <c r="EM61" s="18"/>
      <c r="EN61" s="18"/>
      <c r="EO61" s="18"/>
      <c r="EP61" s="18"/>
      <c r="EQ61" s="18"/>
      <c r="ER61" s="18"/>
      <c r="ES61" s="18"/>
      <c r="ET61" s="18"/>
      <c r="EU61" s="18"/>
      <c r="EV61" s="18"/>
      <c r="EW61" s="18"/>
      <c r="EX61" s="18"/>
      <c r="EY61" s="18"/>
      <c r="EZ61" s="18"/>
      <c r="FA61" s="18"/>
      <c r="FB61" s="18"/>
      <c r="FC61" s="18"/>
      <c r="FD61" s="18"/>
      <c r="FE61" s="18"/>
      <c r="FF61" s="18"/>
      <c r="FG61" s="18"/>
      <c r="FH61" s="18"/>
      <c r="FI61" s="18"/>
      <c r="FJ61" s="18"/>
    </row>
    <row r="62" spans="2:166" x14ac:dyDescent="0.2">
      <c r="B62" t="str">
        <f>B30</f>
        <v>Seattle MSA CPI-U (1982-1984=100)</v>
      </c>
      <c r="C62" s="19"/>
      <c r="D62" s="19" t="e">
        <f t="shared" ref="D62:AA62" si="295">100*((D30/C30)^4-1)</f>
        <v>#DIV/0!</v>
      </c>
      <c r="E62" s="19" t="e">
        <f t="shared" si="295"/>
        <v>#DIV/0!</v>
      </c>
      <c r="F62" s="19" t="e">
        <f t="shared" si="295"/>
        <v>#DIV/0!</v>
      </c>
      <c r="G62" s="19" t="e">
        <f t="shared" si="295"/>
        <v>#DIV/0!</v>
      </c>
      <c r="H62" s="19" t="e">
        <f t="shared" si="295"/>
        <v>#DIV/0!</v>
      </c>
      <c r="I62" s="19" t="e">
        <f t="shared" si="295"/>
        <v>#DIV/0!</v>
      </c>
      <c r="J62" s="19" t="e">
        <f t="shared" si="295"/>
        <v>#DIV/0!</v>
      </c>
      <c r="K62" s="19" t="e">
        <f t="shared" si="295"/>
        <v>#DIV/0!</v>
      </c>
      <c r="L62" s="19" t="e">
        <f t="shared" si="295"/>
        <v>#DIV/0!</v>
      </c>
      <c r="M62" s="19" t="e">
        <f t="shared" si="295"/>
        <v>#DIV/0!</v>
      </c>
      <c r="N62" s="19" t="e">
        <f t="shared" si="295"/>
        <v>#DIV/0!</v>
      </c>
      <c r="O62" s="19" t="e">
        <f t="shared" si="295"/>
        <v>#DIV/0!</v>
      </c>
      <c r="P62" s="19" t="e">
        <f t="shared" si="295"/>
        <v>#DIV/0!</v>
      </c>
      <c r="Q62" s="19" t="e">
        <f t="shared" si="295"/>
        <v>#DIV/0!</v>
      </c>
      <c r="R62" s="19" t="e">
        <f t="shared" si="295"/>
        <v>#DIV/0!</v>
      </c>
      <c r="S62" s="19" t="e">
        <f t="shared" si="295"/>
        <v>#DIV/0!</v>
      </c>
      <c r="T62" s="19" t="e">
        <f t="shared" si="295"/>
        <v>#DIV/0!</v>
      </c>
      <c r="U62" s="19" t="e">
        <f t="shared" si="295"/>
        <v>#DIV/0!</v>
      </c>
      <c r="V62" s="19" t="e">
        <f t="shared" si="295"/>
        <v>#DIV/0!</v>
      </c>
      <c r="W62" s="19" t="e">
        <f t="shared" si="295"/>
        <v>#DIV/0!</v>
      </c>
      <c r="X62" s="19" t="e">
        <f t="shared" si="295"/>
        <v>#DIV/0!</v>
      </c>
      <c r="Y62" s="19" t="e">
        <f t="shared" si="295"/>
        <v>#DIV/0!</v>
      </c>
      <c r="Z62" s="19" t="e">
        <f t="shared" si="295"/>
        <v>#DIV/0!</v>
      </c>
      <c r="AA62" s="19" t="e">
        <f t="shared" si="295"/>
        <v>#DIV/0!</v>
      </c>
      <c r="AB62" s="19" t="e">
        <f t="shared" ref="AB62:BG62" si="296">100*((AB30/AA30)^4-1)</f>
        <v>#DIV/0!</v>
      </c>
      <c r="AC62" s="19" t="e">
        <f t="shared" si="296"/>
        <v>#DIV/0!</v>
      </c>
      <c r="AD62" s="19" t="e">
        <f t="shared" si="296"/>
        <v>#DIV/0!</v>
      </c>
      <c r="AE62" s="19" t="e">
        <f t="shared" si="296"/>
        <v>#DIV/0!</v>
      </c>
      <c r="AF62" s="19" t="e">
        <f t="shared" si="296"/>
        <v>#DIV/0!</v>
      </c>
      <c r="AG62" s="19" t="e">
        <f t="shared" si="296"/>
        <v>#DIV/0!</v>
      </c>
      <c r="AH62" s="19" t="e">
        <f t="shared" si="296"/>
        <v>#DIV/0!</v>
      </c>
      <c r="AI62" s="19" t="e">
        <f t="shared" si="296"/>
        <v>#DIV/0!</v>
      </c>
      <c r="AJ62" s="19">
        <f t="shared" si="296"/>
        <v>1.0854717444232165</v>
      </c>
      <c r="AK62" s="19">
        <f t="shared" si="296"/>
        <v>3.7657255923197575</v>
      </c>
      <c r="AL62" s="19">
        <f t="shared" si="296"/>
        <v>2.0331238173112443</v>
      </c>
      <c r="AM62" s="19">
        <f t="shared" si="296"/>
        <v>2.9853154030485829</v>
      </c>
      <c r="AN62" s="19">
        <f t="shared" si="296"/>
        <v>4.4086997890248281</v>
      </c>
      <c r="AO62" s="19">
        <f t="shared" si="296"/>
        <v>2.2218126324587528</v>
      </c>
      <c r="AP62" s="19">
        <f t="shared" si="296"/>
        <v>2.6793332807547809</v>
      </c>
      <c r="AQ62" s="19">
        <f t="shared" si="296"/>
        <v>3.5995839398343055</v>
      </c>
      <c r="AR62" s="19">
        <f t="shared" si="296"/>
        <v>5.5639076103945584</v>
      </c>
      <c r="AS62" s="19">
        <f t="shared" si="296"/>
        <v>4.095037288778669</v>
      </c>
      <c r="AT62" s="19">
        <f t="shared" si="296"/>
        <v>3.3695459528334304</v>
      </c>
      <c r="AU62" s="19">
        <f t="shared" si="296"/>
        <v>4.9290586017168403</v>
      </c>
      <c r="AV62" s="19">
        <f t="shared" si="296"/>
        <v>2.7452077367398076</v>
      </c>
      <c r="AW62" s="19">
        <f t="shared" si="296"/>
        <v>3.3890681360347896</v>
      </c>
      <c r="AX62" s="19">
        <f t="shared" si="296"/>
        <v>0.42895380828489316</v>
      </c>
      <c r="AY62" s="19">
        <f t="shared" si="296"/>
        <v>1.2896125826503235</v>
      </c>
      <c r="AZ62" s="19">
        <f t="shared" si="296"/>
        <v>3.2368581972116228</v>
      </c>
      <c r="BA62" s="19">
        <f t="shared" si="296"/>
        <v>2.5626037613593944</v>
      </c>
      <c r="BB62" s="19">
        <f t="shared" si="296"/>
        <v>0.31566462378198601</v>
      </c>
      <c r="BC62" s="19">
        <f t="shared" si="296"/>
        <v>1.7972327021423817</v>
      </c>
      <c r="BD62" s="19">
        <f t="shared" si="296"/>
        <v>1.471722977602119</v>
      </c>
      <c r="BE62" s="19">
        <f t="shared" si="296"/>
        <v>5.0945336914062445</v>
      </c>
      <c r="BF62" s="19">
        <f t="shared" si="296"/>
        <v>-4.1518532241689554</v>
      </c>
      <c r="BG62" s="19">
        <f t="shared" si="296"/>
        <v>2.4130062883304104</v>
      </c>
      <c r="BH62" s="19">
        <f t="shared" ref="BH62:CM62" si="297">100*((BH30/BG30)^4-1)</f>
        <v>2.7145417070310263</v>
      </c>
      <c r="BI62" s="19">
        <f t="shared" si="297"/>
        <v>-0.4100455904568423</v>
      </c>
      <c r="BJ62" s="19">
        <f t="shared" si="297"/>
        <v>2.4895074878089174</v>
      </c>
      <c r="BK62" s="19">
        <f t="shared" si="297"/>
        <v>3.7282404858548501</v>
      </c>
      <c r="BL62" s="19">
        <f t="shared" si="297"/>
        <v>6.1067235554217447</v>
      </c>
      <c r="BM62" s="19">
        <f t="shared" si="297"/>
        <v>-1.2901456248342269</v>
      </c>
      <c r="BN62" s="19">
        <f t="shared" si="297"/>
        <v>4.4754084214676748</v>
      </c>
      <c r="BO62" s="19">
        <f t="shared" si="297"/>
        <v>3.0020434193088086</v>
      </c>
      <c r="BP62" s="19">
        <f t="shared" si="297"/>
        <v>8.5103284940152299</v>
      </c>
      <c r="BQ62" s="19">
        <f t="shared" si="297"/>
        <v>3.5101505781220954</v>
      </c>
      <c r="BR62" s="19">
        <f t="shared" si="297"/>
        <v>-9.5385709205575431E-2</v>
      </c>
      <c r="BS62" s="19">
        <f t="shared" si="297"/>
        <v>4.1755002176269373</v>
      </c>
      <c r="BT62" s="19">
        <f t="shared" si="297"/>
        <v>7.6437833667263977</v>
      </c>
      <c r="BU62" s="19">
        <f t="shared" si="297"/>
        <v>0.63124646497407788</v>
      </c>
      <c r="BV62" s="19">
        <f t="shared" si="297"/>
        <v>5.1306307195331025</v>
      </c>
      <c r="BW62" s="19">
        <f t="shared" si="297"/>
        <v>5.6610270672180496</v>
      </c>
      <c r="BX62" s="19">
        <f t="shared" si="297"/>
        <v>7.2310635255684375</v>
      </c>
      <c r="BY62" s="19">
        <f t="shared" si="297"/>
        <v>3.7988716086673868</v>
      </c>
      <c r="BZ62" s="19">
        <f t="shared" si="297"/>
        <v>-6.0027742630257785</v>
      </c>
      <c r="CA62" s="19">
        <f t="shared" si="297"/>
        <v>0.87600547731794265</v>
      </c>
      <c r="CB62" s="19">
        <f t="shared" si="297"/>
        <v>3.3345313667718868</v>
      </c>
      <c r="CC62" s="19">
        <f t="shared" si="297"/>
        <v>0.97535730194113768</v>
      </c>
      <c r="CD62" s="19">
        <f t="shared" si="297"/>
        <v>-2.0991646467125813</v>
      </c>
      <c r="CE62" s="19">
        <f t="shared" si="297"/>
        <v>0.26316503936154589</v>
      </c>
      <c r="CF62" s="19">
        <f t="shared" si="297"/>
        <v>0.40843530791678795</v>
      </c>
      <c r="CG62" s="19">
        <f t="shared" si="297"/>
        <v>2.3706043199601456</v>
      </c>
      <c r="CH62" s="19">
        <f t="shared" si="297"/>
        <v>-1.0300632574525403</v>
      </c>
      <c r="CI62" s="19">
        <f t="shared" si="297"/>
        <v>4.3419019105481738</v>
      </c>
      <c r="CJ62" s="19">
        <f t="shared" si="297"/>
        <v>4.9706102753705128</v>
      </c>
      <c r="CK62" s="19">
        <f t="shared" si="297"/>
        <v>2.6573621532563152</v>
      </c>
      <c r="CL62" s="19">
        <f t="shared" si="297"/>
        <v>2.6851915184255226</v>
      </c>
      <c r="CM62" s="19">
        <f t="shared" si="297"/>
        <v>0.64737388490110348</v>
      </c>
      <c r="CN62" s="19">
        <f t="shared" ref="CN62:DS62" si="298">100*((CN30/CM30)^4-1)</f>
        <v>5.1732806803379772</v>
      </c>
      <c r="CO62" s="19">
        <f t="shared" si="298"/>
        <v>2.4986191567339722</v>
      </c>
      <c r="CP62" s="19">
        <f t="shared" si="298"/>
        <v>-0.89452038991051364</v>
      </c>
      <c r="CQ62" s="19">
        <f t="shared" si="298"/>
        <v>0.37436555030332386</v>
      </c>
      <c r="CR62" s="19">
        <f t="shared" si="298"/>
        <v>3.2459758975220465</v>
      </c>
      <c r="CS62" s="19">
        <f t="shared" si="298"/>
        <v>1.5731598661729684</v>
      </c>
      <c r="CT62" s="19">
        <f t="shared" si="298"/>
        <v>-1.3866596771561324</v>
      </c>
      <c r="CU62" s="19">
        <f t="shared" si="298"/>
        <v>1.4111709180788079</v>
      </c>
      <c r="CV62" s="19">
        <f t="shared" si="298"/>
        <v>7.3778673177079535</v>
      </c>
      <c r="CW62" s="19">
        <f t="shared" si="298"/>
        <v>9.067173414523122E-2</v>
      </c>
      <c r="CX62" s="19">
        <f t="shared" si="298"/>
        <v>-1.1808904169055667</v>
      </c>
      <c r="CY62" s="19">
        <f t="shared" si="298"/>
        <v>-1.5426156998869289</v>
      </c>
      <c r="CZ62" s="19">
        <f t="shared" si="298"/>
        <v>6.8846837153582197</v>
      </c>
      <c r="DA62" s="19">
        <f t="shared" si="298"/>
        <v>3.2444612273127893</v>
      </c>
      <c r="DB62" s="19">
        <f t="shared" si="298"/>
        <v>-1.5944025703269693</v>
      </c>
      <c r="DC62" s="19">
        <f t="shared" si="298"/>
        <v>0.53417018704573493</v>
      </c>
      <c r="DD62" s="19">
        <f t="shared" si="298"/>
        <v>6.5542887236822001</v>
      </c>
      <c r="DE62" s="19">
        <f t="shared" si="298"/>
        <v>3.0954257899598714</v>
      </c>
      <c r="DF62" s="19">
        <f t="shared" si="298"/>
        <v>-4.0475430117103972E-2</v>
      </c>
      <c r="DG62" s="19">
        <f t="shared" si="298"/>
        <v>4.1457612483685402</v>
      </c>
      <c r="DH62" s="19">
        <f t="shared" si="298"/>
        <v>4.9525513315780589</v>
      </c>
      <c r="DI62" s="19">
        <f t="shared" si="298"/>
        <v>1.0319220675258478</v>
      </c>
      <c r="DJ62" s="19">
        <f t="shared" si="298"/>
        <v>2.9461825528859231</v>
      </c>
      <c r="DK62" s="19">
        <f t="shared" si="298"/>
        <v>4.2578375051778306</v>
      </c>
      <c r="DL62" s="19">
        <f t="shared" si="298"/>
        <v>5.0490189417725206</v>
      </c>
      <c r="DM62" s="19">
        <f t="shared" si="298"/>
        <v>0.40303703441848526</v>
      </c>
      <c r="DN62" s="19">
        <f t="shared" si="298"/>
        <v>2.1135568747385314</v>
      </c>
      <c r="DO62" s="19">
        <f t="shared" si="298"/>
        <v>3.3445847480570778</v>
      </c>
      <c r="DP62" s="19">
        <f t="shared" si="298"/>
        <v>3.5239708681810145</v>
      </c>
      <c r="DQ62" s="19">
        <f t="shared" si="298"/>
        <v>3.780226730214209</v>
      </c>
      <c r="DR62" s="19">
        <f t="shared" si="298"/>
        <v>-1.7501666424837192</v>
      </c>
      <c r="DS62" s="19">
        <f t="shared" si="298"/>
        <v>4.4641481356378909</v>
      </c>
      <c r="DT62" s="19">
        <f t="shared" ref="DT62:EY62" si="299">100*((DT30/DS30)^4-1)</f>
        <v>-1.8941280900951707</v>
      </c>
      <c r="DU62" s="19">
        <f t="shared" si="299"/>
        <v>6.0231174391975673</v>
      </c>
      <c r="DV62" s="19">
        <f t="shared" si="299"/>
        <v>-1.32434164236086</v>
      </c>
      <c r="DW62" s="19">
        <f t="shared" si="299"/>
        <v>4.2832600681619537</v>
      </c>
      <c r="DX62" s="19">
        <f t="shared" si="299"/>
        <v>9.180417374683314</v>
      </c>
      <c r="DY62" s="19">
        <f t="shared" si="299"/>
        <v>8.9934728421492629</v>
      </c>
      <c r="DZ62" s="19">
        <f t="shared" si="299"/>
        <v>5.826784009047703</v>
      </c>
      <c r="EA62" s="19">
        <f t="shared" si="299"/>
        <v>8.2724741668016364</v>
      </c>
      <c r="EB62" s="19">
        <f t="shared" si="299"/>
        <v>15.698845912798532</v>
      </c>
      <c r="EC62" s="19">
        <f t="shared" si="299"/>
        <v>6.6336032723469218</v>
      </c>
      <c r="ED62" s="19">
        <f t="shared" si="299"/>
        <v>4.3975723903078467</v>
      </c>
      <c r="EE62" s="19">
        <f t="shared" si="299"/>
        <v>5.75830595341702</v>
      </c>
      <c r="EF62" s="19">
        <f t="shared" si="299"/>
        <v>6.2596412449664518</v>
      </c>
      <c r="EG62" s="19">
        <f t="shared" si="299"/>
        <v>5.2009238569838523</v>
      </c>
      <c r="EH62" s="19">
        <f t="shared" si="299"/>
        <v>1.2108631074033926</v>
      </c>
      <c r="EI62" s="19">
        <f t="shared" si="299"/>
        <v>4.4739031608892921</v>
      </c>
      <c r="EJ62" s="19">
        <f t="shared" si="299"/>
        <v>5.7013518661796381</v>
      </c>
      <c r="EK62" s="18">
        <f t="shared" si="299"/>
        <v>1.9653978645674419</v>
      </c>
      <c r="EL62" s="18">
        <f t="shared" si="299"/>
        <v>1.3834968309922591</v>
      </c>
      <c r="EM62" s="18">
        <f t="shared" si="299"/>
        <v>3.3830828794678025</v>
      </c>
      <c r="EN62" s="18">
        <f t="shared" si="299"/>
        <v>5.1725779533745131</v>
      </c>
      <c r="EO62" s="18">
        <f t="shared" si="299"/>
        <v>2.541227137285329</v>
      </c>
      <c r="EP62" s="18">
        <f t="shared" si="299"/>
        <v>1.5010636358294693</v>
      </c>
      <c r="EQ62" s="18">
        <f t="shared" si="299"/>
        <v>4.2081532563376989</v>
      </c>
      <c r="ER62" s="18">
        <f t="shared" si="299"/>
        <v>4.2714459624641599</v>
      </c>
      <c r="ES62" s="18">
        <f t="shared" si="299"/>
        <v>2.2734568922941234</v>
      </c>
      <c r="ET62" s="18">
        <f t="shared" si="299"/>
        <v>0.59894227691916768</v>
      </c>
      <c r="EU62" s="18">
        <f t="shared" si="299"/>
        <v>2.6847736056888838</v>
      </c>
      <c r="EV62" s="18">
        <f t="shared" si="299"/>
        <v>3.7547212880069125</v>
      </c>
      <c r="EW62" s="18">
        <f t="shared" si="299"/>
        <v>0.67113911033456208</v>
      </c>
      <c r="EX62" s="18">
        <f t="shared" si="299"/>
        <v>0.20179550620420539</v>
      </c>
      <c r="EY62" s="18">
        <f t="shared" si="299"/>
        <v>2.1816796481735512</v>
      </c>
      <c r="EZ62" s="18">
        <f t="shared" ref="EZ62:FF62" si="300">100*((EZ30/EY30)^4-1)</f>
        <v>3.8303116401047221</v>
      </c>
      <c r="FA62" s="18">
        <f t="shared" si="300"/>
        <v>1.2971993584138586</v>
      </c>
      <c r="FB62" s="18">
        <f t="shared" si="300"/>
        <v>0.22819133725002771</v>
      </c>
      <c r="FC62" s="18">
        <f t="shared" si="300"/>
        <v>2.0152479815415569</v>
      </c>
      <c r="FD62" s="18">
        <f t="shared" si="300"/>
        <v>3.8502738521590363</v>
      </c>
      <c r="FE62" s="18">
        <f t="shared" si="300"/>
        <v>1.3566633574115139</v>
      </c>
      <c r="FF62" s="18">
        <f t="shared" si="300"/>
        <v>0.27544045371952208</v>
      </c>
      <c r="FG62" s="18">
        <f t="shared" ref="FG62:FG66" si="301">100*((FG30/FF30)^4-1)</f>
        <v>2.1971219470053649</v>
      </c>
      <c r="FH62" s="18">
        <f t="shared" ref="FH62:FH66" si="302">100*((FH30/FG30)^4-1)</f>
        <v>4.0419313780013288</v>
      </c>
      <c r="FI62" s="18">
        <f t="shared" ref="FI62:FI66" si="303">100*((FI30/FH30)^4-1)</f>
        <v>1.4104239819042297</v>
      </c>
      <c r="FJ62" s="18">
        <f t="shared" ref="FJ62:FJ66" si="304">100*((FJ30/FI30)^4-1)</f>
        <v>0.23728523173192073</v>
      </c>
    </row>
    <row r="63" spans="2:166" x14ac:dyDescent="0.2">
      <c r="B63" t="str">
        <f>B31</f>
        <v>Seattle MSA CPI-W (1982-1984=100)</v>
      </c>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f t="shared" ref="AJ63:BO63" si="305">100*((AJ31/AI31)^4-1)</f>
        <v>0.37042713874819722</v>
      </c>
      <c r="AK63" s="19">
        <f t="shared" si="305"/>
        <v>3.6206751986068264</v>
      </c>
      <c r="AL63" s="19">
        <f t="shared" si="305"/>
        <v>2.7133828503040469</v>
      </c>
      <c r="AM63" s="19">
        <f t="shared" si="305"/>
        <v>2.6951017599548655</v>
      </c>
      <c r="AN63" s="19">
        <f t="shared" si="305"/>
        <v>4.6575183264621733</v>
      </c>
      <c r="AO63" s="19">
        <f t="shared" si="305"/>
        <v>2.1614350084107059</v>
      </c>
      <c r="AP63" s="19">
        <f t="shared" si="305"/>
        <v>3.23763441443361</v>
      </c>
      <c r="AQ63" s="19">
        <f t="shared" si="305"/>
        <v>3.4525786500446465</v>
      </c>
      <c r="AR63" s="19">
        <f t="shared" si="305"/>
        <v>5.4700602154843736</v>
      </c>
      <c r="AS63" s="19">
        <f t="shared" si="305"/>
        <v>3.495157099290469</v>
      </c>
      <c r="AT63" s="19">
        <f t="shared" si="305"/>
        <v>4.2861463212144457</v>
      </c>
      <c r="AU63" s="19">
        <f t="shared" si="305"/>
        <v>4.4737168635321289</v>
      </c>
      <c r="AV63" s="19">
        <f t="shared" si="305"/>
        <v>2.5917800671866775</v>
      </c>
      <c r="AW63" s="19">
        <f t="shared" si="305"/>
        <v>2.5750957108561012</v>
      </c>
      <c r="AX63" s="19">
        <f t="shared" si="305"/>
        <v>1.3288854412334405</v>
      </c>
      <c r="AY63" s="19">
        <f t="shared" si="305"/>
        <v>0.88153737119955888</v>
      </c>
      <c r="AZ63" s="19">
        <f t="shared" si="305"/>
        <v>2.9918979943811985</v>
      </c>
      <c r="BA63" s="19">
        <f t="shared" si="305"/>
        <v>2.0829779449630381</v>
      </c>
      <c r="BB63" s="19">
        <f t="shared" si="305"/>
        <v>0.54222459496942044</v>
      </c>
      <c r="BC63" s="19">
        <f t="shared" si="305"/>
        <v>2.5090830763418781</v>
      </c>
      <c r="BD63" s="19">
        <f t="shared" si="305"/>
        <v>0.32262374667673122</v>
      </c>
      <c r="BE63" s="19">
        <f t="shared" si="305"/>
        <v>4.0305484277707526</v>
      </c>
      <c r="BF63" s="19">
        <f t="shared" si="305"/>
        <v>-3.4610575108131258</v>
      </c>
      <c r="BG63" s="19">
        <f t="shared" si="305"/>
        <v>2.707306079221361</v>
      </c>
      <c r="BH63" s="19">
        <f t="shared" si="305"/>
        <v>4.2184924178831684</v>
      </c>
      <c r="BI63" s="19">
        <f t="shared" si="305"/>
        <v>-0.31583078388541796</v>
      </c>
      <c r="BJ63" s="19">
        <f t="shared" si="305"/>
        <v>2.8786647189805281</v>
      </c>
      <c r="BK63" s="19">
        <f t="shared" si="305"/>
        <v>3.0722175934289941</v>
      </c>
      <c r="BL63" s="19">
        <f t="shared" si="305"/>
        <v>6.6023493866580685</v>
      </c>
      <c r="BM63" s="19">
        <f t="shared" si="305"/>
        <v>-0.40857964990022033</v>
      </c>
      <c r="BN63" s="19">
        <f t="shared" si="305"/>
        <v>4.2652406097428708</v>
      </c>
      <c r="BO63" s="19">
        <f t="shared" si="305"/>
        <v>1.323979441139933</v>
      </c>
      <c r="BP63" s="19">
        <f t="shared" ref="BP63:CU63" si="306">100*((BP31/BO31)^4-1)</f>
        <v>10.817039982552522</v>
      </c>
      <c r="BQ63" s="19">
        <f t="shared" si="306"/>
        <v>3.8951644466576285</v>
      </c>
      <c r="BR63" s="19">
        <f t="shared" si="306"/>
        <v>-1.9360511703141126</v>
      </c>
      <c r="BS63" s="19">
        <f t="shared" si="306"/>
        <v>3.2651032837471172</v>
      </c>
      <c r="BT63" s="19">
        <f t="shared" si="306"/>
        <v>9.5032345694867395</v>
      </c>
      <c r="BU63" s="19">
        <f t="shared" si="306"/>
        <v>-0.47238970297005523</v>
      </c>
      <c r="BV63" s="19">
        <f t="shared" si="306"/>
        <v>6.5192893231878601</v>
      </c>
      <c r="BW63" s="19">
        <f t="shared" si="306"/>
        <v>5.2831024808458915</v>
      </c>
      <c r="BX63" s="19">
        <f t="shared" si="306"/>
        <v>8.9697900742921952</v>
      </c>
      <c r="BY63" s="19">
        <f t="shared" si="306"/>
        <v>4.1251536955243306</v>
      </c>
      <c r="BZ63" s="19">
        <f t="shared" si="306"/>
        <v>-8.1874331950654859</v>
      </c>
      <c r="CA63" s="19">
        <f t="shared" si="306"/>
        <v>0.36011935498159175</v>
      </c>
      <c r="CB63" s="19">
        <f t="shared" si="306"/>
        <v>4.3640127850333776</v>
      </c>
      <c r="CC63" s="19">
        <f t="shared" si="306"/>
        <v>1.4048959256801385</v>
      </c>
      <c r="CD63" s="19">
        <f t="shared" si="306"/>
        <v>-1.3470689954150239</v>
      </c>
      <c r="CE63" s="19">
        <f t="shared" si="306"/>
        <v>0.16833908463866898</v>
      </c>
      <c r="CF63" s="19">
        <f t="shared" si="306"/>
        <v>1.578775660601317</v>
      </c>
      <c r="CG63" s="19">
        <f t="shared" si="306"/>
        <v>2.4739618929182861</v>
      </c>
      <c r="CH63" s="19">
        <f t="shared" si="306"/>
        <v>-0.82360179438145664</v>
      </c>
      <c r="CI63" s="19">
        <f t="shared" si="306"/>
        <v>5.1321855958891716</v>
      </c>
      <c r="CJ63" s="19">
        <f t="shared" si="306"/>
        <v>6.1653493366981449</v>
      </c>
      <c r="CK63" s="19">
        <f t="shared" si="306"/>
        <v>2.404532011179783</v>
      </c>
      <c r="CL63" s="19">
        <f t="shared" si="306"/>
        <v>2.5200221399195089</v>
      </c>
      <c r="CM63" s="19">
        <f t="shared" si="306"/>
        <v>0.14490813638572408</v>
      </c>
      <c r="CN63" s="19">
        <f t="shared" si="306"/>
        <v>6.0512867239369106</v>
      </c>
      <c r="CO63" s="19">
        <f t="shared" si="306"/>
        <v>2.1140873309801078</v>
      </c>
      <c r="CP63" s="19">
        <f t="shared" si="306"/>
        <v>-0.81271719509208307</v>
      </c>
      <c r="CQ63" s="19">
        <f t="shared" si="306"/>
        <v>0.46553800160267222</v>
      </c>
      <c r="CR63" s="19">
        <f t="shared" si="306"/>
        <v>2.8057201341759708</v>
      </c>
      <c r="CS63" s="19">
        <f t="shared" si="306"/>
        <v>1.960647218232392</v>
      </c>
      <c r="CT63" s="19">
        <f t="shared" si="306"/>
        <v>-1.0835475209510004</v>
      </c>
      <c r="CU63" s="19">
        <f t="shared" si="306"/>
        <v>1.5421962851123849</v>
      </c>
      <c r="CV63" s="19">
        <f t="shared" ref="CV63:EA63" si="307">100*((CV31/CU31)^4-1)</f>
        <v>7.5228535114394202</v>
      </c>
      <c r="CW63" s="19">
        <f t="shared" si="307"/>
        <v>0.78841327866852051</v>
      </c>
      <c r="CX63" s="19">
        <f t="shared" si="307"/>
        <v>-3.1741535878476057</v>
      </c>
      <c r="CY63" s="19">
        <f t="shared" si="307"/>
        <v>-2.8917234726501762</v>
      </c>
      <c r="CZ63" s="19">
        <f t="shared" si="307"/>
        <v>7.3560285686022464</v>
      </c>
      <c r="DA63" s="19">
        <f t="shared" si="307"/>
        <v>4.0680534700777704</v>
      </c>
      <c r="DB63" s="19">
        <f t="shared" si="307"/>
        <v>-2.0423508184074013</v>
      </c>
      <c r="DC63" s="19">
        <f t="shared" si="307"/>
        <v>0.38638220529518819</v>
      </c>
      <c r="DD63" s="19">
        <f t="shared" si="307"/>
        <v>6.9209466316492607</v>
      </c>
      <c r="DE63" s="19">
        <f t="shared" si="307"/>
        <v>2.8566694563703976</v>
      </c>
      <c r="DF63" s="19">
        <f t="shared" si="307"/>
        <v>0.11019118912096726</v>
      </c>
      <c r="DG63" s="19">
        <f t="shared" si="307"/>
        <v>4.8525309384001902</v>
      </c>
      <c r="DH63" s="19">
        <f t="shared" si="307"/>
        <v>4.9371617828530834</v>
      </c>
      <c r="DI63" s="19">
        <f t="shared" si="307"/>
        <v>1.4941788374687626</v>
      </c>
      <c r="DJ63" s="19">
        <f t="shared" si="307"/>
        <v>3.6294956485583008</v>
      </c>
      <c r="DK63" s="19">
        <f t="shared" si="307"/>
        <v>4.0713949222796808</v>
      </c>
      <c r="DL63" s="19">
        <f t="shared" si="307"/>
        <v>5.1817461657555297</v>
      </c>
      <c r="DM63" s="19">
        <f t="shared" si="307"/>
        <v>-0.12165959465356702</v>
      </c>
      <c r="DN63" s="19">
        <f t="shared" si="307"/>
        <v>2.7734126567646511</v>
      </c>
      <c r="DO63" s="19">
        <f t="shared" si="307"/>
        <v>2.1605056090402863</v>
      </c>
      <c r="DP63" s="19">
        <f t="shared" si="307"/>
        <v>2.8359077264316745</v>
      </c>
      <c r="DQ63" s="19">
        <f t="shared" si="307"/>
        <v>2.334961303814187</v>
      </c>
      <c r="DR63" s="19">
        <f t="shared" si="307"/>
        <v>0.19831137557571044</v>
      </c>
      <c r="DS63" s="19">
        <f t="shared" si="307"/>
        <v>5.0821385741511182</v>
      </c>
      <c r="DT63" s="19">
        <f t="shared" si="307"/>
        <v>-2.4872379567023706</v>
      </c>
      <c r="DU63" s="19">
        <f t="shared" si="307"/>
        <v>7.1243563648662578</v>
      </c>
      <c r="DV63" s="19">
        <f t="shared" si="307"/>
        <v>-1.9785253806091307</v>
      </c>
      <c r="DW63" s="19">
        <f t="shared" si="307"/>
        <v>4.4553587527872418</v>
      </c>
      <c r="DX63" s="19">
        <f t="shared" si="307"/>
        <v>10.82158269848199</v>
      </c>
      <c r="DY63" s="19">
        <f t="shared" si="307"/>
        <v>7.4458178534677621</v>
      </c>
      <c r="DZ63" s="19">
        <f t="shared" si="307"/>
        <v>5.6626108397082264</v>
      </c>
      <c r="EA63" s="19">
        <f t="shared" si="307"/>
        <v>8.5353002466257202</v>
      </c>
      <c r="EB63" s="19">
        <f t="shared" ref="EB63:FF63" si="308">100*((EB31/EA31)^4-1)</f>
        <v>14.571690916727697</v>
      </c>
      <c r="EC63" s="19">
        <f t="shared" si="308"/>
        <v>8.325726564432756</v>
      </c>
      <c r="ED63" s="19">
        <f t="shared" si="308"/>
        <v>3.4370554175227719</v>
      </c>
      <c r="EE63" s="19">
        <f t="shared" si="308"/>
        <v>4.0090983146538584</v>
      </c>
      <c r="EF63" s="19">
        <f t="shared" si="308"/>
        <v>6.8564064109698064</v>
      </c>
      <c r="EG63" s="19">
        <f t="shared" si="308"/>
        <v>6.028572877793259</v>
      </c>
      <c r="EH63" s="19">
        <f t="shared" si="308"/>
        <v>0.61906917605925038</v>
      </c>
      <c r="EI63" s="19">
        <f t="shared" si="308"/>
        <v>3.3750558409423981</v>
      </c>
      <c r="EJ63" s="19">
        <f t="shared" si="308"/>
        <v>6.3297433350748777</v>
      </c>
      <c r="EK63" s="18">
        <f t="shared" si="308"/>
        <v>1.9504789148064638</v>
      </c>
      <c r="EL63" s="18">
        <f t="shared" si="308"/>
        <v>1.2689746682065461</v>
      </c>
      <c r="EM63" s="18">
        <f t="shared" si="308"/>
        <v>3.2515371580871699</v>
      </c>
      <c r="EN63" s="18">
        <f t="shared" si="308"/>
        <v>5.5750556935921569</v>
      </c>
      <c r="EO63" s="18">
        <f t="shared" si="308"/>
        <v>2.8346207696946735</v>
      </c>
      <c r="EP63" s="18">
        <f t="shared" si="308"/>
        <v>1.3079119973446796</v>
      </c>
      <c r="EQ63" s="18">
        <f t="shared" si="308"/>
        <v>3.8966841973762545</v>
      </c>
      <c r="ER63" s="18">
        <f t="shared" si="308"/>
        <v>4.8648732173725895</v>
      </c>
      <c r="ES63" s="18">
        <f t="shared" si="308"/>
        <v>2.2069334344358982</v>
      </c>
      <c r="ET63" s="18">
        <f t="shared" si="308"/>
        <v>0.37096983400888295</v>
      </c>
      <c r="EU63" s="18">
        <f t="shared" si="308"/>
        <v>2.5198419186228227</v>
      </c>
      <c r="EV63" s="18">
        <f t="shared" si="308"/>
        <v>4.2329567324570494</v>
      </c>
      <c r="EW63" s="18">
        <f t="shared" si="308"/>
        <v>0.71376942927989795</v>
      </c>
      <c r="EX63" s="18">
        <f t="shared" si="308"/>
        <v>8.3533262558543875E-2</v>
      </c>
      <c r="EY63" s="18">
        <f t="shared" si="308"/>
        <v>2.0281807893695714</v>
      </c>
      <c r="EZ63" s="18">
        <f t="shared" si="308"/>
        <v>4.40452271420404</v>
      </c>
      <c r="FA63" s="18">
        <f t="shared" si="308"/>
        <v>1.343224214538008</v>
      </c>
      <c r="FB63" s="18">
        <f t="shared" si="308"/>
        <v>0.11872047839223132</v>
      </c>
      <c r="FC63" s="18">
        <f t="shared" si="308"/>
        <v>1.8477433598548254</v>
      </c>
      <c r="FD63" s="18">
        <f t="shared" si="308"/>
        <v>4.3723957242322475</v>
      </c>
      <c r="FE63" s="18">
        <f t="shared" si="308"/>
        <v>1.3960038797240504</v>
      </c>
      <c r="FF63" s="18">
        <f t="shared" si="308"/>
        <v>0.18869679301198872</v>
      </c>
      <c r="FG63" s="18">
        <f t="shared" si="301"/>
        <v>2.0286608660276206</v>
      </c>
      <c r="FH63" s="18">
        <f t="shared" si="302"/>
        <v>4.5449853067636159</v>
      </c>
      <c r="FI63" s="18">
        <f t="shared" si="303"/>
        <v>1.4514311730466911</v>
      </c>
      <c r="FJ63" s="18">
        <f t="shared" si="304"/>
        <v>0.14295141890554586</v>
      </c>
    </row>
    <row r="64" spans="2:166" x14ac:dyDescent="0.2">
      <c r="B64" t="str">
        <f>B32</f>
        <v>Seattle MSA S&amp;P CoreLogic Case-Shilller Home Price Index</v>
      </c>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f t="shared" ref="AJ64" si="309">100*((AJ32/AI32)^4-1)</f>
        <v>10.572511878628532</v>
      </c>
      <c r="AK64" s="19">
        <f t="shared" ref="AK64" si="310">100*((AK32/AJ32)^4-1)</f>
        <v>10.164640582505235</v>
      </c>
      <c r="AL64" s="19">
        <f t="shared" ref="AL64" si="311">100*((AL32/AK32)^4-1)</f>
        <v>8.7171685986239709</v>
      </c>
      <c r="AM64" s="19">
        <f t="shared" ref="AM64" si="312">100*((AM32/AL32)^4-1)</f>
        <v>6.8594316056438842</v>
      </c>
      <c r="AN64" s="19">
        <f t="shared" ref="AN64" si="313">100*((AN32/AM32)^4-1)</f>
        <v>10.037823869122043</v>
      </c>
      <c r="AO64" s="19">
        <f t="shared" ref="AO64" si="314">100*((AO32/AN32)^4-1)</f>
        <v>8.5744400209742722</v>
      </c>
      <c r="AP64" s="19">
        <f t="shared" ref="AP64" si="315">100*((AP32/AO32)^4-1)</f>
        <v>10.471179569047617</v>
      </c>
      <c r="AQ64" s="19">
        <f t="shared" ref="AQ64" si="316">100*((AQ32/AP32)^4-1)</f>
        <v>8.0973539069089551</v>
      </c>
      <c r="AR64" s="19">
        <f t="shared" ref="AR64" si="317">100*((AR32/AQ32)^4-1)</f>
        <v>8.7149057521608739</v>
      </c>
      <c r="AS64" s="19">
        <f t="shared" ref="AS64" si="318">100*((AS32/AR32)^4-1)</f>
        <v>4.7573280344278324</v>
      </c>
      <c r="AT64" s="19">
        <f t="shared" ref="AT64" si="319">100*((AT32/AS32)^4-1)</f>
        <v>4.8056119308339307</v>
      </c>
      <c r="AU64" s="19">
        <f t="shared" ref="AU64" si="320">100*((AU32/AT32)^4-1)</f>
        <v>5.5153408888193534</v>
      </c>
      <c r="AV64" s="19">
        <f t="shared" ref="AV64" si="321">100*((AV32/AU32)^4-1)</f>
        <v>5.2719654472464628</v>
      </c>
      <c r="AW64" s="19">
        <f t="shared" ref="AW64" si="322">100*((AW32/AV32)^4-1)</f>
        <v>4.6469528649265124</v>
      </c>
      <c r="AX64" s="19">
        <f t="shared" ref="AX64" si="323">100*((AX32/AW32)^4-1)</f>
        <v>4.8394466930927305</v>
      </c>
      <c r="AY64" s="19">
        <f t="shared" ref="AY64" si="324">100*((AY32/AX32)^4-1)</f>
        <v>4.8195407496061327</v>
      </c>
      <c r="AZ64" s="19">
        <f t="shared" ref="AZ64" si="325">100*((AZ32/AY32)^4-1)</f>
        <v>1.9390294924276796</v>
      </c>
      <c r="BA64" s="19">
        <f t="shared" ref="BA64" si="326">100*((BA32/AZ32)^4-1)</f>
        <v>3.5012498724183327</v>
      </c>
      <c r="BB64" s="19">
        <f t="shared" ref="BB64" si="327">100*((BB32/BA32)^4-1)</f>
        <v>4.3860303572020198</v>
      </c>
      <c r="BC64" s="19">
        <f t="shared" ref="BC64" si="328">100*((BC32/BB32)^4-1)</f>
        <v>5.0987871839185628</v>
      </c>
      <c r="BD64" s="19">
        <f t="shared" ref="BD64" si="329">100*((BD32/BC32)^4-1)</f>
        <v>5.0761896942121965</v>
      </c>
      <c r="BE64" s="19">
        <f t="shared" ref="BE64" si="330">100*((BE32/BD32)^4-1)</f>
        <v>6.8622056811121102</v>
      </c>
      <c r="BF64" s="19">
        <f t="shared" ref="BF64" si="331">100*((BF32/BE32)^4-1)</f>
        <v>9.7196422084856238</v>
      </c>
      <c r="BG64" s="19">
        <f t="shared" ref="BG64" si="332">100*((BG32/BF32)^4-1)</f>
        <v>9.4814478209268582</v>
      </c>
      <c r="BH64" s="19">
        <f t="shared" ref="BH64" si="333">100*((BH32/BG32)^4-1)</f>
        <v>10.82186944317467</v>
      </c>
      <c r="BI64" s="19">
        <f t="shared" ref="BI64" si="334">100*((BI32/BH32)^4-1)</f>
        <v>10.713642192835749</v>
      </c>
      <c r="BJ64" s="19">
        <f t="shared" ref="BJ64" si="335">100*((BJ32/BI32)^4-1)</f>
        <v>12.591741180055415</v>
      </c>
      <c r="BK64" s="19">
        <f t="shared" ref="BK64" si="336">100*((BK32/BJ32)^4-1)</f>
        <v>19.066188563948174</v>
      </c>
      <c r="BL64" s="19">
        <f t="shared" ref="BL64" si="337">100*((BL32/BK32)^4-1)</f>
        <v>16.084312863592508</v>
      </c>
      <c r="BM64" s="19">
        <f t="shared" ref="BM64" si="338">100*((BM32/BL32)^4-1)</f>
        <v>18.282606014501823</v>
      </c>
      <c r="BN64" s="19">
        <f t="shared" ref="BN64" si="339">100*((BN32/BM32)^4-1)</f>
        <v>19.974158378637831</v>
      </c>
      <c r="BO64" s="19">
        <f t="shared" ref="BO64" si="340">100*((BO32/BN32)^4-1)</f>
        <v>18.902193941699629</v>
      </c>
      <c r="BP64" s="19">
        <f t="shared" ref="BP64" si="341">100*((BP32/BO32)^4-1)</f>
        <v>12.864163914174309</v>
      </c>
      <c r="BQ64" s="19">
        <f t="shared" ref="BQ64" si="342">100*((BQ32/BP32)^4-1)</f>
        <v>11.736862627027733</v>
      </c>
      <c r="BR64" s="19">
        <f t="shared" ref="BR64" si="343">100*((BR32/BQ32)^4-1)</f>
        <v>8.562217162157971</v>
      </c>
      <c r="BS64" s="19">
        <f t="shared" ref="BS64" si="344">100*((BS32/BR32)^4-1)</f>
        <v>10.333327615112719</v>
      </c>
      <c r="BT64" s="19">
        <f t="shared" ref="BT64" si="345">100*((BT32/BS32)^4-1)</f>
        <v>4.9962289255039982</v>
      </c>
      <c r="BU64" s="19">
        <f t="shared" ref="BU64" si="346">100*((BU32/BT32)^4-1)</f>
        <v>-1.353097516783619</v>
      </c>
      <c r="BV64" s="19">
        <f t="shared" ref="BV64" si="347">100*((BV32/BU32)^4-1)</f>
        <v>-6.0807189030015358</v>
      </c>
      <c r="BW64" s="19">
        <f t="shared" ref="BW64" si="348">100*((BW32/BV32)^4-1)</f>
        <v>-7.1758055520371844</v>
      </c>
      <c r="BX64" s="19">
        <f t="shared" ref="BX64" si="349">100*((BX32/BW32)^4-1)</f>
        <v>-9.768589609136324</v>
      </c>
      <c r="BY64" s="19">
        <f t="shared" ref="BY64" si="350">100*((BY32/BX32)^4-1)</f>
        <v>-13.275011288109917</v>
      </c>
      <c r="BZ64" s="19">
        <f t="shared" ref="BZ64" si="351">100*((BZ32/BY32)^4-1)</f>
        <v>-15.899834434727678</v>
      </c>
      <c r="CA64" s="19">
        <f t="shared" ref="CA64" si="352">100*((CA32/BZ32)^4-1)</f>
        <v>-22.071502826386503</v>
      </c>
      <c r="CB64" s="19">
        <f t="shared" ref="CB64" si="353">100*((CB32/CA32)^4-1)</f>
        <v>-14.862492589213616</v>
      </c>
      <c r="CC64" s="19">
        <f t="shared" ref="CC64" si="354">100*((CC32/CB32)^4-1)</f>
        <v>-5.3963723668530754</v>
      </c>
      <c r="CD64" s="19">
        <f t="shared" ref="CD64" si="355">100*((CD32/CC32)^4-1)</f>
        <v>3.1240874632654014</v>
      </c>
      <c r="CE64" s="19">
        <f t="shared" ref="CE64" si="356">100*((CE32/CD32)^4-1)</f>
        <v>-1.4567705895550009</v>
      </c>
      <c r="CF64" s="19">
        <f t="shared" ref="CF64" si="357">100*((CF32/CE32)^4-1)</f>
        <v>-4.6857084911298248</v>
      </c>
      <c r="CG64" s="19">
        <f t="shared" ref="CG64" si="358">100*((CG32/CF32)^4-1)</f>
        <v>-6.1046775640036248</v>
      </c>
      <c r="CH64" s="19">
        <f t="shared" ref="CH64" si="359">100*((CH32/CG32)^4-1)</f>
        <v>-6.8943103369605634</v>
      </c>
      <c r="CI64" s="19">
        <f t="shared" ref="CI64" si="360">100*((CI32/CH32)^4-1)</f>
        <v>-10.511221140886406</v>
      </c>
      <c r="CJ64" s="19">
        <f t="shared" ref="CJ64" si="361">100*((CJ32/CI32)^4-1)</f>
        <v>-4.0641486543309906</v>
      </c>
      <c r="CK64" s="19">
        <f t="shared" ref="CK64" si="362">100*((CK32/CJ32)^4-1)</f>
        <v>-4.0766323506432283</v>
      </c>
      <c r="CL64" s="19">
        <f t="shared" ref="CL64" si="363">100*((CL32/CK32)^4-1)</f>
        <v>-4.5589293215120508</v>
      </c>
      <c r="CM64" s="19">
        <f t="shared" ref="CM64" si="364">100*((CM32/CL32)^4-1)</f>
        <v>2.0493223589487464</v>
      </c>
      <c r="CN64" s="19">
        <f t="shared" ref="CN64" si="365">100*((CN32/CM32)^4-1)</f>
        <v>8.1076983432355032</v>
      </c>
      <c r="CO64" s="19">
        <f t="shared" ref="CO64" si="366">100*((CO32/CN32)^4-1)</f>
        <v>9.9709473554678638</v>
      </c>
      <c r="CP64" s="19">
        <f t="shared" ref="CP64" si="367">100*((CP32/CO32)^4-1)</f>
        <v>9.5427386963688132</v>
      </c>
      <c r="CQ64" s="19">
        <f t="shared" ref="CQ64" si="368">100*((CQ32/CP32)^4-1)</f>
        <v>10.28481218980164</v>
      </c>
      <c r="CR64" s="19">
        <f t="shared" ref="CR64" si="369">100*((CR32/CQ32)^4-1)</f>
        <v>16.12009031602264</v>
      </c>
      <c r="CS64" s="19">
        <f t="shared" ref="CS64" si="370">100*((CS32/CR32)^4-1)</f>
        <v>16.457284553693729</v>
      </c>
      <c r="CT64" s="19">
        <f t="shared" ref="CT64" si="371">100*((CT32/CS32)^4-1)</f>
        <v>8.9618947643217428</v>
      </c>
      <c r="CU64" s="19">
        <f t="shared" ref="CU64" si="372">100*((CU32/CT32)^4-1)</f>
        <v>6.5904721313298831</v>
      </c>
      <c r="CV64" s="19">
        <f t="shared" ref="CV64" si="373">100*((CV32/CU32)^4-1)</f>
        <v>6.0677393954328362</v>
      </c>
      <c r="CW64" s="19">
        <f t="shared" ref="CW64" si="374">100*((CW32/CV32)^4-1)</f>
        <v>5.0535384533488159</v>
      </c>
      <c r="CX64" s="19">
        <f t="shared" ref="CX64" si="375">100*((CX32/CW32)^4-1)</f>
        <v>8.2023925952632979</v>
      </c>
      <c r="CY64" s="19">
        <f t="shared" ref="CY64" si="376">100*((CY32/CX32)^4-1)</f>
        <v>8.3461622065957197</v>
      </c>
      <c r="CZ64" s="19">
        <f t="shared" ref="CZ64" si="377">100*((CZ32/CY32)^4-1)</f>
        <v>7.05105675865485</v>
      </c>
      <c r="DA64" s="19">
        <f t="shared" ref="DA64" si="378">100*((DA32/CZ32)^4-1)</f>
        <v>7.8222028238052577</v>
      </c>
      <c r="DB64" s="19">
        <f t="shared" ref="DB64" si="379">100*((DB32/DA32)^4-1)</f>
        <v>15.54661439215932</v>
      </c>
      <c r="DC64" s="19">
        <f t="shared" ref="DC64" si="380">100*((DC32/DB32)^4-1)</f>
        <v>11.565765997172717</v>
      </c>
      <c r="DD64" s="19">
        <f t="shared" ref="DD64" si="381">100*((DD32/DC32)^4-1)</f>
        <v>7.4867582880927097</v>
      </c>
      <c r="DE64" s="19">
        <f t="shared" ref="DE64" si="382">100*((DE32/DD32)^4-1)</f>
        <v>10.953653275219377</v>
      </c>
      <c r="DF64" s="19">
        <f t="shared" ref="DF64" si="383">100*((DF32/DE32)^4-1)</f>
        <v>13.377190462404309</v>
      </c>
      <c r="DG64" s="19">
        <f t="shared" ref="DG64" si="384">100*((DG32/DF32)^4-1)</f>
        <v>14.955165463007747</v>
      </c>
      <c r="DH64" s="19">
        <f t="shared" ref="DH64" si="385">100*((DH32/DG32)^4-1)</f>
        <v>12.70285764785346</v>
      </c>
      <c r="DI64" s="19">
        <f t="shared" ref="DI64" si="386">100*((DI32/DH32)^4-1)</f>
        <v>12.473075621294694</v>
      </c>
      <c r="DJ64" s="19">
        <f t="shared" ref="DJ64" si="387">100*((DJ32/DI32)^4-1)</f>
        <v>11.753689309589287</v>
      </c>
      <c r="DK64" s="19">
        <f t="shared" ref="DK64" si="388">100*((DK32/DJ32)^4-1)</f>
        <v>13.62305587920336</v>
      </c>
      <c r="DL64" s="19">
        <f t="shared" ref="DL64" si="389">100*((DL32/DK32)^4-1)</f>
        <v>13.718867645219035</v>
      </c>
      <c r="DM64" s="19">
        <f t="shared" ref="DM64" si="390">100*((DM32/DL32)^4-1)</f>
        <v>1.1438064655854507</v>
      </c>
      <c r="DN64" s="19">
        <f t="shared" ref="DN64" si="391">100*((DN32/DM32)^4-1)</f>
        <v>-1.6762212445087465</v>
      </c>
      <c r="DO64" s="19">
        <f t="shared" ref="DO64" si="392">100*((DO32/DN32)^4-1)</f>
        <v>-1.5895467239394612</v>
      </c>
      <c r="DP64" s="19">
        <f t="shared" ref="DP64" si="393">100*((DP32/DO32)^4-1)</f>
        <v>-1.9146089948133271</v>
      </c>
      <c r="DQ64" s="19">
        <f t="shared" ref="DQ64" si="394">100*((DQ32/DP32)^4-1)</f>
        <v>8.4023636081409734</v>
      </c>
      <c r="DR64" s="19">
        <f t="shared" ref="DR64" si="395">100*((DR32/DQ32)^4-1)</f>
        <v>9.514002046690063</v>
      </c>
      <c r="DS64" s="19">
        <f t="shared" ref="DS64" si="396">100*((DS32/DR32)^4-1)</f>
        <v>8.5916019333439166</v>
      </c>
      <c r="DT64" s="19">
        <f t="shared" ref="DT64" si="397">100*((DT32/DS32)^4-1)</f>
        <v>0.71698201219154711</v>
      </c>
      <c r="DU64" s="19">
        <f t="shared" ref="DU64" si="398">100*((DU32/DT32)^4-1)</f>
        <v>16.51587691678791</v>
      </c>
      <c r="DV64" s="19">
        <f t="shared" ref="DV64" si="399">100*((DV32/DU32)^4-1)</f>
        <v>27.373539553916395</v>
      </c>
      <c r="DW64" s="19">
        <f t="shared" ref="DW64" si="400">100*((DW32/DV32)^4-1)</f>
        <v>21.66785591109668</v>
      </c>
      <c r="DX64" s="19">
        <f t="shared" ref="DX64" si="401">100*((DX32/DW32)^4-1)</f>
        <v>26.212901464501282</v>
      </c>
      <c r="DY64" s="19">
        <f t="shared" ref="DY64" si="402">100*((DY32/DX32)^4-1)</f>
        <v>22.564882592062197</v>
      </c>
      <c r="DZ64" s="19">
        <f t="shared" ref="DZ64" si="403">100*((DZ32/DY32)^4-1)</f>
        <v>23.629698634376673</v>
      </c>
      <c r="EA64" s="19">
        <f t="shared" ref="EA64" si="404">100*((EA32/DZ32)^4-1)</f>
        <v>33.315547727405857</v>
      </c>
      <c r="EB64" s="19">
        <f t="shared" ref="EB64" si="405">100*((EB32/EA32)^4-1)</f>
        <v>12.048172990302319</v>
      </c>
      <c r="EC64" s="19">
        <f t="shared" ref="EC64" si="406">100*((EC32/EB32)^4-1)</f>
        <v>-20.182914671991693</v>
      </c>
      <c r="ED64" s="19">
        <f t="shared" ref="ED64" si="407">100*((ED32/EC32)^4-1)</f>
        <v>-11.245309894215548</v>
      </c>
      <c r="EE64" s="19">
        <f t="shared" ref="EE64" si="408">100*((EE32/ED32)^4-1)</f>
        <v>-11.573165732290613</v>
      </c>
      <c r="EF64" s="19">
        <f t="shared" ref="EF64" si="409">100*((EF32/EE32)^4-1)</f>
        <v>2.9396853692372771</v>
      </c>
      <c r="EG64" s="19">
        <f t="shared" ref="EG64" si="410">100*((EG32/EF32)^4-1)</f>
        <v>17.637942475746904</v>
      </c>
      <c r="EH64" s="19">
        <f t="shared" ref="EH64" si="411">100*((EH32/EG32)^4-1)</f>
        <v>4.6639664877186293</v>
      </c>
      <c r="EI64" s="19">
        <f t="shared" ref="EI64" si="412">100*((EI32/EH32)^4-1)</f>
        <v>2.1264628969441812</v>
      </c>
      <c r="EJ64" s="19">
        <f t="shared" ref="EJ64" si="413">100*((EJ32/EI32)^4-1)</f>
        <v>4.2499128360514504</v>
      </c>
      <c r="EK64" s="18">
        <f t="shared" ref="EK64" si="414">100*((EK32/EJ32)^4-1)</f>
        <v>-2.7760018751374682</v>
      </c>
      <c r="EL64" s="18">
        <f t="shared" ref="EL64" si="415">100*((EL32/EK32)^4-1)</f>
        <v>2.791812439180541</v>
      </c>
      <c r="EM64" s="18">
        <f t="shared" ref="EM64" si="416">100*((EM32/EL32)^4-1)</f>
        <v>4.2992337604943032</v>
      </c>
      <c r="EN64" s="18">
        <f t="shared" ref="EN64" si="417">100*((EN32/EM32)^4-1)</f>
        <v>-7.6674797297017765</v>
      </c>
      <c r="EO64" s="18">
        <f t="shared" ref="EO64" si="418">100*((EO32/EN32)^4-1)</f>
        <v>-2.2961411534529019</v>
      </c>
      <c r="EP64" s="18">
        <f t="shared" ref="EP64" si="419">100*((EP32/EO32)^4-1)</f>
        <v>8.7139713453008092</v>
      </c>
      <c r="EQ64" s="18">
        <f t="shared" ref="EQ64" si="420">100*((EQ32/EP32)^4-1)</f>
        <v>7.5655681165938127</v>
      </c>
      <c r="ER64" s="18">
        <f t="shared" ref="ER64" si="421">100*((ER32/EQ32)^4-1)</f>
        <v>-5.4182327227673799</v>
      </c>
      <c r="ES64" s="18">
        <f t="shared" ref="ES64" si="422">100*((ES32/ER32)^4-1)</f>
        <v>-1.1312317978524722</v>
      </c>
      <c r="ET64" s="18">
        <f t="shared" ref="ET64" si="423">100*((ET32/ES32)^4-1)</f>
        <v>9.4625428198959582</v>
      </c>
      <c r="EU64" s="18">
        <f t="shared" ref="EU64" si="424">100*((EU32/ET32)^4-1)</f>
        <v>8.8939548617726913</v>
      </c>
      <c r="EV64" s="18">
        <f t="shared" ref="EV64" si="425">100*((EV32/EU32)^4-1)</f>
        <v>-4.2622657616819932</v>
      </c>
      <c r="EW64" s="18">
        <f t="shared" ref="EW64" si="426">100*((EW32/EV32)^4-1)</f>
        <v>-0.11393717968292139</v>
      </c>
      <c r="EX64" s="18">
        <f t="shared" ref="EX64" si="427">100*((EX32/EW32)^4-1)</f>
        <v>10.246951865842547</v>
      </c>
      <c r="EY64" s="18">
        <f t="shared" ref="EY64" si="428">100*((EY32/EX32)^4-1)</f>
        <v>9.6533732045973597</v>
      </c>
      <c r="EZ64" s="18">
        <f t="shared" ref="EZ64" si="429">100*((EZ32/EY32)^4-1)</f>
        <v>-3.7513612638239269</v>
      </c>
      <c r="FA64" s="18">
        <f t="shared" ref="FA64" si="430">100*((FA32/EZ32)^4-1)</f>
        <v>0.4300486227419853</v>
      </c>
      <c r="FB64" s="18">
        <f t="shared" ref="FB64" si="431">100*((FB32/FA32)^4-1)</f>
        <v>10.731291703029132</v>
      </c>
      <c r="FC64" s="18">
        <f t="shared" ref="FC64" si="432">100*((FC32/FB32)^4-1)</f>
        <v>10.072590686444727</v>
      </c>
      <c r="FD64" s="18">
        <f t="shared" ref="FD64" si="433">100*((FD32/FC32)^4-1)</f>
        <v>-3.2914283597362148</v>
      </c>
      <c r="FE64" s="18">
        <f t="shared" ref="FE64" si="434">100*((FE32/FD32)^4-1)</f>
        <v>0.65002959933473381</v>
      </c>
      <c r="FF64" s="18">
        <f t="shared" ref="FF64" si="435">100*((FF32/FE32)^4-1)</f>
        <v>10.776476311111693</v>
      </c>
      <c r="FG64" s="18">
        <f t="shared" si="301"/>
        <v>10.027034353511176</v>
      </c>
      <c r="FH64" s="18">
        <f t="shared" si="302"/>
        <v>-3.396542158041238</v>
      </c>
      <c r="FI64" s="18">
        <f t="shared" si="303"/>
        <v>0.61419662357358185</v>
      </c>
      <c r="FJ64" s="18">
        <f t="shared" si="304"/>
        <v>10.501164561522769</v>
      </c>
    </row>
    <row r="65" spans="2:166" x14ac:dyDescent="0.2">
      <c r="B65" t="str">
        <f>B33</f>
        <v>Housing permits (thous.)</v>
      </c>
      <c r="C65" s="19"/>
      <c r="D65" s="19">
        <f t="shared" ref="D65:AA65" si="436">100*((D33/C33)^4-1)</f>
        <v>-55.77991420377446</v>
      </c>
      <c r="E65" s="19">
        <f t="shared" si="436"/>
        <v>-57.031712043647872</v>
      </c>
      <c r="F65" s="19">
        <f t="shared" si="436"/>
        <v>-74.480126144255621</v>
      </c>
      <c r="G65" s="19">
        <f t="shared" si="436"/>
        <v>-84.653776613581869</v>
      </c>
      <c r="H65" s="19">
        <f t="shared" si="436"/>
        <v>160.8253917897832</v>
      </c>
      <c r="I65" s="19">
        <f t="shared" si="436"/>
        <v>18.887504799335318</v>
      </c>
      <c r="J65" s="19">
        <f t="shared" si="436"/>
        <v>-79.07329261504789</v>
      </c>
      <c r="K65" s="19">
        <f t="shared" si="436"/>
        <v>417.04816288745235</v>
      </c>
      <c r="L65" s="19">
        <f t="shared" si="436"/>
        <v>174.86318282692309</v>
      </c>
      <c r="M65" s="19">
        <f t="shared" si="436"/>
        <v>-61.645690146893607</v>
      </c>
      <c r="N65" s="19">
        <f t="shared" si="436"/>
        <v>-15.378339960918197</v>
      </c>
      <c r="O65" s="19">
        <f t="shared" si="436"/>
        <v>-61.937860093665108</v>
      </c>
      <c r="P65" s="19">
        <f t="shared" si="436"/>
        <v>289.42444499989631</v>
      </c>
      <c r="Q65" s="19">
        <f t="shared" si="436"/>
        <v>14.164056216828925</v>
      </c>
      <c r="R65" s="19">
        <f t="shared" si="436"/>
        <v>68.44206008203868</v>
      </c>
      <c r="S65" s="19">
        <f t="shared" si="436"/>
        <v>-70.562489587279842</v>
      </c>
      <c r="T65" s="19">
        <f t="shared" si="436"/>
        <v>241.77031424136212</v>
      </c>
      <c r="U65" s="19">
        <f t="shared" si="436"/>
        <v>58.353884382402256</v>
      </c>
      <c r="V65" s="19">
        <f t="shared" si="436"/>
        <v>-54.329099223792745</v>
      </c>
      <c r="W65" s="19">
        <f t="shared" si="436"/>
        <v>-48.702030455905479</v>
      </c>
      <c r="X65" s="19">
        <f t="shared" si="436"/>
        <v>165.75166359537343</v>
      </c>
      <c r="Y65" s="19">
        <f t="shared" si="436"/>
        <v>-39.247040054858672</v>
      </c>
      <c r="Z65" s="19">
        <f t="shared" si="436"/>
        <v>-3.7373727834823733</v>
      </c>
      <c r="AA65" s="19">
        <f t="shared" si="436"/>
        <v>3.0496350902735392</v>
      </c>
      <c r="AB65" s="19">
        <f t="shared" ref="AB65:AI65" si="437">100*((AB33/AA33)^4-1)</f>
        <v>112.58013689132559</v>
      </c>
      <c r="AC65" s="19">
        <f t="shared" si="437"/>
        <v>8.5551369312139478</v>
      </c>
      <c r="AD65" s="19">
        <f t="shared" si="437"/>
        <v>-17.89482176136098</v>
      </c>
      <c r="AE65" s="19">
        <f t="shared" si="437"/>
        <v>-8.0822712327799024</v>
      </c>
      <c r="AF65" s="19">
        <f t="shared" si="437"/>
        <v>8.2602303575268543</v>
      </c>
      <c r="AG65" s="19">
        <f t="shared" si="437"/>
        <v>345.83606793687727</v>
      </c>
      <c r="AH65" s="19">
        <f t="shared" si="437"/>
        <v>-81.20382344664273</v>
      </c>
      <c r="AI65" s="19">
        <f t="shared" si="437"/>
        <v>71.582936668901382</v>
      </c>
      <c r="AJ65" s="19">
        <f t="shared" ref="AJ65:BO65" si="438">100*((AJ33/AI33)^4-1)</f>
        <v>55.335128023218246</v>
      </c>
      <c r="AK65" s="19">
        <f t="shared" si="438"/>
        <v>94.79829373661039</v>
      </c>
      <c r="AL65" s="19">
        <f t="shared" si="438"/>
        <v>-10.070119804911492</v>
      </c>
      <c r="AM65" s="19">
        <f t="shared" si="438"/>
        <v>-82.615632476680432</v>
      </c>
      <c r="AN65" s="19">
        <f t="shared" si="438"/>
        <v>740.21658558859599</v>
      </c>
      <c r="AO65" s="19">
        <f t="shared" si="438"/>
        <v>-58.346027820615973</v>
      </c>
      <c r="AP65" s="19">
        <f t="shared" si="438"/>
        <v>-31.946782454121781</v>
      </c>
      <c r="AQ65" s="19">
        <f t="shared" si="438"/>
        <v>-10.287137096804377</v>
      </c>
      <c r="AR65" s="19">
        <f t="shared" si="438"/>
        <v>48.192349094642935</v>
      </c>
      <c r="AS65" s="19">
        <f t="shared" si="438"/>
        <v>13.440446260073458</v>
      </c>
      <c r="AT65" s="19">
        <f t="shared" si="438"/>
        <v>-52.52056057684635</v>
      </c>
      <c r="AU65" s="19">
        <f t="shared" si="438"/>
        <v>-15.145707950378839</v>
      </c>
      <c r="AV65" s="19">
        <f t="shared" si="438"/>
        <v>86.203757355787403</v>
      </c>
      <c r="AW65" s="19">
        <f t="shared" si="438"/>
        <v>-52.034731186418348</v>
      </c>
      <c r="AX65" s="19">
        <f t="shared" si="438"/>
        <v>-74.169294134049778</v>
      </c>
      <c r="AY65" s="19">
        <f t="shared" si="438"/>
        <v>19.171499412775805</v>
      </c>
      <c r="AZ65" s="19">
        <f t="shared" si="438"/>
        <v>702.96767491960281</v>
      </c>
      <c r="BA65" s="19">
        <f t="shared" si="438"/>
        <v>-73.745218867856167</v>
      </c>
      <c r="BB65" s="19">
        <f t="shared" si="438"/>
        <v>-15.009331039104467</v>
      </c>
      <c r="BC65" s="19">
        <f t="shared" si="438"/>
        <v>-9.0899223693383426</v>
      </c>
      <c r="BD65" s="19">
        <f t="shared" si="438"/>
        <v>208.12377375233223</v>
      </c>
      <c r="BE65" s="19">
        <f t="shared" si="438"/>
        <v>47.551758777645169</v>
      </c>
      <c r="BF65" s="19">
        <f t="shared" si="438"/>
        <v>-84.561537681419622</v>
      </c>
      <c r="BG65" s="19">
        <f t="shared" si="438"/>
        <v>134.19931073574281</v>
      </c>
      <c r="BH65" s="19">
        <f t="shared" si="438"/>
        <v>90.530512236011234</v>
      </c>
      <c r="BI65" s="19">
        <f t="shared" si="438"/>
        <v>96.945132649066636</v>
      </c>
      <c r="BJ65" s="19">
        <f t="shared" si="438"/>
        <v>-59.786829426447326</v>
      </c>
      <c r="BK65" s="19">
        <f t="shared" si="438"/>
        <v>2.8150204558916814</v>
      </c>
      <c r="BL65" s="19">
        <f t="shared" si="438"/>
        <v>50.347179452967936</v>
      </c>
      <c r="BM65" s="19">
        <f t="shared" si="438"/>
        <v>44.43631331389706</v>
      </c>
      <c r="BN65" s="19">
        <f t="shared" si="438"/>
        <v>-17.363857493987702</v>
      </c>
      <c r="BO65" s="19">
        <f t="shared" si="438"/>
        <v>-59.644317515165056</v>
      </c>
      <c r="BP65" s="19">
        <f t="shared" ref="BP65:CU65" si="439">100*((BP33/BO33)^4-1)</f>
        <v>390.72598585508916</v>
      </c>
      <c r="BQ65" s="19">
        <f t="shared" si="439"/>
        <v>58.93533924447334</v>
      </c>
      <c r="BR65" s="19">
        <f t="shared" si="439"/>
        <v>-90.207168178700357</v>
      </c>
      <c r="BS65" s="19">
        <f t="shared" si="439"/>
        <v>862.43477865084958</v>
      </c>
      <c r="BT65" s="19">
        <f t="shared" si="439"/>
        <v>-59.653909518846106</v>
      </c>
      <c r="BU65" s="19">
        <f t="shared" si="439"/>
        <v>59.005801017509405</v>
      </c>
      <c r="BV65" s="19">
        <f t="shared" si="439"/>
        <v>-75.941823441273257</v>
      </c>
      <c r="BW65" s="19">
        <f t="shared" si="439"/>
        <v>-39.754121333318736</v>
      </c>
      <c r="BX65" s="19">
        <f t="shared" si="439"/>
        <v>117.28113781414552</v>
      </c>
      <c r="BY65" s="19">
        <f t="shared" si="439"/>
        <v>-65.183599078336769</v>
      </c>
      <c r="BZ65" s="19">
        <f t="shared" si="439"/>
        <v>-91.896795115753221</v>
      </c>
      <c r="CA65" s="19">
        <f t="shared" si="439"/>
        <v>-67.334660070399991</v>
      </c>
      <c r="CB65" s="19">
        <f t="shared" si="439"/>
        <v>13.315998179643863</v>
      </c>
      <c r="CC65" s="19">
        <f t="shared" si="439"/>
        <v>0</v>
      </c>
      <c r="CD65" s="19">
        <f t="shared" si="439"/>
        <v>-10.139399129078619</v>
      </c>
      <c r="CE65" s="19">
        <f t="shared" si="439"/>
        <v>569.77800219684332</v>
      </c>
      <c r="CF65" s="19">
        <f t="shared" si="439"/>
        <v>-73.151274430544191</v>
      </c>
      <c r="CG65" s="19">
        <f t="shared" si="439"/>
        <v>470.02371181311389</v>
      </c>
      <c r="CH65" s="19">
        <f t="shared" si="439"/>
        <v>-53.755192759656133</v>
      </c>
      <c r="CI65" s="19">
        <f t="shared" si="439"/>
        <v>-81.677013955392226</v>
      </c>
      <c r="CJ65" s="19">
        <f t="shared" si="439"/>
        <v>3397.1297889344141</v>
      </c>
      <c r="CK65" s="19">
        <f t="shared" si="439"/>
        <v>-65.045538506681197</v>
      </c>
      <c r="CL65" s="19">
        <f t="shared" si="439"/>
        <v>-61.313135141718831</v>
      </c>
      <c r="CM65" s="19">
        <f t="shared" si="439"/>
        <v>411.98242697702608</v>
      </c>
      <c r="CN65" s="19">
        <f t="shared" si="439"/>
        <v>319.07474972554849</v>
      </c>
      <c r="CO65" s="19">
        <f t="shared" si="439"/>
        <v>24.233494990160253</v>
      </c>
      <c r="CP65" s="19">
        <f t="shared" si="439"/>
        <v>-67.974915685481776</v>
      </c>
      <c r="CQ65" s="19">
        <f t="shared" si="439"/>
        <v>-1.9643355281047326</v>
      </c>
      <c r="CR65" s="19">
        <f t="shared" si="439"/>
        <v>79.154609144262579</v>
      </c>
      <c r="CS65" s="19">
        <f t="shared" si="439"/>
        <v>86.373809765197024</v>
      </c>
      <c r="CT65" s="19">
        <f t="shared" si="439"/>
        <v>-16.439957222244715</v>
      </c>
      <c r="CU65" s="19">
        <f t="shared" si="439"/>
        <v>-69.41109022059419</v>
      </c>
      <c r="CV65" s="19">
        <f t="shared" ref="CV65:EA65" si="440">100*((CV33/CU33)^4-1)</f>
        <v>739.60269140394053</v>
      </c>
      <c r="CW65" s="19">
        <f t="shared" si="440"/>
        <v>-7.956097536094509</v>
      </c>
      <c r="CX65" s="19">
        <f t="shared" si="440"/>
        <v>-50.893422260642637</v>
      </c>
      <c r="CY65" s="19">
        <f t="shared" si="440"/>
        <v>478.46106226347513</v>
      </c>
      <c r="CZ65" s="19">
        <f t="shared" si="440"/>
        <v>-71.470212450191013</v>
      </c>
      <c r="DA65" s="19">
        <f t="shared" si="440"/>
        <v>120.13250512533963</v>
      </c>
      <c r="DB65" s="19">
        <f t="shared" si="440"/>
        <v>-65.127998631366708</v>
      </c>
      <c r="DC65" s="19">
        <f t="shared" si="440"/>
        <v>-61.615210420177746</v>
      </c>
      <c r="DD65" s="19">
        <f t="shared" si="440"/>
        <v>758.06379915205935</v>
      </c>
      <c r="DE65" s="19">
        <f t="shared" si="440"/>
        <v>-39.835836862532069</v>
      </c>
      <c r="DF65" s="19">
        <f t="shared" si="440"/>
        <v>68.051319869170541</v>
      </c>
      <c r="DG65" s="19">
        <f t="shared" si="440"/>
        <v>-77.56623509688508</v>
      </c>
      <c r="DH65" s="19">
        <f t="shared" si="440"/>
        <v>94.118670680793983</v>
      </c>
      <c r="DI65" s="19">
        <f t="shared" si="440"/>
        <v>61.174491789025879</v>
      </c>
      <c r="DJ65" s="19">
        <f t="shared" si="440"/>
        <v>111.21918614718034</v>
      </c>
      <c r="DK65" s="19">
        <f t="shared" si="440"/>
        <v>-72.340005213244282</v>
      </c>
      <c r="DL65" s="19">
        <f t="shared" si="440"/>
        <v>-11.505370047752283</v>
      </c>
      <c r="DM65" s="19">
        <f t="shared" si="440"/>
        <v>-49.751125060423604</v>
      </c>
      <c r="DN65" s="19">
        <f t="shared" si="440"/>
        <v>215.89306772294918</v>
      </c>
      <c r="DO65" s="19">
        <f t="shared" si="440"/>
        <v>-68.281032419091886</v>
      </c>
      <c r="DP65" s="19">
        <f t="shared" si="440"/>
        <v>512.69816565052406</v>
      </c>
      <c r="DQ65" s="19">
        <f t="shared" si="440"/>
        <v>-39.958472282436915</v>
      </c>
      <c r="DR65" s="19">
        <f t="shared" si="440"/>
        <v>78.03819446799973</v>
      </c>
      <c r="DS65" s="19">
        <f t="shared" si="440"/>
        <v>-85.356099776973906</v>
      </c>
      <c r="DT65" s="19">
        <f t="shared" si="440"/>
        <v>184.09821619608317</v>
      </c>
      <c r="DU65" s="19">
        <f t="shared" si="440"/>
        <v>-10.631117857218586</v>
      </c>
      <c r="DV65" s="19">
        <f t="shared" si="440"/>
        <v>-27.665335111533619</v>
      </c>
      <c r="DW65" s="19">
        <f t="shared" si="440"/>
        <v>102.07160059894113</v>
      </c>
      <c r="DX65" s="19">
        <f t="shared" si="440"/>
        <v>-61.693340822231058</v>
      </c>
      <c r="DY65" s="19">
        <f t="shared" si="440"/>
        <v>253.861670823445</v>
      </c>
      <c r="DZ65" s="19">
        <f t="shared" si="440"/>
        <v>251.392624202246</v>
      </c>
      <c r="EA65" s="19">
        <f t="shared" si="440"/>
        <v>-82.0581945281114</v>
      </c>
      <c r="EB65" s="19">
        <f t="shared" ref="EB65:FF65" si="441">100*((EB33/EA33)^4-1)</f>
        <v>122.59045093875423</v>
      </c>
      <c r="EC65" s="19">
        <f t="shared" si="441"/>
        <v>-66.906115168163723</v>
      </c>
      <c r="ED65" s="19">
        <f t="shared" si="441"/>
        <v>-40.640607025522712</v>
      </c>
      <c r="EE65" s="19">
        <f t="shared" si="441"/>
        <v>-38.428322333036178</v>
      </c>
      <c r="EF65" s="19">
        <f t="shared" si="441"/>
        <v>0.20806234843144811</v>
      </c>
      <c r="EG65" s="19">
        <f t="shared" si="441"/>
        <v>-60.560998371799023</v>
      </c>
      <c r="EH65" s="19">
        <f t="shared" si="441"/>
        <v>123.87093326013327</v>
      </c>
      <c r="EI65" s="19">
        <f t="shared" si="441"/>
        <v>55.875435404740138</v>
      </c>
      <c r="EJ65" s="19">
        <f t="shared" si="441"/>
        <v>-69.457642559425665</v>
      </c>
      <c r="EK65" s="18">
        <f t="shared" si="441"/>
        <v>78.968899725308745</v>
      </c>
      <c r="EL65" s="18">
        <f t="shared" si="441"/>
        <v>20.462375334857263</v>
      </c>
      <c r="EM65" s="18">
        <f t="shared" si="441"/>
        <v>10.268164264348268</v>
      </c>
      <c r="EN65" s="18">
        <f t="shared" si="441"/>
        <v>-30.300010513440469</v>
      </c>
      <c r="EO65" s="18">
        <f t="shared" si="441"/>
        <v>-14.68379609771201</v>
      </c>
      <c r="EP65" s="18">
        <f t="shared" si="441"/>
        <v>67.248197546307949</v>
      </c>
      <c r="EQ65" s="18">
        <f t="shared" si="441"/>
        <v>4.589911950430392</v>
      </c>
      <c r="ER65" s="18">
        <f t="shared" si="441"/>
        <v>-5.846317407248991</v>
      </c>
      <c r="ES65" s="18">
        <f t="shared" si="441"/>
        <v>0.12593091312207427</v>
      </c>
      <c r="ET65" s="18">
        <f t="shared" si="441"/>
        <v>26.454534798065808</v>
      </c>
      <c r="EU65" s="18">
        <f t="shared" si="441"/>
        <v>14.169031817421708</v>
      </c>
      <c r="EV65" s="18">
        <f t="shared" si="441"/>
        <v>-10.628528878377807</v>
      </c>
      <c r="EW65" s="18">
        <f t="shared" si="441"/>
        <v>1.7120445343719037</v>
      </c>
      <c r="EX65" s="18">
        <f t="shared" si="441"/>
        <v>15.986300139558374</v>
      </c>
      <c r="EY65" s="18">
        <f t="shared" si="441"/>
        <v>9.7974625433338893</v>
      </c>
      <c r="EZ65" s="18">
        <f t="shared" si="441"/>
        <v>0.80373090937402303</v>
      </c>
      <c r="FA65" s="18">
        <f t="shared" si="441"/>
        <v>3.9468510032913517</v>
      </c>
      <c r="FB65" s="18">
        <f t="shared" si="441"/>
        <v>16.382117843367027</v>
      </c>
      <c r="FC65" s="18">
        <f t="shared" si="441"/>
        <v>11.694837946276614</v>
      </c>
      <c r="FD65" s="18">
        <f t="shared" si="441"/>
        <v>-0.47183864588452584</v>
      </c>
      <c r="FE65" s="18">
        <f t="shared" si="441"/>
        <v>-0.78308129923032599</v>
      </c>
      <c r="FF65" s="18">
        <f t="shared" si="441"/>
        <v>3.6300094007126305</v>
      </c>
      <c r="FG65" s="18">
        <f t="shared" si="301"/>
        <v>4.8097556194230728</v>
      </c>
      <c r="FH65" s="18">
        <f t="shared" si="302"/>
        <v>-2.6006783712180681</v>
      </c>
      <c r="FI65" s="18">
        <f t="shared" si="303"/>
        <v>-3.7190493656649504</v>
      </c>
      <c r="FJ65" s="18">
        <f t="shared" si="304"/>
        <v>2.5464874273713578</v>
      </c>
    </row>
    <row r="66" spans="2:166" x14ac:dyDescent="0.2">
      <c r="B66" t="str">
        <f>B34</f>
        <v>Population (thous.)</v>
      </c>
      <c r="C66" s="19"/>
      <c r="D66" s="19">
        <f t="shared" ref="D66:AA66" si="442">100*((D34/C34)^4-1)</f>
        <v>3.6826018440868413</v>
      </c>
      <c r="E66" s="19">
        <f t="shared" si="442"/>
        <v>3.5862369735374156</v>
      </c>
      <c r="F66" s="19">
        <f t="shared" si="442"/>
        <v>3.2515419966801185</v>
      </c>
      <c r="G66" s="19">
        <f t="shared" si="442"/>
        <v>2.6878681467006782</v>
      </c>
      <c r="H66" s="19">
        <f t="shared" si="442"/>
        <v>1.9833115687008629</v>
      </c>
      <c r="I66" s="19">
        <f t="shared" si="442"/>
        <v>1.4573838557761398</v>
      </c>
      <c r="J66" s="19">
        <f t="shared" si="442"/>
        <v>1.1812228018418747</v>
      </c>
      <c r="K66" s="19">
        <f t="shared" si="442"/>
        <v>1.1488882561210279</v>
      </c>
      <c r="L66" s="19">
        <f t="shared" si="442"/>
        <v>1.3075835146166392</v>
      </c>
      <c r="M66" s="19">
        <f t="shared" si="442"/>
        <v>1.4574949002875037</v>
      </c>
      <c r="N66" s="19">
        <f t="shared" si="442"/>
        <v>1.5491769092886409</v>
      </c>
      <c r="O66" s="19">
        <f t="shared" si="442"/>
        <v>1.5832595346462419</v>
      </c>
      <c r="P66" s="19">
        <f t="shared" si="442"/>
        <v>1.5678918206975201</v>
      </c>
      <c r="Q66" s="19">
        <f t="shared" si="442"/>
        <v>1.5330833823427259</v>
      </c>
      <c r="R66" s="19">
        <f t="shared" si="442"/>
        <v>1.4864211479038492</v>
      </c>
      <c r="S66" s="19">
        <f t="shared" si="442"/>
        <v>1.4280853610579403</v>
      </c>
      <c r="T66" s="19">
        <f t="shared" si="442"/>
        <v>1.3622918596296385</v>
      </c>
      <c r="U66" s="19">
        <f t="shared" si="442"/>
        <v>1.305263278182367</v>
      </c>
      <c r="V66" s="19">
        <f t="shared" si="442"/>
        <v>1.260868600403886</v>
      </c>
      <c r="W66" s="19">
        <f t="shared" si="442"/>
        <v>1.2289194063612729</v>
      </c>
      <c r="X66" s="19">
        <f t="shared" si="442"/>
        <v>1.2090880757553046</v>
      </c>
      <c r="Y66" s="19">
        <f t="shared" si="442"/>
        <v>1.2005934771794236</v>
      </c>
      <c r="Z66" s="19">
        <f t="shared" si="442"/>
        <v>1.2031413707884742</v>
      </c>
      <c r="AA66" s="19">
        <f t="shared" si="442"/>
        <v>1.2166009231085573</v>
      </c>
      <c r="AB66" s="19">
        <f t="shared" ref="AB66:AI66" si="443">100*((AB34/AA34)^4-1)</f>
        <v>1.2473316898373943</v>
      </c>
      <c r="AC66" s="19">
        <f t="shared" si="443"/>
        <v>1.3210138879149902</v>
      </c>
      <c r="AD66" s="19">
        <f t="shared" si="443"/>
        <v>1.4436032722454195</v>
      </c>
      <c r="AE66" s="19">
        <f t="shared" si="443"/>
        <v>1.614484776233116</v>
      </c>
      <c r="AF66" s="19">
        <f t="shared" si="443"/>
        <v>1.8131985576830711</v>
      </c>
      <c r="AG66" s="19">
        <f t="shared" si="443"/>
        <v>1.960413912136505</v>
      </c>
      <c r="AH66" s="19">
        <f t="shared" si="443"/>
        <v>2.0370938109682157</v>
      </c>
      <c r="AI66" s="19">
        <f t="shared" si="443"/>
        <v>2.0443987633522509</v>
      </c>
      <c r="AJ66" s="19">
        <f t="shared" ref="AJ66:BO66" si="444">100*((AJ34/AI34)^4-1)</f>
        <v>1.9983868615552458</v>
      </c>
      <c r="AK66" s="19">
        <f t="shared" si="444"/>
        <v>1.958648699102894</v>
      </c>
      <c r="AL66" s="19">
        <f t="shared" si="444"/>
        <v>1.9395988451674118</v>
      </c>
      <c r="AM66" s="19">
        <f t="shared" si="444"/>
        <v>1.9408291810976586</v>
      </c>
      <c r="AN66" s="19">
        <f t="shared" si="444"/>
        <v>1.9473188815902098</v>
      </c>
      <c r="AO66" s="19">
        <f t="shared" si="444"/>
        <v>1.9007227650710279</v>
      </c>
      <c r="AP66" s="19">
        <f t="shared" si="444"/>
        <v>1.7876197117074666</v>
      </c>
      <c r="AQ66" s="19">
        <f t="shared" si="444"/>
        <v>1.6093434684612662</v>
      </c>
      <c r="AR66" s="19">
        <f t="shared" si="444"/>
        <v>1.3952783254458812</v>
      </c>
      <c r="AS66" s="19">
        <f t="shared" si="444"/>
        <v>1.258034027869992</v>
      </c>
      <c r="AT66" s="19">
        <f t="shared" si="444"/>
        <v>1.2241129178880872</v>
      </c>
      <c r="AU66" s="19">
        <f t="shared" si="444"/>
        <v>1.292112963109715</v>
      </c>
      <c r="AV66" s="19">
        <f t="shared" si="444"/>
        <v>1.4260820248641837</v>
      </c>
      <c r="AW66" s="19">
        <f t="shared" si="444"/>
        <v>1.4863195655153705</v>
      </c>
      <c r="AX66" s="19">
        <f t="shared" si="444"/>
        <v>1.4391320066222235</v>
      </c>
      <c r="AY66" s="19">
        <f t="shared" si="444"/>
        <v>1.2861747019094372</v>
      </c>
      <c r="AZ66" s="19">
        <f t="shared" si="444"/>
        <v>1.0603283389395868</v>
      </c>
      <c r="BA66" s="19">
        <f t="shared" si="444"/>
        <v>0.88670913135251439</v>
      </c>
      <c r="BB66" s="19">
        <f t="shared" si="444"/>
        <v>0.79528920185820695</v>
      </c>
      <c r="BC66" s="19">
        <f t="shared" si="444"/>
        <v>0.78508627763771432</v>
      </c>
      <c r="BD66" s="19">
        <f t="shared" si="444"/>
        <v>0.83826349934910116</v>
      </c>
      <c r="BE66" s="19">
        <f t="shared" si="444"/>
        <v>0.88584896625274467</v>
      </c>
      <c r="BF66" s="19">
        <f t="shared" si="444"/>
        <v>0.91077018281884303</v>
      </c>
      <c r="BG66" s="19">
        <f t="shared" si="444"/>
        <v>0.91320570153137215</v>
      </c>
      <c r="BH66" s="19">
        <f t="shared" si="444"/>
        <v>0.91127630445360097</v>
      </c>
      <c r="BI66" s="19">
        <f t="shared" si="444"/>
        <v>0.97656201800806475</v>
      </c>
      <c r="BJ66" s="19">
        <f t="shared" si="444"/>
        <v>1.1263841019260479</v>
      </c>
      <c r="BK66" s="19">
        <f t="shared" si="444"/>
        <v>1.3600474672159413</v>
      </c>
      <c r="BL66" s="19">
        <f t="shared" si="444"/>
        <v>1.6427960537227504</v>
      </c>
      <c r="BM66" s="19">
        <f t="shared" si="444"/>
        <v>1.838516746807306</v>
      </c>
      <c r="BN66" s="19">
        <f t="shared" si="444"/>
        <v>1.9142388197148641</v>
      </c>
      <c r="BO66" s="19">
        <f t="shared" si="444"/>
        <v>1.8718228933072512</v>
      </c>
      <c r="BP66" s="19">
        <f t="shared" ref="BP66:CU66" si="445">100*((BP34/BO34)^4-1)</f>
        <v>1.7360869871505535</v>
      </c>
      <c r="BQ66" s="19">
        <f t="shared" si="445"/>
        <v>1.5984961036217049</v>
      </c>
      <c r="BR66" s="19">
        <f t="shared" si="445"/>
        <v>1.4812601813099846</v>
      </c>
      <c r="BS66" s="19">
        <f t="shared" si="445"/>
        <v>1.3839120388132509</v>
      </c>
      <c r="BT66" s="19">
        <f t="shared" si="445"/>
        <v>1.3020520207507547</v>
      </c>
      <c r="BU66" s="19">
        <f t="shared" si="445"/>
        <v>1.2194524160531239</v>
      </c>
      <c r="BV66" s="19">
        <f t="shared" si="445"/>
        <v>1.1321090844723436</v>
      </c>
      <c r="BW66" s="19">
        <f t="shared" si="445"/>
        <v>1.0400384805786089</v>
      </c>
      <c r="BX66" s="19">
        <f t="shared" si="445"/>
        <v>0.9536442658315547</v>
      </c>
      <c r="BY66" s="19">
        <f t="shared" si="445"/>
        <v>0.91427982858365286</v>
      </c>
      <c r="BZ66" s="19">
        <f t="shared" si="445"/>
        <v>0.93178769787098936</v>
      </c>
      <c r="CA66" s="19">
        <f t="shared" si="445"/>
        <v>1.005666202084976</v>
      </c>
      <c r="CB66" s="19">
        <f t="shared" si="445"/>
        <v>1.1140247733617104</v>
      </c>
      <c r="CC66" s="19">
        <f t="shared" si="445"/>
        <v>1.1710111475237595</v>
      </c>
      <c r="CD66" s="19">
        <f t="shared" si="445"/>
        <v>1.1557795081521549</v>
      </c>
      <c r="CE66" s="19">
        <f t="shared" si="445"/>
        <v>1.0691787064914138</v>
      </c>
      <c r="CF66" s="19">
        <f t="shared" si="445"/>
        <v>0.92801867635248225</v>
      </c>
      <c r="CG66" s="19">
        <f t="shared" si="445"/>
        <v>0.79632445905097882</v>
      </c>
      <c r="CH66" s="19">
        <f t="shared" si="445"/>
        <v>0.68966595052126767</v>
      </c>
      <c r="CI66" s="19">
        <f t="shared" si="445"/>
        <v>0.6076971265806641</v>
      </c>
      <c r="CJ66" s="19">
        <f t="shared" si="445"/>
        <v>0.5590368206841001</v>
      </c>
      <c r="CK66" s="19">
        <f t="shared" si="445"/>
        <v>0.57892596292425935</v>
      </c>
      <c r="CL66" s="19">
        <f t="shared" si="445"/>
        <v>0.67587221207128234</v>
      </c>
      <c r="CM66" s="19">
        <f t="shared" si="445"/>
        <v>0.84953098800650828</v>
      </c>
      <c r="CN66" s="19">
        <f t="shared" si="445"/>
        <v>1.0806430180676285</v>
      </c>
      <c r="CO66" s="19">
        <f t="shared" si="445"/>
        <v>1.2933819221922827</v>
      </c>
      <c r="CP66" s="19">
        <f t="shared" si="445"/>
        <v>1.4687304501438403</v>
      </c>
      <c r="CQ66" s="19">
        <f t="shared" si="445"/>
        <v>1.6067669301396803</v>
      </c>
      <c r="CR66" s="19">
        <f t="shared" si="445"/>
        <v>1.7084426216295245</v>
      </c>
      <c r="CS66" s="19">
        <f t="shared" si="445"/>
        <v>1.7769025774888147</v>
      </c>
      <c r="CT66" s="19">
        <f t="shared" si="445"/>
        <v>1.8132897828972094</v>
      </c>
      <c r="CU66" s="19">
        <f t="shared" si="445"/>
        <v>1.8181195716904019</v>
      </c>
      <c r="CV66" s="19">
        <f t="shared" ref="CV66:EA66" si="446">100*((CV34/CU34)^4-1)</f>
        <v>1.8120608815115347</v>
      </c>
      <c r="CW66" s="19">
        <f t="shared" si="446"/>
        <v>1.8754248486736236</v>
      </c>
      <c r="CX66" s="19">
        <f t="shared" si="446"/>
        <v>2.0269959809112059</v>
      </c>
      <c r="CY66" s="19">
        <f t="shared" si="446"/>
        <v>2.2652681768265293</v>
      </c>
      <c r="CZ66" s="19">
        <f t="shared" si="446"/>
        <v>2.5388623466334304</v>
      </c>
      <c r="DA66" s="19">
        <f t="shared" si="446"/>
        <v>2.6488526112148802</v>
      </c>
      <c r="DB66" s="19">
        <f t="shared" si="446"/>
        <v>2.5496216019149198</v>
      </c>
      <c r="DC66" s="19">
        <f t="shared" si="446"/>
        <v>2.2469080798538599</v>
      </c>
      <c r="DD66" s="19">
        <f t="shared" si="446"/>
        <v>1.8107478264927757</v>
      </c>
      <c r="DE66" s="19">
        <f t="shared" si="446"/>
        <v>1.4989975820136836</v>
      </c>
      <c r="DF66" s="19">
        <f t="shared" si="446"/>
        <v>1.3712756950312599</v>
      </c>
      <c r="DG66" s="19">
        <f t="shared" si="446"/>
        <v>1.4241036306212207</v>
      </c>
      <c r="DH66" s="19">
        <f t="shared" si="446"/>
        <v>1.6123109211500619</v>
      </c>
      <c r="DI66" s="19">
        <f t="shared" si="446"/>
        <v>1.7632910190017448</v>
      </c>
      <c r="DJ66" s="19">
        <f t="shared" si="446"/>
        <v>1.8347473462070329</v>
      </c>
      <c r="DK66" s="19">
        <f t="shared" si="446"/>
        <v>1.8278597715042144</v>
      </c>
      <c r="DL66" s="19">
        <f t="shared" si="446"/>
        <v>1.7667544317641282</v>
      </c>
      <c r="DM66" s="19">
        <f t="shared" si="446"/>
        <v>1.7428880644305034</v>
      </c>
      <c r="DN66" s="19">
        <f t="shared" si="446"/>
        <v>1.7781094131437358</v>
      </c>
      <c r="DO66" s="19">
        <f t="shared" si="446"/>
        <v>1.8714348983961404</v>
      </c>
      <c r="DP66" s="19">
        <f t="shared" si="446"/>
        <v>1.9861873150206044</v>
      </c>
      <c r="DQ66" s="19">
        <f t="shared" si="446"/>
        <v>1.9797296921063356</v>
      </c>
      <c r="DR66" s="19">
        <f t="shared" si="446"/>
        <v>1.8190869838627721</v>
      </c>
      <c r="DS66" s="19">
        <f t="shared" si="446"/>
        <v>1.5076272188841333</v>
      </c>
      <c r="DT66" s="19">
        <f t="shared" si="446"/>
        <v>1.1042349897758985</v>
      </c>
      <c r="DU66" s="19">
        <f t="shared" si="446"/>
        <v>0.83190125653973546</v>
      </c>
      <c r="DV66" s="19">
        <f t="shared" si="446"/>
        <v>0.74310852190802024</v>
      </c>
      <c r="DW66" s="19">
        <f t="shared" si="446"/>
        <v>0.8358029251910537</v>
      </c>
      <c r="DX66" s="19">
        <f t="shared" si="446"/>
        <v>1.0662162513802809</v>
      </c>
      <c r="DY66" s="19">
        <f t="shared" si="446"/>
        <v>1.262879089388802</v>
      </c>
      <c r="DZ66" s="19">
        <f t="shared" si="446"/>
        <v>1.3831394835901234</v>
      </c>
      <c r="EA66" s="19">
        <f t="shared" si="446"/>
        <v>1.4275987238564714</v>
      </c>
      <c r="EB66" s="19">
        <f t="shared" ref="EB66:FF66" si="447">100*((EB34/EA34)^4-1)</f>
        <v>1.4084018366390394</v>
      </c>
      <c r="EC66" s="19">
        <f t="shared" si="447"/>
        <v>1.371187500403348</v>
      </c>
      <c r="ED66" s="19">
        <f t="shared" si="447"/>
        <v>1.3273549092645442</v>
      </c>
      <c r="EE66" s="19">
        <f t="shared" si="447"/>
        <v>1.2769895644229923</v>
      </c>
      <c r="EF66" s="19">
        <f t="shared" si="447"/>
        <v>1.2235247194128718</v>
      </c>
      <c r="EG66" s="19">
        <f t="shared" si="447"/>
        <v>1.1803602633938093</v>
      </c>
      <c r="EH66" s="19">
        <f t="shared" si="447"/>
        <v>1.1506825618136984</v>
      </c>
      <c r="EI66" s="19">
        <f t="shared" si="447"/>
        <v>1.1395287700791457</v>
      </c>
      <c r="EJ66" s="19">
        <f t="shared" si="447"/>
        <v>1.1482752886320613</v>
      </c>
      <c r="EK66" s="18">
        <f t="shared" si="447"/>
        <v>1.1639760720069336</v>
      </c>
      <c r="EL66" s="18">
        <f t="shared" si="447"/>
        <v>1.1818116994099848</v>
      </c>
      <c r="EM66" s="18">
        <f t="shared" si="447"/>
        <v>-8.9274083101786861E-2</v>
      </c>
      <c r="EN66" s="18">
        <f t="shared" si="447"/>
        <v>0.91072990531795295</v>
      </c>
      <c r="EO66" s="18">
        <f t="shared" si="447"/>
        <v>0.95373132906870772</v>
      </c>
      <c r="EP66" s="18">
        <f t="shared" si="447"/>
        <v>0.97034440836727409</v>
      </c>
      <c r="EQ66" s="18">
        <f t="shared" si="447"/>
        <v>0.9562231440582547</v>
      </c>
      <c r="ER66" s="18">
        <f t="shared" si="447"/>
        <v>0.99873038483382359</v>
      </c>
      <c r="ES66" s="18">
        <f t="shared" si="447"/>
        <v>1.0243831475586829</v>
      </c>
      <c r="ET66" s="18">
        <f t="shared" si="447"/>
        <v>1.0518174704269967</v>
      </c>
      <c r="EU66" s="18">
        <f t="shared" si="447"/>
        <v>1.0956170608798832</v>
      </c>
      <c r="EV66" s="18">
        <f t="shared" si="447"/>
        <v>1.0891679708382229</v>
      </c>
      <c r="EW66" s="18">
        <f t="shared" si="447"/>
        <v>1.0908560131955625</v>
      </c>
      <c r="EX66" s="18">
        <f t="shared" si="447"/>
        <v>1.0860511525278893</v>
      </c>
      <c r="EY66" s="18">
        <f t="shared" si="447"/>
        <v>1.0575665085088115</v>
      </c>
      <c r="EZ66" s="18">
        <f t="shared" si="447"/>
        <v>1.0577890807816237</v>
      </c>
      <c r="FA66" s="18">
        <f t="shared" si="447"/>
        <v>1.0453240273470499</v>
      </c>
      <c r="FB66" s="18">
        <f t="shared" si="447"/>
        <v>1.0333653189305902</v>
      </c>
      <c r="FC66" s="18">
        <f t="shared" si="447"/>
        <v>1.0407705127641664</v>
      </c>
      <c r="FD66" s="18">
        <f t="shared" si="447"/>
        <v>1.028136472204233</v>
      </c>
      <c r="FE66" s="18">
        <f t="shared" si="447"/>
        <v>1.0282319519797189</v>
      </c>
      <c r="FF66" s="18">
        <f t="shared" si="447"/>
        <v>1.0314399384379502</v>
      </c>
      <c r="FG66" s="18">
        <f t="shared" si="301"/>
        <v>1.0198874378545497</v>
      </c>
      <c r="FH66" s="18">
        <f t="shared" si="302"/>
        <v>1.0236917460736628</v>
      </c>
      <c r="FI66" s="18">
        <f t="shared" si="303"/>
        <v>1.0169310657111907</v>
      </c>
      <c r="FJ66" s="18">
        <f t="shared" si="304"/>
        <v>1.0059249375045987</v>
      </c>
    </row>
    <row r="67" spans="2:166" x14ac:dyDescent="0.2">
      <c r="DS67" s="16"/>
      <c r="DT67" s="16"/>
      <c r="DU67" s="16"/>
      <c r="DV67" s="16"/>
      <c r="DW67" s="16"/>
      <c r="DX67" s="16"/>
      <c r="DY67" s="16"/>
      <c r="DZ67" s="16"/>
      <c r="EA67" s="16"/>
      <c r="EB67" s="16"/>
      <c r="EC67" s="16"/>
      <c r="ED67" s="16"/>
      <c r="EE67" s="16"/>
      <c r="EF67" s="16"/>
      <c r="EG67" s="16"/>
      <c r="EH67" s="16"/>
      <c r="EI67" s="16"/>
      <c r="EJ67" s="16"/>
      <c r="EK67" s="16"/>
      <c r="EL67" s="16"/>
      <c r="EM67" s="16"/>
    </row>
    <row r="68" spans="2:166" x14ac:dyDescent="0.2">
      <c r="B68" s="1" t="s">
        <v>168</v>
      </c>
      <c r="DS68" s="16"/>
      <c r="DT68" s="16"/>
      <c r="DU68" s="16"/>
      <c r="DV68" s="16"/>
      <c r="DW68" s="16"/>
      <c r="DX68" s="16"/>
      <c r="DY68" s="16"/>
      <c r="DZ68" s="16"/>
      <c r="EA68" s="16"/>
      <c r="EB68" s="16"/>
      <c r="EC68" s="16"/>
      <c r="ED68" s="16"/>
      <c r="EE68" s="16"/>
      <c r="EF68" s="16"/>
      <c r="EG68" s="16"/>
      <c r="EH68" s="16"/>
      <c r="EI68" s="16"/>
      <c r="EJ68" s="16"/>
      <c r="EK68" s="16"/>
      <c r="EL68" s="16"/>
      <c r="EM68" s="16"/>
    </row>
    <row r="69" spans="2:166" x14ac:dyDescent="0.2">
      <c r="B69" s="1"/>
      <c r="C69" s="15" t="str">
        <f t="shared" ref="C69:Z69" si="448">C4</f>
        <v>1990Q1</v>
      </c>
      <c r="D69" s="15" t="str">
        <f t="shared" si="448"/>
        <v>1990Q2</v>
      </c>
      <c r="E69" s="15" t="str">
        <f t="shared" si="448"/>
        <v>1990Q3</v>
      </c>
      <c r="F69" s="15" t="str">
        <f t="shared" si="448"/>
        <v>1990Q4</v>
      </c>
      <c r="G69" s="15" t="str">
        <f t="shared" si="448"/>
        <v>1991Q1</v>
      </c>
      <c r="H69" s="15" t="str">
        <f t="shared" si="448"/>
        <v>1991Q2</v>
      </c>
      <c r="I69" s="15" t="str">
        <f t="shared" si="448"/>
        <v>1991Q3</v>
      </c>
      <c r="J69" s="15" t="str">
        <f t="shared" si="448"/>
        <v>1991Q4</v>
      </c>
      <c r="K69" s="15" t="str">
        <f t="shared" si="448"/>
        <v>1992Q1</v>
      </c>
      <c r="L69" s="15" t="str">
        <f t="shared" si="448"/>
        <v>1992Q2</v>
      </c>
      <c r="M69" s="15" t="str">
        <f t="shared" si="448"/>
        <v>1992Q3</v>
      </c>
      <c r="N69" s="15" t="str">
        <f t="shared" si="448"/>
        <v>1992Q4</v>
      </c>
      <c r="O69" s="15" t="str">
        <f t="shared" si="448"/>
        <v>1993Q1</v>
      </c>
      <c r="P69" s="15" t="str">
        <f t="shared" si="448"/>
        <v>1993Q2</v>
      </c>
      <c r="Q69" s="15" t="str">
        <f t="shared" si="448"/>
        <v>1993Q3</v>
      </c>
      <c r="R69" s="15" t="str">
        <f t="shared" si="448"/>
        <v>1993Q4</v>
      </c>
      <c r="S69" s="15" t="str">
        <f t="shared" si="448"/>
        <v>1994Q1</v>
      </c>
      <c r="T69" s="15" t="str">
        <f t="shared" si="448"/>
        <v>1994Q2</v>
      </c>
      <c r="U69" s="15" t="str">
        <f t="shared" si="448"/>
        <v>1994Q3</v>
      </c>
      <c r="V69" s="15" t="str">
        <f t="shared" si="448"/>
        <v>1994Q4</v>
      </c>
      <c r="W69" s="15" t="str">
        <f t="shared" si="448"/>
        <v>1995Q1</v>
      </c>
      <c r="X69" s="15" t="str">
        <f t="shared" si="448"/>
        <v>1995Q2</v>
      </c>
      <c r="Y69" s="15" t="str">
        <f t="shared" si="448"/>
        <v>1995Q3</v>
      </c>
      <c r="Z69" s="15" t="str">
        <f t="shared" si="448"/>
        <v>1995Q4</v>
      </c>
      <c r="AA69" s="15" t="str">
        <f t="shared" ref="AA69:BF69" si="449">AA4</f>
        <v>1996Q1</v>
      </c>
      <c r="AB69" s="15" t="str">
        <f t="shared" si="449"/>
        <v>1996Q2</v>
      </c>
      <c r="AC69" s="15" t="str">
        <f t="shared" si="449"/>
        <v>1996Q3</v>
      </c>
      <c r="AD69" s="15" t="str">
        <f t="shared" si="449"/>
        <v>1996Q4</v>
      </c>
      <c r="AE69" s="15" t="str">
        <f t="shared" si="449"/>
        <v>1997Q1</v>
      </c>
      <c r="AF69" s="15" t="str">
        <f t="shared" si="449"/>
        <v>1997Q2</v>
      </c>
      <c r="AG69" s="15" t="str">
        <f t="shared" si="449"/>
        <v>1997Q3</v>
      </c>
      <c r="AH69" s="15" t="str">
        <f t="shared" si="449"/>
        <v>1997Q4</v>
      </c>
      <c r="AI69" s="15" t="str">
        <f t="shared" si="449"/>
        <v>1998Q1</v>
      </c>
      <c r="AJ69" s="15" t="str">
        <f t="shared" si="449"/>
        <v>1998Q2</v>
      </c>
      <c r="AK69" s="15" t="str">
        <f t="shared" si="449"/>
        <v>1998Q3</v>
      </c>
      <c r="AL69" s="15" t="str">
        <f t="shared" si="449"/>
        <v>1998Q4</v>
      </c>
      <c r="AM69" s="15" t="str">
        <f t="shared" si="449"/>
        <v>1999Q1</v>
      </c>
      <c r="AN69" s="15" t="str">
        <f t="shared" si="449"/>
        <v>1999Q2</v>
      </c>
      <c r="AO69" s="15" t="str">
        <f t="shared" si="449"/>
        <v>1999Q3</v>
      </c>
      <c r="AP69" s="15" t="str">
        <f t="shared" si="449"/>
        <v>1999Q4</v>
      </c>
      <c r="AQ69" s="15" t="str">
        <f t="shared" si="449"/>
        <v>2000Q1</v>
      </c>
      <c r="AR69" s="15" t="str">
        <f t="shared" si="449"/>
        <v>2000Q2</v>
      </c>
      <c r="AS69" s="15" t="str">
        <f t="shared" si="449"/>
        <v>2000Q3</v>
      </c>
      <c r="AT69" s="15" t="str">
        <f t="shared" si="449"/>
        <v>2000Q4</v>
      </c>
      <c r="AU69" s="15" t="str">
        <f t="shared" si="449"/>
        <v>2001Q1</v>
      </c>
      <c r="AV69" s="15" t="str">
        <f t="shared" si="449"/>
        <v>2001Q2</v>
      </c>
      <c r="AW69" s="15" t="str">
        <f t="shared" si="449"/>
        <v>2001Q3</v>
      </c>
      <c r="AX69" s="15" t="str">
        <f t="shared" si="449"/>
        <v>2001Q4</v>
      </c>
      <c r="AY69" s="15" t="str">
        <f t="shared" si="449"/>
        <v>2002Q1</v>
      </c>
      <c r="AZ69" s="15" t="str">
        <f t="shared" si="449"/>
        <v>2002Q2</v>
      </c>
      <c r="BA69" s="15" t="str">
        <f t="shared" si="449"/>
        <v>2002Q3</v>
      </c>
      <c r="BB69" s="15" t="str">
        <f t="shared" si="449"/>
        <v>2002Q4</v>
      </c>
      <c r="BC69" s="15" t="str">
        <f t="shared" si="449"/>
        <v>2003Q1</v>
      </c>
      <c r="BD69" s="15" t="str">
        <f t="shared" si="449"/>
        <v>2003Q2</v>
      </c>
      <c r="BE69" s="15" t="str">
        <f t="shared" si="449"/>
        <v>2003Q3</v>
      </c>
      <c r="BF69" s="15" t="str">
        <f t="shared" si="449"/>
        <v>2003Q4</v>
      </c>
      <c r="BG69" s="15" t="str">
        <f t="shared" ref="BG69:CL69" si="450">BG4</f>
        <v>2004Q1</v>
      </c>
      <c r="BH69" s="15" t="str">
        <f t="shared" si="450"/>
        <v>2004Q2</v>
      </c>
      <c r="BI69" s="15" t="str">
        <f t="shared" si="450"/>
        <v>2004Q3</v>
      </c>
      <c r="BJ69" s="15" t="str">
        <f t="shared" si="450"/>
        <v>2004Q4</v>
      </c>
      <c r="BK69" s="15" t="str">
        <f t="shared" si="450"/>
        <v>2005Q1</v>
      </c>
      <c r="BL69" s="15" t="str">
        <f t="shared" si="450"/>
        <v>2005Q2</v>
      </c>
      <c r="BM69" s="15" t="str">
        <f t="shared" si="450"/>
        <v>2005Q3</v>
      </c>
      <c r="BN69" s="15" t="str">
        <f t="shared" si="450"/>
        <v>2005Q4</v>
      </c>
      <c r="BO69" s="15" t="str">
        <f t="shared" si="450"/>
        <v>2006Q1</v>
      </c>
      <c r="BP69" s="15" t="str">
        <f t="shared" si="450"/>
        <v>2006Q2</v>
      </c>
      <c r="BQ69" s="15" t="str">
        <f t="shared" si="450"/>
        <v>2006Q3</v>
      </c>
      <c r="BR69" s="15" t="str">
        <f t="shared" si="450"/>
        <v>2006Q4</v>
      </c>
      <c r="BS69" s="15" t="str">
        <f t="shared" si="450"/>
        <v>2007Q1</v>
      </c>
      <c r="BT69" s="15" t="str">
        <f t="shared" si="450"/>
        <v>2007Q2</v>
      </c>
      <c r="BU69" s="15" t="str">
        <f t="shared" si="450"/>
        <v>2007Q3</v>
      </c>
      <c r="BV69" s="15" t="str">
        <f t="shared" si="450"/>
        <v>2007Q4</v>
      </c>
      <c r="BW69" s="15" t="str">
        <f t="shared" si="450"/>
        <v>2008Q1</v>
      </c>
      <c r="BX69" s="15" t="str">
        <f t="shared" si="450"/>
        <v>2008Q2</v>
      </c>
      <c r="BY69" s="15" t="str">
        <f t="shared" si="450"/>
        <v>2008Q3</v>
      </c>
      <c r="BZ69" s="15" t="str">
        <f t="shared" si="450"/>
        <v>2008Q4</v>
      </c>
      <c r="CA69" s="15" t="str">
        <f t="shared" si="450"/>
        <v>2009Q1</v>
      </c>
      <c r="CB69" s="15" t="str">
        <f t="shared" si="450"/>
        <v>2009Q2</v>
      </c>
      <c r="CC69" s="15" t="str">
        <f t="shared" si="450"/>
        <v>2009Q3</v>
      </c>
      <c r="CD69" s="15" t="str">
        <f t="shared" si="450"/>
        <v>2009Q4</v>
      </c>
      <c r="CE69" s="15" t="str">
        <f t="shared" si="450"/>
        <v>2010Q1</v>
      </c>
      <c r="CF69" s="15" t="str">
        <f t="shared" si="450"/>
        <v>2010Q2</v>
      </c>
      <c r="CG69" s="15" t="str">
        <f t="shared" si="450"/>
        <v>2010Q3</v>
      </c>
      <c r="CH69" s="15" t="str">
        <f t="shared" si="450"/>
        <v>2010Q4</v>
      </c>
      <c r="CI69" s="15" t="str">
        <f t="shared" si="450"/>
        <v>2011Q1</v>
      </c>
      <c r="CJ69" s="15" t="str">
        <f t="shared" si="450"/>
        <v>2011Q2</v>
      </c>
      <c r="CK69" s="15" t="str">
        <f t="shared" si="450"/>
        <v>2011Q3</v>
      </c>
      <c r="CL69" s="15" t="str">
        <f t="shared" si="450"/>
        <v>2011Q4</v>
      </c>
      <c r="CM69" s="15" t="str">
        <f t="shared" ref="CM69:DR69" si="451">CM4</f>
        <v>2012Q1</v>
      </c>
      <c r="CN69" s="15" t="str">
        <f t="shared" si="451"/>
        <v>2012Q2</v>
      </c>
      <c r="CO69" s="15" t="str">
        <f t="shared" si="451"/>
        <v>2012Q3</v>
      </c>
      <c r="CP69" s="15" t="str">
        <f t="shared" si="451"/>
        <v>2012Q4</v>
      </c>
      <c r="CQ69" s="15" t="str">
        <f t="shared" si="451"/>
        <v>2013Q1</v>
      </c>
      <c r="CR69" s="15" t="str">
        <f t="shared" si="451"/>
        <v>2013Q2</v>
      </c>
      <c r="CS69" s="15" t="str">
        <f t="shared" si="451"/>
        <v>2013Q3</v>
      </c>
      <c r="CT69" s="15" t="str">
        <f t="shared" si="451"/>
        <v>2013Q4</v>
      </c>
      <c r="CU69" s="15" t="str">
        <f t="shared" si="451"/>
        <v>2014Q1</v>
      </c>
      <c r="CV69" s="15" t="str">
        <f t="shared" si="451"/>
        <v>2014Q2</v>
      </c>
      <c r="CW69" s="15" t="str">
        <f t="shared" si="451"/>
        <v>2014Q3</v>
      </c>
      <c r="CX69" s="15" t="str">
        <f t="shared" si="451"/>
        <v>2014Q4</v>
      </c>
      <c r="CY69" s="15" t="str">
        <f t="shared" si="451"/>
        <v>2015Q1</v>
      </c>
      <c r="CZ69" s="15" t="str">
        <f t="shared" si="451"/>
        <v>2015Q2</v>
      </c>
      <c r="DA69" s="15" t="str">
        <f t="shared" si="451"/>
        <v>2015Q3</v>
      </c>
      <c r="DB69" s="15" t="str">
        <f t="shared" si="451"/>
        <v>2015Q4</v>
      </c>
      <c r="DC69" s="15" t="str">
        <f t="shared" si="451"/>
        <v>2016Q1</v>
      </c>
      <c r="DD69" s="15" t="str">
        <f t="shared" si="451"/>
        <v>2016Q2</v>
      </c>
      <c r="DE69" s="15" t="str">
        <f t="shared" si="451"/>
        <v>2016Q3</v>
      </c>
      <c r="DF69" s="15" t="str">
        <f t="shared" si="451"/>
        <v>2016Q4</v>
      </c>
      <c r="DG69" s="15" t="str">
        <f t="shared" si="451"/>
        <v>2017Q1</v>
      </c>
      <c r="DH69" s="15" t="str">
        <f t="shared" si="451"/>
        <v>2017Q2</v>
      </c>
      <c r="DI69" s="15" t="str">
        <f t="shared" si="451"/>
        <v>2017Q3</v>
      </c>
      <c r="DJ69" s="15" t="str">
        <f t="shared" si="451"/>
        <v>2017Q4</v>
      </c>
      <c r="DK69" s="15" t="str">
        <f t="shared" si="451"/>
        <v>2018Q1</v>
      </c>
      <c r="DL69" s="15" t="str">
        <f t="shared" si="451"/>
        <v>2018Q2</v>
      </c>
      <c r="DM69" s="15" t="str">
        <f t="shared" si="451"/>
        <v>2018Q3</v>
      </c>
      <c r="DN69" s="15" t="str">
        <f t="shared" si="451"/>
        <v>2018Q4</v>
      </c>
      <c r="DO69" s="15" t="str">
        <f t="shared" si="451"/>
        <v>2019Q1</v>
      </c>
      <c r="DP69" s="15" t="str">
        <f t="shared" si="451"/>
        <v>2019Q2</v>
      </c>
      <c r="DQ69" s="15" t="str">
        <f t="shared" si="451"/>
        <v>2019Q3</v>
      </c>
      <c r="DR69" s="15" t="str">
        <f t="shared" si="451"/>
        <v>2019Q4</v>
      </c>
      <c r="DS69" s="15" t="str">
        <f t="shared" ref="DS69:EX69" si="452">DS4</f>
        <v>2020Q1</v>
      </c>
      <c r="DT69" s="15" t="str">
        <f t="shared" si="452"/>
        <v>2020Q2</v>
      </c>
      <c r="DU69" s="15" t="str">
        <f t="shared" si="452"/>
        <v>2020Q3</v>
      </c>
      <c r="DV69" s="15" t="str">
        <f t="shared" si="452"/>
        <v>2020Q4</v>
      </c>
      <c r="DW69" s="15" t="str">
        <f t="shared" si="452"/>
        <v>2021Q1</v>
      </c>
      <c r="DX69" s="15" t="str">
        <f t="shared" si="452"/>
        <v>2021Q2</v>
      </c>
      <c r="DY69" s="15" t="str">
        <f t="shared" si="452"/>
        <v>2021Q3</v>
      </c>
      <c r="DZ69" s="15" t="str">
        <f t="shared" si="452"/>
        <v>2021Q4</v>
      </c>
      <c r="EA69" s="15" t="str">
        <f t="shared" si="452"/>
        <v>2022Q1</v>
      </c>
      <c r="EB69" s="15" t="str">
        <f t="shared" si="452"/>
        <v>2022Q2</v>
      </c>
      <c r="EC69" s="15" t="str">
        <f t="shared" si="452"/>
        <v>2022Q3</v>
      </c>
      <c r="ED69" s="15" t="str">
        <f t="shared" si="452"/>
        <v>2022Q4</v>
      </c>
      <c r="EE69" s="15" t="str">
        <f t="shared" si="452"/>
        <v>2023Q1</v>
      </c>
      <c r="EF69" s="15" t="str">
        <f t="shared" si="452"/>
        <v>2023Q2</v>
      </c>
      <c r="EG69" s="15" t="str">
        <f t="shared" si="452"/>
        <v>2023Q3</v>
      </c>
      <c r="EH69" s="15" t="str">
        <f t="shared" si="452"/>
        <v>2023Q4</v>
      </c>
      <c r="EI69" s="15" t="str">
        <f t="shared" si="452"/>
        <v>2024Q1</v>
      </c>
      <c r="EJ69" s="15" t="str">
        <f t="shared" si="452"/>
        <v>2024Q2</v>
      </c>
      <c r="EK69" s="15" t="str">
        <f t="shared" si="452"/>
        <v>2024Q3</v>
      </c>
      <c r="EL69" s="15" t="str">
        <f t="shared" si="452"/>
        <v>2024Q4</v>
      </c>
      <c r="EM69" s="15" t="str">
        <f t="shared" si="452"/>
        <v>2025Q1</v>
      </c>
      <c r="EN69" s="15" t="str">
        <f t="shared" si="452"/>
        <v>2025Q2</v>
      </c>
      <c r="EO69" s="15" t="str">
        <f t="shared" si="452"/>
        <v>2025Q3</v>
      </c>
      <c r="EP69" s="15" t="str">
        <f t="shared" si="452"/>
        <v>2025Q4</v>
      </c>
      <c r="EQ69" s="15" t="str">
        <f t="shared" si="452"/>
        <v>2026Q1</v>
      </c>
      <c r="ER69" s="15" t="str">
        <f t="shared" si="452"/>
        <v>2026Q2</v>
      </c>
      <c r="ES69" s="15" t="str">
        <f t="shared" si="452"/>
        <v>2026Q3</v>
      </c>
      <c r="ET69" s="15" t="str">
        <f t="shared" si="452"/>
        <v>2026Q4</v>
      </c>
      <c r="EU69" s="15" t="str">
        <f t="shared" si="452"/>
        <v>2027Q1</v>
      </c>
      <c r="EV69" s="15" t="str">
        <f t="shared" si="452"/>
        <v>2027Q2</v>
      </c>
      <c r="EW69" s="15" t="str">
        <f t="shared" si="452"/>
        <v>2027Q3</v>
      </c>
      <c r="EX69" s="15" t="str">
        <f t="shared" si="452"/>
        <v>2027Q4</v>
      </c>
      <c r="EY69" s="15" t="str">
        <f t="shared" ref="EY69:FF69" si="453">EY4</f>
        <v>2028Q1</v>
      </c>
      <c r="EZ69" s="15" t="str">
        <f t="shared" si="453"/>
        <v>2028Q2</v>
      </c>
      <c r="FA69" s="15" t="str">
        <f t="shared" si="453"/>
        <v>2028Q3</v>
      </c>
      <c r="FB69" s="15" t="str">
        <f t="shared" si="453"/>
        <v>2028Q4</v>
      </c>
      <c r="FC69" s="15" t="str">
        <f t="shared" si="453"/>
        <v>2029Q1</v>
      </c>
      <c r="FD69" s="15" t="str">
        <f t="shared" si="453"/>
        <v>2029Q2</v>
      </c>
      <c r="FE69" s="15" t="str">
        <f t="shared" si="453"/>
        <v>2029Q3</v>
      </c>
      <c r="FF69" s="15" t="str">
        <f t="shared" si="453"/>
        <v>2029Q4</v>
      </c>
      <c r="FG69" s="15" t="str">
        <f t="shared" ref="FG69:FJ69" si="454">FG4</f>
        <v>2030Q1</v>
      </c>
      <c r="FH69" s="15" t="str">
        <f t="shared" si="454"/>
        <v>2030Q2</v>
      </c>
      <c r="FI69" s="15" t="str">
        <f t="shared" si="454"/>
        <v>2030Q3</v>
      </c>
      <c r="FJ69" s="15" t="str">
        <f t="shared" si="454"/>
        <v>2030Q4</v>
      </c>
    </row>
    <row r="70" spans="2:166" x14ac:dyDescent="0.2">
      <c r="B70" t="str">
        <f t="shared" ref="B70:B83" si="455">B39</f>
        <v>Employment (thous.)</v>
      </c>
      <c r="C70" s="11"/>
      <c r="D70" s="11">
        <f t="shared" ref="D70:AA70" si="456">C7/C$7*D39</f>
        <v>3.4916194810620471</v>
      </c>
      <c r="E70" s="11">
        <f t="shared" si="456"/>
        <v>3.6219730703875852</v>
      </c>
      <c r="F70" s="11">
        <f t="shared" si="456"/>
        <v>-2.0591026776163313</v>
      </c>
      <c r="G70" s="11">
        <f t="shared" si="456"/>
        <v>-0.9794479504099729</v>
      </c>
      <c r="H70" s="11">
        <f t="shared" si="456"/>
        <v>1.1829905217786596</v>
      </c>
      <c r="I70" s="11">
        <f t="shared" si="456"/>
        <v>1.627526606709262</v>
      </c>
      <c r="J70" s="11">
        <f t="shared" si="456"/>
        <v>0.38245444606082035</v>
      </c>
      <c r="K70" s="11">
        <f t="shared" si="456"/>
        <v>3.3927538369392218</v>
      </c>
      <c r="L70" s="11">
        <f t="shared" si="456"/>
        <v>0.52127958812482333</v>
      </c>
      <c r="M70" s="11">
        <f t="shared" si="456"/>
        <v>-0.95308855739890674</v>
      </c>
      <c r="N70" s="11">
        <f t="shared" si="456"/>
        <v>1.499839919999979</v>
      </c>
      <c r="O70" s="11">
        <f t="shared" si="456"/>
        <v>1.1012818642381683</v>
      </c>
      <c r="P70" s="11">
        <f t="shared" si="456"/>
        <v>1.2643674040954567</v>
      </c>
      <c r="Q70" s="11">
        <f t="shared" si="456"/>
        <v>5.3445289260875439</v>
      </c>
      <c r="R70" s="11">
        <f t="shared" si="456"/>
        <v>-4.984315609606826</v>
      </c>
      <c r="S70" s="11">
        <f t="shared" si="456"/>
        <v>2.2695473748032491</v>
      </c>
      <c r="T70" s="11">
        <f t="shared" si="456"/>
        <v>1.6418092612877855</v>
      </c>
      <c r="U70" s="11">
        <f t="shared" si="456"/>
        <v>1.1658965160420198</v>
      </c>
      <c r="V70" s="11">
        <f t="shared" si="456"/>
        <v>4.3160798134064704</v>
      </c>
      <c r="W70" s="11">
        <f t="shared" si="456"/>
        <v>3.5157162691551447</v>
      </c>
      <c r="X70" s="11">
        <f t="shared" si="456"/>
        <v>-4.5410682131408198E-2</v>
      </c>
      <c r="Y70" s="11">
        <f t="shared" si="456"/>
        <v>0.76301845104540522</v>
      </c>
      <c r="Z70" s="11">
        <f t="shared" si="456"/>
        <v>-2.2810934219755552</v>
      </c>
      <c r="AA70" s="11">
        <f t="shared" si="456"/>
        <v>10.391110554124495</v>
      </c>
      <c r="AB70" s="11">
        <f t="shared" ref="AB70:BG70" si="457">AA7/AA$7*AB39</f>
        <v>2.9913310404453108</v>
      </c>
      <c r="AC70" s="11">
        <f t="shared" si="457"/>
        <v>4.5923788477328253</v>
      </c>
      <c r="AD70" s="11">
        <f t="shared" si="457"/>
        <v>7.2409122202014231</v>
      </c>
      <c r="AE70" s="11">
        <f t="shared" si="457"/>
        <v>4.7932406252591431</v>
      </c>
      <c r="AF70" s="11">
        <f t="shared" si="457"/>
        <v>7.9675868868370081</v>
      </c>
      <c r="AG70" s="11">
        <f t="shared" si="457"/>
        <v>4.4299744279772568</v>
      </c>
      <c r="AH70" s="11">
        <f t="shared" si="457"/>
        <v>6.5984164077894203</v>
      </c>
      <c r="AI70" s="11">
        <f t="shared" si="457"/>
        <v>3.4668800334623606</v>
      </c>
      <c r="AJ70" s="11">
        <f t="shared" si="457"/>
        <v>5.4285542646120399</v>
      </c>
      <c r="AK70" s="11">
        <f t="shared" si="457"/>
        <v>3.5743952504072585</v>
      </c>
      <c r="AL70" s="11">
        <f t="shared" si="457"/>
        <v>3.3311845997390455</v>
      </c>
      <c r="AM70" s="11">
        <f t="shared" si="457"/>
        <v>1.4496066188771861</v>
      </c>
      <c r="AN70" s="11">
        <f t="shared" si="457"/>
        <v>1.4149400270789592</v>
      </c>
      <c r="AO70" s="11">
        <f t="shared" si="457"/>
        <v>3.2998033706148622</v>
      </c>
      <c r="AP70" s="11">
        <f t="shared" si="457"/>
        <v>2.8998037133901811</v>
      </c>
      <c r="AQ70" s="11">
        <f t="shared" si="457"/>
        <v>1.8030092587374869</v>
      </c>
      <c r="AR70" s="11">
        <f t="shared" si="457"/>
        <v>2.2473988192494021</v>
      </c>
      <c r="AS70" s="11">
        <f t="shared" si="457"/>
        <v>1.8231417639691161</v>
      </c>
      <c r="AT70" s="11">
        <f t="shared" si="457"/>
        <v>2.1197333114381767</v>
      </c>
      <c r="AU70" s="11">
        <f t="shared" si="457"/>
        <v>-2.0941198135399963</v>
      </c>
      <c r="AV70" s="11">
        <f t="shared" si="457"/>
        <v>-2.7411858964963454</v>
      </c>
      <c r="AW70" s="11">
        <f t="shared" si="457"/>
        <v>-4.0314632979535077</v>
      </c>
      <c r="AX70" s="11">
        <f t="shared" si="457"/>
        <v>-6.4391573388594576</v>
      </c>
      <c r="AY70" s="11">
        <f t="shared" si="457"/>
        <v>-4.6187445784334642</v>
      </c>
      <c r="AZ70" s="11">
        <f t="shared" si="457"/>
        <v>-2.3476528467364588</v>
      </c>
      <c r="BA70" s="11">
        <f t="shared" si="457"/>
        <v>1.231610444149811</v>
      </c>
      <c r="BB70" s="11">
        <f t="shared" si="457"/>
        <v>-1.5190403837174959</v>
      </c>
      <c r="BC70" s="11">
        <f t="shared" si="457"/>
        <v>-0.91700675399607467</v>
      </c>
      <c r="BD70" s="11">
        <f t="shared" si="457"/>
        <v>-1.4302569912930663</v>
      </c>
      <c r="BE70" s="11">
        <f t="shared" si="457"/>
        <v>-0.18897240946562643</v>
      </c>
      <c r="BF70" s="11">
        <f t="shared" si="457"/>
        <v>0.87915950786239261</v>
      </c>
      <c r="BG70" s="11">
        <f t="shared" si="457"/>
        <v>8.945321162019404E-2</v>
      </c>
      <c r="BH70" s="11">
        <f t="shared" ref="BH70:CM70" si="458">BG7/BG$7*BH39</f>
        <v>1.8101577231977251</v>
      </c>
      <c r="BI70" s="11">
        <f t="shared" si="458"/>
        <v>1.1620711181217436</v>
      </c>
      <c r="BJ70" s="11">
        <f t="shared" si="458"/>
        <v>2.8199216480160771</v>
      </c>
      <c r="BK70" s="11">
        <f t="shared" si="458"/>
        <v>1.8835078148654594</v>
      </c>
      <c r="BL70" s="11">
        <f t="shared" si="458"/>
        <v>3.6253551880486512</v>
      </c>
      <c r="BM70" s="11">
        <f t="shared" si="458"/>
        <v>2.5748500284036968</v>
      </c>
      <c r="BN70" s="11">
        <f t="shared" si="458"/>
        <v>4.5885454757958133</v>
      </c>
      <c r="BO70" s="11">
        <f t="shared" si="458"/>
        <v>3.1596867585059529</v>
      </c>
      <c r="BP70" s="11">
        <f t="shared" si="458"/>
        <v>3.0289345205471996</v>
      </c>
      <c r="BQ70" s="11">
        <f t="shared" si="458"/>
        <v>2.6052963148935904</v>
      </c>
      <c r="BR70" s="11">
        <f t="shared" si="458"/>
        <v>2.3519312064630649</v>
      </c>
      <c r="BS70" s="11">
        <f t="shared" si="458"/>
        <v>4.47834444245514</v>
      </c>
      <c r="BT70" s="11">
        <f t="shared" si="458"/>
        <v>2.889834088331722</v>
      </c>
      <c r="BU70" s="11">
        <f t="shared" si="458"/>
        <v>2.693205327643633</v>
      </c>
      <c r="BV70" s="11">
        <f t="shared" si="458"/>
        <v>2.463996925775902</v>
      </c>
      <c r="BW70" s="11">
        <f t="shared" si="458"/>
        <v>2.6131480879363345</v>
      </c>
      <c r="BX70" s="11">
        <f t="shared" si="458"/>
        <v>-0.14227911135813454</v>
      </c>
      <c r="BY70" s="11">
        <f t="shared" si="458"/>
        <v>0.78553517005581774</v>
      </c>
      <c r="BZ70" s="11">
        <f t="shared" si="458"/>
        <v>-6.9781407096372146</v>
      </c>
      <c r="CA70" s="11">
        <f t="shared" si="458"/>
        <v>-6.0792846933879314</v>
      </c>
      <c r="CB70" s="11">
        <f t="shared" si="458"/>
        <v>-8.3868238546906504</v>
      </c>
      <c r="CC70" s="11">
        <f t="shared" si="458"/>
        <v>-4.4413329035471012</v>
      </c>
      <c r="CD70" s="11">
        <f t="shared" si="458"/>
        <v>-2.6797728430945411</v>
      </c>
      <c r="CE70" s="11">
        <f t="shared" si="458"/>
        <v>-1.6158979471976198</v>
      </c>
      <c r="CF70" s="11">
        <f t="shared" si="458"/>
        <v>1.8077873928973975</v>
      </c>
      <c r="CG70" s="11">
        <f t="shared" si="458"/>
        <v>0.69967505029477906</v>
      </c>
      <c r="CH70" s="11">
        <f t="shared" si="458"/>
        <v>2.3974382951674533</v>
      </c>
      <c r="CI70" s="11">
        <f t="shared" si="458"/>
        <v>1.1719601990306971</v>
      </c>
      <c r="CJ70" s="11">
        <f t="shared" si="458"/>
        <v>2.8100663195996356</v>
      </c>
      <c r="CK70" s="11">
        <f t="shared" si="458"/>
        <v>2.0445171788143979</v>
      </c>
      <c r="CL70" s="11">
        <f t="shared" si="458"/>
        <v>2.2715388279537674</v>
      </c>
      <c r="CM70" s="11">
        <f t="shared" si="458"/>
        <v>2.4194723945947239</v>
      </c>
      <c r="CN70" s="11">
        <f t="shared" ref="CN70:DS70" si="459">CM7/CM$7*CN39</f>
        <v>3.7374357672964154</v>
      </c>
      <c r="CO70" s="11">
        <f t="shared" si="459"/>
        <v>1.787768217542629</v>
      </c>
      <c r="CP70" s="11">
        <f t="shared" si="459"/>
        <v>3.7424501312318226</v>
      </c>
      <c r="CQ70" s="11">
        <f t="shared" si="459"/>
        <v>2.7828393441287513</v>
      </c>
      <c r="CR70" s="11">
        <f t="shared" si="459"/>
        <v>2.6355194989419184</v>
      </c>
      <c r="CS70" s="11">
        <f t="shared" si="459"/>
        <v>2.5637707297362811</v>
      </c>
      <c r="CT70" s="11">
        <f t="shared" si="459"/>
        <v>3.398230127160895</v>
      </c>
      <c r="CU70" s="11">
        <f t="shared" si="459"/>
        <v>2.6692692588320632</v>
      </c>
      <c r="CV70" s="11">
        <f t="shared" si="459"/>
        <v>1.25323011969245</v>
      </c>
      <c r="CW70" s="11">
        <f t="shared" si="459"/>
        <v>4.6530682490151909</v>
      </c>
      <c r="CX70" s="11">
        <f t="shared" si="459"/>
        <v>2.490416549051333</v>
      </c>
      <c r="CY70" s="11">
        <f t="shared" si="459"/>
        <v>3.0156567704248349</v>
      </c>
      <c r="CZ70" s="11">
        <f t="shared" si="459"/>
        <v>3.3751595021213721</v>
      </c>
      <c r="DA70" s="11">
        <f t="shared" si="459"/>
        <v>4.0037345374629218</v>
      </c>
      <c r="DB70" s="11">
        <f t="shared" si="459"/>
        <v>2.632683364601407</v>
      </c>
      <c r="DC70" s="11">
        <f t="shared" si="459"/>
        <v>3.3769287780717194</v>
      </c>
      <c r="DD70" s="11">
        <f t="shared" si="459"/>
        <v>4.0232856190302924</v>
      </c>
      <c r="DE70" s="11">
        <f t="shared" si="459"/>
        <v>2.6839464411227087</v>
      </c>
      <c r="DF70" s="11">
        <f t="shared" si="459"/>
        <v>1.8206104209448126</v>
      </c>
      <c r="DG70" s="11">
        <f t="shared" si="459"/>
        <v>2.3919236135892863</v>
      </c>
      <c r="DH70" s="11">
        <f t="shared" si="459"/>
        <v>3.4880344191375867</v>
      </c>
      <c r="DI70" s="11">
        <f t="shared" si="459"/>
        <v>1.6176743112240155</v>
      </c>
      <c r="DJ70" s="11">
        <f t="shared" si="459"/>
        <v>1.7229859958520999</v>
      </c>
      <c r="DK70" s="11">
        <f t="shared" si="459"/>
        <v>3.1312214571185271</v>
      </c>
      <c r="DL70" s="11">
        <f t="shared" si="459"/>
        <v>1.7576133619501055</v>
      </c>
      <c r="DM70" s="11">
        <f t="shared" si="459"/>
        <v>1.9702686273044057</v>
      </c>
      <c r="DN70" s="11">
        <f t="shared" si="459"/>
        <v>2.5024371800880685</v>
      </c>
      <c r="DO70" s="11">
        <f t="shared" si="459"/>
        <v>1.5596053896933082</v>
      </c>
      <c r="DP70" s="11">
        <f t="shared" si="459"/>
        <v>3.4227979051029145</v>
      </c>
      <c r="DQ70" s="11">
        <f t="shared" si="459"/>
        <v>3.3548927890776348</v>
      </c>
      <c r="DR70" s="11">
        <f t="shared" si="459"/>
        <v>1.147959473724125</v>
      </c>
      <c r="DS70" s="11">
        <f t="shared" si="459"/>
        <v>0.98594646872587344</v>
      </c>
      <c r="DT70" s="42">
        <f t="shared" ref="DT70:EY70" si="460">DS7/DS$7*DT39</f>
        <v>-37.887440037304209</v>
      </c>
      <c r="DU70" s="42">
        <f t="shared" si="460"/>
        <v>13.741851502680147</v>
      </c>
      <c r="DV70" s="42">
        <f t="shared" si="460"/>
        <v>3.0699075492653272</v>
      </c>
      <c r="DW70" s="11">
        <f t="shared" si="460"/>
        <v>-0.34774488687531191</v>
      </c>
      <c r="DX70" s="11">
        <f t="shared" si="460"/>
        <v>6.0659459746881916</v>
      </c>
      <c r="DY70" s="11">
        <f t="shared" si="460"/>
        <v>8.7464942757617727</v>
      </c>
      <c r="DZ70" s="11">
        <f t="shared" si="460"/>
        <v>7.3584163496699384</v>
      </c>
      <c r="EA70" s="11">
        <f t="shared" si="460"/>
        <v>1.6232179945100622</v>
      </c>
      <c r="EB70" s="11">
        <f t="shared" si="460"/>
        <v>3.7632563483636305</v>
      </c>
      <c r="EC70" s="11">
        <f t="shared" si="460"/>
        <v>5.2167636598450917</v>
      </c>
      <c r="ED70" s="11">
        <f t="shared" si="460"/>
        <v>-0.97706686180347724</v>
      </c>
      <c r="EE70" s="11">
        <f t="shared" si="460"/>
        <v>0.9262422319112007</v>
      </c>
      <c r="EF70" s="11">
        <f t="shared" si="460"/>
        <v>1.907742403341306</v>
      </c>
      <c r="EG70" s="11">
        <f t="shared" si="460"/>
        <v>-1.1278780157356283</v>
      </c>
      <c r="EH70" s="11">
        <f t="shared" si="460"/>
        <v>2.2420896187291817E-2</v>
      </c>
      <c r="EI70" s="11">
        <f t="shared" si="460"/>
        <v>1.0578048399228601</v>
      </c>
      <c r="EJ70" s="11">
        <f t="shared" si="460"/>
        <v>3.182435887860291</v>
      </c>
      <c r="EK70" s="12">
        <f t="shared" si="460"/>
        <v>-0.14737097500230334</v>
      </c>
      <c r="EL70" s="12">
        <f t="shared" si="460"/>
        <v>-4.9377936042578119</v>
      </c>
      <c r="EM70" s="12">
        <f t="shared" si="460"/>
        <v>-0.84306866294261429</v>
      </c>
      <c r="EN70" s="12">
        <f t="shared" si="460"/>
        <v>-4.3900950513431347</v>
      </c>
      <c r="EO70" s="12">
        <f t="shared" si="460"/>
        <v>-4.1275785125991948</v>
      </c>
      <c r="EP70" s="12">
        <f t="shared" si="460"/>
        <v>-1.5663290558307841</v>
      </c>
      <c r="EQ70" s="12">
        <f t="shared" si="460"/>
        <v>-0.53644440034349428</v>
      </c>
      <c r="ER70" s="12">
        <f t="shared" si="460"/>
        <v>-0.89230819309215059</v>
      </c>
      <c r="ES70" s="12">
        <f t="shared" si="460"/>
        <v>0.42067830728442779</v>
      </c>
      <c r="ET70" s="12">
        <f t="shared" si="460"/>
        <v>0.59140059190883054</v>
      </c>
      <c r="EU70" s="12">
        <f t="shared" si="460"/>
        <v>0.76747337252294212</v>
      </c>
      <c r="EV70" s="12">
        <f t="shared" si="460"/>
        <v>1.4493118904956859</v>
      </c>
      <c r="EW70" s="12">
        <f t="shared" si="460"/>
        <v>1.202204438916743</v>
      </c>
      <c r="EX70" s="12">
        <f t="shared" si="460"/>
        <v>1.760320725622333</v>
      </c>
      <c r="EY70" s="12">
        <f t="shared" si="460"/>
        <v>2.1140417325398619</v>
      </c>
      <c r="EZ70" s="12">
        <f t="shared" ref="EZ70:FF70" si="461">EY7/EY$7*EZ39</f>
        <v>2.1975754411742709</v>
      </c>
      <c r="FA70" s="12">
        <f t="shared" si="461"/>
        <v>1.8009793185475242</v>
      </c>
      <c r="FB70" s="12">
        <f t="shared" si="461"/>
        <v>2.1126750059309973</v>
      </c>
      <c r="FC70" s="12">
        <f t="shared" si="461"/>
        <v>2.2478087965702054</v>
      </c>
      <c r="FD70" s="12">
        <f t="shared" si="461"/>
        <v>2.550798083639938</v>
      </c>
      <c r="FE70" s="12">
        <f t="shared" si="461"/>
        <v>2.4377749512044078</v>
      </c>
      <c r="FF70" s="12">
        <f t="shared" si="461"/>
        <v>2.4183089945838399</v>
      </c>
      <c r="FG70" s="12">
        <f t="shared" ref="FG70:FG86" si="462">FF7/FF$7*FG39</f>
        <v>2.3039392490596944</v>
      </c>
      <c r="FH70" s="12">
        <f t="shared" ref="FH70:FH86" si="463">FG7/FG$7*FH39</f>
        <v>1.9792836366307132</v>
      </c>
      <c r="FI70" s="12">
        <f t="shared" ref="FI70:FI86" si="464">FH7/FH$7*FI39</f>
        <v>2.8185929872856397</v>
      </c>
      <c r="FJ70" s="12">
        <f t="shared" ref="FJ70:FJ86" si="465">FI7/FI$7*FJ39</f>
        <v>1.4908314686855162</v>
      </c>
    </row>
    <row r="71" spans="2:166" x14ac:dyDescent="0.2">
      <c r="B71" t="str">
        <f t="shared" si="455"/>
        <v xml:space="preserve"> Goods producing</v>
      </c>
      <c r="C71" s="11"/>
      <c r="D71" s="11">
        <f t="shared" ref="D71:AA71" si="466">C8/C$7*D40</f>
        <v>0.19474700771705736</v>
      </c>
      <c r="E71" s="11">
        <f t="shared" si="466"/>
        <v>0.48479178845693555</v>
      </c>
      <c r="F71" s="11">
        <f t="shared" si="466"/>
        <v>-2.0450464469768188</v>
      </c>
      <c r="G71" s="11">
        <f t="shared" si="466"/>
        <v>-0.86355813053425823</v>
      </c>
      <c r="H71" s="11">
        <f t="shared" si="466"/>
        <v>-0.53634410029214052</v>
      </c>
      <c r="I71" s="11">
        <f t="shared" si="466"/>
        <v>0.77605529044400257</v>
      </c>
      <c r="J71" s="11">
        <f t="shared" si="466"/>
        <v>-0.54436165302436001</v>
      </c>
      <c r="K71" s="11">
        <f t="shared" si="466"/>
        <v>0</v>
      </c>
      <c r="L71" s="11">
        <f t="shared" si="466"/>
        <v>2.3657103734272857E-2</v>
      </c>
      <c r="M71" s="11">
        <f t="shared" si="466"/>
        <v>-0.80446470436240092</v>
      </c>
      <c r="N71" s="11">
        <f t="shared" si="466"/>
        <v>-1.3436671327735805</v>
      </c>
      <c r="O71" s="11">
        <f t="shared" si="466"/>
        <v>-1.6970809198075445</v>
      </c>
      <c r="P71" s="11">
        <f t="shared" si="466"/>
        <v>-1.3677386719424396</v>
      </c>
      <c r="Q71" s="11">
        <f t="shared" si="466"/>
        <v>0.48456029397486883</v>
      </c>
      <c r="R71" s="11">
        <f t="shared" si="466"/>
        <v>-2.6816874974413092</v>
      </c>
      <c r="S71" s="11">
        <f t="shared" si="466"/>
        <v>-1.1712491043578335</v>
      </c>
      <c r="T71" s="11">
        <f t="shared" si="466"/>
        <v>-0.50826418490390357</v>
      </c>
      <c r="U71" s="11">
        <f t="shared" si="466"/>
        <v>-0.2312152381411243</v>
      </c>
      <c r="V71" s="11">
        <f t="shared" si="466"/>
        <v>0.15087481187017093</v>
      </c>
      <c r="W71" s="11">
        <f t="shared" si="466"/>
        <v>1.1213784452668984</v>
      </c>
      <c r="X71" s="11">
        <f t="shared" si="466"/>
        <v>-0.87174681860913539</v>
      </c>
      <c r="Y71" s="11">
        <f t="shared" si="466"/>
        <v>-1.469656433833181</v>
      </c>
      <c r="Z71" s="11">
        <f t="shared" si="466"/>
        <v>-5.1572716749878298</v>
      </c>
      <c r="AA71" s="11">
        <f t="shared" si="466"/>
        <v>7.0011972290826598</v>
      </c>
      <c r="AB71" s="11">
        <f t="shared" ref="AB71:BG71" si="467">AA8/AA$7*AB40</f>
        <v>1.4735824482669475</v>
      </c>
      <c r="AC71" s="11">
        <f t="shared" si="467"/>
        <v>1.836676886732888</v>
      </c>
      <c r="AD71" s="11">
        <f t="shared" si="467"/>
        <v>2.7482539525126852</v>
      </c>
      <c r="AE71" s="11">
        <f t="shared" si="467"/>
        <v>2.8498474851713222</v>
      </c>
      <c r="AF71" s="11">
        <f t="shared" si="467"/>
        <v>2.0873808348972274</v>
      </c>
      <c r="AG71" s="11">
        <f t="shared" si="467"/>
        <v>2.2024502503105059</v>
      </c>
      <c r="AH71" s="11">
        <f t="shared" si="467"/>
        <v>2.8810503483921681</v>
      </c>
      <c r="AI71" s="11">
        <f t="shared" si="467"/>
        <v>0.15228967124260154</v>
      </c>
      <c r="AJ71" s="11">
        <f t="shared" si="467"/>
        <v>1.2509922648718446</v>
      </c>
      <c r="AK71" s="11">
        <f t="shared" si="467"/>
        <v>0.47951623857888059</v>
      </c>
      <c r="AL71" s="11">
        <f t="shared" si="467"/>
        <v>-0.11762426794285766</v>
      </c>
      <c r="AM71" s="11">
        <f t="shared" si="467"/>
        <v>-1.6548630562508264</v>
      </c>
      <c r="AN71" s="11">
        <f t="shared" si="467"/>
        <v>-0.80359550832256399</v>
      </c>
      <c r="AO71" s="11">
        <f t="shared" si="467"/>
        <v>-1.0157932434022814</v>
      </c>
      <c r="AP71" s="11">
        <f t="shared" si="467"/>
        <v>-0.52258912688660775</v>
      </c>
      <c r="AQ71" s="11">
        <f t="shared" si="467"/>
        <v>-1.6515924833930793</v>
      </c>
      <c r="AR71" s="11">
        <f t="shared" si="467"/>
        <v>0.68210579659228909</v>
      </c>
      <c r="AS71" s="11">
        <f t="shared" si="467"/>
        <v>-0.43025090757533596</v>
      </c>
      <c r="AT71" s="11">
        <f t="shared" si="467"/>
        <v>-1.8770764851121061E-2</v>
      </c>
      <c r="AU71" s="11">
        <f t="shared" si="467"/>
        <v>-0.71824500315298323</v>
      </c>
      <c r="AV71" s="11">
        <f t="shared" si="467"/>
        <v>-0.99414274017515125</v>
      </c>
      <c r="AW71" s="11">
        <f t="shared" si="467"/>
        <v>-0.77272667496387581</v>
      </c>
      <c r="AX71" s="11">
        <f t="shared" si="467"/>
        <v>-2.4772507604709557</v>
      </c>
      <c r="AY71" s="11">
        <f t="shared" si="467"/>
        <v>-2.4443727198676712</v>
      </c>
      <c r="AZ71" s="11">
        <f t="shared" si="467"/>
        <v>-1.5594286298386484</v>
      </c>
      <c r="BA71" s="11">
        <f t="shared" si="467"/>
        <v>-1.1386281062425596</v>
      </c>
      <c r="BB71" s="11">
        <f t="shared" si="467"/>
        <v>-1.4789671933987736</v>
      </c>
      <c r="BC71" s="11">
        <f t="shared" si="467"/>
        <v>-1.5759023229465892</v>
      </c>
      <c r="BD71" s="11">
        <f t="shared" si="467"/>
        <v>-0.97971298766229187</v>
      </c>
      <c r="BE71" s="11">
        <f t="shared" si="467"/>
        <v>-0.67630103044632606</v>
      </c>
      <c r="BF71" s="11">
        <f t="shared" si="467"/>
        <v>-0.30654719222738686</v>
      </c>
      <c r="BG71" s="11">
        <f t="shared" si="467"/>
        <v>-9.9336734104401893E-3</v>
      </c>
      <c r="BH71" s="11">
        <f t="shared" ref="BH71:CM71" si="468">BG8/BG$7*BH40</f>
        <v>2.9821243947372594E-2</v>
      </c>
      <c r="BI71" s="11">
        <f t="shared" si="468"/>
        <v>0.35891184793376629</v>
      </c>
      <c r="BJ71" s="11">
        <f t="shared" si="468"/>
        <v>1.0496730973527628</v>
      </c>
      <c r="BK71" s="11">
        <f t="shared" si="468"/>
        <v>0.80748030448237651</v>
      </c>
      <c r="BL71" s="11">
        <f t="shared" si="468"/>
        <v>1.4171557436222988</v>
      </c>
      <c r="BM71" s="11">
        <f t="shared" si="468"/>
        <v>8.7111335576656776E-2</v>
      </c>
      <c r="BN71" s="11">
        <f t="shared" si="468"/>
        <v>2.7450557031895255</v>
      </c>
      <c r="BO71" s="11">
        <f t="shared" si="468"/>
        <v>1.4179414286508591</v>
      </c>
      <c r="BP71" s="11">
        <f t="shared" si="468"/>
        <v>1.1282445857209302</v>
      </c>
      <c r="BQ71" s="11">
        <f t="shared" si="468"/>
        <v>0.6635519942352196</v>
      </c>
      <c r="BR71" s="11">
        <f t="shared" si="468"/>
        <v>0.73570869027218522</v>
      </c>
      <c r="BS71" s="11">
        <f t="shared" si="468"/>
        <v>1.4947916650659263</v>
      </c>
      <c r="BT71" s="11">
        <f t="shared" si="468"/>
        <v>1.2364301202417964</v>
      </c>
      <c r="BU71" s="11">
        <f t="shared" si="468"/>
        <v>0.86768382389773935</v>
      </c>
      <c r="BV71" s="11">
        <f t="shared" si="468"/>
        <v>0.29001656644131013</v>
      </c>
      <c r="BW71" s="11">
        <f t="shared" si="468"/>
        <v>4.4815147449671001E-2</v>
      </c>
      <c r="BX71" s="11">
        <f t="shared" si="468"/>
        <v>-0.45823201585154349</v>
      </c>
      <c r="BY71" s="11">
        <f t="shared" si="468"/>
        <v>-0.52809838269045817</v>
      </c>
      <c r="BZ71" s="11">
        <f t="shared" si="468"/>
        <v>-3.8514814277750427</v>
      </c>
      <c r="CA71" s="11">
        <f t="shared" si="468"/>
        <v>-1.5875516844765323</v>
      </c>
      <c r="CB71" s="11">
        <f t="shared" si="468"/>
        <v>-2.9617624062310517</v>
      </c>
      <c r="CC71" s="11">
        <f t="shared" si="468"/>
        <v>-2.0984979414006832</v>
      </c>
      <c r="CD71" s="11">
        <f t="shared" si="468"/>
        <v>-1.5638296213616489</v>
      </c>
      <c r="CE71" s="11">
        <f t="shared" si="468"/>
        <v>-0.73283958250577175</v>
      </c>
      <c r="CF71" s="11">
        <f t="shared" si="468"/>
        <v>-0.4088438689197097</v>
      </c>
      <c r="CG71" s="11">
        <f t="shared" si="468"/>
        <v>6.702523246883231E-2</v>
      </c>
      <c r="CH71" s="11">
        <f t="shared" si="468"/>
        <v>0.18211254140495675</v>
      </c>
      <c r="CI71" s="11">
        <f t="shared" si="468"/>
        <v>0.11415359096562699</v>
      </c>
      <c r="CJ71" s="11">
        <f t="shared" si="468"/>
        <v>0.9480769582065548</v>
      </c>
      <c r="CK71" s="11">
        <f t="shared" si="468"/>
        <v>0.98052084623549285</v>
      </c>
      <c r="CL71" s="11">
        <f t="shared" si="468"/>
        <v>0.76115047814119885</v>
      </c>
      <c r="CM71" s="11">
        <f t="shared" si="468"/>
        <v>0.52691988228397946</v>
      </c>
      <c r="CN71" s="11">
        <f t="shared" ref="CN71:DS71" si="469">CM8/CM$7*CN40</f>
        <v>1.0506379357264326</v>
      </c>
      <c r="CO71" s="11">
        <f t="shared" si="469"/>
        <v>0.88758660787051025</v>
      </c>
      <c r="CP71" s="11">
        <f t="shared" si="469"/>
        <v>0.90240156876038291</v>
      </c>
      <c r="CQ71" s="11">
        <f t="shared" si="469"/>
        <v>0.66005666677423847</v>
      </c>
      <c r="CR71" s="11">
        <f t="shared" si="469"/>
        <v>0.33439315716017459</v>
      </c>
      <c r="CS71" s="11">
        <f t="shared" si="469"/>
        <v>0.4592376842854155</v>
      </c>
      <c r="CT71" s="11">
        <f t="shared" si="469"/>
        <v>0.13322256904847629</v>
      </c>
      <c r="CU71" s="11">
        <f t="shared" si="469"/>
        <v>0.22063938118781726</v>
      </c>
      <c r="CV71" s="11">
        <f t="shared" si="469"/>
        <v>0.29864148498297088</v>
      </c>
      <c r="CW71" s="11">
        <f t="shared" si="469"/>
        <v>0.96900693752489686</v>
      </c>
      <c r="CX71" s="11">
        <f t="shared" si="469"/>
        <v>0.82347825981981049</v>
      </c>
      <c r="CY71" s="11">
        <f t="shared" si="469"/>
        <v>0.75626347504034586</v>
      </c>
      <c r="CZ71" s="11">
        <f t="shared" si="469"/>
        <v>0.23878524544334265</v>
      </c>
      <c r="DA71" s="11">
        <f t="shared" si="469"/>
        <v>0.51060825910577179</v>
      </c>
      <c r="DB71" s="11">
        <f t="shared" si="469"/>
        <v>0.12530220782464152</v>
      </c>
      <c r="DC71" s="11">
        <f t="shared" si="469"/>
        <v>0.45154055905037527</v>
      </c>
      <c r="DD71" s="11">
        <f t="shared" si="469"/>
        <v>0.30581382678992974</v>
      </c>
      <c r="DE71" s="11">
        <f t="shared" si="469"/>
        <v>-0.10538267698393725</v>
      </c>
      <c r="DF71" s="11">
        <f t="shared" si="469"/>
        <v>-0.37603572434220667</v>
      </c>
      <c r="DG71" s="11">
        <f t="shared" si="469"/>
        <v>-8.8214992377141518E-2</v>
      </c>
      <c r="DH71" s="11">
        <f t="shared" si="469"/>
        <v>-3.990732522285876E-2</v>
      </c>
      <c r="DI71" s="11">
        <f t="shared" si="469"/>
        <v>-0.52390820480511813</v>
      </c>
      <c r="DJ71" s="11">
        <f t="shared" si="469"/>
        <v>8.6966833242147726E-2</v>
      </c>
      <c r="DK71" s="11">
        <f t="shared" si="469"/>
        <v>0.61395917743678574</v>
      </c>
      <c r="DL71" s="11">
        <f t="shared" si="469"/>
        <v>0.43328274834938529</v>
      </c>
      <c r="DM71" s="11">
        <f t="shared" si="469"/>
        <v>0.51076844279657718</v>
      </c>
      <c r="DN71" s="11">
        <f t="shared" si="469"/>
        <v>0.90769108788829245</v>
      </c>
      <c r="DO71" s="11">
        <f t="shared" si="469"/>
        <v>5.3802528403183558E-2</v>
      </c>
      <c r="DP71" s="11">
        <f t="shared" si="469"/>
        <v>0.58939261839025081</v>
      </c>
      <c r="DQ71" s="11">
        <f t="shared" si="469"/>
        <v>6.835448904709189E-2</v>
      </c>
      <c r="DR71" s="11">
        <f t="shared" si="469"/>
        <v>0</v>
      </c>
      <c r="DS71" s="11">
        <f t="shared" si="469"/>
        <v>-0.11216954336717221</v>
      </c>
      <c r="DT71" s="42">
        <f t="shared" ref="DT71:EY71" si="470">DS8/DS$7*DT40</f>
        <v>-4.9258156424931814</v>
      </c>
      <c r="DU71" s="42">
        <f t="shared" si="470"/>
        <v>0.42560244802074676</v>
      </c>
      <c r="DV71" s="42">
        <f t="shared" si="470"/>
        <v>-0.45176935676105912</v>
      </c>
      <c r="DW71" s="11">
        <f t="shared" si="470"/>
        <v>-0.59812023182196594</v>
      </c>
      <c r="DX71" s="11">
        <f t="shared" si="470"/>
        <v>-5.6651417806580888E-2</v>
      </c>
      <c r="DY71" s="11">
        <f t="shared" si="470"/>
        <v>2.3973582285066779E-2</v>
      </c>
      <c r="DZ71" s="11">
        <f t="shared" si="470"/>
        <v>0.70076750923467723</v>
      </c>
      <c r="EA71" s="11">
        <f t="shared" si="470"/>
        <v>-0.15303665113179263</v>
      </c>
      <c r="EB71" s="11">
        <f t="shared" si="470"/>
        <v>0.55121166320314174</v>
      </c>
      <c r="EC71" s="11">
        <f t="shared" si="470"/>
        <v>0.90029053481755761</v>
      </c>
      <c r="ED71" s="11">
        <f t="shared" si="470"/>
        <v>0.28662354359151815</v>
      </c>
      <c r="EE71" s="11">
        <f t="shared" si="470"/>
        <v>-6.7419597207226067E-2</v>
      </c>
      <c r="EF71" s="11">
        <f t="shared" si="470"/>
        <v>0.1352493000173684</v>
      </c>
      <c r="EG71" s="11">
        <f t="shared" si="470"/>
        <v>-3.7222440159502615E-2</v>
      </c>
      <c r="EH71" s="11">
        <f t="shared" si="470"/>
        <v>0.44607424526573852</v>
      </c>
      <c r="EI71" s="11">
        <f t="shared" si="470"/>
        <v>-0.47956248985790484</v>
      </c>
      <c r="EJ71" s="11">
        <f t="shared" si="470"/>
        <v>0.26266443483351753</v>
      </c>
      <c r="EK71" s="12">
        <f t="shared" si="470"/>
        <v>0.10147833724665663</v>
      </c>
      <c r="EL71" s="12">
        <f t="shared" si="470"/>
        <v>-2.3668745766465071</v>
      </c>
      <c r="EM71" s="12">
        <f t="shared" si="470"/>
        <v>0.85034732957839532</v>
      </c>
      <c r="EN71" s="12">
        <f t="shared" si="470"/>
        <v>-0.85061556285361406</v>
      </c>
      <c r="EO71" s="12">
        <f t="shared" si="470"/>
        <v>-0.66268176731963768</v>
      </c>
      <c r="EP71" s="12">
        <f t="shared" si="470"/>
        <v>-0.41626286321556655</v>
      </c>
      <c r="EQ71" s="12">
        <f t="shared" si="470"/>
        <v>-0.21156097582587441</v>
      </c>
      <c r="ER71" s="12">
        <f t="shared" si="470"/>
        <v>-0.19167928152524927</v>
      </c>
      <c r="ES71" s="12">
        <f t="shared" si="470"/>
        <v>-5.9761870533760135E-2</v>
      </c>
      <c r="ET71" s="12">
        <f t="shared" si="470"/>
        <v>3.7501453621092376E-2</v>
      </c>
      <c r="EU71" s="12">
        <f t="shared" si="470"/>
        <v>5.0687668825682063E-2</v>
      </c>
      <c r="EV71" s="12">
        <f t="shared" si="470"/>
        <v>0.13529873792950717</v>
      </c>
      <c r="EW71" s="12">
        <f t="shared" si="470"/>
        <v>0.20203289622084039</v>
      </c>
      <c r="EX71" s="12">
        <f t="shared" si="470"/>
        <v>0.25898506825038808</v>
      </c>
      <c r="EY71" s="12">
        <f t="shared" si="470"/>
        <v>0.33046274807764647</v>
      </c>
      <c r="EZ71" s="12">
        <f t="shared" ref="EZ71:FF71" si="471">EY8/EY$7*EZ40</f>
        <v>0.33559166106351268</v>
      </c>
      <c r="FA71" s="12">
        <f t="shared" si="471"/>
        <v>0.28382316910664968</v>
      </c>
      <c r="FB71" s="12">
        <f t="shared" si="471"/>
        <v>0.32735210470057063</v>
      </c>
      <c r="FC71" s="12">
        <f t="shared" si="471"/>
        <v>0.36826919380897621</v>
      </c>
      <c r="FD71" s="12">
        <f t="shared" si="471"/>
        <v>0.40465013070463018</v>
      </c>
      <c r="FE71" s="12">
        <f t="shared" si="471"/>
        <v>0.35319199475680452</v>
      </c>
      <c r="FF71" s="12">
        <f t="shared" si="471"/>
        <v>0.35096082781181492</v>
      </c>
      <c r="FG71" s="12">
        <f t="shared" si="462"/>
        <v>0.30034980990089161</v>
      </c>
      <c r="FH71" s="12">
        <f t="shared" si="463"/>
        <v>0.24408356467210615</v>
      </c>
      <c r="FI71" s="12">
        <f t="shared" si="464"/>
        <v>0.22103283717069125</v>
      </c>
      <c r="FJ71" s="12">
        <f t="shared" si="465"/>
        <v>0.16397595406424512</v>
      </c>
    </row>
    <row r="72" spans="2:166" x14ac:dyDescent="0.2">
      <c r="B72" t="str">
        <f t="shared" si="455"/>
        <v xml:space="preserve">   Natural resources</v>
      </c>
      <c r="C72" s="11"/>
      <c r="D72" s="11">
        <f t="shared" ref="D72:AA72" si="472">C9/C$7*D41</f>
        <v>3.9386633897157082E-2</v>
      </c>
      <c r="E72" s="11">
        <f t="shared" si="472"/>
        <v>0</v>
      </c>
      <c r="F72" s="11">
        <f t="shared" si="472"/>
        <v>1.2227901072604229E-2</v>
      </c>
      <c r="G72" s="11">
        <f t="shared" si="472"/>
        <v>-5.2967488543793087E-2</v>
      </c>
      <c r="H72" s="11">
        <f t="shared" si="472"/>
        <v>-1.1700047948860523E-2</v>
      </c>
      <c r="I72" s="11">
        <f t="shared" si="472"/>
        <v>-2.2689909552555468E-2</v>
      </c>
      <c r="J72" s="11">
        <f t="shared" si="472"/>
        <v>1.2276638794689409E-2</v>
      </c>
      <c r="K72" s="11">
        <f t="shared" si="472"/>
        <v>-4.2650494661355405E-2</v>
      </c>
      <c r="L72" s="11">
        <f t="shared" si="472"/>
        <v>-4.1917739217830846E-2</v>
      </c>
      <c r="M72" s="11">
        <f t="shared" si="472"/>
        <v>-1.1429295612636725E-2</v>
      </c>
      <c r="N72" s="11">
        <f t="shared" si="472"/>
        <v>3.9222958754208753E-2</v>
      </c>
      <c r="O72" s="11">
        <f t="shared" si="472"/>
        <v>1.2166829274593019E-2</v>
      </c>
      <c r="P72" s="11">
        <f t="shared" si="472"/>
        <v>0</v>
      </c>
      <c r="Q72" s="11">
        <f t="shared" si="472"/>
        <v>-1.1369976238524674E-2</v>
      </c>
      <c r="R72" s="11">
        <f t="shared" si="472"/>
        <v>1.193908622408928E-2</v>
      </c>
      <c r="S72" s="11">
        <f t="shared" si="472"/>
        <v>-1.1367310827696913E-2</v>
      </c>
      <c r="T72" s="11">
        <f t="shared" si="472"/>
        <v>-1.1296483095943022E-2</v>
      </c>
      <c r="U72" s="11">
        <f t="shared" si="472"/>
        <v>-2.1776347398399742E-2</v>
      </c>
      <c r="V72" s="11">
        <f t="shared" si="472"/>
        <v>3.8353556983107308E-2</v>
      </c>
      <c r="W72" s="11">
        <f t="shared" si="472"/>
        <v>1.1816020482051425E-2</v>
      </c>
      <c r="X72" s="11">
        <f t="shared" si="472"/>
        <v>-1.1011719351254253E-2</v>
      </c>
      <c r="Y72" s="11">
        <f t="shared" si="472"/>
        <v>0</v>
      </c>
      <c r="Z72" s="11">
        <f t="shared" si="472"/>
        <v>0</v>
      </c>
      <c r="AA72" s="11">
        <f t="shared" si="472"/>
        <v>2.4264801541309951E-2</v>
      </c>
      <c r="AB72" s="11">
        <f t="shared" ref="AB72:BG72" si="473">AA9/AA$7*AB41</f>
        <v>-3.0480320302507885E-2</v>
      </c>
      <c r="AC72" s="11">
        <f t="shared" si="473"/>
        <v>1.1397328274318726E-2</v>
      </c>
      <c r="AD72" s="11">
        <f t="shared" si="473"/>
        <v>3.5950458289552685E-2</v>
      </c>
      <c r="AE72" s="11">
        <f t="shared" si="473"/>
        <v>3.51354537657469E-2</v>
      </c>
      <c r="AF72" s="11">
        <f t="shared" si="473"/>
        <v>0</v>
      </c>
      <c r="AG72" s="11">
        <f t="shared" si="473"/>
        <v>2.198751818148309E-2</v>
      </c>
      <c r="AH72" s="11">
        <f t="shared" si="473"/>
        <v>3.3438419867257776E-2</v>
      </c>
      <c r="AI72" s="11">
        <f t="shared" si="473"/>
        <v>-5.9237483065727618E-2</v>
      </c>
      <c r="AJ72" s="11">
        <f t="shared" si="473"/>
        <v>1.0333770971400636E-2</v>
      </c>
      <c r="AK72" s="11">
        <f t="shared" si="473"/>
        <v>4.4351299092041142E-2</v>
      </c>
      <c r="AL72" s="11">
        <f t="shared" si="473"/>
        <v>0.14353482680820914</v>
      </c>
      <c r="AM72" s="11">
        <f t="shared" si="473"/>
        <v>-4.3595376092970414E-2</v>
      </c>
      <c r="AN72" s="11">
        <f t="shared" si="473"/>
        <v>0</v>
      </c>
      <c r="AO72" s="11">
        <f t="shared" si="473"/>
        <v>9.9055688946819848E-3</v>
      </c>
      <c r="AP72" s="11">
        <f t="shared" si="473"/>
        <v>-9.3720862264397558E-3</v>
      </c>
      <c r="AQ72" s="11">
        <f t="shared" si="473"/>
        <v>0</v>
      </c>
      <c r="AR72" s="11">
        <f t="shared" si="473"/>
        <v>9.7120466249800644E-3</v>
      </c>
      <c r="AS72" s="11">
        <f t="shared" si="473"/>
        <v>0</v>
      </c>
      <c r="AT72" s="11">
        <f t="shared" si="473"/>
        <v>-9.1710232555692762E-3</v>
      </c>
      <c r="AU72" s="11">
        <f t="shared" si="473"/>
        <v>3.0084705521145175E-2</v>
      </c>
      <c r="AV72" s="11">
        <f t="shared" si="473"/>
        <v>-4.187569360517443E-2</v>
      </c>
      <c r="AW72" s="11">
        <f t="shared" si="473"/>
        <v>-3.4258870566373396E-2</v>
      </c>
      <c r="AX72" s="11">
        <f t="shared" si="473"/>
        <v>-4.183727301128292E-2</v>
      </c>
      <c r="AY72" s="11">
        <f t="shared" si="473"/>
        <v>-9.4361449204413209E-3</v>
      </c>
      <c r="AZ72" s="11">
        <f t="shared" si="473"/>
        <v>-2.6983681016892112E-2</v>
      </c>
      <c r="BA72" s="11">
        <f t="shared" si="473"/>
        <v>0</v>
      </c>
      <c r="BB72" s="11">
        <f t="shared" si="473"/>
        <v>-2.6911297072901783E-2</v>
      </c>
      <c r="BC72" s="11">
        <f t="shared" si="473"/>
        <v>1.0229103361397649E-2</v>
      </c>
      <c r="BD72" s="11">
        <f t="shared" si="473"/>
        <v>-4.8840558096693833E-2</v>
      </c>
      <c r="BE72" s="11">
        <f t="shared" si="473"/>
        <v>-2.6664595722710176E-2</v>
      </c>
      <c r="BF72" s="11">
        <f t="shared" si="473"/>
        <v>2.1589094472000935E-2</v>
      </c>
      <c r="BG72" s="11">
        <f t="shared" si="473"/>
        <v>-1.8394814563079554E-2</v>
      </c>
      <c r="BH72" s="11">
        <f t="shared" ref="BH72:CM72" si="474">BG9/BG$7*BH41</f>
        <v>1.0343715064666166E-2</v>
      </c>
      <c r="BI72" s="11">
        <f t="shared" si="474"/>
        <v>-1.8271089126178107E-2</v>
      </c>
      <c r="BJ72" s="11">
        <f t="shared" si="474"/>
        <v>0</v>
      </c>
      <c r="BK72" s="11">
        <f t="shared" si="474"/>
        <v>-1.8012342723829573E-2</v>
      </c>
      <c r="BL72" s="11">
        <f t="shared" si="474"/>
        <v>-9.3251886660837766E-3</v>
      </c>
      <c r="BM72" s="11">
        <f t="shared" si="474"/>
        <v>0</v>
      </c>
      <c r="BN72" s="11">
        <f t="shared" si="474"/>
        <v>0</v>
      </c>
      <c r="BO72" s="11">
        <f t="shared" si="474"/>
        <v>0</v>
      </c>
      <c r="BP72" s="11">
        <f t="shared" si="474"/>
        <v>0</v>
      </c>
      <c r="BQ72" s="11">
        <f t="shared" si="474"/>
        <v>0</v>
      </c>
      <c r="BR72" s="11">
        <f t="shared" si="474"/>
        <v>0</v>
      </c>
      <c r="BS72" s="11">
        <f t="shared" si="474"/>
        <v>-8.8235376236087057E-3</v>
      </c>
      <c r="BT72" s="11">
        <f t="shared" si="474"/>
        <v>9.5714570746913696E-3</v>
      </c>
      <c r="BU72" s="11">
        <f t="shared" si="474"/>
        <v>9.4901122412354225E-3</v>
      </c>
      <c r="BV72" s="11">
        <f t="shared" si="474"/>
        <v>-8.6196769599399085E-3</v>
      </c>
      <c r="BW72" s="11">
        <f t="shared" si="474"/>
        <v>-2.3417931838529346E-2</v>
      </c>
      <c r="BX72" s="11">
        <f t="shared" si="474"/>
        <v>0</v>
      </c>
      <c r="BY72" s="11">
        <f t="shared" si="474"/>
        <v>0</v>
      </c>
      <c r="BZ72" s="11">
        <f t="shared" si="474"/>
        <v>-1.6066984150484062E-2</v>
      </c>
      <c r="CA72" s="11">
        <f t="shared" si="474"/>
        <v>-1.6242553889184313E-2</v>
      </c>
      <c r="CB72" s="11">
        <f t="shared" si="474"/>
        <v>-1.6362352182745607E-2</v>
      </c>
      <c r="CC72" s="11">
        <f t="shared" si="474"/>
        <v>0</v>
      </c>
      <c r="CD72" s="11">
        <f t="shared" si="474"/>
        <v>-1.6751913153684697E-2</v>
      </c>
      <c r="CE72" s="11">
        <f t="shared" si="474"/>
        <v>2.1896732709296238E-2</v>
      </c>
      <c r="CF72" s="11">
        <f t="shared" si="474"/>
        <v>-9.018801868833963E-3</v>
      </c>
      <c r="CG72" s="11">
        <f t="shared" si="474"/>
        <v>1.020125992739386E-2</v>
      </c>
      <c r="CH72" s="11">
        <f t="shared" si="474"/>
        <v>-1.6829845758536507E-2</v>
      </c>
      <c r="CI72" s="11">
        <f t="shared" si="474"/>
        <v>-8.859108919085798E-3</v>
      </c>
      <c r="CJ72" s="11">
        <f t="shared" si="474"/>
        <v>0</v>
      </c>
      <c r="CK72" s="11">
        <f t="shared" si="474"/>
        <v>0</v>
      </c>
      <c r="CL72" s="11">
        <f t="shared" si="474"/>
        <v>2.1536396972594175E-2</v>
      </c>
      <c r="CM72" s="11">
        <f t="shared" si="474"/>
        <v>-8.7051504029520416E-3</v>
      </c>
      <c r="CN72" s="11">
        <f t="shared" ref="CN72:DS72" si="475">CM9/CM$7*CN41</f>
        <v>-8.6274875296961165E-3</v>
      </c>
      <c r="CO72" s="11">
        <f t="shared" si="475"/>
        <v>0</v>
      </c>
      <c r="CP72" s="11">
        <f t="shared" si="475"/>
        <v>0</v>
      </c>
      <c r="CQ72" s="11">
        <f t="shared" si="475"/>
        <v>9.6961114351477237E-3</v>
      </c>
      <c r="CR72" s="11">
        <f t="shared" si="475"/>
        <v>9.5988467486262732E-3</v>
      </c>
      <c r="CS72" s="11">
        <f t="shared" si="475"/>
        <v>0</v>
      </c>
      <c r="CT72" s="11">
        <f t="shared" si="475"/>
        <v>-1.552970205429725E-2</v>
      </c>
      <c r="CU72" s="11">
        <f t="shared" si="475"/>
        <v>0</v>
      </c>
      <c r="CV72" s="11">
        <f t="shared" si="475"/>
        <v>0</v>
      </c>
      <c r="CW72" s="11">
        <f t="shared" si="475"/>
        <v>0</v>
      </c>
      <c r="CX72" s="11">
        <f t="shared" si="475"/>
        <v>1.9811170717530049E-2</v>
      </c>
      <c r="CY72" s="11">
        <f t="shared" si="475"/>
        <v>9.1184166269747367E-3</v>
      </c>
      <c r="CZ72" s="11">
        <f t="shared" si="475"/>
        <v>0</v>
      </c>
      <c r="DA72" s="11">
        <f t="shared" si="475"/>
        <v>0</v>
      </c>
      <c r="DB72" s="11">
        <f t="shared" si="475"/>
        <v>0</v>
      </c>
      <c r="DC72" s="11">
        <f t="shared" si="475"/>
        <v>-1.459450129954519E-2</v>
      </c>
      <c r="DD72" s="11">
        <f t="shared" si="475"/>
        <v>1.8790962931102904E-2</v>
      </c>
      <c r="DE72" s="11">
        <f t="shared" si="475"/>
        <v>0</v>
      </c>
      <c r="DF72" s="11">
        <f t="shared" si="475"/>
        <v>0</v>
      </c>
      <c r="DG72" s="11">
        <f t="shared" si="475"/>
        <v>0</v>
      </c>
      <c r="DH72" s="11">
        <f t="shared" si="475"/>
        <v>0</v>
      </c>
      <c r="DI72" s="11">
        <f t="shared" si="475"/>
        <v>0</v>
      </c>
      <c r="DJ72" s="11">
        <f t="shared" si="475"/>
        <v>0</v>
      </c>
      <c r="DK72" s="11">
        <f t="shared" si="475"/>
        <v>0</v>
      </c>
      <c r="DL72" s="11">
        <f t="shared" si="475"/>
        <v>0</v>
      </c>
      <c r="DM72" s="11">
        <f t="shared" si="475"/>
        <v>0</v>
      </c>
      <c r="DN72" s="11">
        <f t="shared" si="475"/>
        <v>0</v>
      </c>
      <c r="DO72" s="11">
        <f t="shared" si="475"/>
        <v>0</v>
      </c>
      <c r="DP72" s="11">
        <f t="shared" si="475"/>
        <v>0</v>
      </c>
      <c r="DQ72" s="11">
        <f t="shared" si="475"/>
        <v>0</v>
      </c>
      <c r="DR72" s="11">
        <f t="shared" si="475"/>
        <v>0</v>
      </c>
      <c r="DS72" s="11">
        <f t="shared" si="475"/>
        <v>0</v>
      </c>
      <c r="DT72" s="42">
        <f t="shared" ref="DT72:EY72" si="476">DS9/DS$7*DT41</f>
        <v>-1.8572840305569077E-2</v>
      </c>
      <c r="DU72" s="42">
        <f t="shared" si="476"/>
        <v>1.9415965571981074E-2</v>
      </c>
      <c r="DV72" s="42">
        <f t="shared" si="476"/>
        <v>0</v>
      </c>
      <c r="DW72" s="11">
        <f t="shared" si="476"/>
        <v>-1.4202680729698818E-2</v>
      </c>
      <c r="DX72" s="11">
        <f t="shared" si="476"/>
        <v>1.8675582883516745E-2</v>
      </c>
      <c r="DY72" s="11">
        <f t="shared" si="476"/>
        <v>-1.4007303837498153E-2</v>
      </c>
      <c r="DZ72" s="11">
        <f t="shared" si="476"/>
        <v>1.8020895020882662E-2</v>
      </c>
      <c r="EA72" s="11">
        <f t="shared" si="476"/>
        <v>-7.1963000248286306E-3</v>
      </c>
      <c r="EB72" s="11">
        <f t="shared" si="476"/>
        <v>-7.1460281134285899E-3</v>
      </c>
      <c r="EC72" s="11">
        <f t="shared" si="476"/>
        <v>0</v>
      </c>
      <c r="ED72" s="11">
        <f t="shared" si="476"/>
        <v>0</v>
      </c>
      <c r="EE72" s="11">
        <f t="shared" si="476"/>
        <v>0</v>
      </c>
      <c r="EF72" s="11">
        <f t="shared" si="476"/>
        <v>0</v>
      </c>
      <c r="EG72" s="11">
        <f t="shared" si="476"/>
        <v>0</v>
      </c>
      <c r="EH72" s="11">
        <f t="shared" si="476"/>
        <v>0</v>
      </c>
      <c r="EI72" s="11">
        <f t="shared" si="476"/>
        <v>-1.2942475182092766E-2</v>
      </c>
      <c r="EJ72" s="11">
        <f t="shared" si="476"/>
        <v>-6.8849358391620255E-3</v>
      </c>
      <c r="EK72" s="12">
        <f t="shared" si="476"/>
        <v>6.6593255892957457E-3</v>
      </c>
      <c r="EL72" s="12">
        <f t="shared" si="476"/>
        <v>5.3203233701851378E-3</v>
      </c>
      <c r="EM72" s="12">
        <f t="shared" si="476"/>
        <v>4.2798781618682124E-3</v>
      </c>
      <c r="EN72" s="12">
        <f t="shared" si="476"/>
        <v>3.3923404703198228E-3</v>
      </c>
      <c r="EO72" s="12">
        <f t="shared" si="476"/>
        <v>2.7044484722425939E-3</v>
      </c>
      <c r="EP72" s="12">
        <f t="shared" si="476"/>
        <v>2.1489322635623561E-3</v>
      </c>
      <c r="EQ72" s="12">
        <f t="shared" si="476"/>
        <v>1.6928379498527509E-3</v>
      </c>
      <c r="ER72" s="12">
        <f t="shared" si="476"/>
        <v>1.3279816858507364E-3</v>
      </c>
      <c r="ES72" s="12">
        <f t="shared" si="476"/>
        <v>1.0413815746873306E-3</v>
      </c>
      <c r="ET72" s="12">
        <f t="shared" si="476"/>
        <v>8.1318494603469025E-4</v>
      </c>
      <c r="EU72" s="12">
        <f t="shared" si="476"/>
        <v>6.3422286531790591E-4</v>
      </c>
      <c r="EV72" s="12">
        <f t="shared" si="476"/>
        <v>4.9411730566833133E-4</v>
      </c>
      <c r="EW72" s="12">
        <f t="shared" si="476"/>
        <v>3.8417011430183289E-4</v>
      </c>
      <c r="EX72" s="12">
        <f t="shared" si="476"/>
        <v>2.9876344319717271E-4</v>
      </c>
      <c r="EY72" s="12">
        <f t="shared" si="476"/>
        <v>2.3192563426455682E-4</v>
      </c>
      <c r="EZ72" s="12">
        <f t="shared" ref="EZ72:FF72" si="477">EY9/EY$7*EZ41</f>
        <v>1.7988680534060879E-4</v>
      </c>
      <c r="FA72" s="12">
        <f t="shared" si="477"/>
        <v>1.3943579224845701E-4</v>
      </c>
      <c r="FB72" s="12">
        <f t="shared" si="477"/>
        <v>1.0819738232932944E-4</v>
      </c>
      <c r="FC72" s="12">
        <f t="shared" si="477"/>
        <v>8.3870871553725046E-5</v>
      </c>
      <c r="FD72" s="12">
        <f t="shared" si="477"/>
        <v>6.499899952032167E-5</v>
      </c>
      <c r="FE72" s="12">
        <f t="shared" si="477"/>
        <v>5.0311947051905986E-5</v>
      </c>
      <c r="FF72" s="12">
        <f t="shared" si="477"/>
        <v>3.8965916697355025E-5</v>
      </c>
      <c r="FG72" s="12">
        <f t="shared" si="462"/>
        <v>3.018462993556264E-5</v>
      </c>
      <c r="FH72" s="12">
        <f t="shared" si="463"/>
        <v>2.338322339487873E-5</v>
      </c>
      <c r="FI72" s="12">
        <f t="shared" si="464"/>
        <v>1.8121205693855528E-5</v>
      </c>
      <c r="FJ72" s="12">
        <f t="shared" si="465"/>
        <v>1.4022388095761995E-5</v>
      </c>
    </row>
    <row r="73" spans="2:166" x14ac:dyDescent="0.2">
      <c r="B73" t="str">
        <f t="shared" si="455"/>
        <v xml:space="preserve">   Construction</v>
      </c>
      <c r="C73" s="11"/>
      <c r="D73" s="11">
        <f t="shared" ref="D73:AA73" si="478">C10/C$7*D42</f>
        <v>0.69779477463002071</v>
      </c>
      <c r="E73" s="11">
        <f t="shared" si="478"/>
        <v>0</v>
      </c>
      <c r="F73" s="11">
        <f t="shared" si="478"/>
        <v>-1.0614720291617563</v>
      </c>
      <c r="G73" s="11">
        <f t="shared" si="478"/>
        <v>-9.5276291963537971E-2</v>
      </c>
      <c r="H73" s="11">
        <f t="shared" si="478"/>
        <v>-0.27118168060604464</v>
      </c>
      <c r="I73" s="11">
        <f t="shared" si="478"/>
        <v>0.29344764512531957</v>
      </c>
      <c r="J73" s="11">
        <f t="shared" si="478"/>
        <v>0.15683210195672612</v>
      </c>
      <c r="K73" s="11">
        <f t="shared" si="478"/>
        <v>0.25475456613121045</v>
      </c>
      <c r="L73" s="11">
        <f t="shared" si="478"/>
        <v>0.47600421848421043</v>
      </c>
      <c r="M73" s="11">
        <f t="shared" si="478"/>
        <v>-0.22098903341839823</v>
      </c>
      <c r="N73" s="11">
        <f t="shared" si="478"/>
        <v>-0.25583513940225461</v>
      </c>
      <c r="O73" s="11">
        <f t="shared" si="478"/>
        <v>-0.43443985202310859</v>
      </c>
      <c r="P73" s="11">
        <f t="shared" si="478"/>
        <v>-0.63921256603222165</v>
      </c>
      <c r="Q73" s="11">
        <f t="shared" si="478"/>
        <v>5.8872658663350792E-2</v>
      </c>
      <c r="R73" s="11">
        <f t="shared" si="478"/>
        <v>-1.1562478737731825E-2</v>
      </c>
      <c r="S73" s="11">
        <f t="shared" si="478"/>
        <v>-8.155733562837543E-2</v>
      </c>
      <c r="T73" s="11">
        <f t="shared" si="478"/>
        <v>-0.11555652498095528</v>
      </c>
      <c r="U73" s="11">
        <f t="shared" si="478"/>
        <v>-3.473457596944015E-2</v>
      </c>
      <c r="V73" s="11">
        <f t="shared" si="478"/>
        <v>0.22357395028703761</v>
      </c>
      <c r="W73" s="11">
        <f t="shared" si="478"/>
        <v>0.12717914593695065</v>
      </c>
      <c r="X73" s="11">
        <f t="shared" si="478"/>
        <v>-4.5263640505073671E-2</v>
      </c>
      <c r="Y73" s="11">
        <f t="shared" si="478"/>
        <v>4.5579194014019227E-2</v>
      </c>
      <c r="Z73" s="11">
        <f t="shared" si="478"/>
        <v>-0.32065152139340714</v>
      </c>
      <c r="AA73" s="11">
        <f t="shared" si="478"/>
        <v>0.43553027085665708</v>
      </c>
      <c r="AB73" s="11">
        <f t="shared" ref="AB73:BG73" si="479">AA10/AA$7*AB42</f>
        <v>0.28400031633584882</v>
      </c>
      <c r="AC73" s="11">
        <f t="shared" si="479"/>
        <v>0.32801931109953647</v>
      </c>
      <c r="AD73" s="11">
        <f t="shared" si="479"/>
        <v>0.65210113272483727</v>
      </c>
      <c r="AE73" s="11">
        <f t="shared" si="479"/>
        <v>0.8059758368453509</v>
      </c>
      <c r="AF73" s="11">
        <f t="shared" si="479"/>
        <v>0.20441912038692786</v>
      </c>
      <c r="AG73" s="11">
        <f t="shared" si="479"/>
        <v>0.23270074629639487</v>
      </c>
      <c r="AH73" s="11">
        <f t="shared" si="479"/>
        <v>0.85102883782677685</v>
      </c>
      <c r="AI73" s="11">
        <f t="shared" si="479"/>
        <v>6.1023016240361293E-2</v>
      </c>
      <c r="AJ73" s="11">
        <f t="shared" si="479"/>
        <v>0.58545964922767846</v>
      </c>
      <c r="AK73" s="11">
        <f t="shared" si="479"/>
        <v>0.51315742260068453</v>
      </c>
      <c r="AL73" s="11">
        <f t="shared" si="479"/>
        <v>0.55043056872907703</v>
      </c>
      <c r="AM73" s="11">
        <f t="shared" si="479"/>
        <v>0.29819776796349212</v>
      </c>
      <c r="AN73" s="11">
        <f t="shared" si="479"/>
        <v>0.50166604221087363</v>
      </c>
      <c r="AO73" s="11">
        <f t="shared" si="479"/>
        <v>0.54091026105693252</v>
      </c>
      <c r="AP73" s="11">
        <f t="shared" si="479"/>
        <v>0.43408149906454974</v>
      </c>
      <c r="AQ73" s="11">
        <f t="shared" si="479"/>
        <v>0.47110005007637884</v>
      </c>
      <c r="AR73" s="11">
        <f t="shared" si="479"/>
        <v>0.32920015425235766</v>
      </c>
      <c r="AS73" s="11">
        <f t="shared" si="479"/>
        <v>4.7298521555098144E-2</v>
      </c>
      <c r="AT73" s="11">
        <f t="shared" si="479"/>
        <v>0.41426236561013347</v>
      </c>
      <c r="AU73" s="11">
        <f t="shared" si="479"/>
        <v>-2.7969471481570012E-2</v>
      </c>
      <c r="AV73" s="11">
        <f t="shared" si="479"/>
        <v>-0.65640515817505718</v>
      </c>
      <c r="AW73" s="11">
        <f t="shared" si="479"/>
        <v>-0.37807809275381393</v>
      </c>
      <c r="AX73" s="11">
        <f t="shared" si="479"/>
        <v>-0.91455880525919364</v>
      </c>
      <c r="AY73" s="11">
        <f t="shared" si="479"/>
        <v>-4.8407093223605417E-2</v>
      </c>
      <c r="AZ73" s="11">
        <f t="shared" si="479"/>
        <v>-0.46652171507300427</v>
      </c>
      <c r="BA73" s="11">
        <f t="shared" si="479"/>
        <v>2.9719290441455059E-2</v>
      </c>
      <c r="BB73" s="11">
        <f t="shared" si="479"/>
        <v>-0.2614193399993795</v>
      </c>
      <c r="BC73" s="11">
        <f t="shared" si="479"/>
        <v>-0.27190028096803442</v>
      </c>
      <c r="BD73" s="11">
        <f t="shared" si="479"/>
        <v>5.974524963353451E-2</v>
      </c>
      <c r="BE73" s="11">
        <f t="shared" si="479"/>
        <v>3.9919520749799334E-2</v>
      </c>
      <c r="BF73" s="11">
        <f t="shared" si="479"/>
        <v>0.26347107825493243</v>
      </c>
      <c r="BG73" s="11">
        <f t="shared" si="479"/>
        <v>0.27313290390794986</v>
      </c>
      <c r="BH73" s="11">
        <f t="shared" ref="BH73:CM73" si="480">BG10/BG$7*BH42</f>
        <v>0</v>
      </c>
      <c r="BI73" s="11">
        <f t="shared" si="480"/>
        <v>0.13973035085572311</v>
      </c>
      <c r="BJ73" s="11">
        <f t="shared" si="480"/>
        <v>0.56216621803644984</v>
      </c>
      <c r="BK73" s="11">
        <f t="shared" si="480"/>
        <v>0.30962934051043722</v>
      </c>
      <c r="BL73" s="11">
        <f t="shared" si="480"/>
        <v>0.54452172599661353</v>
      </c>
      <c r="BM73" s="11">
        <f t="shared" si="480"/>
        <v>0.72704028243984153</v>
      </c>
      <c r="BN73" s="11">
        <f t="shared" si="480"/>
        <v>0.78444279327581656</v>
      </c>
      <c r="BO73" s="11">
        <f t="shared" si="480"/>
        <v>0.67140662329289669</v>
      </c>
      <c r="BP73" s="11">
        <f t="shared" si="480"/>
        <v>0.75744853418254687</v>
      </c>
      <c r="BQ73" s="11">
        <f t="shared" si="480"/>
        <v>0.24656150927023324</v>
      </c>
      <c r="BR73" s="11">
        <f t="shared" si="480"/>
        <v>0.26407743933346656</v>
      </c>
      <c r="BS73" s="11">
        <f t="shared" si="480"/>
        <v>1.046616640425839</v>
      </c>
      <c r="BT73" s="11">
        <f t="shared" si="480"/>
        <v>0.96195983713720312</v>
      </c>
      <c r="BU73" s="11">
        <f t="shared" si="480"/>
        <v>0.21101793832617047</v>
      </c>
      <c r="BV73" s="11">
        <f t="shared" si="480"/>
        <v>-9.0049290711353668E-3</v>
      </c>
      <c r="BW73" s="11">
        <f t="shared" si="480"/>
        <v>-0.18609169903552231</v>
      </c>
      <c r="BX73" s="11">
        <f t="shared" si="480"/>
        <v>-0.39992265881171235</v>
      </c>
      <c r="BY73" s="11">
        <f t="shared" si="480"/>
        <v>-0.48437844194198398</v>
      </c>
      <c r="BZ73" s="11">
        <f t="shared" si="480"/>
        <v>-1.3670971035324944</v>
      </c>
      <c r="CA73" s="11">
        <f t="shared" si="480"/>
        <v>-1.9613976148234016</v>
      </c>
      <c r="CB73" s="11">
        <f t="shared" si="480"/>
        <v>-1.4817466951878089</v>
      </c>
      <c r="CC73" s="11">
        <f t="shared" si="480"/>
        <v>-1.1679390193404995</v>
      </c>
      <c r="CD73" s="11">
        <f t="shared" si="480"/>
        <v>-0.8857759309811355</v>
      </c>
      <c r="CE73" s="11">
        <f t="shared" si="480"/>
        <v>-0.52285196981918736</v>
      </c>
      <c r="CF73" s="11">
        <f t="shared" si="480"/>
        <v>-0.37271702137874285</v>
      </c>
      <c r="CG73" s="11">
        <f t="shared" si="480"/>
        <v>-6.6558813506232731E-2</v>
      </c>
      <c r="CH73" s="11">
        <f t="shared" si="480"/>
        <v>-0.16940953905852657</v>
      </c>
      <c r="CI73" s="11">
        <f t="shared" si="480"/>
        <v>-0.4298678286272154</v>
      </c>
      <c r="CJ73" s="11">
        <f t="shared" si="480"/>
        <v>2.8444623534395849E-2</v>
      </c>
      <c r="CK73" s="11">
        <f t="shared" si="480"/>
        <v>7.5627863197910677E-2</v>
      </c>
      <c r="CL73" s="11">
        <f t="shared" si="480"/>
        <v>0</v>
      </c>
      <c r="CM73" s="11">
        <f t="shared" si="480"/>
        <v>5.6028495732703201E-2</v>
      </c>
      <c r="CN73" s="11">
        <f t="shared" ref="CN73:DS73" si="481">CM10/CM$7*CN42</f>
        <v>0.51047908220149441</v>
      </c>
      <c r="CO73" s="11">
        <f t="shared" si="481"/>
        <v>0.33875975653643509</v>
      </c>
      <c r="CP73" s="11">
        <f t="shared" si="481"/>
        <v>0.54220588635423561</v>
      </c>
      <c r="CQ73" s="11">
        <f t="shared" si="481"/>
        <v>0.42959577831604423</v>
      </c>
      <c r="CR73" s="11">
        <f t="shared" si="481"/>
        <v>0.29363828366612821</v>
      </c>
      <c r="CS73" s="11">
        <f t="shared" si="481"/>
        <v>0.54799917291944877</v>
      </c>
      <c r="CT73" s="11">
        <f t="shared" si="481"/>
        <v>0.19775409354641077</v>
      </c>
      <c r="CU73" s="11">
        <f t="shared" si="481"/>
        <v>0.36088370953962756</v>
      </c>
      <c r="CV73" s="11">
        <f t="shared" si="481"/>
        <v>0.27605680474354949</v>
      </c>
      <c r="CW73" s="11">
        <f t="shared" si="481"/>
        <v>0.83999177846121642</v>
      </c>
      <c r="CX73" s="11">
        <f t="shared" si="481"/>
        <v>0.82860043801478023</v>
      </c>
      <c r="CY73" s="11">
        <f t="shared" si="481"/>
        <v>0.63344486766735975</v>
      </c>
      <c r="CZ73" s="11">
        <f t="shared" si="481"/>
        <v>0.35628292011464746</v>
      </c>
      <c r="DA73" s="11">
        <f t="shared" si="481"/>
        <v>0.23071010807468018</v>
      </c>
      <c r="DB73" s="11">
        <f t="shared" si="481"/>
        <v>0.29746658534164389</v>
      </c>
      <c r="DC73" s="11">
        <f t="shared" si="481"/>
        <v>0.61173067648128576</v>
      </c>
      <c r="DD73" s="11">
        <f t="shared" si="481"/>
        <v>0.44791667059137286</v>
      </c>
      <c r="DE73" s="11">
        <f t="shared" si="481"/>
        <v>0.33219551056722996</v>
      </c>
      <c r="DF73" s="11">
        <f t="shared" si="481"/>
        <v>0.22945334163892475</v>
      </c>
      <c r="DG73" s="11">
        <f t="shared" si="481"/>
        <v>0.3535335349414217</v>
      </c>
      <c r="DH73" s="11">
        <f t="shared" si="481"/>
        <v>0.20235324866006127</v>
      </c>
      <c r="DI73" s="11">
        <f t="shared" si="481"/>
        <v>0.11170028876791817</v>
      </c>
      <c r="DJ73" s="11">
        <f t="shared" si="481"/>
        <v>0.24850349836249164</v>
      </c>
      <c r="DK73" s="11">
        <f t="shared" si="481"/>
        <v>0.56984558805377739</v>
      </c>
      <c r="DL73" s="11">
        <f t="shared" si="481"/>
        <v>0.26150619464137859</v>
      </c>
      <c r="DM73" s="11">
        <f t="shared" si="481"/>
        <v>0.26032324158857961</v>
      </c>
      <c r="DN73" s="11">
        <f t="shared" si="481"/>
        <v>0.29097265681616385</v>
      </c>
      <c r="DO73" s="11">
        <f t="shared" si="481"/>
        <v>-0.32329483676411025</v>
      </c>
      <c r="DP73" s="11">
        <f t="shared" si="481"/>
        <v>0.35172899257293155</v>
      </c>
      <c r="DQ73" s="11">
        <f t="shared" si="481"/>
        <v>4.562579326591254E-2</v>
      </c>
      <c r="DR73" s="11">
        <f t="shared" si="481"/>
        <v>3.0138154315690436E-2</v>
      </c>
      <c r="DS73" s="11">
        <f t="shared" si="481"/>
        <v>9.8092309819625204E-2</v>
      </c>
      <c r="DT73" s="42">
        <f t="shared" ref="DT73:EY73" si="482">DS10/DS$7*DT42</f>
        <v>-2.3257940088460742</v>
      </c>
      <c r="DU73" s="42">
        <f t="shared" si="482"/>
        <v>2.2578242718796426</v>
      </c>
      <c r="DV73" s="42">
        <f t="shared" si="482"/>
        <v>0.58268700376923588</v>
      </c>
      <c r="DW73" s="11">
        <f t="shared" si="482"/>
        <v>0.10593987167229835</v>
      </c>
      <c r="DX73" s="11">
        <f t="shared" si="482"/>
        <v>0.29691834468573991</v>
      </c>
      <c r="DY73" s="11">
        <f t="shared" si="482"/>
        <v>7.2187974689550585E-2</v>
      </c>
      <c r="DZ73" s="11">
        <f t="shared" si="482"/>
        <v>0.18986483059551174</v>
      </c>
      <c r="EA73" s="11">
        <f t="shared" si="482"/>
        <v>-0.34575875329475253</v>
      </c>
      <c r="EB73" s="11">
        <f t="shared" si="482"/>
        <v>0.3120471402135202</v>
      </c>
      <c r="EC73" s="11">
        <f t="shared" si="482"/>
        <v>0.4280580932750877</v>
      </c>
      <c r="ED73" s="11">
        <f t="shared" si="482"/>
        <v>-1.4957999373380135E-2</v>
      </c>
      <c r="EE73" s="11">
        <f t="shared" si="482"/>
        <v>-9.6964433476261006E-2</v>
      </c>
      <c r="EF73" s="11">
        <f t="shared" si="482"/>
        <v>-0.14098841582078461</v>
      </c>
      <c r="EG73" s="11">
        <f t="shared" si="482"/>
        <v>-0.29964541879428558</v>
      </c>
      <c r="EH73" s="11">
        <f t="shared" si="482"/>
        <v>0.18142749053595983</v>
      </c>
      <c r="EI73" s="11">
        <f t="shared" si="482"/>
        <v>-0.77993467722363108</v>
      </c>
      <c r="EJ73" s="11">
        <f t="shared" si="482"/>
        <v>0.47640760068608751</v>
      </c>
      <c r="EK73" s="12">
        <f t="shared" si="482"/>
        <v>-9.1673501022208975E-2</v>
      </c>
      <c r="EL73" s="12">
        <f t="shared" si="482"/>
        <v>-8.0749190680303132E-2</v>
      </c>
      <c r="EM73" s="12">
        <f t="shared" si="482"/>
        <v>-0.14409055257909459</v>
      </c>
      <c r="EN73" s="12">
        <f t="shared" si="482"/>
        <v>-0.22193920566773476</v>
      </c>
      <c r="EO73" s="12">
        <f t="shared" si="482"/>
        <v>-0.21638209872070382</v>
      </c>
      <c r="EP73" s="12">
        <f t="shared" si="482"/>
        <v>-9.27034243960249E-2</v>
      </c>
      <c r="EQ73" s="12">
        <f t="shared" si="482"/>
        <v>-4.2426815639164235E-2</v>
      </c>
      <c r="ER73" s="12">
        <f t="shared" si="482"/>
        <v>-4.2573435742939786E-2</v>
      </c>
      <c r="ES73" s="12">
        <f t="shared" si="482"/>
        <v>9.0991712133628791E-3</v>
      </c>
      <c r="ET73" s="12">
        <f t="shared" si="482"/>
        <v>4.4017876556139993E-2</v>
      </c>
      <c r="EU73" s="12">
        <f t="shared" si="482"/>
        <v>7.8933661556126189E-2</v>
      </c>
      <c r="EV73" s="12">
        <f t="shared" si="482"/>
        <v>9.0967366359482202E-2</v>
      </c>
      <c r="EW73" s="12">
        <f t="shared" si="482"/>
        <v>0.11134598111806325</v>
      </c>
      <c r="EX73" s="12">
        <f t="shared" si="482"/>
        <v>0.15019810843951298</v>
      </c>
      <c r="EY73" s="12">
        <f t="shared" si="482"/>
        <v>0.17791716348819361</v>
      </c>
      <c r="EZ73" s="12">
        <f t="shared" ref="EZ73:FF73" si="483">EY10/EY$7*EZ42</f>
        <v>0.17249035958730319</v>
      </c>
      <c r="FA73" s="12">
        <f t="shared" si="483"/>
        <v>0.18411509269027376</v>
      </c>
      <c r="FB73" s="12">
        <f t="shared" si="483"/>
        <v>0.21680214846620935</v>
      </c>
      <c r="FC73" s="12">
        <f t="shared" si="483"/>
        <v>0.22102739135189078</v>
      </c>
      <c r="FD73" s="12">
        <f t="shared" si="483"/>
        <v>0.24851109496044371</v>
      </c>
      <c r="FE73" s="12">
        <f t="shared" si="483"/>
        <v>0.19929627119514925</v>
      </c>
      <c r="FF73" s="12">
        <f t="shared" si="483"/>
        <v>0.21289626506807957</v>
      </c>
      <c r="FG73" s="12">
        <f t="shared" si="462"/>
        <v>0.19719163884157792</v>
      </c>
      <c r="FH73" s="12">
        <f t="shared" si="463"/>
        <v>0.17273263685954091</v>
      </c>
      <c r="FI73" s="12">
        <f t="shared" si="464"/>
        <v>0.17439341403870864</v>
      </c>
      <c r="FJ73" s="12">
        <f t="shared" si="465"/>
        <v>0.1261213599325432</v>
      </c>
    </row>
    <row r="74" spans="2:166" x14ac:dyDescent="0.2">
      <c r="B74" t="str">
        <f t="shared" si="455"/>
        <v xml:space="preserve">   Manufacturing</v>
      </c>
      <c r="C74" s="11"/>
      <c r="D74" s="11">
        <f t="shared" ref="D74:AA74" si="484">C11/C$7*D43</f>
        <v>-0.50475469232152992</v>
      </c>
      <c r="E74" s="11">
        <f t="shared" si="484"/>
        <v>0.48587000264882368</v>
      </c>
      <c r="F74" s="11">
        <f t="shared" si="484"/>
        <v>-0.9593652735251379</v>
      </c>
      <c r="G74" s="11">
        <f t="shared" si="484"/>
        <v>-0.70915387228015214</v>
      </c>
      <c r="H74" s="11">
        <f t="shared" si="484"/>
        <v>-0.25111598091442183</v>
      </c>
      <c r="I74" s="11">
        <f t="shared" si="484"/>
        <v>0.50837695930285876</v>
      </c>
      <c r="J74" s="11">
        <f t="shared" si="484"/>
        <v>-0.70589659443088071</v>
      </c>
      <c r="K74" s="11">
        <f t="shared" si="484"/>
        <v>-0.20186663833715504</v>
      </c>
      <c r="L74" s="11">
        <f t="shared" si="484"/>
        <v>-0.38710047931637265</v>
      </c>
      <c r="M74" s="11">
        <f t="shared" si="484"/>
        <v>-0.57178756677240405</v>
      </c>
      <c r="N74" s="11">
        <f t="shared" si="484"/>
        <v>-1.1212424458882559</v>
      </c>
      <c r="O74" s="11">
        <f t="shared" si="484"/>
        <v>-1.2733650762416189</v>
      </c>
      <c r="P74" s="11">
        <f t="shared" si="484"/>
        <v>-0.71780829231624144</v>
      </c>
      <c r="Q74" s="11">
        <f t="shared" si="484"/>
        <v>0.43791293092144368</v>
      </c>
      <c r="R74" s="11">
        <f t="shared" si="484"/>
        <v>-2.6430562383829006</v>
      </c>
      <c r="S74" s="11">
        <f t="shared" si="484"/>
        <v>-1.074635216820522</v>
      </c>
      <c r="T74" s="11">
        <f t="shared" si="484"/>
        <v>-0.38122816736083337</v>
      </c>
      <c r="U74" s="11">
        <f t="shared" si="484"/>
        <v>-0.17341770907590376</v>
      </c>
      <c r="V74" s="11">
        <f t="shared" si="484"/>
        <v>-0.10391792518910349</v>
      </c>
      <c r="W74" s="11">
        <f t="shared" si="484"/>
        <v>0.98430635196994809</v>
      </c>
      <c r="X74" s="11">
        <f t="shared" si="484"/>
        <v>-0.81278747604539614</v>
      </c>
      <c r="Y74" s="11">
        <f t="shared" si="484"/>
        <v>-1.4987510330990339</v>
      </c>
      <c r="Z74" s="11">
        <f t="shared" si="484"/>
        <v>-4.7288956056640741</v>
      </c>
      <c r="AA74" s="11">
        <f t="shared" si="484"/>
        <v>6.7092407615424348</v>
      </c>
      <c r="AB74" s="11">
        <f t="shared" ref="AB74:BG74" si="485">AA11/AA$7*AB43</f>
        <v>1.225805151604006</v>
      </c>
      <c r="AC74" s="11">
        <f t="shared" si="485"/>
        <v>1.4985953728435755</v>
      </c>
      <c r="AD74" s="11">
        <f t="shared" si="485"/>
        <v>2.0610121341638505</v>
      </c>
      <c r="AE74" s="11">
        <f t="shared" si="485"/>
        <v>2.0105798931979431</v>
      </c>
      <c r="AF74" s="11">
        <f t="shared" si="485"/>
        <v>1.8920116326919703</v>
      </c>
      <c r="AG74" s="11">
        <f t="shared" si="485"/>
        <v>1.9557365079063147</v>
      </c>
      <c r="AH74" s="11">
        <f t="shared" si="485"/>
        <v>1.9994994546111409</v>
      </c>
      <c r="AI74" s="11">
        <f t="shared" si="485"/>
        <v>0.16261666705682462</v>
      </c>
      <c r="AJ74" s="11">
        <f t="shared" si="485"/>
        <v>0.66239541792950329</v>
      </c>
      <c r="AK74" s="11">
        <f t="shared" si="485"/>
        <v>-5.9370807189739978E-2</v>
      </c>
      <c r="AL74" s="11">
        <f t="shared" si="485"/>
        <v>-0.743191242180542</v>
      </c>
      <c r="AM74" s="11">
        <f t="shared" si="485"/>
        <v>-1.860788618058681</v>
      </c>
      <c r="AN74" s="11">
        <f t="shared" si="485"/>
        <v>-1.2600526806983094</v>
      </c>
      <c r="AO74" s="11">
        <f t="shared" si="485"/>
        <v>-1.506690825235276</v>
      </c>
      <c r="AP74" s="11">
        <f t="shared" si="485"/>
        <v>-0.91764695334035407</v>
      </c>
      <c r="AQ74" s="11">
        <f t="shared" si="485"/>
        <v>-2.0417382618146624</v>
      </c>
      <c r="AR74" s="11">
        <f t="shared" si="485"/>
        <v>0.34465617036774399</v>
      </c>
      <c r="AS74" s="11">
        <f t="shared" si="485"/>
        <v>-0.47463875905136688</v>
      </c>
      <c r="AT74" s="11">
        <f t="shared" si="485"/>
        <v>-0.40835046814621612</v>
      </c>
      <c r="AU74" s="11">
        <f t="shared" si="485"/>
        <v>-0.71357163567508197</v>
      </c>
      <c r="AV74" s="11">
        <f t="shared" si="485"/>
        <v>-0.27941386359908826</v>
      </c>
      <c r="AW74" s="11">
        <f t="shared" si="485"/>
        <v>-0.35560619056400683</v>
      </c>
      <c r="AX74" s="11">
        <f t="shared" si="485"/>
        <v>-1.5155162620782261</v>
      </c>
      <c r="AY74" s="11">
        <f t="shared" si="485"/>
        <v>-2.3386544682260926</v>
      </c>
      <c r="AZ74" s="11">
        <f t="shared" si="485"/>
        <v>-1.064948604554468</v>
      </c>
      <c r="BA74" s="11">
        <f t="shared" si="485"/>
        <v>-1.1533701910251917</v>
      </c>
      <c r="BB74" s="11">
        <f t="shared" si="485"/>
        <v>-1.1853021585113028</v>
      </c>
      <c r="BC74" s="11">
        <f t="shared" si="485"/>
        <v>-1.3068225344675586</v>
      </c>
      <c r="BD74" s="11">
        <f t="shared" si="485"/>
        <v>-0.96907208724844951</v>
      </c>
      <c r="BE74" s="11">
        <f t="shared" si="485"/>
        <v>-0.68058755793077119</v>
      </c>
      <c r="BF74" s="11">
        <f t="shared" si="485"/>
        <v>-0.57584670338948218</v>
      </c>
      <c r="BG74" s="11">
        <f t="shared" si="485"/>
        <v>-0.2560331878185414</v>
      </c>
      <c r="BH74" s="11">
        <f t="shared" ref="BH74:CM74" si="486">BG11/BG$7*BH43</f>
        <v>1.9881135315754712E-2</v>
      </c>
      <c r="BI74" s="11">
        <f t="shared" si="486"/>
        <v>0.23931868816062543</v>
      </c>
      <c r="BJ74" s="11">
        <f t="shared" si="486"/>
        <v>0.49137782804192975</v>
      </c>
      <c r="BK74" s="11">
        <f t="shared" si="486"/>
        <v>0.5182801342843546</v>
      </c>
      <c r="BL74" s="11">
        <f t="shared" si="486"/>
        <v>0.88342421093856238</v>
      </c>
      <c r="BM74" s="11">
        <f t="shared" si="486"/>
        <v>-0.59608614201070942</v>
      </c>
      <c r="BN74" s="11">
        <f t="shared" si="486"/>
        <v>1.9647325252961381</v>
      </c>
      <c r="BO74" s="11">
        <f t="shared" si="486"/>
        <v>0.74913384167706121</v>
      </c>
      <c r="BP74" s="11">
        <f t="shared" si="486"/>
        <v>0.38152397112035769</v>
      </c>
      <c r="BQ74" s="11">
        <f t="shared" si="486"/>
        <v>0.41703404022968732</v>
      </c>
      <c r="BR74" s="11">
        <f t="shared" si="486"/>
        <v>0.47168084853456826</v>
      </c>
      <c r="BS74" s="11">
        <f t="shared" si="486"/>
        <v>0.47839727814243549</v>
      </c>
      <c r="BT74" s="11">
        <f t="shared" si="486"/>
        <v>0.28583869029173309</v>
      </c>
      <c r="BU74" s="11">
        <f t="shared" si="486"/>
        <v>0.64839379003498232</v>
      </c>
      <c r="BV74" s="11">
        <f t="shared" si="486"/>
        <v>0.30943187548297885</v>
      </c>
      <c r="BW74" s="11">
        <f t="shared" si="486"/>
        <v>0.26192143143575963</v>
      </c>
      <c r="BX74" s="11">
        <f t="shared" si="486"/>
        <v>-5.3289136432888677E-2</v>
      </c>
      <c r="BY74" s="11">
        <f t="shared" si="486"/>
        <v>-3.5559579705011314E-2</v>
      </c>
      <c r="BZ74" s="11">
        <f t="shared" si="486"/>
        <v>-2.4682495339035455</v>
      </c>
      <c r="CA74" s="11">
        <f t="shared" si="486"/>
        <v>0.63771931957794814</v>
      </c>
      <c r="CB74" s="11">
        <f t="shared" si="486"/>
        <v>-1.4322781316244491</v>
      </c>
      <c r="CC74" s="11">
        <f t="shared" si="486"/>
        <v>-0.90076796210654397</v>
      </c>
      <c r="CD74" s="11">
        <f t="shared" si="486"/>
        <v>-0.64080458711927579</v>
      </c>
      <c r="CE74" s="11">
        <f t="shared" si="486"/>
        <v>-0.21828898940508878</v>
      </c>
      <c r="CF74" s="11">
        <f t="shared" si="486"/>
        <v>-1.919213401232675E-2</v>
      </c>
      <c r="CG74" s="11">
        <f t="shared" si="486"/>
        <v>0.12481315090299275</v>
      </c>
      <c r="CH74" s="11">
        <f t="shared" si="486"/>
        <v>0.37702076033990622</v>
      </c>
      <c r="CI74" s="11">
        <f t="shared" si="486"/>
        <v>0.58053542549390647</v>
      </c>
      <c r="CJ74" s="11">
        <f t="shared" si="486"/>
        <v>0.92672322420286668</v>
      </c>
      <c r="CK74" s="11">
        <f t="shared" si="486"/>
        <v>0.90978372751721659</v>
      </c>
      <c r="CL74" s="11">
        <f t="shared" si="486"/>
        <v>0.7469499419389225</v>
      </c>
      <c r="CM74" s="11">
        <f t="shared" si="486"/>
        <v>0.48146633893857416</v>
      </c>
      <c r="CN74" s="11">
        <f t="shared" ref="CN74:DS74" si="487">CM11/CM$7*CN43</f>
        <v>0.55492741561250447</v>
      </c>
      <c r="CO74" s="11">
        <f t="shared" si="487"/>
        <v>0.54974392729160337</v>
      </c>
      <c r="CP74" s="11">
        <f t="shared" si="487"/>
        <v>0.36890017696279481</v>
      </c>
      <c r="CQ74" s="11">
        <f t="shared" si="487"/>
        <v>0.22742716507337674</v>
      </c>
      <c r="CR74" s="11">
        <f t="shared" si="487"/>
        <v>3.5916526394088072E-2</v>
      </c>
      <c r="CS74" s="11">
        <f t="shared" si="487"/>
        <v>-7.1116911428950103E-2</v>
      </c>
      <c r="CT74" s="11">
        <f t="shared" si="487"/>
        <v>-4.4206397505127511E-2</v>
      </c>
      <c r="CU74" s="11">
        <f t="shared" si="487"/>
        <v>-0.13112989950395543</v>
      </c>
      <c r="CV74" s="11">
        <f t="shared" si="487"/>
        <v>2.6192007485222019E-2</v>
      </c>
      <c r="CW74" s="11">
        <f t="shared" si="487"/>
        <v>0.15735640938884438</v>
      </c>
      <c r="CX74" s="11">
        <f t="shared" si="487"/>
        <v>8.6000503016824461E-3</v>
      </c>
      <c r="CY74" s="11">
        <f t="shared" si="487"/>
        <v>0.12873717420425351</v>
      </c>
      <c r="CZ74" s="11">
        <f t="shared" si="487"/>
        <v>-0.10984218506740917</v>
      </c>
      <c r="DA74" s="11">
        <f t="shared" si="487"/>
        <v>0.28027593662870737</v>
      </c>
      <c r="DB74" s="11">
        <f t="shared" si="487"/>
        <v>-0.16561894495118229</v>
      </c>
      <c r="DC74" s="11">
        <f t="shared" si="487"/>
        <v>-0.12358770835118808</v>
      </c>
      <c r="DD74" s="11">
        <f t="shared" si="487"/>
        <v>-0.1469476850114794</v>
      </c>
      <c r="DE74" s="11">
        <f t="shared" si="487"/>
        <v>-0.42403033551697561</v>
      </c>
      <c r="DF74" s="11">
        <f t="shared" si="487"/>
        <v>-0.59209058261722569</v>
      </c>
      <c r="DG74" s="11">
        <f t="shared" si="487"/>
        <v>-0.42694715987425952</v>
      </c>
      <c r="DH74" s="11">
        <f t="shared" si="487"/>
        <v>-0.23748858826462516</v>
      </c>
      <c r="DI74" s="11">
        <f t="shared" si="487"/>
        <v>-0.62581469994801542</v>
      </c>
      <c r="DJ74" s="11">
        <f t="shared" si="487"/>
        <v>-0.15680210140339917</v>
      </c>
      <c r="DK74" s="11">
        <f t="shared" si="487"/>
        <v>5.511010589175671E-2</v>
      </c>
      <c r="DL74" s="11">
        <f t="shared" si="487"/>
        <v>0.17268137547805784</v>
      </c>
      <c r="DM74" s="11">
        <f t="shared" si="487"/>
        <v>0.25085319343488283</v>
      </c>
      <c r="DN74" s="11">
        <f t="shared" si="487"/>
        <v>0.61714950080888498</v>
      </c>
      <c r="DO74" s="11">
        <f t="shared" si="487"/>
        <v>0.38969028117192644</v>
      </c>
      <c r="DP74" s="11">
        <f t="shared" si="487"/>
        <v>0.23926496226084509</v>
      </c>
      <c r="DQ74" s="11">
        <f t="shared" si="487"/>
        <v>2.2767554461554991E-2</v>
      </c>
      <c r="DR74" s="11">
        <f t="shared" si="487"/>
        <v>-3.004425006442682E-2</v>
      </c>
      <c r="DS74" s="11">
        <f t="shared" si="487"/>
        <v>-0.20820588894909775</v>
      </c>
      <c r="DT74" s="42">
        <f t="shared" ref="DT74:EY74" si="488">DS11/DS$7*DT43</f>
        <v>-2.5507603048237311</v>
      </c>
      <c r="DU74" s="42">
        <f t="shared" si="488"/>
        <v>-1.4894387772312954</v>
      </c>
      <c r="DV74" s="42">
        <f t="shared" si="488"/>
        <v>-0.97728196091848329</v>
      </c>
      <c r="DW74" s="11">
        <f t="shared" si="488"/>
        <v>-0.67568396538922071</v>
      </c>
      <c r="DX74" s="11">
        <f t="shared" si="488"/>
        <v>-0.35888274520641905</v>
      </c>
      <c r="DY74" s="11">
        <f t="shared" si="488"/>
        <v>-3.1898876315390297E-2</v>
      </c>
      <c r="DZ74" s="11">
        <f t="shared" si="488"/>
        <v>0.49586751483953151</v>
      </c>
      <c r="EA74" s="11">
        <f t="shared" si="488"/>
        <v>0.20944701730884543</v>
      </c>
      <c r="EB74" s="11">
        <f t="shared" si="488"/>
        <v>0.24765898586103149</v>
      </c>
      <c r="EC74" s="11">
        <f t="shared" si="488"/>
        <v>0.47250614554278519</v>
      </c>
      <c r="ED74" s="11">
        <f t="shared" si="488"/>
        <v>0.3036192074204801</v>
      </c>
      <c r="EE74" s="11">
        <f t="shared" si="488"/>
        <v>3.0058912466236647E-2</v>
      </c>
      <c r="EF74" s="11">
        <f t="shared" si="488"/>
        <v>0.28056203276544295</v>
      </c>
      <c r="EG74" s="11">
        <f t="shared" si="488"/>
        <v>0.27157139669391217</v>
      </c>
      <c r="EH74" s="11">
        <f t="shared" si="488"/>
        <v>0.26466201955478602</v>
      </c>
      <c r="EI74" s="11">
        <f t="shared" si="488"/>
        <v>0.35677962987968453</v>
      </c>
      <c r="EJ74" s="11">
        <f t="shared" si="488"/>
        <v>-0.19211305202656376</v>
      </c>
      <c r="EK74" s="12">
        <f t="shared" si="488"/>
        <v>0.18880808580392344</v>
      </c>
      <c r="EL74" s="12">
        <f t="shared" si="488"/>
        <v>-2.1986533540445596</v>
      </c>
      <c r="EM74" s="12">
        <f t="shared" si="488"/>
        <v>1.0186658643156354</v>
      </c>
      <c r="EN74" s="12">
        <f t="shared" si="488"/>
        <v>-0.62972347820729302</v>
      </c>
      <c r="EO74" s="12">
        <f t="shared" si="488"/>
        <v>-0.44839907531446904</v>
      </c>
      <c r="EP74" s="12">
        <f t="shared" si="488"/>
        <v>-0.32481752341836573</v>
      </c>
      <c r="EQ74" s="12">
        <f t="shared" si="488"/>
        <v>-0.17052394439266863</v>
      </c>
      <c r="ER74" s="12">
        <f t="shared" si="488"/>
        <v>-0.15023646065929755</v>
      </c>
      <c r="ES74" s="12">
        <f t="shared" si="488"/>
        <v>-6.9739891989161862E-2</v>
      </c>
      <c r="ET74" s="12">
        <f t="shared" si="488"/>
        <v>-7.2259856149863855E-3</v>
      </c>
      <c r="EU74" s="12">
        <f t="shared" si="488"/>
        <v>-2.8508592575102173E-2</v>
      </c>
      <c r="EV74" s="12">
        <f t="shared" si="488"/>
        <v>4.3962857977616336E-2</v>
      </c>
      <c r="EW74" s="12">
        <f t="shared" si="488"/>
        <v>9.0345681750123252E-2</v>
      </c>
      <c r="EX74" s="12">
        <f t="shared" si="488"/>
        <v>0.10869284284066573</v>
      </c>
      <c r="EY74" s="12">
        <f t="shared" si="488"/>
        <v>0.15245278565918358</v>
      </c>
      <c r="EZ74" s="12">
        <f t="shared" ref="EZ74:FF74" si="489">EY11/EY$7*EZ43</f>
        <v>0.16302156052529931</v>
      </c>
      <c r="FA74" s="12">
        <f t="shared" si="489"/>
        <v>0.10003563565152784</v>
      </c>
      <c r="FB74" s="12">
        <f t="shared" si="489"/>
        <v>0.11108654216835286</v>
      </c>
      <c r="FC74" s="12">
        <f t="shared" si="489"/>
        <v>0.14761554990327702</v>
      </c>
      <c r="FD74" s="12">
        <f t="shared" si="489"/>
        <v>0.15663701671187896</v>
      </c>
      <c r="FE74" s="12">
        <f t="shared" si="489"/>
        <v>0.15412177076735165</v>
      </c>
      <c r="FF74" s="12">
        <f t="shared" si="489"/>
        <v>0.13843454665876123</v>
      </c>
      <c r="FG74" s="12">
        <f t="shared" si="462"/>
        <v>0.10363001581193103</v>
      </c>
      <c r="FH74" s="12">
        <f t="shared" si="463"/>
        <v>7.1817005851140564E-2</v>
      </c>
      <c r="FI74" s="12">
        <f t="shared" si="464"/>
        <v>4.7262865158084845E-2</v>
      </c>
      <c r="FJ74" s="12">
        <f t="shared" si="465"/>
        <v>3.8181968602905743E-2</v>
      </c>
    </row>
    <row r="75" spans="2:166" x14ac:dyDescent="0.2">
      <c r="B75" t="str">
        <f t="shared" si="455"/>
        <v xml:space="preserve">      Aerospace</v>
      </c>
      <c r="C75" s="11"/>
      <c r="D75" s="11">
        <f t="shared" ref="D75:AA75" si="490">C12/C$7*D44</f>
        <v>-0.70927593349196194</v>
      </c>
      <c r="E75" s="11">
        <f t="shared" si="490"/>
        <v>-0.17929055120105952</v>
      </c>
      <c r="F75" s="11">
        <f t="shared" si="490"/>
        <v>-2.3831463059771508E-2</v>
      </c>
      <c r="G75" s="11">
        <f t="shared" si="490"/>
        <v>0.35221580071087277</v>
      </c>
      <c r="H75" s="11">
        <f t="shared" si="490"/>
        <v>-5.9957333879300787E-2</v>
      </c>
      <c r="I75" s="11">
        <f t="shared" si="490"/>
        <v>0.33972497362141374</v>
      </c>
      <c r="J75" s="11">
        <f t="shared" si="490"/>
        <v>-0.20137068772060798</v>
      </c>
      <c r="K75" s="11">
        <f t="shared" si="490"/>
        <v>-0.16589106087249061</v>
      </c>
      <c r="L75" s="11">
        <f t="shared" si="490"/>
        <v>-0.757747915327456</v>
      </c>
      <c r="M75" s="11">
        <f t="shared" si="490"/>
        <v>-0.61095476013636985</v>
      </c>
      <c r="N75" s="11">
        <f t="shared" si="490"/>
        <v>-0.54438493899681417</v>
      </c>
      <c r="O75" s="11">
        <f t="shared" si="490"/>
        <v>-0.67679394604402399</v>
      </c>
      <c r="P75" s="11">
        <f t="shared" si="490"/>
        <v>-1.1637342042893335</v>
      </c>
      <c r="Q75" s="11">
        <f t="shared" si="490"/>
        <v>-0.74893280513191118</v>
      </c>
      <c r="R75" s="11">
        <f t="shared" si="490"/>
        <v>-1.5690970654720056</v>
      </c>
      <c r="S75" s="11">
        <f t="shared" si="490"/>
        <v>-1.0374391895288557</v>
      </c>
      <c r="T75" s="11">
        <f t="shared" si="490"/>
        <v>-0.77429501867554118</v>
      </c>
      <c r="U75" s="11">
        <f t="shared" si="490"/>
        <v>-0.2748577303658622</v>
      </c>
      <c r="V75" s="11">
        <f t="shared" si="490"/>
        <v>0.1515867624452806</v>
      </c>
      <c r="W75" s="11">
        <f t="shared" si="490"/>
        <v>-0.26001580011285808</v>
      </c>
      <c r="X75" s="11">
        <f t="shared" si="490"/>
        <v>-0.6900447990516404</v>
      </c>
      <c r="Y75" s="11">
        <f t="shared" si="490"/>
        <v>-2.1165218114725159</v>
      </c>
      <c r="Z75" s="11">
        <f t="shared" si="490"/>
        <v>-3.9111633189684154</v>
      </c>
      <c r="AA75" s="11">
        <f t="shared" si="490"/>
        <v>7.6420396698514992</v>
      </c>
      <c r="AB75" s="11">
        <f t="shared" ref="AB75:BG75" si="491">AA12/AA$7*AB44</f>
        <v>0.65730086956606726</v>
      </c>
      <c r="AC75" s="11">
        <f t="shared" si="491"/>
        <v>1.4524629336821224</v>
      </c>
      <c r="AD75" s="11">
        <f t="shared" si="491"/>
        <v>2.1708929104891559</v>
      </c>
      <c r="AE75" s="11">
        <f t="shared" si="491"/>
        <v>1.7474736477782944</v>
      </c>
      <c r="AF75" s="11">
        <f t="shared" si="491"/>
        <v>1.058479032295387</v>
      </c>
      <c r="AG75" s="11">
        <f t="shared" si="491"/>
        <v>1.6227041300082008</v>
      </c>
      <c r="AH75" s="11">
        <f t="shared" si="491"/>
        <v>1.4940093569777471</v>
      </c>
      <c r="AI75" s="11">
        <f t="shared" si="491"/>
        <v>0</v>
      </c>
      <c r="AJ75" s="11">
        <f t="shared" si="491"/>
        <v>0.17203467306102158</v>
      </c>
      <c r="AK75" s="11">
        <f t="shared" si="491"/>
        <v>-0.14760560264724043</v>
      </c>
      <c r="AL75" s="11">
        <f t="shared" si="491"/>
        <v>-0.47047856065339688</v>
      </c>
      <c r="AM75" s="11">
        <f t="shared" si="491"/>
        <v>-1.2682577459087381</v>
      </c>
      <c r="AN75" s="11">
        <f t="shared" si="491"/>
        <v>-1.4352899171644935</v>
      </c>
      <c r="AO75" s="11">
        <f t="shared" si="491"/>
        <v>-1.3666982493148367</v>
      </c>
      <c r="AP75" s="11">
        <f t="shared" si="491"/>
        <v>-0.85656825411035387</v>
      </c>
      <c r="AQ75" s="11">
        <f t="shared" si="491"/>
        <v>-1.8340652642957551</v>
      </c>
      <c r="AR75" s="11">
        <f t="shared" si="491"/>
        <v>0.79700347181389208</v>
      </c>
      <c r="AS75" s="11">
        <f t="shared" si="491"/>
        <v>-0.29607877410693845</v>
      </c>
      <c r="AT75" s="11">
        <f t="shared" si="491"/>
        <v>2.8217560231597005E-2</v>
      </c>
      <c r="AU75" s="11">
        <f t="shared" si="491"/>
        <v>0.18906453972069584</v>
      </c>
      <c r="AV75" s="11">
        <f t="shared" si="491"/>
        <v>7.5475015878149809E-2</v>
      </c>
      <c r="AW75" s="11">
        <f t="shared" si="491"/>
        <v>0.17202477859111004</v>
      </c>
      <c r="AX75" s="11">
        <f t="shared" si="491"/>
        <v>-0.40039023038639637</v>
      </c>
      <c r="AY75" s="11">
        <f t="shared" si="491"/>
        <v>-1.5517548282751088</v>
      </c>
      <c r="AZ75" s="11">
        <f t="shared" si="491"/>
        <v>-0.84280904607863039</v>
      </c>
      <c r="BA75" s="11">
        <f t="shared" si="491"/>
        <v>-0.86316787504686487</v>
      </c>
      <c r="BB75" s="11">
        <f t="shared" si="491"/>
        <v>-0.47568277273478021</v>
      </c>
      <c r="BC75" s="11">
        <f t="shared" si="491"/>
        <v>-0.88586219633296504</v>
      </c>
      <c r="BD75" s="11">
        <f t="shared" si="491"/>
        <v>-0.67595080081368797</v>
      </c>
      <c r="BE75" s="11">
        <f t="shared" si="491"/>
        <v>-0.65031734028832588</v>
      </c>
      <c r="BF75" s="11">
        <f t="shared" si="491"/>
        <v>-0.41336350068681765</v>
      </c>
      <c r="BG75" s="11">
        <f t="shared" si="491"/>
        <v>-0.28122213769472326</v>
      </c>
      <c r="BH75" s="11">
        <f t="shared" ref="BH75:CM75" si="492">BG12/BG$7*BH44</f>
        <v>-0.12771665679544966</v>
      </c>
      <c r="BI75" s="11">
        <f t="shared" si="492"/>
        <v>3.969279267815852E-2</v>
      </c>
      <c r="BJ75" s="11">
        <f t="shared" si="492"/>
        <v>0.38706100370004576</v>
      </c>
      <c r="BK75" s="11">
        <f t="shared" si="492"/>
        <v>0.46809352408927535</v>
      </c>
      <c r="BL75" s="11">
        <f t="shared" si="492"/>
        <v>0.43405199744195044</v>
      </c>
      <c r="BM75" s="11">
        <f t="shared" si="492"/>
        <v>-0.75871953883354348</v>
      </c>
      <c r="BN75" s="11">
        <f t="shared" si="492"/>
        <v>2.1470284256644838</v>
      </c>
      <c r="BO75" s="11">
        <f t="shared" si="492"/>
        <v>0.49281580617358117</v>
      </c>
      <c r="BP75" s="11">
        <f t="shared" si="492"/>
        <v>0.21058939154502168</v>
      </c>
      <c r="BQ75" s="11">
        <f t="shared" si="492"/>
        <v>0.47468800991143312</v>
      </c>
      <c r="BR75" s="11">
        <f t="shared" si="492"/>
        <v>0.54125524125289748</v>
      </c>
      <c r="BS75" s="11">
        <f t="shared" si="492"/>
        <v>0.44837932686284254</v>
      </c>
      <c r="BT75" s="11">
        <f t="shared" si="492"/>
        <v>0.28917158858976677</v>
      </c>
      <c r="BU75" s="11">
        <f t="shared" si="492"/>
        <v>0.55658443497268861</v>
      </c>
      <c r="BV75" s="11">
        <f t="shared" si="492"/>
        <v>0.45575772354169641</v>
      </c>
      <c r="BW75" s="11">
        <f t="shared" si="492"/>
        <v>0.35802202704235836</v>
      </c>
      <c r="BX75" s="11">
        <f t="shared" si="492"/>
        <v>9.8546863337641996E-2</v>
      </c>
      <c r="BY75" s="11">
        <f t="shared" si="492"/>
        <v>0.32769156897197188</v>
      </c>
      <c r="BZ75" s="11">
        <f t="shared" si="492"/>
        <v>-1.8044942377607371</v>
      </c>
      <c r="CA75" s="11">
        <f t="shared" si="492"/>
        <v>2.3446651480615164</v>
      </c>
      <c r="CB75" s="11">
        <f t="shared" si="492"/>
        <v>-0.47982465913902339</v>
      </c>
      <c r="CC75" s="11">
        <f t="shared" si="492"/>
        <v>-0.25833865635987985</v>
      </c>
      <c r="CD75" s="11">
        <f t="shared" si="492"/>
        <v>-0.21527432300274557</v>
      </c>
      <c r="CE75" s="11">
        <f t="shared" si="492"/>
        <v>-0.1326809630632555</v>
      </c>
      <c r="CF75" s="11">
        <f t="shared" si="492"/>
        <v>-0.17083099706564997</v>
      </c>
      <c r="CG75" s="11">
        <f t="shared" si="492"/>
        <v>9.6223986552532947E-2</v>
      </c>
      <c r="CH75" s="11">
        <f t="shared" si="492"/>
        <v>0.19336401205029766</v>
      </c>
      <c r="CI75" s="11">
        <f t="shared" si="492"/>
        <v>0.34955409408491833</v>
      </c>
      <c r="CJ75" s="11">
        <f t="shared" si="492"/>
        <v>0.62026603705547989</v>
      </c>
      <c r="CK75" s="11">
        <f t="shared" si="492"/>
        <v>0.93586226186385624</v>
      </c>
      <c r="CL75" s="11">
        <f t="shared" si="492"/>
        <v>0.55115097659044776</v>
      </c>
      <c r="CM75" s="11">
        <f t="shared" si="492"/>
        <v>0.33199712859309816</v>
      </c>
      <c r="CN75" s="11">
        <f t="shared" ref="CN75:DS75" si="493">CM12/CM$7*CN44</f>
        <v>0.36848073764485573</v>
      </c>
      <c r="CO75" s="11">
        <f t="shared" si="493"/>
        <v>0.666710436466462</v>
      </c>
      <c r="CP75" s="11">
        <f t="shared" si="493"/>
        <v>0.27798103224242388</v>
      </c>
      <c r="CQ75" s="11">
        <f t="shared" si="493"/>
        <v>6.3455025634227211E-2</v>
      </c>
      <c r="CR75" s="11">
        <f t="shared" si="493"/>
        <v>-9.8064142987863284E-2</v>
      </c>
      <c r="CS75" s="11">
        <f t="shared" si="493"/>
        <v>-8.8617751950106932E-2</v>
      </c>
      <c r="CT75" s="11">
        <f t="shared" si="493"/>
        <v>-0.35492228430614875</v>
      </c>
      <c r="CU75" s="11">
        <f t="shared" si="493"/>
        <v>-0.20792766738401422</v>
      </c>
      <c r="CV75" s="11">
        <f t="shared" si="493"/>
        <v>-3.4813299279247228E-2</v>
      </c>
      <c r="CW75" s="11">
        <f t="shared" si="493"/>
        <v>0.14925304642140219</v>
      </c>
      <c r="CX75" s="11">
        <f t="shared" si="493"/>
        <v>-0.14477110778585331</v>
      </c>
      <c r="CY75" s="11">
        <f t="shared" si="493"/>
        <v>-7.6513792621706628E-2</v>
      </c>
      <c r="CZ75" s="11">
        <f t="shared" si="493"/>
        <v>-4.2288050279986424E-2</v>
      </c>
      <c r="DA75" s="11">
        <f t="shared" si="493"/>
        <v>8.4593126537924612E-2</v>
      </c>
      <c r="DB75" s="11">
        <f t="shared" si="493"/>
        <v>-0.22148487845584744</v>
      </c>
      <c r="DC75" s="11">
        <f t="shared" si="493"/>
        <v>-0.13932270674018973</v>
      </c>
      <c r="DD75" s="11">
        <f t="shared" si="493"/>
        <v>-0.23406651225691402</v>
      </c>
      <c r="DE75" s="11">
        <f t="shared" si="493"/>
        <v>-0.33307286111801904</v>
      </c>
      <c r="DF75" s="11">
        <f t="shared" si="493"/>
        <v>-0.60861124992745741</v>
      </c>
      <c r="DG75" s="11">
        <f t="shared" si="493"/>
        <v>-0.30605101773219295</v>
      </c>
      <c r="DH75" s="11">
        <f t="shared" si="493"/>
        <v>-0.40224648036035071</v>
      </c>
      <c r="DI75" s="11">
        <f t="shared" si="493"/>
        <v>-0.42072034393298868</v>
      </c>
      <c r="DJ75" s="11">
        <f t="shared" si="493"/>
        <v>-0.30748430734205912</v>
      </c>
      <c r="DK75" s="11">
        <f t="shared" si="493"/>
        <v>8.7040497241898371E-2</v>
      </c>
      <c r="DL75" s="11">
        <f t="shared" si="493"/>
        <v>0.14198130395247568</v>
      </c>
      <c r="DM75" s="11">
        <f t="shared" si="493"/>
        <v>0.35962985297341343</v>
      </c>
      <c r="DN75" s="11">
        <f t="shared" si="493"/>
        <v>0.33319758163776253</v>
      </c>
      <c r="DO75" s="11">
        <f t="shared" si="493"/>
        <v>0.26660617226480871</v>
      </c>
      <c r="DP75" s="11">
        <f t="shared" si="493"/>
        <v>0.25752974554858094</v>
      </c>
      <c r="DQ75" s="11">
        <f t="shared" si="493"/>
        <v>0.19247071607548269</v>
      </c>
      <c r="DR75" s="11">
        <f t="shared" si="493"/>
        <v>-0.11916310400846923</v>
      </c>
      <c r="DS75" s="11">
        <f t="shared" si="493"/>
        <v>7.5032014717451856E-3</v>
      </c>
      <c r="DT75" s="42">
        <f t="shared" ref="DT75:EY75" si="494">DS12/DS$7*DT44</f>
        <v>-1.0238294074114767</v>
      </c>
      <c r="DU75" s="42">
        <f t="shared" si="494"/>
        <v>-1.3489887138679015</v>
      </c>
      <c r="DV75" s="42">
        <f t="shared" si="494"/>
        <v>-1.0878473839152543</v>
      </c>
      <c r="DW75" s="11">
        <f t="shared" si="494"/>
        <v>-0.60261954908372073</v>
      </c>
      <c r="DX75" s="11">
        <f t="shared" si="494"/>
        <v>-0.29127717962490518</v>
      </c>
      <c r="DY75" s="11">
        <f t="shared" si="494"/>
        <v>-3.977179169757427E-2</v>
      </c>
      <c r="DZ75" s="11">
        <f t="shared" si="494"/>
        <v>0.18322132203200286</v>
      </c>
      <c r="EA75" s="11">
        <f t="shared" si="494"/>
        <v>0.23603021848210137</v>
      </c>
      <c r="EB75" s="11">
        <f t="shared" si="494"/>
        <v>0.32391996861832095</v>
      </c>
      <c r="EC75" s="11">
        <f t="shared" si="494"/>
        <v>0.67033694459332127</v>
      </c>
      <c r="ED75" s="11">
        <f t="shared" si="494"/>
        <v>0.27669298799845921</v>
      </c>
      <c r="EE75" s="11">
        <f t="shared" si="494"/>
        <v>0.12914599058652079</v>
      </c>
      <c r="EF75" s="11">
        <f t="shared" si="494"/>
        <v>0.37991708826940729</v>
      </c>
      <c r="EG75" s="11">
        <f t="shared" si="494"/>
        <v>0.67200574504686938</v>
      </c>
      <c r="EH75" s="11">
        <f t="shared" si="494"/>
        <v>0</v>
      </c>
      <c r="EI75" s="11">
        <f t="shared" si="494"/>
        <v>0.55639822361401181</v>
      </c>
      <c r="EJ75" s="11">
        <f t="shared" si="494"/>
        <v>0.12810939638808436</v>
      </c>
      <c r="EK75" s="12">
        <f t="shared" si="494"/>
        <v>0.20881975697179903</v>
      </c>
      <c r="EL75" s="12">
        <f t="shared" si="494"/>
        <v>-1.8406360752781059</v>
      </c>
      <c r="EM75" s="12">
        <f t="shared" si="494"/>
        <v>1.4326808254434347</v>
      </c>
      <c r="EN75" s="12">
        <f t="shared" si="494"/>
        <v>-0.55274067775981683</v>
      </c>
      <c r="EO75" s="12">
        <f t="shared" si="494"/>
        <v>-0.31636162850932975</v>
      </c>
      <c r="EP75" s="12">
        <f t="shared" si="494"/>
        <v>-8.3476541492436496E-2</v>
      </c>
      <c r="EQ75" s="12">
        <f t="shared" si="494"/>
        <v>9.3947212691202611E-2</v>
      </c>
      <c r="ER75" s="12">
        <f t="shared" si="494"/>
        <v>5.8541660690730177E-2</v>
      </c>
      <c r="ES75" s="12">
        <f t="shared" si="494"/>
        <v>8.8581819170272719E-2</v>
      </c>
      <c r="ET75" s="12">
        <f t="shared" si="494"/>
        <v>9.8592116495227991E-2</v>
      </c>
      <c r="EU75" s="12">
        <f t="shared" si="494"/>
        <v>5.3159371722341135E-2</v>
      </c>
      <c r="EV75" s="12">
        <f t="shared" si="494"/>
        <v>7.6693225519888913E-2</v>
      </c>
      <c r="EW75" s="12">
        <f t="shared" si="494"/>
        <v>0.12323866278992107</v>
      </c>
      <c r="EX75" s="12">
        <f t="shared" si="494"/>
        <v>9.4788100363615499E-2</v>
      </c>
      <c r="EY75" s="12">
        <f t="shared" si="494"/>
        <v>9.4937733123557258E-2</v>
      </c>
      <c r="EZ75" s="12">
        <f t="shared" ref="EZ75:FF75" si="495">EY12/EY$7*EZ44</f>
        <v>7.4994441257564035E-2</v>
      </c>
      <c r="FA75" s="12">
        <f t="shared" si="495"/>
        <v>5.5194391850480452E-2</v>
      </c>
      <c r="FB75" s="12">
        <f t="shared" si="495"/>
        <v>5.3711914996395473E-2</v>
      </c>
      <c r="FC75" s="12">
        <f t="shared" si="495"/>
        <v>5.2464066175852468E-2</v>
      </c>
      <c r="FD75" s="12">
        <f t="shared" si="495"/>
        <v>5.1184124017912988E-2</v>
      </c>
      <c r="FE75" s="12">
        <f t="shared" si="495"/>
        <v>3.1871270977419597E-2</v>
      </c>
      <c r="FF75" s="12">
        <f t="shared" si="495"/>
        <v>3.0388704460741579E-2</v>
      </c>
      <c r="FG75" s="12">
        <f t="shared" si="462"/>
        <v>1.9170876736198446E-2</v>
      </c>
      <c r="FH75" s="12">
        <f t="shared" si="463"/>
        <v>1.4703011897426087E-2</v>
      </c>
      <c r="FI75" s="12">
        <f t="shared" si="464"/>
        <v>1.5019204554407183E-2</v>
      </c>
      <c r="FJ75" s="12">
        <f t="shared" si="465"/>
        <v>1.6431167380653939E-2</v>
      </c>
    </row>
    <row r="76" spans="2:166" x14ac:dyDescent="0.2">
      <c r="B76" t="str">
        <f t="shared" si="455"/>
        <v xml:space="preserve"> Services providing</v>
      </c>
      <c r="C76" s="11"/>
      <c r="D76" s="11">
        <f t="shared" ref="D76:AA76" si="496">C13/C$7*D45</f>
        <v>3.306094231591028</v>
      </c>
      <c r="E76" s="11">
        <f t="shared" si="496"/>
        <v>3.1406811142504938</v>
      </c>
      <c r="F76" s="11">
        <f t="shared" si="496"/>
        <v>3.5785642656367744E-2</v>
      </c>
      <c r="G76" s="11">
        <f t="shared" si="496"/>
        <v>-0.10783961705635424</v>
      </c>
      <c r="H76" s="11">
        <f t="shared" si="496"/>
        <v>1.733307731458118</v>
      </c>
      <c r="I76" s="11">
        <f t="shared" si="496"/>
        <v>0.85437229835985717</v>
      </c>
      <c r="J76" s="11">
        <f t="shared" si="496"/>
        <v>0.93520139949469527</v>
      </c>
      <c r="K76" s="11">
        <f t="shared" si="496"/>
        <v>3.4063376702193628</v>
      </c>
      <c r="L76" s="11">
        <f t="shared" si="496"/>
        <v>0.49783290252868323</v>
      </c>
      <c r="M76" s="11">
        <f t="shared" si="496"/>
        <v>-0.1416068191418115</v>
      </c>
      <c r="N76" s="11">
        <f t="shared" si="496"/>
        <v>2.9052128684952274</v>
      </c>
      <c r="O76" s="11">
        <f t="shared" si="496"/>
        <v>2.881916425309841</v>
      </c>
      <c r="P76" s="11">
        <f t="shared" si="496"/>
        <v>2.6925039477841524</v>
      </c>
      <c r="Q76" s="11">
        <f t="shared" si="496"/>
        <v>4.8706174674567189</v>
      </c>
      <c r="R76" s="11">
        <f t="shared" si="496"/>
        <v>-2.243492352188829</v>
      </c>
      <c r="S76" s="11">
        <f t="shared" si="496"/>
        <v>3.5034482551178452</v>
      </c>
      <c r="T76" s="11">
        <f t="shared" si="496"/>
        <v>2.1666970263785714</v>
      </c>
      <c r="U76" s="11">
        <f t="shared" si="496"/>
        <v>1.4022624351569908</v>
      </c>
      <c r="V76" s="11">
        <f t="shared" si="496"/>
        <v>4.1779345996560915</v>
      </c>
      <c r="W76" s="11">
        <f t="shared" si="496"/>
        <v>2.3975752268189225</v>
      </c>
      <c r="X76" s="11">
        <f t="shared" si="496"/>
        <v>0.84359772208547001</v>
      </c>
      <c r="Y76" s="11">
        <f t="shared" si="496"/>
        <v>2.295711635251847</v>
      </c>
      <c r="Z76" s="11">
        <f t="shared" si="496"/>
        <v>3.4902394396500367</v>
      </c>
      <c r="AA76" s="11">
        <f t="shared" si="496"/>
        <v>3.8752448461110758</v>
      </c>
      <c r="AB76" s="11">
        <f t="shared" ref="AB76:BG76" si="497">AA13/AA$7*AB45</f>
        <v>1.5345894098027479</v>
      </c>
      <c r="AC76" s="11">
        <f t="shared" si="497"/>
        <v>2.773380292124092</v>
      </c>
      <c r="AD76" s="11">
        <f t="shared" si="497"/>
        <v>4.525724586009229</v>
      </c>
      <c r="AE76" s="11">
        <f t="shared" si="497"/>
        <v>2.0142621544337982</v>
      </c>
      <c r="AF76" s="11">
        <f t="shared" si="497"/>
        <v>5.8834378841891981</v>
      </c>
      <c r="AG76" s="11">
        <f t="shared" si="497"/>
        <v>2.2602690269160104</v>
      </c>
      <c r="AH76" s="11">
        <f t="shared" si="497"/>
        <v>3.7596766594432278</v>
      </c>
      <c r="AI76" s="11">
        <f t="shared" si="497"/>
        <v>3.3225578326419867</v>
      </c>
      <c r="AJ76" s="11">
        <f t="shared" si="497"/>
        <v>4.1776582162886751</v>
      </c>
      <c r="AK76" s="11">
        <f t="shared" si="497"/>
        <v>3.0968062399841245</v>
      </c>
      <c r="AL76" s="11">
        <f t="shared" si="497"/>
        <v>3.4642887842567189</v>
      </c>
      <c r="AM76" s="11">
        <f t="shared" si="497"/>
        <v>3.1942481416906405</v>
      </c>
      <c r="AN76" s="11">
        <f t="shared" si="497"/>
        <v>2.2464425853513972</v>
      </c>
      <c r="AO76" s="11">
        <f t="shared" si="497"/>
        <v>4.382800200897818</v>
      </c>
      <c r="AP76" s="11">
        <f t="shared" si="497"/>
        <v>3.4511821112865455</v>
      </c>
      <c r="AQ76" s="11">
        <f t="shared" si="497"/>
        <v>3.5539046687632196</v>
      </c>
      <c r="AR76" s="11">
        <f t="shared" si="497"/>
        <v>1.566660743983338</v>
      </c>
      <c r="AS76" s="11">
        <f t="shared" si="497"/>
        <v>2.2682562646049518</v>
      </c>
      <c r="AT76" s="11">
        <f t="shared" si="497"/>
        <v>2.1429059511568509</v>
      </c>
      <c r="AU76" s="11">
        <f t="shared" si="497"/>
        <v>-1.3734206926542265</v>
      </c>
      <c r="AV76" s="11">
        <f t="shared" si="497"/>
        <v>-1.7415281454181093</v>
      </c>
      <c r="AW76" s="11">
        <f t="shared" si="497"/>
        <v>-3.2587363855114084</v>
      </c>
      <c r="AX76" s="11">
        <f t="shared" si="497"/>
        <v>-3.9196419405751284</v>
      </c>
      <c r="AY76" s="11">
        <f t="shared" si="497"/>
        <v>-2.1063003569384864</v>
      </c>
      <c r="AZ76" s="11">
        <f t="shared" si="497"/>
        <v>-0.7541500564654019</v>
      </c>
      <c r="BA76" s="11">
        <f t="shared" si="497"/>
        <v>2.4189192162821058</v>
      </c>
      <c r="BB76" s="11">
        <f t="shared" si="497"/>
        <v>0</v>
      </c>
      <c r="BC76" s="11">
        <f t="shared" si="497"/>
        <v>0.71470149379555825</v>
      </c>
      <c r="BD76" s="11">
        <f t="shared" si="497"/>
        <v>-0.43549697643815449</v>
      </c>
      <c r="BE76" s="11">
        <f t="shared" si="497"/>
        <v>0.49876599483368345</v>
      </c>
      <c r="BF76" s="11">
        <f t="shared" si="497"/>
        <v>1.1912954334553227</v>
      </c>
      <c r="BG76" s="11">
        <f t="shared" si="497"/>
        <v>9.9403492543637312E-2</v>
      </c>
      <c r="BH76" s="11">
        <f t="shared" ref="BH76:CM76" si="498">BG13/BG$7*BH45</f>
        <v>1.7822915120449572</v>
      </c>
      <c r="BI76" s="11">
        <f t="shared" si="498"/>
        <v>0.8039131191160761</v>
      </c>
      <c r="BJ76" s="11">
        <f t="shared" si="498"/>
        <v>1.7791084580226928</v>
      </c>
      <c r="BK76" s="11">
        <f t="shared" si="498"/>
        <v>1.0823946476462836</v>
      </c>
      <c r="BL76" s="11">
        <f t="shared" si="498"/>
        <v>2.2247375266436054</v>
      </c>
      <c r="BM76" s="11">
        <f t="shared" si="498"/>
        <v>2.4909466885915523</v>
      </c>
      <c r="BN76" s="11">
        <f t="shared" si="498"/>
        <v>1.9365354141237208</v>
      </c>
      <c r="BO76" s="11">
        <f t="shared" si="498"/>
        <v>1.7604423852836351</v>
      </c>
      <c r="BP76" s="11">
        <f t="shared" si="498"/>
        <v>1.9095030758583902</v>
      </c>
      <c r="BQ76" s="11">
        <f t="shared" si="498"/>
        <v>1.9427762419735723</v>
      </c>
      <c r="BR76" s="11">
        <f t="shared" si="498"/>
        <v>1.61875441989543</v>
      </c>
      <c r="BS76" s="11">
        <f t="shared" si="498"/>
        <v>2.9952397760759926</v>
      </c>
      <c r="BT76" s="11">
        <f t="shared" si="498"/>
        <v>1.6658434544172973</v>
      </c>
      <c r="BU76" s="11">
        <f t="shared" si="498"/>
        <v>1.829020313149877</v>
      </c>
      <c r="BV76" s="11">
        <f t="shared" si="498"/>
        <v>2.1746038941274826</v>
      </c>
      <c r="BW76" s="11">
        <f t="shared" si="498"/>
        <v>2.5729473126772162</v>
      </c>
      <c r="BX76" s="11">
        <f t="shared" si="498"/>
        <v>0.32076884729312782</v>
      </c>
      <c r="BY76" s="11">
        <f t="shared" si="498"/>
        <v>1.3252064146935074</v>
      </c>
      <c r="BZ76" s="11">
        <f t="shared" si="498"/>
        <v>-2.9183507193981582</v>
      </c>
      <c r="CA76" s="11">
        <f t="shared" si="498"/>
        <v>-4.482974095310456</v>
      </c>
      <c r="CB76" s="11">
        <f t="shared" si="498"/>
        <v>-5.350951537308144</v>
      </c>
      <c r="CC76" s="11">
        <f t="shared" si="498"/>
        <v>-2.2864432244737221</v>
      </c>
      <c r="CD76" s="11">
        <f t="shared" si="498"/>
        <v>-1.077623225651174</v>
      </c>
      <c r="CE76" s="11">
        <f t="shared" si="498"/>
        <v>-0.87639411213640728</v>
      </c>
      <c r="CF76" s="11">
        <f t="shared" si="498"/>
        <v>2.2303510460671112</v>
      </c>
      <c r="CG76" s="11">
        <f t="shared" si="498"/>
        <v>0.63269866491036153</v>
      </c>
      <c r="CH76" s="11">
        <f t="shared" si="498"/>
        <v>2.2163347496655925</v>
      </c>
      <c r="CI76" s="11">
        <f t="shared" si="498"/>
        <v>1.0579336765152183</v>
      </c>
      <c r="CJ76" s="11">
        <f t="shared" si="498"/>
        <v>1.8692497030853024</v>
      </c>
      <c r="CK76" s="11">
        <f t="shared" si="498"/>
        <v>1.0759779607976356</v>
      </c>
      <c r="CL76" s="11">
        <f t="shared" si="498"/>
        <v>1.5148465496941639</v>
      </c>
      <c r="CM76" s="11">
        <f t="shared" si="498"/>
        <v>1.8931237229275637</v>
      </c>
      <c r="CN76" s="11">
        <f t="shared" ref="CN76:DS76" si="499">CM13/CM$7*CN45</f>
        <v>2.6924034877950165</v>
      </c>
      <c r="CO76" s="11">
        <f t="shared" si="499"/>
        <v>0.90993246157950824</v>
      </c>
      <c r="CP76" s="11">
        <f t="shared" si="499"/>
        <v>2.842430668527316</v>
      </c>
      <c r="CQ76" s="11">
        <f t="shared" si="499"/>
        <v>2.1239617160979956</v>
      </c>
      <c r="CR76" s="11">
        <f t="shared" si="499"/>
        <v>2.3013601009338953</v>
      </c>
      <c r="CS76" s="11">
        <f t="shared" si="499"/>
        <v>2.1045850707792586</v>
      </c>
      <c r="CT76" s="11">
        <f t="shared" si="499"/>
        <v>3.269736282056249</v>
      </c>
      <c r="CU76" s="11">
        <f t="shared" si="499"/>
        <v>2.4498229893389847</v>
      </c>
      <c r="CV76" s="11">
        <f t="shared" si="499"/>
        <v>0.95484859418352386</v>
      </c>
      <c r="CW76" s="11">
        <f t="shared" si="499"/>
        <v>3.6853462914213657</v>
      </c>
      <c r="CX76" s="11">
        <f t="shared" si="499"/>
        <v>1.6716745582480856</v>
      </c>
      <c r="CY76" s="11">
        <f t="shared" si="499"/>
        <v>2.2612794033731856</v>
      </c>
      <c r="CZ76" s="11">
        <f t="shared" si="499"/>
        <v>3.1389805908831669</v>
      </c>
      <c r="DA76" s="11">
        <f t="shared" si="499"/>
        <v>3.4936404627252107</v>
      </c>
      <c r="DB76" s="11">
        <f t="shared" si="499"/>
        <v>2.5098466487515494</v>
      </c>
      <c r="DC76" s="11">
        <f t="shared" si="499"/>
        <v>2.9256192530996441</v>
      </c>
      <c r="DD76" s="11">
        <f t="shared" si="499"/>
        <v>3.720627101877604</v>
      </c>
      <c r="DE76" s="11">
        <f t="shared" si="499"/>
        <v>2.7972640299314739</v>
      </c>
      <c r="DF76" s="11">
        <f t="shared" si="499"/>
        <v>2.2091616577108728</v>
      </c>
      <c r="DG76" s="11">
        <f t="shared" si="499"/>
        <v>2.4862009393342492</v>
      </c>
      <c r="DH76" s="11">
        <f t="shared" si="499"/>
        <v>3.5375414539510825</v>
      </c>
      <c r="DI76" s="11">
        <f t="shared" si="499"/>
        <v>2.1590289293271785</v>
      </c>
      <c r="DJ76" s="11">
        <f t="shared" si="499"/>
        <v>1.6369079935534945</v>
      </c>
      <c r="DK76" s="11">
        <f t="shared" si="499"/>
        <v>2.5177923262710031</v>
      </c>
      <c r="DL76" s="11">
        <f t="shared" si="499"/>
        <v>1.3251042702475395</v>
      </c>
      <c r="DM76" s="11">
        <f t="shared" si="499"/>
        <v>1.4607363704896741</v>
      </c>
      <c r="DN76" s="11">
        <f t="shared" si="499"/>
        <v>1.6023200459136691</v>
      </c>
      <c r="DO76" s="11">
        <f t="shared" si="499"/>
        <v>1.5068022333603843</v>
      </c>
      <c r="DP76" s="11">
        <f t="shared" si="499"/>
        <v>2.8335104063665093</v>
      </c>
      <c r="DQ76" s="11">
        <f t="shared" si="499"/>
        <v>3.292253613320884</v>
      </c>
      <c r="DR76" s="11">
        <f t="shared" si="499"/>
        <v>1.1488499870063196</v>
      </c>
      <c r="DS76" s="11">
        <f t="shared" si="499"/>
        <v>1.1001185189055489</v>
      </c>
      <c r="DT76" s="42">
        <f t="shared" ref="DT76:EY76" si="500">DS13/DS$7*DT45</f>
        <v>-32.930340418225214</v>
      </c>
      <c r="DU76" s="42">
        <f t="shared" si="500"/>
        <v>13.394408122787102</v>
      </c>
      <c r="DV76" s="42">
        <f t="shared" si="500"/>
        <v>3.5463641619967112</v>
      </c>
      <c r="DW76" s="11">
        <f t="shared" si="500"/>
        <v>0.25942117214277405</v>
      </c>
      <c r="DX76" s="11">
        <f t="shared" si="500"/>
        <v>6.1491067194484419</v>
      </c>
      <c r="DY76" s="11">
        <f t="shared" si="500"/>
        <v>8.7680012730414951</v>
      </c>
      <c r="DZ76" s="11">
        <f t="shared" si="500"/>
        <v>6.6611696089632391</v>
      </c>
      <c r="EA76" s="11">
        <f t="shared" si="500"/>
        <v>1.780781168890696</v>
      </c>
      <c r="EB76" s="11">
        <f t="shared" si="500"/>
        <v>3.2120581017743159</v>
      </c>
      <c r="EC76" s="11">
        <f t="shared" si="500"/>
        <v>4.3172723422121004</v>
      </c>
      <c r="ED76" s="11">
        <f t="shared" si="500"/>
        <v>-1.2581633002456702</v>
      </c>
      <c r="EE76" s="11">
        <f t="shared" si="500"/>
        <v>0.99488062284801537</v>
      </c>
      <c r="EF76" s="11">
        <f t="shared" si="500"/>
        <v>1.7730501226076514</v>
      </c>
      <c r="EG76" s="11">
        <f t="shared" si="500"/>
        <v>-1.0901904483910434</v>
      </c>
      <c r="EH76" s="11">
        <f t="shared" si="500"/>
        <v>-0.41772355588619808</v>
      </c>
      <c r="EI76" s="11">
        <f t="shared" si="500"/>
        <v>1.5497512745144273</v>
      </c>
      <c r="EJ76" s="11">
        <f t="shared" si="500"/>
        <v>2.9208281122108128</v>
      </c>
      <c r="EK76" s="12">
        <f t="shared" si="500"/>
        <v>-0.24856517858337282</v>
      </c>
      <c r="EL76" s="12">
        <f t="shared" si="500"/>
        <v>-2.4726220860695589</v>
      </c>
      <c r="EM76" s="12">
        <f t="shared" si="500"/>
        <v>-1.6644908475685558</v>
      </c>
      <c r="EN76" s="12">
        <f t="shared" si="500"/>
        <v>-3.5376901062371737</v>
      </c>
      <c r="EO76" s="12">
        <f t="shared" si="500"/>
        <v>-3.4646629661897448</v>
      </c>
      <c r="EP76" s="12">
        <f t="shared" si="500"/>
        <v>-1.1488194302202068</v>
      </c>
      <c r="EQ76" s="12">
        <f t="shared" si="500"/>
        <v>-0.32423035630986685</v>
      </c>
      <c r="ER76" s="12">
        <f t="shared" si="500"/>
        <v>-0.70040614565423576</v>
      </c>
      <c r="ES76" s="12">
        <f t="shared" si="500"/>
        <v>0.48085446537155868</v>
      </c>
      <c r="ET76" s="12">
        <f t="shared" si="500"/>
        <v>0.55388880220297387</v>
      </c>
      <c r="EU76" s="12">
        <f t="shared" si="500"/>
        <v>0.71706472589098924</v>
      </c>
      <c r="EV76" s="12">
        <f t="shared" si="500"/>
        <v>1.3140893765821244</v>
      </c>
      <c r="EW76" s="12">
        <f t="shared" si="500"/>
        <v>1.0000547636281554</v>
      </c>
      <c r="EX76" s="12">
        <f t="shared" si="500"/>
        <v>1.5013699671692635</v>
      </c>
      <c r="EY76" s="12">
        <f t="shared" si="500"/>
        <v>1.7838656161426309</v>
      </c>
      <c r="EZ76" s="12">
        <f t="shared" ref="EZ76:FF76" si="501">EY13/EY$7*EZ45</f>
        <v>1.8619535470247726</v>
      </c>
      <c r="FA76" s="12">
        <f t="shared" si="501"/>
        <v>1.5170630574555761</v>
      </c>
      <c r="FB76" s="12">
        <f t="shared" si="501"/>
        <v>1.7854372806506091</v>
      </c>
      <c r="FC76" s="12">
        <f t="shared" si="501"/>
        <v>1.8794942996521933</v>
      </c>
      <c r="FD76" s="12">
        <f t="shared" si="501"/>
        <v>2.1463552665777157</v>
      </c>
      <c r="FE76" s="12">
        <f t="shared" si="501"/>
        <v>2.0847966093426193</v>
      </c>
      <c r="FF76" s="12">
        <f t="shared" si="501"/>
        <v>2.0672476870214385</v>
      </c>
      <c r="FG76" s="12">
        <f t="shared" si="462"/>
        <v>2.0036861109491571</v>
      </c>
      <c r="FH76" s="12">
        <f t="shared" si="463"/>
        <v>1.7350029758189152</v>
      </c>
      <c r="FI76" s="12">
        <f t="shared" si="464"/>
        <v>2.5984543743029733</v>
      </c>
      <c r="FJ76" s="12">
        <f t="shared" si="465"/>
        <v>1.3269704696548759</v>
      </c>
    </row>
    <row r="77" spans="2:166" x14ac:dyDescent="0.2">
      <c r="B77" t="str">
        <f t="shared" si="455"/>
        <v xml:space="preserve">   Wholesale and retail trade</v>
      </c>
      <c r="C77" s="11"/>
      <c r="D77" s="11">
        <f t="shared" ref="D77:AA77" si="502">C14/C$7*D46</f>
        <v>0.12171096579910197</v>
      </c>
      <c r="E77" s="11">
        <f t="shared" si="502"/>
        <v>0.22985808475743943</v>
      </c>
      <c r="F77" s="11">
        <f t="shared" si="502"/>
        <v>0.69080512988051357</v>
      </c>
      <c r="G77" s="11">
        <f t="shared" si="502"/>
        <v>-1.3013667757137732</v>
      </c>
      <c r="H77" s="11">
        <f t="shared" si="502"/>
        <v>2.4049988965099391E-2</v>
      </c>
      <c r="I77" s="11">
        <f t="shared" si="502"/>
        <v>-0.16709266599625056</v>
      </c>
      <c r="J77" s="11">
        <f t="shared" si="502"/>
        <v>-0.24912823620591945</v>
      </c>
      <c r="K77" s="11">
        <f t="shared" si="502"/>
        <v>0.65388640167053369</v>
      </c>
      <c r="L77" s="11">
        <f t="shared" si="502"/>
        <v>5.9204776957587697E-2</v>
      </c>
      <c r="M77" s="11">
        <f t="shared" si="502"/>
        <v>-0.37446902558644379</v>
      </c>
      <c r="N77" s="11">
        <f t="shared" si="502"/>
        <v>0.10680777484006759</v>
      </c>
      <c r="O77" s="11">
        <f t="shared" si="502"/>
        <v>0.28497488280176775</v>
      </c>
      <c r="P77" s="11">
        <f t="shared" si="502"/>
        <v>0.20090042154021592</v>
      </c>
      <c r="Q77" s="11">
        <f t="shared" si="502"/>
        <v>1.2307431014248784</v>
      </c>
      <c r="R77" s="11">
        <f t="shared" si="502"/>
        <v>-1.0158273432988425</v>
      </c>
      <c r="S77" s="11">
        <f t="shared" si="502"/>
        <v>0.23574987985833626</v>
      </c>
      <c r="T77" s="11">
        <f t="shared" si="502"/>
        <v>0.29344380434391326</v>
      </c>
      <c r="U77" s="11">
        <f t="shared" si="502"/>
        <v>0.66031011007551554</v>
      </c>
      <c r="V77" s="11">
        <f t="shared" si="502"/>
        <v>0.20938480431019038</v>
      </c>
      <c r="W77" s="11">
        <f t="shared" si="502"/>
        <v>0.45149601511206006</v>
      </c>
      <c r="X77" s="11">
        <f t="shared" si="502"/>
        <v>0.36654176435630809</v>
      </c>
      <c r="Y77" s="11">
        <f t="shared" si="502"/>
        <v>0.66910887593632662</v>
      </c>
      <c r="Z77" s="11">
        <f t="shared" si="502"/>
        <v>0.57439194485488243</v>
      </c>
      <c r="AA77" s="11">
        <f t="shared" si="502"/>
        <v>1.0628566474146057</v>
      </c>
      <c r="AB77" s="11">
        <f t="shared" ref="AB77:BG77" si="503">AA14/AA$7*AB46</f>
        <v>0.47228504954186629</v>
      </c>
      <c r="AC77" s="11">
        <f t="shared" si="503"/>
        <v>0.31138268271675162</v>
      </c>
      <c r="AD77" s="11">
        <f t="shared" si="503"/>
        <v>0.50819423373854411</v>
      </c>
      <c r="AE77" s="11">
        <f t="shared" si="503"/>
        <v>-0.30878603387242243</v>
      </c>
      <c r="AF77" s="11">
        <f t="shared" si="503"/>
        <v>1.6646437569104187</v>
      </c>
      <c r="AG77" s="11">
        <f t="shared" si="503"/>
        <v>0.5266672596487505</v>
      </c>
      <c r="AH77" s="11">
        <f t="shared" si="503"/>
        <v>1.0657645264308868</v>
      </c>
      <c r="AI77" s="11">
        <f t="shared" si="503"/>
        <v>-0.19150328535106367</v>
      </c>
      <c r="AJ77" s="11">
        <f t="shared" si="503"/>
        <v>0.76707478010017305</v>
      </c>
      <c r="AK77" s="11">
        <f t="shared" si="503"/>
        <v>0.56249747667584815</v>
      </c>
      <c r="AL77" s="11">
        <f t="shared" si="503"/>
        <v>1.1405314634584101</v>
      </c>
      <c r="AM77" s="11">
        <f t="shared" si="503"/>
        <v>0.28446200932533372</v>
      </c>
      <c r="AN77" s="11">
        <f t="shared" si="503"/>
        <v>0.33269103599796918</v>
      </c>
      <c r="AO77" s="11">
        <f t="shared" si="503"/>
        <v>0.89921145108773315</v>
      </c>
      <c r="AP77" s="11">
        <f t="shared" si="503"/>
        <v>0.88167350820576851</v>
      </c>
      <c r="AQ77" s="11">
        <f t="shared" si="503"/>
        <v>0.29741215436481194</v>
      </c>
      <c r="AR77" s="11">
        <f t="shared" si="503"/>
        <v>0.3153215096997849</v>
      </c>
      <c r="AS77" s="11">
        <f t="shared" si="503"/>
        <v>9.4334257347032449E-3</v>
      </c>
      <c r="AT77" s="11">
        <f t="shared" si="503"/>
        <v>0.46517210290179367</v>
      </c>
      <c r="AU77" s="11">
        <f t="shared" si="503"/>
        <v>-0.52559080188384011</v>
      </c>
      <c r="AV77" s="11">
        <f t="shared" si="503"/>
        <v>-0.6287077026140061</v>
      </c>
      <c r="AW77" s="11">
        <f t="shared" si="503"/>
        <v>-1.1038059731015948</v>
      </c>
      <c r="AX77" s="11">
        <f t="shared" si="503"/>
        <v>-1.6047583287577607</v>
      </c>
      <c r="AY77" s="11">
        <f t="shared" si="503"/>
        <v>-1.2147683694596665</v>
      </c>
      <c r="AZ77" s="11">
        <f t="shared" si="503"/>
        <v>-0.94033504664916379</v>
      </c>
      <c r="BA77" s="11">
        <f t="shared" si="503"/>
        <v>1.9473585781729206</v>
      </c>
      <c r="BB77" s="11">
        <f t="shared" si="503"/>
        <v>-0.42911328522738207</v>
      </c>
      <c r="BC77" s="11">
        <f t="shared" si="503"/>
        <v>6.9378388306904834E-2</v>
      </c>
      <c r="BD77" s="11">
        <f t="shared" si="503"/>
        <v>-0.38312936211824078</v>
      </c>
      <c r="BE77" s="11">
        <f t="shared" si="503"/>
        <v>0.15987018915377643</v>
      </c>
      <c r="BF77" s="11">
        <f t="shared" si="503"/>
        <v>3.9869500903180879E-2</v>
      </c>
      <c r="BG77" s="11">
        <f t="shared" si="503"/>
        <v>-9.9117801599896971E-2</v>
      </c>
      <c r="BH77" s="11">
        <f t="shared" ref="BH77:CM77" si="504">BG14/BG$7*BH46</f>
        <v>0.34055257929195704</v>
      </c>
      <c r="BI77" s="11">
        <f t="shared" si="504"/>
        <v>-3.9518654324565368E-2</v>
      </c>
      <c r="BJ77" s="11">
        <f t="shared" si="504"/>
        <v>4.9363366461014697E-2</v>
      </c>
      <c r="BK77" s="11">
        <f t="shared" si="504"/>
        <v>0.2264828170139199</v>
      </c>
      <c r="BL77" s="11">
        <f t="shared" si="504"/>
        <v>0.43343467573038147</v>
      </c>
      <c r="BM77" s="11">
        <f t="shared" si="504"/>
        <v>0.44930140932495161</v>
      </c>
      <c r="BN77" s="11">
        <f t="shared" si="504"/>
        <v>0.3876375429883514</v>
      </c>
      <c r="BO77" s="11">
        <f t="shared" si="504"/>
        <v>9.5146255774272909E-2</v>
      </c>
      <c r="BP77" s="11">
        <f t="shared" si="504"/>
        <v>2.8275912420196881E-2</v>
      </c>
      <c r="BQ77" s="11">
        <f t="shared" si="504"/>
        <v>8.4316468108437501E-2</v>
      </c>
      <c r="BR77" s="11">
        <f t="shared" si="504"/>
        <v>9.2909043999064005E-3</v>
      </c>
      <c r="BS77" s="11">
        <f t="shared" si="504"/>
        <v>0.66672109530008461</v>
      </c>
      <c r="BT77" s="11">
        <f t="shared" si="504"/>
        <v>0.14669422359846543</v>
      </c>
      <c r="BU77" s="11">
        <f t="shared" si="504"/>
        <v>0.28318484928475607</v>
      </c>
      <c r="BV77" s="11">
        <f t="shared" si="504"/>
        <v>0.36372301843973925</v>
      </c>
      <c r="BW77" s="11">
        <f t="shared" si="504"/>
        <v>0.58158761582256002</v>
      </c>
      <c r="BX77" s="11">
        <f t="shared" si="504"/>
        <v>-0.51792890473653797</v>
      </c>
      <c r="BY77" s="11">
        <f t="shared" si="504"/>
        <v>8.9024042275182482E-3</v>
      </c>
      <c r="BZ77" s="11">
        <f t="shared" si="504"/>
        <v>-1.0117236028753356</v>
      </c>
      <c r="CA77" s="11">
        <f t="shared" si="504"/>
        <v>-1.5193048448703028</v>
      </c>
      <c r="CB77" s="11">
        <f t="shared" si="504"/>
        <v>-1.3634457307097305</v>
      </c>
      <c r="CC77" s="11">
        <f t="shared" si="504"/>
        <v>-0.43631225003189045</v>
      </c>
      <c r="CD77" s="11">
        <f t="shared" si="504"/>
        <v>-0.66261149745100967</v>
      </c>
      <c r="CE77" s="11">
        <f t="shared" si="504"/>
        <v>-0.64852445276256898</v>
      </c>
      <c r="CF77" s="11">
        <f t="shared" si="504"/>
        <v>0.18332976032876833</v>
      </c>
      <c r="CG77" s="11">
        <f t="shared" si="504"/>
        <v>-0.1523337421293624</v>
      </c>
      <c r="CH77" s="11">
        <f t="shared" si="504"/>
        <v>0.38561258933698078</v>
      </c>
      <c r="CI77" s="11">
        <f t="shared" si="504"/>
        <v>0.20986544887162153</v>
      </c>
      <c r="CJ77" s="11">
        <f t="shared" si="504"/>
        <v>0.21881711930005418</v>
      </c>
      <c r="CK77" s="11">
        <f t="shared" si="504"/>
        <v>3.7612222360761539E-2</v>
      </c>
      <c r="CL77" s="11">
        <f t="shared" si="504"/>
        <v>3.7422369777534999E-2</v>
      </c>
      <c r="CM77" s="11">
        <f t="shared" si="504"/>
        <v>0.25263495047527257</v>
      </c>
      <c r="CN77" s="11">
        <f t="shared" ref="CN77:DS77" si="505">CM14/CM$7*CN46</f>
        <v>0.47718153726454643</v>
      </c>
      <c r="CO77" s="11">
        <f t="shared" si="505"/>
        <v>0.33249053524730959</v>
      </c>
      <c r="CP77" s="11">
        <f t="shared" si="505"/>
        <v>0.3495640414266063</v>
      </c>
      <c r="CQ77" s="11">
        <f t="shared" si="505"/>
        <v>0.37396448837104168</v>
      </c>
      <c r="CR77" s="11">
        <f t="shared" si="505"/>
        <v>0.35309532680598671</v>
      </c>
      <c r="CS77" s="11">
        <f t="shared" si="505"/>
        <v>0.42355597523492</v>
      </c>
      <c r="CT77" s="11">
        <f t="shared" si="505"/>
        <v>0.64856126312792139</v>
      </c>
      <c r="CU77" s="11">
        <f t="shared" si="505"/>
        <v>0.12333558934376894</v>
      </c>
      <c r="CV77" s="11">
        <f t="shared" si="505"/>
        <v>-8.7024138219799804E-2</v>
      </c>
      <c r="CW77" s="11">
        <f t="shared" si="505"/>
        <v>0.48451900585623348</v>
      </c>
      <c r="CX77" s="11">
        <f t="shared" si="505"/>
        <v>0.25974306759133803</v>
      </c>
      <c r="CY77" s="11">
        <f t="shared" si="505"/>
        <v>0.32758966419916635</v>
      </c>
      <c r="CZ77" s="11">
        <f t="shared" si="505"/>
        <v>0.2906531916463147</v>
      </c>
      <c r="DA77" s="11">
        <f t="shared" si="505"/>
        <v>0.37387530384887163</v>
      </c>
      <c r="DB77" s="11">
        <f t="shared" si="505"/>
        <v>-8.3274357744795614E-3</v>
      </c>
      <c r="DC77" s="11">
        <f t="shared" si="505"/>
        <v>-2.4809170715964831E-2</v>
      </c>
      <c r="DD77" s="11">
        <f t="shared" si="505"/>
        <v>0.33965924681292908</v>
      </c>
      <c r="DE77" s="11">
        <f t="shared" si="505"/>
        <v>4.8825315578874991E-2</v>
      </c>
      <c r="DF77" s="11">
        <f t="shared" si="505"/>
        <v>0.20297072450326023</v>
      </c>
      <c r="DG77" s="11">
        <f t="shared" si="505"/>
        <v>0.1533517513895418</v>
      </c>
      <c r="DH77" s="11">
        <f t="shared" si="505"/>
        <v>0.16856941527193631</v>
      </c>
      <c r="DI77" s="11">
        <f t="shared" si="505"/>
        <v>7.9388040856480116E-2</v>
      </c>
      <c r="DJ77" s="11">
        <f t="shared" si="505"/>
        <v>-3.9401849727398228E-2</v>
      </c>
      <c r="DK77" s="11">
        <f t="shared" si="505"/>
        <v>0.21339370222326157</v>
      </c>
      <c r="DL77" s="11">
        <f t="shared" si="505"/>
        <v>-0.26302730016463588</v>
      </c>
      <c r="DM77" s="11">
        <f t="shared" si="505"/>
        <v>-7.7596659759200642E-3</v>
      </c>
      <c r="DN77" s="11">
        <f t="shared" si="505"/>
        <v>-0.2453805897205602</v>
      </c>
      <c r="DO77" s="11">
        <f t="shared" si="505"/>
        <v>0.51424049062017207</v>
      </c>
      <c r="DP77" s="11">
        <f t="shared" si="505"/>
        <v>-0.60820610621453186</v>
      </c>
      <c r="DQ77" s="11">
        <f t="shared" si="505"/>
        <v>-0.31543731628249383</v>
      </c>
      <c r="DR77" s="11">
        <f t="shared" si="505"/>
        <v>-0.11988222426314166</v>
      </c>
      <c r="DS77" s="11">
        <f t="shared" si="505"/>
        <v>3.7536137684688442E-2</v>
      </c>
      <c r="DT77" s="42">
        <f t="shared" ref="DT77:EY77" si="506">DS14/DS$7*DT46</f>
        <v>-4.7502015626968568</v>
      </c>
      <c r="DU77" s="42">
        <f t="shared" si="506"/>
        <v>3.4896767179710468</v>
      </c>
      <c r="DV77" s="42">
        <f t="shared" si="506"/>
        <v>0.93897090894294155</v>
      </c>
      <c r="DW77" s="11">
        <f t="shared" si="506"/>
        <v>0.74458067676989592</v>
      </c>
      <c r="DX77" s="11">
        <f t="shared" si="506"/>
        <v>0.84671764635461744</v>
      </c>
      <c r="DY77" s="11">
        <f t="shared" si="506"/>
        <v>0.34684161342476311</v>
      </c>
      <c r="DZ77" s="11">
        <f t="shared" si="506"/>
        <v>0.34760249174675401</v>
      </c>
      <c r="EA77" s="11">
        <f t="shared" si="506"/>
        <v>-1.5307264760375678</v>
      </c>
      <c r="EB77" s="11">
        <f t="shared" si="506"/>
        <v>-5.3476570111385735E-2</v>
      </c>
      <c r="EC77" s="11">
        <f t="shared" si="506"/>
        <v>0.24445648767720843</v>
      </c>
      <c r="ED77" s="11">
        <f t="shared" si="506"/>
        <v>-0.45741603653994967</v>
      </c>
      <c r="EE77" s="11">
        <f t="shared" si="506"/>
        <v>0.91061848797040468</v>
      </c>
      <c r="EF77" s="11">
        <f t="shared" si="506"/>
        <v>-2.2445706713366188E-2</v>
      </c>
      <c r="EG77" s="11">
        <f t="shared" si="506"/>
        <v>-0.38282630677922158</v>
      </c>
      <c r="EH77" s="11">
        <f t="shared" si="506"/>
        <v>-0.78684015911733718</v>
      </c>
      <c r="EI77" s="11">
        <f t="shared" si="506"/>
        <v>0.64818622237462709</v>
      </c>
      <c r="EJ77" s="11">
        <f t="shared" si="506"/>
        <v>0.2781738626237274</v>
      </c>
      <c r="EK77" s="12">
        <f t="shared" si="506"/>
        <v>3.9085521834151295E-2</v>
      </c>
      <c r="EL77" s="12">
        <f t="shared" si="506"/>
        <v>-0.8770476280655215</v>
      </c>
      <c r="EM77" s="12">
        <f t="shared" si="506"/>
        <v>-0.72453350277379081</v>
      </c>
      <c r="EN77" s="12">
        <f t="shared" si="506"/>
        <v>-0.68518038668555714</v>
      </c>
      <c r="EO77" s="12">
        <f t="shared" si="506"/>
        <v>-0.28540487777386631</v>
      </c>
      <c r="EP77" s="12">
        <f t="shared" si="506"/>
        <v>-3.6533162081398854E-2</v>
      </c>
      <c r="EQ77" s="12">
        <f t="shared" si="506"/>
        <v>-3.9928001915156185E-2</v>
      </c>
      <c r="ER77" s="12">
        <f t="shared" si="506"/>
        <v>7.7342499157520936E-2</v>
      </c>
      <c r="ES77" s="12">
        <f t="shared" si="506"/>
        <v>0.25237953949821434</v>
      </c>
      <c r="ET77" s="12">
        <f t="shared" si="506"/>
        <v>2.2396453107639425E-2</v>
      </c>
      <c r="EU77" s="12">
        <f t="shared" si="506"/>
        <v>-0.12426550275216233</v>
      </c>
      <c r="EV77" s="12">
        <f t="shared" si="506"/>
        <v>-2.4225510172557214E-2</v>
      </c>
      <c r="EW77" s="12">
        <f t="shared" si="506"/>
        <v>-0.23392185311207975</v>
      </c>
      <c r="EX77" s="12">
        <f t="shared" si="506"/>
        <v>-0.14774236566095575</v>
      </c>
      <c r="EY77" s="12">
        <f t="shared" si="506"/>
        <v>-0.15937361564106414</v>
      </c>
      <c r="EZ77" s="12">
        <f t="shared" ref="EZ77:FF77" si="507">EY14/EY$7*EZ46</f>
        <v>7.7247749558012689E-4</v>
      </c>
      <c r="FA77" s="12">
        <f t="shared" si="507"/>
        <v>-9.5548508135524554E-2</v>
      </c>
      <c r="FB77" s="12">
        <f t="shared" si="507"/>
        <v>8.6089841731770492E-2</v>
      </c>
      <c r="FC77" s="12">
        <f t="shared" si="507"/>
        <v>9.0660426645267578E-2</v>
      </c>
      <c r="FD77" s="12">
        <f t="shared" si="507"/>
        <v>0.18899446603584871</v>
      </c>
      <c r="FE77" s="12">
        <f t="shared" si="507"/>
        <v>0.19058025723653216</v>
      </c>
      <c r="FF77" s="12">
        <f t="shared" si="507"/>
        <v>0.18119611844028025</v>
      </c>
      <c r="FG77" s="12">
        <f t="shared" si="462"/>
        <v>0.16757748269268266</v>
      </c>
      <c r="FH77" s="12">
        <f t="shared" si="463"/>
        <v>0.16372239007972139</v>
      </c>
      <c r="FI77" s="12">
        <f t="shared" si="464"/>
        <v>0.17096527276113269</v>
      </c>
      <c r="FJ77" s="12">
        <f t="shared" si="465"/>
        <v>0.12034094757815554</v>
      </c>
    </row>
    <row r="78" spans="2:166" x14ac:dyDescent="0.2">
      <c r="B78" t="str">
        <f t="shared" si="455"/>
        <v xml:space="preserve">   Transportation and public utilities</v>
      </c>
      <c r="C78" s="11"/>
      <c r="D78" s="11">
        <f t="shared" ref="D78:AA78" si="508">C15/C$7*D47</f>
        <v>0.73217478639631361</v>
      </c>
      <c r="E78" s="11">
        <f t="shared" si="508"/>
        <v>8.4799794102649179E-2</v>
      </c>
      <c r="F78" s="11">
        <f t="shared" si="508"/>
        <v>-0.45908779216245449</v>
      </c>
      <c r="G78" s="11">
        <f t="shared" si="508"/>
        <v>0.60317829164359482</v>
      </c>
      <c r="H78" s="11">
        <f t="shared" si="508"/>
        <v>-0.11904100463560707</v>
      </c>
      <c r="I78" s="11">
        <f t="shared" si="508"/>
        <v>0.26923774291229691</v>
      </c>
      <c r="J78" s="11">
        <f t="shared" si="508"/>
        <v>-0.24569259491350509</v>
      </c>
      <c r="K78" s="11">
        <f t="shared" si="508"/>
        <v>-0.30236345558349437</v>
      </c>
      <c r="L78" s="11">
        <f t="shared" si="508"/>
        <v>5.9409610572597055E-2</v>
      </c>
      <c r="M78" s="11">
        <f t="shared" si="508"/>
        <v>-0.23162688738884663</v>
      </c>
      <c r="N78" s="11">
        <f t="shared" si="508"/>
        <v>-0.16345011064966755</v>
      </c>
      <c r="O78" s="11">
        <f t="shared" si="508"/>
        <v>0.20389465047949121</v>
      </c>
      <c r="P78" s="11">
        <f t="shared" si="508"/>
        <v>-0.33147252704549607</v>
      </c>
      <c r="Q78" s="11">
        <f t="shared" si="508"/>
        <v>0.30051968459146533</v>
      </c>
      <c r="R78" s="11">
        <f t="shared" si="508"/>
        <v>-0.93345872123339835</v>
      </c>
      <c r="S78" s="11">
        <f t="shared" si="508"/>
        <v>0.90959790743605085</v>
      </c>
      <c r="T78" s="11">
        <f t="shared" si="508"/>
        <v>5.8569135282327531E-2</v>
      </c>
      <c r="U78" s="11">
        <f t="shared" si="508"/>
        <v>-1.1596823656082984E-2</v>
      </c>
      <c r="V78" s="11">
        <f t="shared" si="508"/>
        <v>3.482778299975206E-2</v>
      </c>
      <c r="W78" s="11">
        <f t="shared" si="508"/>
        <v>-6.8311261645431332E-2</v>
      </c>
      <c r="X78" s="11">
        <f t="shared" si="508"/>
        <v>-2.2664071044891491E-2</v>
      </c>
      <c r="Y78" s="11">
        <f t="shared" si="508"/>
        <v>0.33895587697622448</v>
      </c>
      <c r="Z78" s="11">
        <f t="shared" si="508"/>
        <v>-3.3903450342976038E-2</v>
      </c>
      <c r="AA78" s="11">
        <f t="shared" si="508"/>
        <v>0.46186348323990645</v>
      </c>
      <c r="AB78" s="11">
        <f t="shared" ref="AB78:BG78" si="509">AA15/AA$7*AB47</f>
        <v>-0.63003260956023166</v>
      </c>
      <c r="AC78" s="11">
        <f t="shared" si="509"/>
        <v>0.94297127465107999</v>
      </c>
      <c r="AD78" s="11">
        <f t="shared" si="509"/>
        <v>0.42994567475298856</v>
      </c>
      <c r="AE78" s="11">
        <f t="shared" si="509"/>
        <v>7.5578909265641994E-2</v>
      </c>
      <c r="AF78" s="11">
        <f t="shared" si="509"/>
        <v>0.16124357137280931</v>
      </c>
      <c r="AG78" s="11">
        <f t="shared" si="509"/>
        <v>-0.28391202098066198</v>
      </c>
      <c r="AH78" s="11">
        <f t="shared" si="509"/>
        <v>-0.74651392088040147</v>
      </c>
      <c r="AI78" s="11">
        <f t="shared" si="509"/>
        <v>1.6619456506646013</v>
      </c>
      <c r="AJ78" s="11">
        <f t="shared" si="509"/>
        <v>0.1423252594693889</v>
      </c>
      <c r="AK78" s="11">
        <f t="shared" si="509"/>
        <v>0.12016728084757948</v>
      </c>
      <c r="AL78" s="11">
        <f t="shared" si="509"/>
        <v>-0.10700550910568603</v>
      </c>
      <c r="AM78" s="11">
        <f t="shared" si="509"/>
        <v>0.28981628817528882</v>
      </c>
      <c r="AN78" s="11">
        <f t="shared" si="509"/>
        <v>-0.20016435962203974</v>
      </c>
      <c r="AO78" s="11">
        <f t="shared" si="509"/>
        <v>-4.8152374844735377E-2</v>
      </c>
      <c r="AP78" s="11">
        <f t="shared" si="509"/>
        <v>0.20524031739162504</v>
      </c>
      <c r="AQ78" s="11">
        <f t="shared" si="509"/>
        <v>-0.22390668851055875</v>
      </c>
      <c r="AR78" s="11">
        <f t="shared" si="509"/>
        <v>-9.4005861878239214E-2</v>
      </c>
      <c r="AS78" s="11">
        <f t="shared" si="509"/>
        <v>-3.7591605629165629E-2</v>
      </c>
      <c r="AT78" s="11">
        <f t="shared" si="509"/>
        <v>0.19113948190128568</v>
      </c>
      <c r="AU78" s="11">
        <f t="shared" si="509"/>
        <v>3.7490179074032105E-2</v>
      </c>
      <c r="AV78" s="11">
        <f t="shared" si="509"/>
        <v>-0.345086435471544</v>
      </c>
      <c r="AW78" s="11">
        <f t="shared" si="509"/>
        <v>-0.37363246417848961</v>
      </c>
      <c r="AX78" s="11">
        <f t="shared" si="509"/>
        <v>-0.59326069669040604</v>
      </c>
      <c r="AY78" s="11">
        <f t="shared" si="509"/>
        <v>-5.7942618351736593E-2</v>
      </c>
      <c r="AZ78" s="11">
        <f t="shared" si="509"/>
        <v>-0.15485078732941129</v>
      </c>
      <c r="BA78" s="11">
        <f t="shared" si="509"/>
        <v>0.17087000243758996</v>
      </c>
      <c r="BB78" s="11">
        <f t="shared" si="509"/>
        <v>-0.24994338404645122</v>
      </c>
      <c r="BC78" s="11">
        <f t="shared" si="509"/>
        <v>3.9732378305553054E-2</v>
      </c>
      <c r="BD78" s="11">
        <f t="shared" si="509"/>
        <v>-0.22303616200938145</v>
      </c>
      <c r="BE78" s="11">
        <f t="shared" si="509"/>
        <v>-9.9431350946379265E-3</v>
      </c>
      <c r="BF78" s="11">
        <f t="shared" si="509"/>
        <v>-0.10834807198507122</v>
      </c>
      <c r="BG78" s="11">
        <f t="shared" si="509"/>
        <v>-1.9832250184640233E-2</v>
      </c>
      <c r="BH78" s="11">
        <f t="shared" ref="BH78:CM78" si="510">BG15/BG$7*BH47</f>
        <v>0.19234932151872325</v>
      </c>
      <c r="BI78" s="11">
        <f t="shared" si="510"/>
        <v>9.8989910709513136E-3</v>
      </c>
      <c r="BJ78" s="11">
        <f t="shared" si="510"/>
        <v>0.12983998024569157</v>
      </c>
      <c r="BK78" s="11">
        <f t="shared" si="510"/>
        <v>-0.17318897798534846</v>
      </c>
      <c r="BL78" s="11">
        <f t="shared" si="510"/>
        <v>-0.11558230875433036</v>
      </c>
      <c r="BM78" s="11">
        <f t="shared" si="510"/>
        <v>-0.11454701328438656</v>
      </c>
      <c r="BN78" s="11">
        <f t="shared" si="510"/>
        <v>8.717688889579378E-2</v>
      </c>
      <c r="BO78" s="11">
        <f t="shared" si="510"/>
        <v>0.13475867397236055</v>
      </c>
      <c r="BP78" s="11">
        <f t="shared" si="510"/>
        <v>1.8874554636511991E-2</v>
      </c>
      <c r="BQ78" s="11">
        <f t="shared" si="510"/>
        <v>3.754250238539876E-2</v>
      </c>
      <c r="BR78" s="11">
        <f t="shared" si="510"/>
        <v>0</v>
      </c>
      <c r="BS78" s="11">
        <f t="shared" si="510"/>
        <v>0.2172625610896467</v>
      </c>
      <c r="BT78" s="11">
        <f t="shared" si="510"/>
        <v>0.10155472684861074</v>
      </c>
      <c r="BU78" s="11">
        <f t="shared" si="510"/>
        <v>0</v>
      </c>
      <c r="BV78" s="11">
        <f t="shared" si="510"/>
        <v>4.526452887225571E-2</v>
      </c>
      <c r="BW78" s="11">
        <f t="shared" si="510"/>
        <v>-2.6786973474066611E-2</v>
      </c>
      <c r="BX78" s="11">
        <f t="shared" si="510"/>
        <v>0</v>
      </c>
      <c r="BY78" s="11">
        <f t="shared" si="510"/>
        <v>-0.17461099979450537</v>
      </c>
      <c r="BZ78" s="11">
        <f t="shared" si="510"/>
        <v>-0.25879769916298434</v>
      </c>
      <c r="CA78" s="11">
        <f t="shared" si="510"/>
        <v>-0.19468191482632444</v>
      </c>
      <c r="CB78" s="11">
        <f t="shared" si="510"/>
        <v>-0.4201260501630405</v>
      </c>
      <c r="CC78" s="11">
        <f t="shared" si="510"/>
        <v>-0.17493424540600283</v>
      </c>
      <c r="CD78" s="11">
        <f t="shared" si="510"/>
        <v>-0.14942986949427425</v>
      </c>
      <c r="CE78" s="11">
        <f t="shared" si="510"/>
        <v>-9.4617403442122369E-2</v>
      </c>
      <c r="CF78" s="11">
        <f t="shared" si="510"/>
        <v>-4.7754592507267581E-2</v>
      </c>
      <c r="CG78" s="11">
        <f t="shared" si="510"/>
        <v>9.6632752055572341E-2</v>
      </c>
      <c r="CH78" s="11">
        <f t="shared" si="510"/>
        <v>0.13561938750715688</v>
      </c>
      <c r="CI78" s="11">
        <f t="shared" si="510"/>
        <v>8.6198059707645922E-2</v>
      </c>
      <c r="CJ78" s="11">
        <f t="shared" si="510"/>
        <v>0.13439378935619009</v>
      </c>
      <c r="CK78" s="11">
        <f t="shared" si="510"/>
        <v>0.15282890735215887</v>
      </c>
      <c r="CL78" s="11">
        <f t="shared" si="510"/>
        <v>-6.4952031956822379E-2</v>
      </c>
      <c r="CM78" s="11">
        <f t="shared" si="510"/>
        <v>8.4429775063245407E-2</v>
      </c>
      <c r="CN78" s="11">
        <f t="shared" ref="CN78:DS78" si="511">CM15/CM$7*CN47</f>
        <v>0.12172102600983856</v>
      </c>
      <c r="CO78" s="11">
        <f t="shared" si="511"/>
        <v>9.1635203188529489E-3</v>
      </c>
      <c r="CP78" s="11">
        <f t="shared" si="511"/>
        <v>-4.5336185878113187E-2</v>
      </c>
      <c r="CQ78" s="11">
        <f t="shared" si="511"/>
        <v>-9.0211100722900287E-3</v>
      </c>
      <c r="CR78" s="11">
        <f t="shared" si="511"/>
        <v>0.19243776398346329</v>
      </c>
      <c r="CS78" s="11">
        <f t="shared" si="511"/>
        <v>0.1541026324655132</v>
      </c>
      <c r="CT78" s="11">
        <f t="shared" si="511"/>
        <v>0.18065846827879609</v>
      </c>
      <c r="CU78" s="11">
        <f t="shared" si="511"/>
        <v>0.35584964379062062</v>
      </c>
      <c r="CV78" s="11">
        <f t="shared" si="511"/>
        <v>0.29712710441595847</v>
      </c>
      <c r="CW78" s="11">
        <f t="shared" si="511"/>
        <v>0.17722168587703624</v>
      </c>
      <c r="CX78" s="11">
        <f t="shared" si="511"/>
        <v>0.18410691307826765</v>
      </c>
      <c r="CY78" s="11">
        <f t="shared" si="511"/>
        <v>0.26349543487178412</v>
      </c>
      <c r="CZ78" s="11">
        <f t="shared" si="511"/>
        <v>5.9747006124026926E-2</v>
      </c>
      <c r="DA78" s="11">
        <f t="shared" si="511"/>
        <v>0.18000116825256021</v>
      </c>
      <c r="DB78" s="11">
        <f t="shared" si="511"/>
        <v>0.33625609345068241</v>
      </c>
      <c r="DC78" s="11">
        <f t="shared" si="511"/>
        <v>5.8280372969435487E-2</v>
      </c>
      <c r="DD78" s="11">
        <f t="shared" si="511"/>
        <v>0.25266164260742913</v>
      </c>
      <c r="DE78" s="11">
        <f t="shared" si="511"/>
        <v>0.26719606946910429</v>
      </c>
      <c r="DF78" s="11">
        <f t="shared" si="511"/>
        <v>0.15583059582323061</v>
      </c>
      <c r="DG78" s="11">
        <f t="shared" si="511"/>
        <v>0.23027369914036036</v>
      </c>
      <c r="DH78" s="11">
        <f t="shared" si="511"/>
        <v>0.20382244569665486</v>
      </c>
      <c r="DI78" s="11">
        <f t="shared" si="511"/>
        <v>0.19379193090143768</v>
      </c>
      <c r="DJ78" s="11">
        <f t="shared" si="511"/>
        <v>0.20116830445503336</v>
      </c>
      <c r="DK78" s="11">
        <f t="shared" si="511"/>
        <v>0.167694183517723</v>
      </c>
      <c r="DL78" s="11">
        <f t="shared" si="511"/>
        <v>1.561470437580934E-2</v>
      </c>
      <c r="DM78" s="11">
        <f t="shared" si="511"/>
        <v>2.3338224368008906E-2</v>
      </c>
      <c r="DN78" s="11">
        <f t="shared" si="511"/>
        <v>0.18081818073140243</v>
      </c>
      <c r="DO78" s="11">
        <f t="shared" si="511"/>
        <v>0.1007815250235215</v>
      </c>
      <c r="DP78" s="11">
        <f t="shared" si="511"/>
        <v>0.18687454519681845</v>
      </c>
      <c r="DQ78" s="11">
        <f t="shared" si="511"/>
        <v>0.19313222103730029</v>
      </c>
      <c r="DR78" s="11">
        <f t="shared" si="511"/>
        <v>0.11405684419258004</v>
      </c>
      <c r="DS78" s="11">
        <f t="shared" si="511"/>
        <v>9.8415356894860612E-2</v>
      </c>
      <c r="DT78" s="42">
        <f t="shared" ref="DT78:EY78" si="512">DS15/DS$7*DT47</f>
        <v>-1.1742624907809507</v>
      </c>
      <c r="DU78" s="42">
        <f t="shared" si="512"/>
        <v>0.136547157737713</v>
      </c>
      <c r="DV78" s="42">
        <f t="shared" si="512"/>
        <v>0.38043901172069911</v>
      </c>
      <c r="DW78" s="11">
        <f t="shared" si="512"/>
        <v>1.6220364103813532E-2</v>
      </c>
      <c r="DX78" s="11">
        <f t="shared" si="512"/>
        <v>-0.20653050711806034</v>
      </c>
      <c r="DY78" s="11">
        <f t="shared" si="512"/>
        <v>0.33809201231551017</v>
      </c>
      <c r="DZ78" s="11">
        <f t="shared" si="512"/>
        <v>0.76284293466144248</v>
      </c>
      <c r="EA78" s="11">
        <f t="shared" si="512"/>
        <v>0.64297010115073128</v>
      </c>
      <c r="EB78" s="11">
        <f t="shared" si="512"/>
        <v>0.12382191452544104</v>
      </c>
      <c r="EC78" s="11">
        <f t="shared" si="512"/>
        <v>0.25603504058817589</v>
      </c>
      <c r="ED78" s="11">
        <f t="shared" si="512"/>
        <v>0.13642861971087272</v>
      </c>
      <c r="EE78" s="11">
        <f t="shared" si="512"/>
        <v>-0.11141751345624125</v>
      </c>
      <c r="EF78" s="11">
        <f t="shared" si="512"/>
        <v>-8.1737185474859517E-2</v>
      </c>
      <c r="EG78" s="11">
        <f t="shared" si="512"/>
        <v>0</v>
      </c>
      <c r="EH78" s="11">
        <f t="shared" si="512"/>
        <v>-2.2372541723548991E-2</v>
      </c>
      <c r="EI78" s="11">
        <f t="shared" si="512"/>
        <v>0.23667085209446515</v>
      </c>
      <c r="EJ78" s="11">
        <f t="shared" si="512"/>
        <v>-0.18316757717302246</v>
      </c>
      <c r="EK78" s="12">
        <f t="shared" si="512"/>
        <v>-4.3778306854151065E-2</v>
      </c>
      <c r="EL78" s="12">
        <f t="shared" si="512"/>
        <v>-0.29498287192717343</v>
      </c>
      <c r="EM78" s="12">
        <f t="shared" si="512"/>
        <v>-0.13915664874736239</v>
      </c>
      <c r="EN78" s="12">
        <f t="shared" si="512"/>
        <v>-0.4108240129295942</v>
      </c>
      <c r="EO78" s="12">
        <f t="shared" si="512"/>
        <v>-0.40311224554694391</v>
      </c>
      <c r="EP78" s="12">
        <f t="shared" si="512"/>
        <v>-0.23008906405302942</v>
      </c>
      <c r="EQ78" s="12">
        <f t="shared" si="512"/>
        <v>-0.14423492523210438</v>
      </c>
      <c r="ER78" s="12">
        <f t="shared" si="512"/>
        <v>-0.1455789790861626</v>
      </c>
      <c r="ES78" s="12">
        <f t="shared" si="512"/>
        <v>-6.565959265652431E-2</v>
      </c>
      <c r="ET78" s="12">
        <f t="shared" si="512"/>
        <v>-6.427417012999137E-2</v>
      </c>
      <c r="EU78" s="12">
        <f t="shared" si="512"/>
        <v>-3.5636618861700164E-3</v>
      </c>
      <c r="EV78" s="12">
        <f t="shared" si="512"/>
        <v>3.4448290996341953E-2</v>
      </c>
      <c r="EW78" s="12">
        <f t="shared" si="512"/>
        <v>6.5337386223128686E-3</v>
      </c>
      <c r="EX78" s="12">
        <f t="shared" si="512"/>
        <v>7.1754734231346567E-2</v>
      </c>
      <c r="EY78" s="12">
        <f t="shared" si="512"/>
        <v>9.3944401154530691E-2</v>
      </c>
      <c r="EZ78" s="12">
        <f t="shared" ref="EZ78:FF78" si="513">EY15/EY$7*EZ47</f>
        <v>0.10825125177390316</v>
      </c>
      <c r="FA78" s="12">
        <f t="shared" si="513"/>
        <v>7.9041701247707416E-2</v>
      </c>
      <c r="FB78" s="12">
        <f t="shared" si="513"/>
        <v>0.11151444546831479</v>
      </c>
      <c r="FC78" s="12">
        <f t="shared" si="513"/>
        <v>0.12237101503157922</v>
      </c>
      <c r="FD78" s="12">
        <f t="shared" si="513"/>
        <v>0.13563203342500152</v>
      </c>
      <c r="FE78" s="12">
        <f t="shared" si="513"/>
        <v>0.14279376636089547</v>
      </c>
      <c r="FF78" s="12">
        <f t="shared" si="513"/>
        <v>0.14426710732108339</v>
      </c>
      <c r="FG78" s="12">
        <f t="shared" si="462"/>
        <v>0.14583234490622829</v>
      </c>
      <c r="FH78" s="12">
        <f t="shared" si="463"/>
        <v>0.13180246478983093</v>
      </c>
      <c r="FI78" s="12">
        <f t="shared" si="464"/>
        <v>0.15247554441394784</v>
      </c>
      <c r="FJ78" s="12">
        <f t="shared" si="465"/>
        <v>0.12043548194884418</v>
      </c>
    </row>
    <row r="79" spans="2:166" x14ac:dyDescent="0.2">
      <c r="B79" t="str">
        <f t="shared" si="455"/>
        <v xml:space="preserve">   Information</v>
      </c>
      <c r="C79" s="11"/>
      <c r="D79" s="11">
        <f t="shared" ref="D79:AA79" si="514">C16/C$7*D48</f>
        <v>-3.62380514214879E-2</v>
      </c>
      <c r="E79" s="11">
        <f t="shared" si="514"/>
        <v>0.14716054334593626</v>
      </c>
      <c r="F79" s="11">
        <f t="shared" si="514"/>
        <v>-0.12895289174180211</v>
      </c>
      <c r="G79" s="11">
        <f t="shared" si="514"/>
        <v>0.22201258086295117</v>
      </c>
      <c r="H79" s="11">
        <f t="shared" si="514"/>
        <v>0.23516330233492855</v>
      </c>
      <c r="I79" s="11">
        <f t="shared" si="514"/>
        <v>0.20903784143678714</v>
      </c>
      <c r="J79" s="11">
        <f t="shared" si="514"/>
        <v>0.29687599215256416</v>
      </c>
      <c r="K79" s="11">
        <f t="shared" si="514"/>
        <v>0.17036939518005331</v>
      </c>
      <c r="L79" s="11">
        <f t="shared" si="514"/>
        <v>4.7570000529074445E-2</v>
      </c>
      <c r="M79" s="11">
        <f t="shared" si="514"/>
        <v>0.16867547476582739</v>
      </c>
      <c r="N79" s="11">
        <f t="shared" si="514"/>
        <v>0.30657296186120936</v>
      </c>
      <c r="O79" s="11">
        <f t="shared" si="514"/>
        <v>0.25494615660754477</v>
      </c>
      <c r="P79" s="11">
        <f t="shared" si="514"/>
        <v>0.29159135059767433</v>
      </c>
      <c r="Q79" s="11">
        <f t="shared" si="514"/>
        <v>0.48147903849702434</v>
      </c>
      <c r="R79" s="11">
        <f t="shared" si="514"/>
        <v>-0.10295396346276207</v>
      </c>
      <c r="S79" s="11">
        <f t="shared" si="514"/>
        <v>0.2159489594017843</v>
      </c>
      <c r="T79" s="11">
        <f t="shared" si="514"/>
        <v>0.23912314163534965</v>
      </c>
      <c r="U79" s="11">
        <f t="shared" si="514"/>
        <v>7.0175445164435066E-2</v>
      </c>
      <c r="V79" s="11">
        <f t="shared" si="514"/>
        <v>1.0506570904246177</v>
      </c>
      <c r="W79" s="11">
        <f t="shared" si="514"/>
        <v>0.23446573869295859</v>
      </c>
      <c r="X79" s="11">
        <f t="shared" si="514"/>
        <v>0.60119978513848515</v>
      </c>
      <c r="Y79" s="11">
        <f t="shared" si="514"/>
        <v>0.49958474464230679</v>
      </c>
      <c r="Z79" s="11">
        <f t="shared" si="514"/>
        <v>0.66117843918330299</v>
      </c>
      <c r="AA79" s="11">
        <f t="shared" si="514"/>
        <v>0.23275228826058456</v>
      </c>
      <c r="AB79" s="11">
        <f t="shared" ref="AB79:BG79" si="515">AA16/AA$7*AB48</f>
        <v>0.43926992154350736</v>
      </c>
      <c r="AC79" s="11">
        <f t="shared" si="515"/>
        <v>-0.1524232576701956</v>
      </c>
      <c r="AD79" s="11">
        <f t="shared" si="515"/>
        <v>0.30282780190241299</v>
      </c>
      <c r="AE79" s="11">
        <f t="shared" si="515"/>
        <v>0.35425469463132764</v>
      </c>
      <c r="AF79" s="11">
        <f t="shared" si="515"/>
        <v>0.38381490975549015</v>
      </c>
      <c r="AG79" s="11">
        <f t="shared" si="515"/>
        <v>0.54512506267252236</v>
      </c>
      <c r="AH79" s="11">
        <f t="shared" si="515"/>
        <v>0.13536094291527823</v>
      </c>
      <c r="AI79" s="11">
        <f t="shared" si="515"/>
        <v>0.25895942536849387</v>
      </c>
      <c r="AJ79" s="11">
        <f t="shared" si="515"/>
        <v>0.12178357363054705</v>
      </c>
      <c r="AK79" s="11">
        <f t="shared" si="515"/>
        <v>0.48549386850563842</v>
      </c>
      <c r="AL79" s="11">
        <f t="shared" si="515"/>
        <v>0.31272974321945923</v>
      </c>
      <c r="AM79" s="11">
        <f t="shared" si="515"/>
        <v>0.88970908216416866</v>
      </c>
      <c r="AN79" s="11">
        <f t="shared" si="515"/>
        <v>0.2375297032903611</v>
      </c>
      <c r="AO79" s="11">
        <f t="shared" si="515"/>
        <v>1.2072896897822267</v>
      </c>
      <c r="AP79" s="11">
        <f t="shared" si="515"/>
        <v>0.16520961198302497</v>
      </c>
      <c r="AQ79" s="11">
        <f t="shared" si="515"/>
        <v>1.4100840195307078</v>
      </c>
      <c r="AR79" s="11">
        <f t="shared" si="515"/>
        <v>0.87673755473544979</v>
      </c>
      <c r="AS79" s="11">
        <f t="shared" si="515"/>
        <v>1.0841658012907172</v>
      </c>
      <c r="AT79" s="11">
        <f t="shared" si="515"/>
        <v>0.35572609069645528</v>
      </c>
      <c r="AU79" s="11">
        <f t="shared" si="515"/>
        <v>-1.8655767025016971E-2</v>
      </c>
      <c r="AV79" s="11">
        <f t="shared" si="515"/>
        <v>-0.42834482257078976</v>
      </c>
      <c r="AW79" s="11">
        <f t="shared" si="515"/>
        <v>-0.42217301193363876</v>
      </c>
      <c r="AX79" s="11">
        <f t="shared" si="515"/>
        <v>-0.21640165115521737</v>
      </c>
      <c r="AY79" s="11">
        <f t="shared" si="515"/>
        <v>-0.43330019934832503</v>
      </c>
      <c r="AZ79" s="11">
        <f t="shared" si="515"/>
        <v>-0.16516142654410068</v>
      </c>
      <c r="BA79" s="11">
        <f t="shared" si="515"/>
        <v>-0.1176708586423669</v>
      </c>
      <c r="BB79" s="11">
        <f t="shared" si="515"/>
        <v>-3.9317966452027293E-2</v>
      </c>
      <c r="BC79" s="11">
        <f t="shared" si="515"/>
        <v>-0.19517599998152141</v>
      </c>
      <c r="BD79" s="11">
        <f t="shared" si="515"/>
        <v>-0.19560097108397329</v>
      </c>
      <c r="BE79" s="11">
        <f t="shared" si="515"/>
        <v>0.13057465518049133</v>
      </c>
      <c r="BF79" s="11">
        <f t="shared" si="515"/>
        <v>0.14077573269658369</v>
      </c>
      <c r="BG79" s="11">
        <f t="shared" si="515"/>
        <v>8.9982889982768946E-2</v>
      </c>
      <c r="BH79" s="11">
        <f t="shared" ref="BH79:CM79" si="516">BG16/BG$7*BH48</f>
        <v>8.9960453123869563E-2</v>
      </c>
      <c r="BI79" s="11">
        <f t="shared" si="516"/>
        <v>-3.9448272565438626E-2</v>
      </c>
      <c r="BJ79" s="11">
        <f t="shared" si="516"/>
        <v>0.17970640791349837</v>
      </c>
      <c r="BK79" s="11">
        <f t="shared" si="516"/>
        <v>0.19854105692387639</v>
      </c>
      <c r="BL79" s="11">
        <f t="shared" si="516"/>
        <v>4.8899393404208139E-2</v>
      </c>
      <c r="BM79" s="11">
        <f t="shared" si="516"/>
        <v>0.1266930940001153</v>
      </c>
      <c r="BN79" s="11">
        <f t="shared" si="516"/>
        <v>8.6916798218011362E-2</v>
      </c>
      <c r="BO79" s="11">
        <f t="shared" si="516"/>
        <v>0.15350822943831677</v>
      </c>
      <c r="BP79" s="11">
        <f t="shared" si="516"/>
        <v>0.53726108123441185</v>
      </c>
      <c r="BQ79" s="11">
        <f t="shared" si="516"/>
        <v>0.52278173336497835</v>
      </c>
      <c r="BR79" s="11">
        <f t="shared" si="516"/>
        <v>0.26473549114521383</v>
      </c>
      <c r="BS79" s="11">
        <f t="shared" si="516"/>
        <v>0.23451236663869957</v>
      </c>
      <c r="BT79" s="11">
        <f t="shared" si="516"/>
        <v>0.25078422339851547</v>
      </c>
      <c r="BU79" s="11">
        <f t="shared" si="516"/>
        <v>7.2912364313962294E-2</v>
      </c>
      <c r="BV79" s="11">
        <f t="shared" si="516"/>
        <v>0.15475827725834992</v>
      </c>
      <c r="BW79" s="11">
        <f t="shared" si="516"/>
        <v>0.32948192788092279</v>
      </c>
      <c r="BX79" s="11">
        <f t="shared" si="516"/>
        <v>0.3087117516108408</v>
      </c>
      <c r="BY79" s="11">
        <f t="shared" si="516"/>
        <v>0.39253639164155429</v>
      </c>
      <c r="BZ79" s="11">
        <f t="shared" si="516"/>
        <v>0.1979342477053404</v>
      </c>
      <c r="CA79" s="11">
        <f t="shared" si="516"/>
        <v>-9.8867787149832145E-2</v>
      </c>
      <c r="CB79" s="11">
        <f t="shared" si="516"/>
        <v>-0.30630860083209394</v>
      </c>
      <c r="CC79" s="11">
        <f t="shared" si="516"/>
        <v>-0.26776217491221949</v>
      </c>
      <c r="CD79" s="11">
        <f t="shared" si="516"/>
        <v>-3.7904918335583085E-2</v>
      </c>
      <c r="CE79" s="11">
        <f t="shared" si="516"/>
        <v>4.7959140715014101E-2</v>
      </c>
      <c r="CF79" s="11">
        <f t="shared" si="516"/>
        <v>0</v>
      </c>
      <c r="CG79" s="11">
        <f t="shared" si="516"/>
        <v>5.7561301438676632E-2</v>
      </c>
      <c r="CH79" s="11">
        <f t="shared" si="516"/>
        <v>0.22248584533649726</v>
      </c>
      <c r="CI79" s="11">
        <f t="shared" si="516"/>
        <v>-3.7857424047853749E-2</v>
      </c>
      <c r="CJ79" s="11">
        <f t="shared" si="516"/>
        <v>9.5145379336780397E-2</v>
      </c>
      <c r="CK79" s="11">
        <f t="shared" si="516"/>
        <v>0.19007814040064963</v>
      </c>
      <c r="CL79" s="11">
        <f t="shared" si="516"/>
        <v>3.7471653256477493E-2</v>
      </c>
      <c r="CM79" s="11">
        <f t="shared" si="516"/>
        <v>0.14062279145445236</v>
      </c>
      <c r="CN79" s="11">
        <f t="shared" ref="CN79:DS79" si="517">CM16/CM$7*CN48</f>
        <v>8.357802799671836E-2</v>
      </c>
      <c r="CO79" s="11">
        <f t="shared" si="517"/>
        <v>-0.20778618508622596</v>
      </c>
      <c r="CP79" s="11">
        <f t="shared" si="517"/>
        <v>6.4054551172297372E-2</v>
      </c>
      <c r="CQ79" s="11">
        <f t="shared" si="517"/>
        <v>0.14582451208707325</v>
      </c>
      <c r="CR79" s="11">
        <f t="shared" si="517"/>
        <v>0.1448191200454377</v>
      </c>
      <c r="CS79" s="11">
        <f t="shared" si="517"/>
        <v>0.15295137920139218</v>
      </c>
      <c r="CT79" s="11">
        <f t="shared" si="517"/>
        <v>0.26101930420670882</v>
      </c>
      <c r="CU79" s="11">
        <f t="shared" si="517"/>
        <v>0.2226067493715968</v>
      </c>
      <c r="CV79" s="11">
        <f t="shared" si="517"/>
        <v>0.26607609343693767</v>
      </c>
      <c r="CW79" s="11">
        <f t="shared" si="517"/>
        <v>0.42852185717211355</v>
      </c>
      <c r="CX79" s="11">
        <f t="shared" si="517"/>
        <v>-5.1418526792902021E-2</v>
      </c>
      <c r="CY79" s="11">
        <f t="shared" si="517"/>
        <v>-5.110292715331801E-2</v>
      </c>
      <c r="CZ79" s="11">
        <f t="shared" si="517"/>
        <v>0.29372685856874309</v>
      </c>
      <c r="DA79" s="11">
        <f t="shared" si="517"/>
        <v>0.51216234362156843</v>
      </c>
      <c r="DB79" s="11">
        <f t="shared" si="517"/>
        <v>0.49798147540232846</v>
      </c>
      <c r="DC79" s="11">
        <f t="shared" si="517"/>
        <v>0.39843254761784014</v>
      </c>
      <c r="DD79" s="11">
        <f t="shared" si="517"/>
        <v>0.59513393399116232</v>
      </c>
      <c r="DE79" s="11">
        <f t="shared" si="517"/>
        <v>0.53675946321409773</v>
      </c>
      <c r="DF79" s="11">
        <f t="shared" si="517"/>
        <v>0.43046049223105221</v>
      </c>
      <c r="DG79" s="11">
        <f t="shared" si="517"/>
        <v>0.35270029351430982</v>
      </c>
      <c r="DH79" s="11">
        <f t="shared" si="517"/>
        <v>0.35052598188319845</v>
      </c>
      <c r="DI79" s="11">
        <f t="shared" si="517"/>
        <v>0.32275376691907715</v>
      </c>
      <c r="DJ79" s="11">
        <f t="shared" si="517"/>
        <v>0.26430016221148633</v>
      </c>
      <c r="DK79" s="11">
        <f t="shared" si="517"/>
        <v>0.2955632180829677</v>
      </c>
      <c r="DL79" s="11">
        <f t="shared" si="517"/>
        <v>0.85779843389120358</v>
      </c>
      <c r="DM79" s="11">
        <f t="shared" si="517"/>
        <v>0.75989082177182021</v>
      </c>
      <c r="DN79" s="11">
        <f t="shared" si="517"/>
        <v>0.37832439685206959</v>
      </c>
      <c r="DO79" s="11">
        <f t="shared" si="517"/>
        <v>0.57764335398763367</v>
      </c>
      <c r="DP79" s="11">
        <f t="shared" si="517"/>
        <v>0.64016885026906611</v>
      </c>
      <c r="DQ79" s="11">
        <f t="shared" si="517"/>
        <v>0.83844598825252192</v>
      </c>
      <c r="DR79" s="11">
        <f t="shared" si="517"/>
        <v>5.2783962161886008E-2</v>
      </c>
      <c r="DS79" s="11">
        <f t="shared" si="517"/>
        <v>0.42914118932916873</v>
      </c>
      <c r="DT79" s="42">
        <f t="shared" ref="DT79:EY79" si="518">DS16/DS$7*DT48</f>
        <v>7.4831336211445007E-3</v>
      </c>
      <c r="DU79" s="42">
        <f t="shared" si="518"/>
        <v>0.15271593986861332</v>
      </c>
      <c r="DV79" s="42">
        <f t="shared" si="518"/>
        <v>0.56076622828589706</v>
      </c>
      <c r="DW79" s="11">
        <f t="shared" si="518"/>
        <v>0.13034080372696982</v>
      </c>
      <c r="DX79" s="11">
        <f t="shared" si="518"/>
        <v>0.42126892258639581</v>
      </c>
      <c r="DY79" s="11">
        <f t="shared" si="518"/>
        <v>0.55681791047742446</v>
      </c>
      <c r="DZ79" s="11">
        <f t="shared" si="518"/>
        <v>1.0569851886003441</v>
      </c>
      <c r="EA79" s="11">
        <f t="shared" si="518"/>
        <v>3.0775207881675735E-2</v>
      </c>
      <c r="EB79" s="11">
        <f t="shared" si="518"/>
        <v>0.86653602030120735</v>
      </c>
      <c r="EC79" s="11">
        <f t="shared" si="518"/>
        <v>-5.2945513563388127E-2</v>
      </c>
      <c r="ED79" s="11">
        <f t="shared" si="518"/>
        <v>-0.23693749230413366</v>
      </c>
      <c r="EE79" s="11">
        <f t="shared" si="518"/>
        <v>-0.37603747411333083</v>
      </c>
      <c r="EF79" s="11">
        <f t="shared" si="518"/>
        <v>-0.54699022609174464</v>
      </c>
      <c r="EG79" s="11">
        <f t="shared" si="518"/>
        <v>-0.70522173807689048</v>
      </c>
      <c r="EH79" s="11">
        <f t="shared" si="518"/>
        <v>0.3186982686819112</v>
      </c>
      <c r="EI79" s="11">
        <f t="shared" si="518"/>
        <v>-1.0951392868405951</v>
      </c>
      <c r="EJ79" s="11">
        <f t="shared" si="518"/>
        <v>-0.15528593208062769</v>
      </c>
      <c r="EK79" s="12">
        <f t="shared" si="518"/>
        <v>-0.48550996769121008</v>
      </c>
      <c r="EL79" s="12">
        <f t="shared" si="518"/>
        <v>-0.31733257142966315</v>
      </c>
      <c r="EM79" s="12">
        <f t="shared" si="518"/>
        <v>-0.30796623825618502</v>
      </c>
      <c r="EN79" s="12">
        <f t="shared" si="518"/>
        <v>-0.29091556290356935</v>
      </c>
      <c r="EO79" s="12">
        <f t="shared" si="518"/>
        <v>-0.3425028783604786</v>
      </c>
      <c r="EP79" s="12">
        <f t="shared" si="518"/>
        <v>6.5757933278876926E-2</v>
      </c>
      <c r="EQ79" s="12">
        <f t="shared" si="518"/>
        <v>-4.9741525679073764E-2</v>
      </c>
      <c r="ER79" s="12">
        <f t="shared" si="518"/>
        <v>-0.33850025573411013</v>
      </c>
      <c r="ES79" s="12">
        <f t="shared" si="518"/>
        <v>-0.14435914158095867</v>
      </c>
      <c r="ET79" s="12">
        <f t="shared" si="518"/>
        <v>1.7067105199300665E-2</v>
      </c>
      <c r="EU79" s="12">
        <f t="shared" si="518"/>
        <v>9.946178740540508E-2</v>
      </c>
      <c r="EV79" s="12">
        <f t="shared" si="518"/>
        <v>0.25299574727825686</v>
      </c>
      <c r="EW79" s="12">
        <f t="shared" si="518"/>
        <v>0.16119586260687671</v>
      </c>
      <c r="EX79" s="12">
        <f t="shared" si="518"/>
        <v>0.14239324207071266</v>
      </c>
      <c r="EY79" s="12">
        <f t="shared" si="518"/>
        <v>0.17105995882934422</v>
      </c>
      <c r="EZ79" s="12">
        <f t="shared" ref="EZ79:FF79" si="519">EY16/EY$7*EZ48</f>
        <v>0.1000516297932612</v>
      </c>
      <c r="FA79" s="12">
        <f t="shared" si="519"/>
        <v>-3.7976383428681385E-2</v>
      </c>
      <c r="FB79" s="12">
        <f t="shared" si="519"/>
        <v>-0.11645946707200468</v>
      </c>
      <c r="FC79" s="12">
        <f t="shared" si="519"/>
        <v>-4.6209370251004869E-2</v>
      </c>
      <c r="FD79" s="12">
        <f t="shared" si="519"/>
        <v>3.7372684588379064E-2</v>
      </c>
      <c r="FE79" s="12">
        <f t="shared" si="519"/>
        <v>7.1571155183458843E-2</v>
      </c>
      <c r="FF79" s="12">
        <f t="shared" si="519"/>
        <v>7.0808553369995933E-2</v>
      </c>
      <c r="FG79" s="12">
        <f t="shared" si="462"/>
        <v>9.9449891555652523E-2</v>
      </c>
      <c r="FH79" s="12">
        <f t="shared" si="463"/>
        <v>2.552084869621446E-2</v>
      </c>
      <c r="FI79" s="12">
        <f t="shared" si="464"/>
        <v>0.16202981274329842</v>
      </c>
      <c r="FJ79" s="12">
        <f t="shared" si="465"/>
        <v>0.10909240893680743</v>
      </c>
    </row>
    <row r="80" spans="2:166" x14ac:dyDescent="0.2">
      <c r="B80" t="str">
        <f t="shared" si="455"/>
        <v xml:space="preserve">   Financial activities</v>
      </c>
      <c r="C80" s="11"/>
      <c r="D80" s="11">
        <f t="shared" ref="D80:AA80" si="520">C17/C$7*D49</f>
        <v>0.15923651855517981</v>
      </c>
      <c r="E80" s="11">
        <f t="shared" si="520"/>
        <v>1.2041450896782815E-2</v>
      </c>
      <c r="F80" s="11">
        <f t="shared" si="520"/>
        <v>-0.15362973765434837</v>
      </c>
      <c r="G80" s="11">
        <f t="shared" si="520"/>
        <v>2.4011221157522619E-2</v>
      </c>
      <c r="H80" s="11">
        <f t="shared" si="520"/>
        <v>0.19447924158471089</v>
      </c>
      <c r="I80" s="11">
        <f t="shared" si="520"/>
        <v>-0.16611720540203326</v>
      </c>
      <c r="J80" s="11">
        <f t="shared" si="520"/>
        <v>-4.7603518350106101E-2</v>
      </c>
      <c r="K80" s="11">
        <f t="shared" si="520"/>
        <v>0.27873548421364974</v>
      </c>
      <c r="L80" s="11">
        <f t="shared" si="520"/>
        <v>4.7429470984316803E-2</v>
      </c>
      <c r="M80" s="11">
        <f t="shared" si="520"/>
        <v>0.23950161096205683</v>
      </c>
      <c r="N80" s="11">
        <f t="shared" si="520"/>
        <v>0.49928966193949853</v>
      </c>
      <c r="O80" s="11">
        <f t="shared" si="520"/>
        <v>9.4859871648074981E-2</v>
      </c>
      <c r="P80" s="11">
        <f t="shared" si="520"/>
        <v>4.7171304353584909E-2</v>
      </c>
      <c r="Q80" s="11">
        <f t="shared" si="520"/>
        <v>0.7452264428749531</v>
      </c>
      <c r="R80" s="11">
        <f t="shared" si="520"/>
        <v>-0.14915829240316436</v>
      </c>
      <c r="S80" s="11">
        <f t="shared" si="520"/>
        <v>0.88503130129049778</v>
      </c>
      <c r="T80" s="11">
        <f t="shared" si="520"/>
        <v>-0.54247131129462656</v>
      </c>
      <c r="U80" s="11">
        <f t="shared" si="520"/>
        <v>-0.30792299071365709</v>
      </c>
      <c r="V80" s="11">
        <f t="shared" si="520"/>
        <v>-0.51641580725671188</v>
      </c>
      <c r="W80" s="11">
        <f t="shared" si="520"/>
        <v>-0.10245176557864044</v>
      </c>
      <c r="X80" s="11">
        <f t="shared" si="520"/>
        <v>-0.16859054389802691</v>
      </c>
      <c r="Y80" s="11">
        <f t="shared" si="520"/>
        <v>0.34773466323890639</v>
      </c>
      <c r="Z80" s="11">
        <f t="shared" si="520"/>
        <v>0.27646307970172795</v>
      </c>
      <c r="AA80" s="11">
        <f t="shared" si="520"/>
        <v>0.2193622645969685</v>
      </c>
      <c r="AB80" s="11">
        <f t="shared" ref="AB80:BG80" si="521">AA17/AA$7*AB49</f>
        <v>0.12323185461980952</v>
      </c>
      <c r="AC80" s="11">
        <f t="shared" si="521"/>
        <v>7.7637003336732124E-2</v>
      </c>
      <c r="AD80" s="11">
        <f t="shared" si="521"/>
        <v>5.4763240647607778E-2</v>
      </c>
      <c r="AE80" s="11">
        <f t="shared" si="521"/>
        <v>3.2246150229186296E-2</v>
      </c>
      <c r="AF80" s="11">
        <f t="shared" si="521"/>
        <v>0.34646360046711577</v>
      </c>
      <c r="AG80" s="11">
        <f t="shared" si="521"/>
        <v>0.2428109467466486</v>
      </c>
      <c r="AH80" s="11">
        <f t="shared" si="521"/>
        <v>0.66367989423753304</v>
      </c>
      <c r="AI80" s="11">
        <f t="shared" si="521"/>
        <v>-0.18024026390721148</v>
      </c>
      <c r="AJ80" s="11">
        <f t="shared" si="521"/>
        <v>1.1257746815845207</v>
      </c>
      <c r="AK80" s="11">
        <f t="shared" si="521"/>
        <v>0.46855609603268406</v>
      </c>
      <c r="AL80" s="11">
        <f t="shared" si="521"/>
        <v>0.84523400684049832</v>
      </c>
      <c r="AM80" s="11">
        <f t="shared" si="521"/>
        <v>0.12758855123204704</v>
      </c>
      <c r="AN80" s="11">
        <f t="shared" si="521"/>
        <v>0.17652117073495491</v>
      </c>
      <c r="AO80" s="11">
        <f t="shared" si="521"/>
        <v>0.1758900122851064</v>
      </c>
      <c r="AP80" s="11">
        <f t="shared" si="521"/>
        <v>-0.10489095310005662</v>
      </c>
      <c r="AQ80" s="11">
        <f t="shared" si="521"/>
        <v>0.12475244075651799</v>
      </c>
      <c r="AR80" s="11">
        <f t="shared" si="521"/>
        <v>-0.15038496718206887</v>
      </c>
      <c r="AS80" s="11">
        <f t="shared" si="521"/>
        <v>-0.14027635448619324</v>
      </c>
      <c r="AT80" s="11">
        <f t="shared" si="521"/>
        <v>9.4422091626320107E-2</v>
      </c>
      <c r="AU80" s="11">
        <f t="shared" si="521"/>
        <v>0.45076846630733419</v>
      </c>
      <c r="AV80" s="11">
        <f t="shared" si="521"/>
        <v>-1.8757606450102715E-2</v>
      </c>
      <c r="AW80" s="11">
        <f t="shared" si="521"/>
        <v>0.47605468045299282</v>
      </c>
      <c r="AX80" s="11">
        <f t="shared" si="521"/>
        <v>-0.18897299650129032</v>
      </c>
      <c r="AY80" s="11">
        <f t="shared" si="521"/>
        <v>-0.34279563802214025</v>
      </c>
      <c r="AZ80" s="11">
        <f t="shared" si="521"/>
        <v>4.9278386296495301E-2</v>
      </c>
      <c r="BA80" s="11">
        <f t="shared" si="521"/>
        <v>2.9709932612911522E-2</v>
      </c>
      <c r="BB80" s="11">
        <f t="shared" si="521"/>
        <v>0.17920130717170032</v>
      </c>
      <c r="BC80" s="11">
        <f t="shared" si="521"/>
        <v>0.41494463706051882</v>
      </c>
      <c r="BD80" s="11">
        <f t="shared" si="521"/>
        <v>0.16006119492550747</v>
      </c>
      <c r="BE80" s="11">
        <f t="shared" si="521"/>
        <v>0.22158403960515322</v>
      </c>
      <c r="BF80" s="11">
        <f t="shared" si="521"/>
        <v>-0.14816751788662658</v>
      </c>
      <c r="BG80" s="11">
        <f t="shared" si="521"/>
        <v>-6.9289234238927078E-2</v>
      </c>
      <c r="BH80" s="11">
        <f t="shared" ref="BH80:CM80" si="522">BG17/BG$7*BH49</f>
        <v>-0.20625064601500342</v>
      </c>
      <c r="BI80" s="11">
        <f t="shared" si="522"/>
        <v>-6.8961106411526835E-2</v>
      </c>
      <c r="BJ80" s="11">
        <f t="shared" si="522"/>
        <v>-2.9533709728799987E-2</v>
      </c>
      <c r="BK80" s="11">
        <f t="shared" si="522"/>
        <v>-9.7389817216884791E-2</v>
      </c>
      <c r="BL80" s="11">
        <f t="shared" si="522"/>
        <v>0.13750765794342332</v>
      </c>
      <c r="BM80" s="11">
        <f t="shared" si="522"/>
        <v>0.47599690345645607</v>
      </c>
      <c r="BN80" s="11">
        <f t="shared" si="522"/>
        <v>0.20386714985864202</v>
      </c>
      <c r="BO80" s="11">
        <f t="shared" si="522"/>
        <v>9.5428507480811872E-2</v>
      </c>
      <c r="BP80" s="11">
        <f t="shared" si="522"/>
        <v>-2.8210942662544963E-2</v>
      </c>
      <c r="BQ80" s="11">
        <f t="shared" si="522"/>
        <v>-8.3736201022979073E-2</v>
      </c>
      <c r="BR80" s="11">
        <f t="shared" si="522"/>
        <v>-6.4778802088445622E-2</v>
      </c>
      <c r="BS80" s="11">
        <f t="shared" si="522"/>
        <v>4.6297966754557711E-2</v>
      </c>
      <c r="BT80" s="11">
        <f t="shared" si="522"/>
        <v>0</v>
      </c>
      <c r="BU80" s="11">
        <f t="shared" si="522"/>
        <v>-0.16168969378263734</v>
      </c>
      <c r="BV80" s="11">
        <f t="shared" si="522"/>
        <v>9.014252829597242E-3</v>
      </c>
      <c r="BW80" s="11">
        <f t="shared" si="522"/>
        <v>2.6907551194827534E-2</v>
      </c>
      <c r="BX80" s="11">
        <f t="shared" si="522"/>
        <v>-0.21080092536271633</v>
      </c>
      <c r="BY80" s="11">
        <f t="shared" si="522"/>
        <v>-0.29709404929456018</v>
      </c>
      <c r="BZ80" s="11">
        <f t="shared" si="522"/>
        <v>-0.50740885585202389</v>
      </c>
      <c r="CA80" s="11">
        <f t="shared" si="522"/>
        <v>-0.59205728890515241</v>
      </c>
      <c r="CB80" s="11">
        <f t="shared" si="522"/>
        <v>-0.50682786717872297</v>
      </c>
      <c r="CC80" s="11">
        <f t="shared" si="522"/>
        <v>-0.54395372031963807</v>
      </c>
      <c r="CD80" s="11">
        <f t="shared" si="522"/>
        <v>-0.46085402698805134</v>
      </c>
      <c r="CE80" s="11">
        <f t="shared" si="522"/>
        <v>-0.32760401769433517</v>
      </c>
      <c r="CF80" s="11">
        <f t="shared" si="522"/>
        <v>-4.7863143657743655E-2</v>
      </c>
      <c r="CG80" s="11">
        <f t="shared" si="522"/>
        <v>-6.6625343120284466E-2</v>
      </c>
      <c r="CH80" s="11">
        <f t="shared" si="522"/>
        <v>-3.8076218602317621E-2</v>
      </c>
      <c r="CI80" s="11">
        <f t="shared" si="522"/>
        <v>-0.12232455341275063</v>
      </c>
      <c r="CJ80" s="11">
        <f t="shared" si="522"/>
        <v>-0.15908886134770683</v>
      </c>
      <c r="CK80" s="11">
        <f t="shared" si="522"/>
        <v>-0.22203877314987475</v>
      </c>
      <c r="CL80" s="11">
        <f t="shared" si="522"/>
        <v>-6.5130760337274204E-2</v>
      </c>
      <c r="CM80" s="11">
        <f t="shared" si="522"/>
        <v>-0.119814967014573</v>
      </c>
      <c r="CN80" s="11">
        <f t="shared" ref="CN80:DS80" si="523">CM17/CM$7*CN49</f>
        <v>7.4291120464867771E-2</v>
      </c>
      <c r="CO80" s="11">
        <f t="shared" si="523"/>
        <v>6.4368563630652617E-2</v>
      </c>
      <c r="CP80" s="11">
        <f t="shared" si="523"/>
        <v>0.16595232393198742</v>
      </c>
      <c r="CQ80" s="11">
        <f t="shared" si="523"/>
        <v>0.30432719941299613</v>
      </c>
      <c r="CR80" s="11">
        <f t="shared" si="523"/>
        <v>0.18163917974045837</v>
      </c>
      <c r="CS80" s="11">
        <f t="shared" si="523"/>
        <v>8.0645151306212345E-2</v>
      </c>
      <c r="CT80" s="11">
        <f t="shared" si="523"/>
        <v>4.4408915788595585E-2</v>
      </c>
      <c r="CU80" s="11">
        <f t="shared" si="523"/>
        <v>-4.3767154853414959E-2</v>
      </c>
      <c r="CV80" s="11">
        <f t="shared" si="523"/>
        <v>2.6217658543262082E-2</v>
      </c>
      <c r="CW80" s="11">
        <f t="shared" si="523"/>
        <v>0.14051996281644116</v>
      </c>
      <c r="CX80" s="11">
        <f t="shared" si="523"/>
        <v>0.11266611764172001</v>
      </c>
      <c r="CY80" s="11">
        <f t="shared" si="523"/>
        <v>3.4263134286799758E-2</v>
      </c>
      <c r="CZ80" s="11">
        <f t="shared" si="523"/>
        <v>4.2537812507318536E-2</v>
      </c>
      <c r="DA80" s="11">
        <f t="shared" si="523"/>
        <v>7.612038035410465E-2</v>
      </c>
      <c r="DB80" s="11">
        <f t="shared" si="523"/>
        <v>4.1773544996139556E-2</v>
      </c>
      <c r="DC80" s="11">
        <f t="shared" si="523"/>
        <v>0.1590555077602149</v>
      </c>
      <c r="DD80" s="11">
        <f t="shared" si="523"/>
        <v>1.643374652015659E-2</v>
      </c>
      <c r="DE80" s="11">
        <f t="shared" si="523"/>
        <v>0.12300172831111085</v>
      </c>
      <c r="DF80" s="11">
        <f t="shared" si="523"/>
        <v>-5.6273479795842726E-2</v>
      </c>
      <c r="DG80" s="11">
        <f t="shared" si="523"/>
        <v>4.0303136318887156E-2</v>
      </c>
      <c r="DH80" s="11">
        <f t="shared" si="523"/>
        <v>0.14536185223547168</v>
      </c>
      <c r="DI80" s="11">
        <f t="shared" si="523"/>
        <v>0.11181971613471471</v>
      </c>
      <c r="DJ80" s="11">
        <f t="shared" si="523"/>
        <v>0.11136690322994018</v>
      </c>
      <c r="DK80" s="11">
        <f t="shared" si="523"/>
        <v>0.27247819689170666</v>
      </c>
      <c r="DL80" s="11">
        <f t="shared" si="523"/>
        <v>0.14178771086819633</v>
      </c>
      <c r="DM80" s="11">
        <f t="shared" si="523"/>
        <v>2.3324526530476595E-2</v>
      </c>
      <c r="DN80" s="11">
        <f t="shared" si="523"/>
        <v>-1.542952208876896E-2</v>
      </c>
      <c r="DO80" s="11">
        <f t="shared" si="523"/>
        <v>0.16315794109730045</v>
      </c>
      <c r="DP80" s="11">
        <f t="shared" si="523"/>
        <v>0.14686712743489319</v>
      </c>
      <c r="DQ80" s="11">
        <f t="shared" si="523"/>
        <v>0.15337661926178703</v>
      </c>
      <c r="DR80" s="11">
        <f t="shared" si="523"/>
        <v>5.2848327369875901E-2</v>
      </c>
      <c r="DS80" s="11">
        <f t="shared" si="523"/>
        <v>-0.19941401680632315</v>
      </c>
      <c r="DT80" s="42">
        <f t="shared" ref="DT80:EY80" si="524">DS17/DS$7*DT49</f>
        <v>-0.67323528877912653</v>
      </c>
      <c r="DU80" s="42">
        <f t="shared" si="524"/>
        <v>3.3783496048185299E-2</v>
      </c>
      <c r="DV80" s="42">
        <f t="shared" si="524"/>
        <v>0.31703713401930855</v>
      </c>
      <c r="DW80" s="11">
        <f t="shared" si="524"/>
        <v>3.2465715488018368E-2</v>
      </c>
      <c r="DX80" s="11">
        <f t="shared" si="524"/>
        <v>4.8797190444617035E-2</v>
      </c>
      <c r="DY80" s="11">
        <f t="shared" si="524"/>
        <v>8.8407761080159575E-2</v>
      </c>
      <c r="DZ80" s="11">
        <f t="shared" si="524"/>
        <v>0.35289913368863174</v>
      </c>
      <c r="EA80" s="11">
        <f t="shared" si="524"/>
        <v>0.29827953324765805</v>
      </c>
      <c r="EB80" s="11">
        <f t="shared" si="524"/>
        <v>-7.6096327899631319E-2</v>
      </c>
      <c r="EC80" s="11">
        <f t="shared" si="524"/>
        <v>-3.0259426081555435E-2</v>
      </c>
      <c r="ED80" s="11">
        <f t="shared" si="524"/>
        <v>-8.1840519853644281E-2</v>
      </c>
      <c r="EE80" s="11">
        <f t="shared" si="524"/>
        <v>-5.2324563540641147E-2</v>
      </c>
      <c r="EF80" s="11">
        <f t="shared" si="524"/>
        <v>-4.4771136844488586E-2</v>
      </c>
      <c r="EG80" s="11">
        <f t="shared" si="524"/>
        <v>-0.1909214822562485</v>
      </c>
      <c r="EH80" s="11">
        <f t="shared" si="524"/>
        <v>5.2520243543296291E-2</v>
      </c>
      <c r="EI80" s="11">
        <f t="shared" si="524"/>
        <v>-0.30642977805068911</v>
      </c>
      <c r="EJ80" s="11">
        <f t="shared" si="524"/>
        <v>0.35992074601581397</v>
      </c>
      <c r="EK80" s="12">
        <f t="shared" si="524"/>
        <v>-1.0023335369680407E-2</v>
      </c>
      <c r="EL80" s="12">
        <f t="shared" si="524"/>
        <v>-4.7098949012799908E-2</v>
      </c>
      <c r="EM80" s="12">
        <f t="shared" si="524"/>
        <v>4.6396754764003158E-2</v>
      </c>
      <c r="EN80" s="12">
        <f t="shared" si="524"/>
        <v>0.10478448024223221</v>
      </c>
      <c r="EO80" s="12">
        <f t="shared" si="524"/>
        <v>0.15231564869267306</v>
      </c>
      <c r="EP80" s="12">
        <f t="shared" si="524"/>
        <v>0.12649337089571491</v>
      </c>
      <c r="EQ80" s="12">
        <f t="shared" si="524"/>
        <v>0.21114210944671194</v>
      </c>
      <c r="ER80" s="12">
        <f t="shared" si="524"/>
        <v>0.10377689189749695</v>
      </c>
      <c r="ES80" s="12">
        <f t="shared" si="524"/>
        <v>7.0765501947109913E-2</v>
      </c>
      <c r="ET80" s="12">
        <f t="shared" si="524"/>
        <v>3.9099957224122017E-2</v>
      </c>
      <c r="EU80" s="12">
        <f t="shared" si="524"/>
        <v>8.3267444946221181E-2</v>
      </c>
      <c r="EV80" s="12">
        <f t="shared" si="524"/>
        <v>2.2680530810722323E-2</v>
      </c>
      <c r="EW80" s="12">
        <f t="shared" si="524"/>
        <v>1.0971342638296386E-2</v>
      </c>
      <c r="EX80" s="12">
        <f t="shared" si="524"/>
        <v>-3.7735143384281002E-2</v>
      </c>
      <c r="EY80" s="12">
        <f t="shared" si="524"/>
        <v>2.4275944371903457E-2</v>
      </c>
      <c r="EZ80" s="12">
        <f t="shared" ref="EZ80:FF80" si="525">EY17/EY$7*EZ49</f>
        <v>-5.8741367129269313E-2</v>
      </c>
      <c r="FA80" s="12">
        <f t="shared" si="525"/>
        <v>-5.3805360560478896E-2</v>
      </c>
      <c r="FB80" s="12">
        <f t="shared" si="525"/>
        <v>-1.7508428832482589E-2</v>
      </c>
      <c r="FC80" s="12">
        <f t="shared" si="525"/>
        <v>2.8673058531866684E-2</v>
      </c>
      <c r="FD80" s="12">
        <f t="shared" si="525"/>
        <v>3.6484629147904321E-3</v>
      </c>
      <c r="FE80" s="12">
        <f t="shared" si="525"/>
        <v>8.2117297423815096E-3</v>
      </c>
      <c r="FF80" s="12">
        <f t="shared" si="525"/>
        <v>-2.3337006293091603E-2</v>
      </c>
      <c r="FG80" s="12">
        <f t="shared" si="462"/>
        <v>-1.427955074322762E-2</v>
      </c>
      <c r="FH80" s="12">
        <f t="shared" si="463"/>
        <v>-4.3835750267309903E-2</v>
      </c>
      <c r="FI80" s="12">
        <f t="shared" si="464"/>
        <v>-1.1550402892812157E-2</v>
      </c>
      <c r="FJ80" s="12">
        <f t="shared" si="465"/>
        <v>-5.3099092327004549E-2</v>
      </c>
    </row>
    <row r="81" spans="2:166" x14ac:dyDescent="0.2">
      <c r="B81" t="str">
        <f t="shared" si="455"/>
        <v xml:space="preserve">   Professional and business services</v>
      </c>
      <c r="C81" s="11"/>
      <c r="D81" s="11">
        <f t="shared" ref="D81:AA81" si="526">C18/C$7*D50</f>
        <v>0.86141653632178417</v>
      </c>
      <c r="E81" s="11">
        <f t="shared" si="526"/>
        <v>0.70177059644792716</v>
      </c>
      <c r="F81" s="11">
        <f t="shared" si="526"/>
        <v>-0.20138717921052113</v>
      </c>
      <c r="G81" s="11">
        <f t="shared" si="526"/>
        <v>-0.28498933321556869</v>
      </c>
      <c r="H81" s="11">
        <f t="shared" si="526"/>
        <v>-0.40308453595042504</v>
      </c>
      <c r="I81" s="11">
        <f t="shared" si="526"/>
        <v>0.1444935342831363</v>
      </c>
      <c r="J81" s="11">
        <f t="shared" si="526"/>
        <v>0.26489827167313246</v>
      </c>
      <c r="K81" s="11">
        <f t="shared" si="526"/>
        <v>1.344504493446145</v>
      </c>
      <c r="L81" s="11">
        <f t="shared" si="526"/>
        <v>-0.68176131619125124</v>
      </c>
      <c r="M81" s="11">
        <f t="shared" si="526"/>
        <v>-0.80401441972996512</v>
      </c>
      <c r="N81" s="11">
        <f t="shared" si="526"/>
        <v>0.16665680313952855</v>
      </c>
      <c r="O81" s="11">
        <f t="shared" si="526"/>
        <v>1.8783584688164376</v>
      </c>
      <c r="P81" s="11">
        <f t="shared" si="526"/>
        <v>0.4293107970003136</v>
      </c>
      <c r="Q81" s="11">
        <f t="shared" si="526"/>
        <v>1.1801078516978905</v>
      </c>
      <c r="R81" s="11">
        <f t="shared" si="526"/>
        <v>-0.17261684854786732</v>
      </c>
      <c r="S81" s="11">
        <f t="shared" si="526"/>
        <v>0.92890110961256289</v>
      </c>
      <c r="T81" s="11">
        <f t="shared" si="526"/>
        <v>1.0966661301814382</v>
      </c>
      <c r="U81" s="11">
        <f t="shared" si="526"/>
        <v>0.94343022830215828</v>
      </c>
      <c r="V81" s="11">
        <f t="shared" si="526"/>
        <v>1.2611119991837085</v>
      </c>
      <c r="W81" s="11">
        <f t="shared" si="526"/>
        <v>0</v>
      </c>
      <c r="X81" s="11">
        <f t="shared" si="526"/>
        <v>-0.32601054308886557</v>
      </c>
      <c r="Y81" s="11">
        <f t="shared" si="526"/>
        <v>0.46057180597535718</v>
      </c>
      <c r="Z81" s="11">
        <f t="shared" si="526"/>
        <v>1.136598154386701</v>
      </c>
      <c r="AA81" s="11">
        <f t="shared" si="526"/>
        <v>1.5231428439854009</v>
      </c>
      <c r="AB81" s="11">
        <f t="shared" ref="AB81:BG81" si="527">AA18/AA$7*AB50</f>
        <v>7.8029459802529816E-2</v>
      </c>
      <c r="AC81" s="11">
        <f t="shared" si="527"/>
        <v>1.02313893417847</v>
      </c>
      <c r="AD81" s="11">
        <f t="shared" si="527"/>
        <v>1.4792793947205596</v>
      </c>
      <c r="AE81" s="11">
        <f t="shared" si="527"/>
        <v>1.3246432566010071</v>
      </c>
      <c r="AF81" s="11">
        <f t="shared" si="527"/>
        <v>1.5256560467053173</v>
      </c>
      <c r="AG81" s="11">
        <f t="shared" si="527"/>
        <v>0.28308870121623847</v>
      </c>
      <c r="AH81" s="11">
        <f t="shared" si="527"/>
        <v>1.1470251980931698</v>
      </c>
      <c r="AI81" s="11">
        <f t="shared" si="527"/>
        <v>1.236101534096308</v>
      </c>
      <c r="AJ81" s="11">
        <f t="shared" si="527"/>
        <v>9.0592847902717724E-2</v>
      </c>
      <c r="AK81" s="11">
        <f t="shared" si="527"/>
        <v>0.52282333076896559</v>
      </c>
      <c r="AL81" s="11">
        <f t="shared" si="527"/>
        <v>0.41736891075515703</v>
      </c>
      <c r="AM81" s="11">
        <f t="shared" si="527"/>
        <v>0.71547920431635326</v>
      </c>
      <c r="AN81" s="11">
        <f t="shared" si="527"/>
        <v>1.328130778704</v>
      </c>
      <c r="AO81" s="11">
        <f t="shared" si="527"/>
        <v>1.1160726346307892</v>
      </c>
      <c r="AP81" s="11">
        <f t="shared" si="527"/>
        <v>1.2697398473242738</v>
      </c>
      <c r="AQ81" s="11">
        <f t="shared" si="527"/>
        <v>0.86729555598727526</v>
      </c>
      <c r="AR81" s="11">
        <f t="shared" si="527"/>
        <v>0.47046478384708978</v>
      </c>
      <c r="AS81" s="11">
        <f t="shared" si="527"/>
        <v>1.1961191564224014</v>
      </c>
      <c r="AT81" s="11">
        <f t="shared" si="527"/>
        <v>0.18869556122224626</v>
      </c>
      <c r="AU81" s="11">
        <f t="shared" si="527"/>
        <v>-1.8042482996333313</v>
      </c>
      <c r="AV81" s="11">
        <f t="shared" si="527"/>
        <v>-1.1107631075927122</v>
      </c>
      <c r="AW81" s="11">
        <f t="shared" si="527"/>
        <v>-1.8977456095272358</v>
      </c>
      <c r="AX81" s="11">
        <f t="shared" si="527"/>
        <v>-1.4205074474666421</v>
      </c>
      <c r="AY81" s="11">
        <f t="shared" si="527"/>
        <v>-0.47901430158253205</v>
      </c>
      <c r="AZ81" s="11">
        <f t="shared" si="527"/>
        <v>-0.21490764261964015</v>
      </c>
      <c r="BA81" s="11">
        <f t="shared" si="527"/>
        <v>1.978459263470712E-2</v>
      </c>
      <c r="BB81" s="11">
        <f t="shared" si="527"/>
        <v>-9.8292207967482878E-2</v>
      </c>
      <c r="BC81" s="11">
        <f t="shared" si="527"/>
        <v>-0.23588255490544185</v>
      </c>
      <c r="BD81" s="11">
        <f t="shared" si="527"/>
        <v>-0.45035389409846516</v>
      </c>
      <c r="BE81" s="11">
        <f t="shared" si="527"/>
        <v>-9.9249234018796234E-2</v>
      </c>
      <c r="BF81" s="11">
        <f t="shared" si="527"/>
        <v>0.36214127646756583</v>
      </c>
      <c r="BG81" s="11">
        <f t="shared" si="527"/>
        <v>0.72997921528703047</v>
      </c>
      <c r="BH81" s="11">
        <f t="shared" ref="BH81:CM81" si="528">BG18/BG$7*BH50</f>
        <v>0.58547895226131308</v>
      </c>
      <c r="BI81" s="11">
        <f t="shared" si="528"/>
        <v>0.56235689458978311</v>
      </c>
      <c r="BJ81" s="11">
        <f t="shared" si="528"/>
        <v>0.84737173143910283</v>
      </c>
      <c r="BK81" s="11">
        <f t="shared" si="528"/>
        <v>0.76967562177649185</v>
      </c>
      <c r="BL81" s="11">
        <f t="shared" si="528"/>
        <v>0.67476243806036751</v>
      </c>
      <c r="BM81" s="11">
        <f t="shared" si="528"/>
        <v>1.0220481823252383</v>
      </c>
      <c r="BN81" s="11">
        <f t="shared" si="528"/>
        <v>0.75383729723845394</v>
      </c>
      <c r="BO81" s="11">
        <f t="shared" si="528"/>
        <v>0.64682216910060852</v>
      </c>
      <c r="BP81" s="11">
        <f t="shared" si="528"/>
        <v>1.1445947285062879</v>
      </c>
      <c r="BQ81" s="11">
        <f t="shared" si="528"/>
        <v>0.95801968195032483</v>
      </c>
      <c r="BR81" s="11">
        <f t="shared" si="528"/>
        <v>0.72861800342771976</v>
      </c>
      <c r="BS81" s="11">
        <f t="shared" si="528"/>
        <v>0.8973619687043336</v>
      </c>
      <c r="BT81" s="11">
        <f t="shared" si="528"/>
        <v>0.47145242191954045</v>
      </c>
      <c r="BU81" s="11">
        <f t="shared" si="528"/>
        <v>0.52385847838021349</v>
      </c>
      <c r="BV81" s="11">
        <f t="shared" si="528"/>
        <v>0.53883444901822541</v>
      </c>
      <c r="BW81" s="11">
        <f t="shared" si="528"/>
        <v>0.70174972773695732</v>
      </c>
      <c r="BX81" s="11">
        <f t="shared" si="528"/>
        <v>0.25971436708305262</v>
      </c>
      <c r="BY81" s="11">
        <f t="shared" si="528"/>
        <v>-0.33533308692684105</v>
      </c>
      <c r="BZ81" s="11">
        <f t="shared" si="528"/>
        <v>-1.2961894523469586</v>
      </c>
      <c r="CA81" s="11">
        <f t="shared" si="528"/>
        <v>-1.5864191192290267</v>
      </c>
      <c r="CB81" s="11">
        <f t="shared" si="528"/>
        <v>-2.4220535958921414</v>
      </c>
      <c r="CC81" s="11">
        <f t="shared" si="528"/>
        <v>-0.88021556525841727</v>
      </c>
      <c r="CD81" s="11">
        <f t="shared" si="528"/>
        <v>2.8517796612657634E-2</v>
      </c>
      <c r="CE81" s="11">
        <f t="shared" si="528"/>
        <v>0.36692436844698612</v>
      </c>
      <c r="CF81" s="11">
        <f t="shared" si="528"/>
        <v>0.53549336277092496</v>
      </c>
      <c r="CG81" s="11">
        <f t="shared" si="528"/>
        <v>0.56252745887279421</v>
      </c>
      <c r="CH81" s="11">
        <f t="shared" si="528"/>
        <v>0.77865469382274588</v>
      </c>
      <c r="CI81" s="11">
        <f t="shared" si="528"/>
        <v>0.793590465872411</v>
      </c>
      <c r="CJ81" s="11">
        <f t="shared" si="528"/>
        <v>0.73213539982385289</v>
      </c>
      <c r="CK81" s="11">
        <f t="shared" si="528"/>
        <v>0.93241331954180051</v>
      </c>
      <c r="CL81" s="11">
        <f t="shared" si="528"/>
        <v>0.79094420987133995</v>
      </c>
      <c r="CM81" s="11">
        <f t="shared" si="528"/>
        <v>0.72846882600553631</v>
      </c>
      <c r="CN81" s="11">
        <f t="shared" ref="CN81:DS81" si="529">CM18/CM$7*CN50</f>
        <v>1.2763760596878351</v>
      </c>
      <c r="CO81" s="11">
        <f t="shared" si="529"/>
        <v>0.40676797480507765</v>
      </c>
      <c r="CP81" s="11">
        <f t="shared" si="529"/>
        <v>1.1712777728572754</v>
      </c>
      <c r="CQ81" s="11">
        <f t="shared" si="529"/>
        <v>0.85703405001672728</v>
      </c>
      <c r="CR81" s="11">
        <f t="shared" si="529"/>
        <v>0.57273823075998731</v>
      </c>
      <c r="CS81" s="11">
        <f t="shared" si="529"/>
        <v>0.64229926570620988</v>
      </c>
      <c r="CT81" s="11">
        <f t="shared" si="529"/>
        <v>0.83057102567208219</v>
      </c>
      <c r="CU81" s="11">
        <f t="shared" si="529"/>
        <v>0.6689234367271325</v>
      </c>
      <c r="CV81" s="11">
        <f t="shared" si="529"/>
        <v>0.30751751908319974</v>
      </c>
      <c r="CW81" s="11">
        <f t="shared" si="529"/>
        <v>1.3821467520365143</v>
      </c>
      <c r="CX81" s="11">
        <f t="shared" si="529"/>
        <v>0.77899741511528697</v>
      </c>
      <c r="CY81" s="11">
        <f t="shared" si="529"/>
        <v>0.58895423106829858</v>
      </c>
      <c r="CZ81" s="11">
        <f t="shared" si="529"/>
        <v>0.97998117788100103</v>
      </c>
      <c r="DA81" s="11">
        <f t="shared" si="529"/>
        <v>1.0155393790717675</v>
      </c>
      <c r="DB81" s="11">
        <f t="shared" si="529"/>
        <v>0.68520468819408509</v>
      </c>
      <c r="DC81" s="11">
        <f t="shared" si="529"/>
        <v>0.800420146648676</v>
      </c>
      <c r="DD81" s="11">
        <f t="shared" si="529"/>
        <v>0.9985942317931098</v>
      </c>
      <c r="DE81" s="11">
        <f t="shared" si="529"/>
        <v>0.85305547243025481</v>
      </c>
      <c r="DF81" s="11">
        <f t="shared" si="529"/>
        <v>0.49793845897210193</v>
      </c>
      <c r="DG81" s="11">
        <f t="shared" si="529"/>
        <v>1.0443018167459903</v>
      </c>
      <c r="DH81" s="11">
        <f t="shared" si="529"/>
        <v>1.3913299317291221</v>
      </c>
      <c r="DI81" s="11">
        <f t="shared" si="529"/>
        <v>0.95409679229774746</v>
      </c>
      <c r="DJ81" s="11">
        <f t="shared" si="529"/>
        <v>0.38984576362507645</v>
      </c>
      <c r="DK81" s="11">
        <f t="shared" si="529"/>
        <v>0.73417901886667525</v>
      </c>
      <c r="DL81" s="11">
        <f t="shared" si="529"/>
        <v>0.1564349625913414</v>
      </c>
      <c r="DM81" s="11">
        <f t="shared" si="529"/>
        <v>0.54181614373250575</v>
      </c>
      <c r="DN81" s="11">
        <f t="shared" si="529"/>
        <v>0.84938646358231062</v>
      </c>
      <c r="DO81" s="11">
        <f t="shared" si="529"/>
        <v>7.6888005869943321E-2</v>
      </c>
      <c r="DP81" s="11">
        <f t="shared" si="529"/>
        <v>1.4991599803472213</v>
      </c>
      <c r="DQ81" s="11">
        <f t="shared" si="529"/>
        <v>1.2769671428650191</v>
      </c>
      <c r="DR81" s="11">
        <f t="shared" si="529"/>
        <v>1.0294071906296987</v>
      </c>
      <c r="DS81" s="11">
        <f t="shared" si="529"/>
        <v>0.81594160914755642</v>
      </c>
      <c r="DT81" s="42">
        <f t="shared" ref="DT81:EY81" si="530">DS18/DS$7*DT50</f>
        <v>-3.3508125959694071</v>
      </c>
      <c r="DU81" s="42">
        <f t="shared" si="530"/>
        <v>1.446040670074815</v>
      </c>
      <c r="DV81" s="42">
        <f t="shared" si="530"/>
        <v>2.3448077215099854</v>
      </c>
      <c r="DW81" s="11">
        <f t="shared" si="530"/>
        <v>-0.40173560944779929</v>
      </c>
      <c r="DX81" s="11">
        <f t="shared" si="530"/>
        <v>0.13814787217857022</v>
      </c>
      <c r="DY81" s="11">
        <f t="shared" si="530"/>
        <v>1.7415832867997671</v>
      </c>
      <c r="DZ81" s="11">
        <f t="shared" si="530"/>
        <v>2.731482912189009</v>
      </c>
      <c r="EA81" s="11">
        <f t="shared" si="530"/>
        <v>3.5811577773322654</v>
      </c>
      <c r="EB81" s="11">
        <f t="shared" si="530"/>
        <v>1.1645224985603129</v>
      </c>
      <c r="EC81" s="11">
        <f t="shared" si="530"/>
        <v>-0.23401704547159594</v>
      </c>
      <c r="ED81" s="11">
        <f t="shared" si="530"/>
        <v>-0.23105787870386618</v>
      </c>
      <c r="EE81" s="11">
        <f t="shared" si="530"/>
        <v>-0.72534221973032564</v>
      </c>
      <c r="EF81" s="11">
        <f t="shared" si="530"/>
        <v>-0.62144827995566709</v>
      </c>
      <c r="EG81" s="11">
        <f t="shared" si="530"/>
        <v>-0.32581939202624471</v>
      </c>
      <c r="EH81" s="11">
        <f t="shared" si="530"/>
        <v>5.2363747489713348E-2</v>
      </c>
      <c r="EI81" s="11">
        <f t="shared" si="530"/>
        <v>-0.78734655121229946</v>
      </c>
      <c r="EJ81" s="11">
        <f t="shared" si="530"/>
        <v>-0.38463505694959277</v>
      </c>
      <c r="EK81" s="12">
        <f t="shared" si="530"/>
        <v>-0.37605482372655036</v>
      </c>
      <c r="EL81" s="12">
        <f t="shared" si="530"/>
        <v>-1.7509681825959209</v>
      </c>
      <c r="EM81" s="12">
        <f t="shared" si="530"/>
        <v>-0.75903488257467888</v>
      </c>
      <c r="EN81" s="12">
        <f t="shared" si="530"/>
        <v>-2.3360352639342223</v>
      </c>
      <c r="EO81" s="12">
        <f t="shared" si="530"/>
        <v>-2.5347826405492166</v>
      </c>
      <c r="EP81" s="12">
        <f t="shared" si="530"/>
        <v>-1.2967673921070806</v>
      </c>
      <c r="EQ81" s="12">
        <f t="shared" si="530"/>
        <v>-0.46719960558960377</v>
      </c>
      <c r="ER81" s="12">
        <f t="shared" si="530"/>
        <v>-0.38096463494158261</v>
      </c>
      <c r="ES81" s="12">
        <f t="shared" si="530"/>
        <v>9.4191893110378441E-2</v>
      </c>
      <c r="ET81" s="12">
        <f t="shared" si="530"/>
        <v>0.15260365534732739</v>
      </c>
      <c r="EU81" s="12">
        <f t="shared" si="530"/>
        <v>0.55980548485671022</v>
      </c>
      <c r="EV81" s="12">
        <f t="shared" si="530"/>
        <v>0.85869979404367625</v>
      </c>
      <c r="EW81" s="12">
        <f t="shared" si="530"/>
        <v>0.68043237826269209</v>
      </c>
      <c r="EX81" s="12">
        <f t="shared" si="530"/>
        <v>1.0739917156221666</v>
      </c>
      <c r="EY81" s="12">
        <f t="shared" si="530"/>
        <v>1.2831131996112739</v>
      </c>
      <c r="EZ81" s="12">
        <f t="shared" ref="EZ81:FF81" si="531">EY18/EY$7*EZ50</f>
        <v>1.3508569613133796</v>
      </c>
      <c r="FA81" s="12">
        <f t="shared" si="531"/>
        <v>1.1337263829312525</v>
      </c>
      <c r="FB81" s="12">
        <f t="shared" si="531"/>
        <v>1.2876162129186772</v>
      </c>
      <c r="FC81" s="12">
        <f t="shared" si="531"/>
        <v>1.3621731979921341</v>
      </c>
      <c r="FD81" s="12">
        <f t="shared" si="531"/>
        <v>1.4128972161223432</v>
      </c>
      <c r="FE81" s="12">
        <f t="shared" si="531"/>
        <v>1.4233857830249246</v>
      </c>
      <c r="FF81" s="12">
        <f t="shared" si="531"/>
        <v>1.3894839630334004</v>
      </c>
      <c r="FG81" s="12">
        <f t="shared" si="462"/>
        <v>1.3552985410366674</v>
      </c>
      <c r="FH81" s="12">
        <f t="shared" si="463"/>
        <v>1.2103531782910055</v>
      </c>
      <c r="FI81" s="12">
        <f t="shared" si="464"/>
        <v>1.329338885810444</v>
      </c>
      <c r="FJ81" s="12">
        <f t="shared" si="465"/>
        <v>1.0758101473900137</v>
      </c>
    </row>
    <row r="82" spans="2:166" x14ac:dyDescent="0.2">
      <c r="B82" t="str">
        <f t="shared" si="455"/>
        <v xml:space="preserve">   Other services</v>
      </c>
      <c r="C82" s="11"/>
      <c r="D82" s="11">
        <f t="shared" ref="D82:AA82" si="532">C19/C$7*D51</f>
        <v>0.88789538581276584</v>
      </c>
      <c r="E82" s="11">
        <f t="shared" si="532"/>
        <v>0.94231590759040051</v>
      </c>
      <c r="F82" s="11">
        <f t="shared" si="532"/>
        <v>0.55411680928507723</v>
      </c>
      <c r="G82" s="11">
        <f t="shared" si="532"/>
        <v>0.50809973817794862</v>
      </c>
      <c r="H82" s="11">
        <f t="shared" si="532"/>
        <v>0.4238009055629729</v>
      </c>
      <c r="I82" s="11">
        <f t="shared" si="532"/>
        <v>5.997823642299991E-2</v>
      </c>
      <c r="J82" s="11">
        <f t="shared" si="532"/>
        <v>0.87256539882751627</v>
      </c>
      <c r="K82" s="11">
        <f t="shared" si="532"/>
        <v>0.40830601842688169</v>
      </c>
      <c r="L82" s="11">
        <f t="shared" si="532"/>
        <v>0.52508923400098284</v>
      </c>
      <c r="M82" s="11">
        <f t="shared" si="532"/>
        <v>1.1319903603716284</v>
      </c>
      <c r="N82" s="11">
        <f t="shared" si="532"/>
        <v>0.90159202067483757</v>
      </c>
      <c r="O82" s="11">
        <f t="shared" si="532"/>
        <v>0.53557994795965524</v>
      </c>
      <c r="P82" s="11">
        <f t="shared" si="532"/>
        <v>1.6316821981469565</v>
      </c>
      <c r="Q82" s="11">
        <f t="shared" si="532"/>
        <v>0.74792435810030267</v>
      </c>
      <c r="R82" s="11">
        <f t="shared" si="532"/>
        <v>-0.23053610756144513</v>
      </c>
      <c r="S82" s="11">
        <f t="shared" si="532"/>
        <v>0.47257452955729523</v>
      </c>
      <c r="T82" s="11">
        <f t="shared" si="532"/>
        <v>0.600433923437664</v>
      </c>
      <c r="U82" s="11">
        <f t="shared" si="532"/>
        <v>0.60979823116296306</v>
      </c>
      <c r="V82" s="11">
        <f t="shared" si="532"/>
        <v>0.91659802652821976</v>
      </c>
      <c r="W82" s="11">
        <f t="shared" si="532"/>
        <v>1.6954725905338637</v>
      </c>
      <c r="X82" s="11">
        <f t="shared" si="532"/>
        <v>0.23939362106464473</v>
      </c>
      <c r="Y82" s="11">
        <f t="shared" si="532"/>
        <v>0.42310412981491446</v>
      </c>
      <c r="Z82" s="11">
        <f t="shared" si="532"/>
        <v>0.26181551088808547</v>
      </c>
      <c r="AA82" s="11">
        <f t="shared" si="532"/>
        <v>-0.30624803343714052</v>
      </c>
      <c r="AB82" s="11">
        <f t="shared" ref="AB82:BG82" si="533">AA19/AA$7*AB51</f>
        <v>1.2256770219665634</v>
      </c>
      <c r="AC82" s="11">
        <f t="shared" si="533"/>
        <v>0.83955697807632046</v>
      </c>
      <c r="AD82" s="11">
        <f t="shared" si="533"/>
        <v>1.5221000016187949</v>
      </c>
      <c r="AE82" s="11">
        <f t="shared" si="533"/>
        <v>0.58495522131926247</v>
      </c>
      <c r="AF82" s="11">
        <f t="shared" si="533"/>
        <v>0.65387107542286249</v>
      </c>
      <c r="AG82" s="11">
        <f t="shared" si="533"/>
        <v>1.0157224172278705</v>
      </c>
      <c r="AH82" s="11">
        <f t="shared" si="533"/>
        <v>1.3900526468153473</v>
      </c>
      <c r="AI82" s="11">
        <f t="shared" si="533"/>
        <v>0.2951415046647522</v>
      </c>
      <c r="AJ82" s="11">
        <f t="shared" si="533"/>
        <v>1.5243712329499124</v>
      </c>
      <c r="AK82" s="11">
        <f t="shared" si="533"/>
        <v>0.69174035871381689</v>
      </c>
      <c r="AL82" s="11">
        <f t="shared" si="533"/>
        <v>0.52522903116210518</v>
      </c>
      <c r="AM82" s="11">
        <f t="shared" si="533"/>
        <v>0.78984607271534157</v>
      </c>
      <c r="AN82" s="11">
        <f t="shared" si="533"/>
        <v>-2.9106068070615811E-2</v>
      </c>
      <c r="AO82" s="11">
        <f t="shared" si="533"/>
        <v>0.65532086969990633</v>
      </c>
      <c r="AP82" s="11">
        <f t="shared" si="533"/>
        <v>0.97538538887761994</v>
      </c>
      <c r="AQ82" s="11">
        <f t="shared" si="533"/>
        <v>0.89946332606706336</v>
      </c>
      <c r="AR82" s="11">
        <f t="shared" si="533"/>
        <v>-0.27374737462732901</v>
      </c>
      <c r="AS82" s="11">
        <f t="shared" si="533"/>
        <v>0.571395881528315</v>
      </c>
      <c r="AT82" s="11">
        <f t="shared" si="533"/>
        <v>0.79937425966863618</v>
      </c>
      <c r="AU82" s="11">
        <f t="shared" si="533"/>
        <v>-0.49083825769472805</v>
      </c>
      <c r="AV82" s="11">
        <f t="shared" si="533"/>
        <v>0.37798358340384552</v>
      </c>
      <c r="AW82" s="11">
        <f t="shared" si="533"/>
        <v>-6.6109010160854811E-2</v>
      </c>
      <c r="AX82" s="11">
        <f t="shared" si="533"/>
        <v>-0.32302468853641131</v>
      </c>
      <c r="AY82" s="11">
        <f t="shared" si="533"/>
        <v>0.2535856611530225</v>
      </c>
      <c r="AZ82" s="11">
        <f t="shared" si="533"/>
        <v>0.47538764509779874</v>
      </c>
      <c r="BA82" s="11">
        <f t="shared" si="533"/>
        <v>0.37797455840441091</v>
      </c>
      <c r="BB82" s="11">
        <f t="shared" si="533"/>
        <v>0.27721071827500277</v>
      </c>
      <c r="BC82" s="11">
        <f t="shared" si="533"/>
        <v>0.46849856037909021</v>
      </c>
      <c r="BD82" s="11">
        <f t="shared" si="533"/>
        <v>0.34901532140308378</v>
      </c>
      <c r="BE82" s="11">
        <f t="shared" si="533"/>
        <v>0.51166895601990503</v>
      </c>
      <c r="BF82" s="11">
        <f t="shared" si="533"/>
        <v>0.67415806296591096</v>
      </c>
      <c r="BG82" s="11">
        <f t="shared" si="533"/>
        <v>-0.30653974728189559</v>
      </c>
      <c r="BH82" s="11">
        <f t="shared" ref="BH82:CM82" si="534">BG19/BG$7*BH51</f>
        <v>0.69279752483521051</v>
      </c>
      <c r="BI82" s="11">
        <f t="shared" si="534"/>
        <v>0.26812214531930839</v>
      </c>
      <c r="BJ82" s="11">
        <f t="shared" si="534"/>
        <v>0.54693913408702555</v>
      </c>
      <c r="BK82" s="11">
        <f t="shared" si="534"/>
        <v>0.51326416975196365</v>
      </c>
      <c r="BL82" s="11">
        <f t="shared" si="534"/>
        <v>0.97954965768648539</v>
      </c>
      <c r="BM82" s="11">
        <f t="shared" si="534"/>
        <v>0.45726119653783331</v>
      </c>
      <c r="BN82" s="11">
        <f t="shared" si="534"/>
        <v>0.33773809286628143</v>
      </c>
      <c r="BO82" s="11">
        <f t="shared" si="534"/>
        <v>0.51672233288708902</v>
      </c>
      <c r="BP82" s="11">
        <f t="shared" si="534"/>
        <v>0.35040799204117234</v>
      </c>
      <c r="BQ82" s="11">
        <f t="shared" si="534"/>
        <v>0.46141320864258889</v>
      </c>
      <c r="BR82" s="11">
        <f t="shared" si="534"/>
        <v>0.55281140263919615</v>
      </c>
      <c r="BS82" s="11">
        <f t="shared" si="534"/>
        <v>0.89908104053531868</v>
      </c>
      <c r="BT82" s="11">
        <f t="shared" si="534"/>
        <v>0.56213884099375588</v>
      </c>
      <c r="BU82" s="11">
        <f t="shared" si="534"/>
        <v>0.71541097845290191</v>
      </c>
      <c r="BV82" s="11">
        <f t="shared" si="534"/>
        <v>0.95101095791621082</v>
      </c>
      <c r="BW82" s="11">
        <f t="shared" si="534"/>
        <v>0.68792273466632947</v>
      </c>
      <c r="BX82" s="11">
        <f t="shared" si="534"/>
        <v>0.45702171719656193</v>
      </c>
      <c r="BY82" s="11">
        <f t="shared" si="534"/>
        <v>0.76557875859599289</v>
      </c>
      <c r="BZ82" s="11">
        <f t="shared" si="534"/>
        <v>-0.15949418869603907</v>
      </c>
      <c r="CA82" s="11">
        <f t="shared" si="534"/>
        <v>-0.18939229559085763</v>
      </c>
      <c r="CB82" s="11">
        <f t="shared" si="534"/>
        <v>-0.50148019924073273</v>
      </c>
      <c r="CC82" s="11">
        <f t="shared" si="534"/>
        <v>0.35877871574149117</v>
      </c>
      <c r="CD82" s="11">
        <f t="shared" si="534"/>
        <v>0.3724710950842039</v>
      </c>
      <c r="CE82" s="11">
        <f t="shared" si="534"/>
        <v>-1.9121539143505003E-2</v>
      </c>
      <c r="CF82" s="11">
        <f t="shared" si="534"/>
        <v>0.66895642730893123</v>
      </c>
      <c r="CG82" s="11">
        <f t="shared" si="534"/>
        <v>0.74395631140779384</v>
      </c>
      <c r="CH82" s="11">
        <f t="shared" si="534"/>
        <v>1.3321655841083635</v>
      </c>
      <c r="CI82" s="11">
        <f t="shared" si="534"/>
        <v>0.43910940539614579</v>
      </c>
      <c r="CJ82" s="11">
        <f t="shared" si="534"/>
        <v>0.96845807700964104</v>
      </c>
      <c r="CK82" s="11">
        <f t="shared" si="534"/>
        <v>0.46331432464378913</v>
      </c>
      <c r="CL82" s="11">
        <f t="shared" si="534"/>
        <v>0.55577606614728869</v>
      </c>
      <c r="CM82" s="11">
        <f t="shared" si="534"/>
        <v>0.6850448883696707</v>
      </c>
      <c r="CN82" s="11">
        <f t="shared" ref="CN82:DS82" si="535">CM19/CM$7*CN51</f>
        <v>0.69033911965954908</v>
      </c>
      <c r="CO82" s="11">
        <f t="shared" si="535"/>
        <v>0.29416136255813718</v>
      </c>
      <c r="CP82" s="11">
        <f t="shared" si="535"/>
        <v>0.83924210331706928</v>
      </c>
      <c r="CQ82" s="11">
        <f t="shared" si="535"/>
        <v>0.29017054452179675</v>
      </c>
      <c r="CR82" s="11">
        <f t="shared" si="535"/>
        <v>0.83496046999203588</v>
      </c>
      <c r="CS82" s="11">
        <f t="shared" si="535"/>
        <v>0.58401886280759141</v>
      </c>
      <c r="CT82" s="11">
        <f t="shared" si="535"/>
        <v>0.86045602134607269</v>
      </c>
      <c r="CU82" s="11">
        <f t="shared" si="535"/>
        <v>0.99742602633767496</v>
      </c>
      <c r="CV82" s="11">
        <f t="shared" si="535"/>
        <v>8.7338795117908763E-2</v>
      </c>
      <c r="CW82" s="11">
        <f t="shared" si="535"/>
        <v>0.81816477506350238</v>
      </c>
      <c r="CX82" s="11">
        <f t="shared" si="535"/>
        <v>0.12920310729417006</v>
      </c>
      <c r="CY82" s="11">
        <f t="shared" si="535"/>
        <v>0.68167703929054113</v>
      </c>
      <c r="CZ82" s="11">
        <f t="shared" si="535"/>
        <v>1.0766239889589997</v>
      </c>
      <c r="DA82" s="11">
        <f t="shared" si="535"/>
        <v>0.92046612013548623</v>
      </c>
      <c r="DB82" s="11">
        <f t="shared" si="535"/>
        <v>0.78337429409199166</v>
      </c>
      <c r="DC82" s="11">
        <f t="shared" si="535"/>
        <v>1.3754819179294686</v>
      </c>
      <c r="DD82" s="11">
        <f t="shared" si="535"/>
        <v>1.0326981449669763</v>
      </c>
      <c r="DE82" s="11">
        <f t="shared" si="535"/>
        <v>0.73083335797175497</v>
      </c>
      <c r="DF82" s="11">
        <f t="shared" si="535"/>
        <v>0.60255367434840379</v>
      </c>
      <c r="DG82" s="11">
        <f t="shared" si="535"/>
        <v>0.60798831829416611</v>
      </c>
      <c r="DH82" s="11">
        <f t="shared" si="535"/>
        <v>1.0213197016970974</v>
      </c>
      <c r="DI82" s="11">
        <f t="shared" si="535"/>
        <v>0.47048770933436679</v>
      </c>
      <c r="DJ82" s="11">
        <f t="shared" si="535"/>
        <v>0.67707970242692783</v>
      </c>
      <c r="DK82" s="11">
        <f t="shared" si="535"/>
        <v>1.2390617164016575</v>
      </c>
      <c r="DL82" s="11">
        <f t="shared" si="535"/>
        <v>0.68479392449300258</v>
      </c>
      <c r="DM82" s="11">
        <f t="shared" si="535"/>
        <v>0.4452003881780619</v>
      </c>
      <c r="DN82" s="11">
        <f t="shared" si="535"/>
        <v>0.70993522156622957</v>
      </c>
      <c r="DO82" s="11">
        <f t="shared" si="535"/>
        <v>0.7368490186941159</v>
      </c>
      <c r="DP82" s="11">
        <f t="shared" si="535"/>
        <v>0.71834346636597501</v>
      </c>
      <c r="DQ82" s="11">
        <f t="shared" si="535"/>
        <v>0.58100851521102903</v>
      </c>
      <c r="DR82" s="11">
        <f t="shared" si="535"/>
        <v>0.44650476907987741</v>
      </c>
      <c r="DS82" s="11">
        <f t="shared" si="535"/>
        <v>-0.69781443045736036</v>
      </c>
      <c r="DT82" s="42">
        <f t="shared" ref="DT82:EY82" si="536">DS19/DS$7*DT51</f>
        <v>-17.323360297719677</v>
      </c>
      <c r="DU82" s="42">
        <f t="shared" si="536"/>
        <v>7.1784628416808198</v>
      </c>
      <c r="DV82" s="42">
        <f t="shared" si="536"/>
        <v>1.222876183266461</v>
      </c>
      <c r="DW82" s="11">
        <f t="shared" si="536"/>
        <v>-0.3222208643235896</v>
      </c>
      <c r="DX82" s="11">
        <f t="shared" si="536"/>
        <v>4.1414827470317856</v>
      </c>
      <c r="DY82" s="11">
        <f t="shared" si="536"/>
        <v>4.3685410943900864</v>
      </c>
      <c r="DZ82" s="11">
        <f t="shared" si="536"/>
        <v>2.4743229752008524</v>
      </c>
      <c r="EA82" s="11">
        <f t="shared" si="536"/>
        <v>0.71451601400829712</v>
      </c>
      <c r="EB82" s="11">
        <f t="shared" si="536"/>
        <v>1.3109819359759931</v>
      </c>
      <c r="EC82" s="11">
        <f t="shared" si="536"/>
        <v>1.7665938013217461</v>
      </c>
      <c r="ED82" s="11">
        <f t="shared" si="536"/>
        <v>0.61195024002623877</v>
      </c>
      <c r="EE82" s="11">
        <f t="shared" si="536"/>
        <v>1.4331314151932264</v>
      </c>
      <c r="EF82" s="11">
        <f t="shared" si="536"/>
        <v>1.1341643818483347</v>
      </c>
      <c r="EG82" s="11">
        <f t="shared" si="536"/>
        <v>0.76102092840250091</v>
      </c>
      <c r="EH82" s="11">
        <f t="shared" si="536"/>
        <v>1.1780247051044803</v>
      </c>
      <c r="EI82" s="11">
        <f t="shared" si="536"/>
        <v>-6.7188077985431083E-2</v>
      </c>
      <c r="EJ82" s="11">
        <f t="shared" si="536"/>
        <v>2.111133328407965</v>
      </c>
      <c r="EK82" s="12">
        <f t="shared" si="536"/>
        <v>1.0982975216364264</v>
      </c>
      <c r="EL82" s="12">
        <f t="shared" si="536"/>
        <v>1.0420012807757584</v>
      </c>
      <c r="EM82" s="12">
        <f t="shared" si="536"/>
        <v>0.14868708810555398</v>
      </c>
      <c r="EN82" s="12">
        <f t="shared" si="536"/>
        <v>0.35165386831150425</v>
      </c>
      <c r="EO82" s="12">
        <f t="shared" si="536"/>
        <v>0.22641507854971576</v>
      </c>
      <c r="EP82" s="12">
        <f t="shared" si="536"/>
        <v>0.30766086985557933</v>
      </c>
      <c r="EQ82" s="12">
        <f t="shared" si="536"/>
        <v>0.17557941722062875</v>
      </c>
      <c r="ER82" s="12">
        <f t="shared" si="536"/>
        <v>1.2613738479665269E-2</v>
      </c>
      <c r="ES82" s="12">
        <f t="shared" si="536"/>
        <v>0.25684579213950398</v>
      </c>
      <c r="ET82" s="12">
        <f t="shared" si="536"/>
        <v>0.347769218328151</v>
      </c>
      <c r="EU82" s="12">
        <f t="shared" si="536"/>
        <v>4.4119214706244601E-2</v>
      </c>
      <c r="EV82" s="12">
        <f t="shared" si="536"/>
        <v>9.8282717551319773E-2</v>
      </c>
      <c r="EW82" s="12">
        <f t="shared" si="536"/>
        <v>0.29835573436245511</v>
      </c>
      <c r="EX82" s="12">
        <f t="shared" si="536"/>
        <v>0.31665653685527972</v>
      </c>
      <c r="EY82" s="12">
        <f t="shared" si="536"/>
        <v>0.28504834303816279</v>
      </c>
      <c r="EZ82" s="12">
        <f t="shared" ref="EZ82:FF82" si="537">EY19/EY$7*EZ51</f>
        <v>0.28598526280856695</v>
      </c>
      <c r="FA82" s="12">
        <f t="shared" si="537"/>
        <v>0.40817390958577637</v>
      </c>
      <c r="FB82" s="12">
        <f t="shared" si="537"/>
        <v>0.35891997511600071</v>
      </c>
      <c r="FC82" s="12">
        <f t="shared" si="537"/>
        <v>0.25042267281735792</v>
      </c>
      <c r="FD82" s="12">
        <f t="shared" si="537"/>
        <v>0.2862634884024946</v>
      </c>
      <c r="FE82" s="12">
        <f t="shared" si="537"/>
        <v>0.17434073436300304</v>
      </c>
      <c r="FF82" s="12">
        <f t="shared" si="537"/>
        <v>0.22500887631700289</v>
      </c>
      <c r="FG82" s="12">
        <f t="shared" si="462"/>
        <v>0.17017501039034122</v>
      </c>
      <c r="FH82" s="12">
        <f t="shared" si="463"/>
        <v>0.19130406413890971</v>
      </c>
      <c r="FI82" s="12">
        <f t="shared" si="464"/>
        <v>0.1958671312029594</v>
      </c>
      <c r="FJ82" s="12">
        <f t="shared" si="465"/>
        <v>0.28238447797238597</v>
      </c>
    </row>
    <row r="83" spans="2:166" x14ac:dyDescent="0.2">
      <c r="B83" t="str">
        <f t="shared" si="455"/>
        <v xml:space="preserve">      Leisure and Hospitality</v>
      </c>
      <c r="C83" s="11"/>
      <c r="D83" s="11">
        <f t="shared" ref="D83" si="538">C20/C$7*D52</f>
        <v>0.34515523792258879</v>
      </c>
      <c r="E83" s="11">
        <f t="shared" ref="E83" si="539">D20/D$7*E52</f>
        <v>0.2310287094606884</v>
      </c>
      <c r="F83" s="11">
        <f t="shared" ref="F83" si="540">E20/E$7*F52</f>
        <v>-8.3165983608320559E-2</v>
      </c>
      <c r="G83" s="11">
        <f t="shared" ref="G83" si="541">F20/F$7*G52</f>
        <v>0.55293878094254967</v>
      </c>
      <c r="H83" s="11">
        <f t="shared" ref="H83" si="542">G20/G$7*H52</f>
        <v>-0.1551442122481527</v>
      </c>
      <c r="I83" s="11">
        <f t="shared" ref="I83" si="543">H20/H$7*I52</f>
        <v>-0.52622593802884532</v>
      </c>
      <c r="J83" s="11">
        <f t="shared" ref="J83" si="544">I20/I$7*J52</f>
        <v>0.26575913268395229</v>
      </c>
      <c r="K83" s="11">
        <f t="shared" ref="K83" si="545">J20/J$7*K52</f>
        <v>0.28993056847067689</v>
      </c>
      <c r="L83" s="11">
        <f t="shared" ref="L83" si="546">K20/K$7*L52</f>
        <v>0.17880849697572068</v>
      </c>
      <c r="M83" s="11">
        <f t="shared" ref="M83" si="547">L20/L$7*M52</f>
        <v>0.4457106866758383</v>
      </c>
      <c r="N83" s="11">
        <f t="shared" ref="N83" si="548">M20/M$7*N52</f>
        <v>0.20305672718359163</v>
      </c>
      <c r="O83" s="11">
        <f t="shared" ref="O83" si="549">N20/N$7*O52</f>
        <v>0.25041754493303608</v>
      </c>
      <c r="P83" s="11">
        <f t="shared" ref="P83" si="550">O20/O$7*P52</f>
        <v>0.3220693856582858</v>
      </c>
      <c r="Q83" s="11">
        <f t="shared" ref="Q83" si="551">P20/P$7*Q52</f>
        <v>0.55233174254732831</v>
      </c>
      <c r="R83" s="11">
        <f t="shared" ref="R83" si="552">Q20/Q$7*R52</f>
        <v>-0.29690516414912044</v>
      </c>
      <c r="S83" s="11">
        <f t="shared" ref="S83" si="553">R20/R$7*S52</f>
        <v>0.27280553754000514</v>
      </c>
      <c r="T83" s="11">
        <f t="shared" ref="T83" si="554">S20/S$7*T52</f>
        <v>0.47586214839409147</v>
      </c>
      <c r="U83" s="11">
        <f t="shared" ref="U83" si="555">T20/T$7*U52</f>
        <v>-0.12698403437003772</v>
      </c>
      <c r="V83" s="11">
        <f t="shared" ref="V83" si="556">U20/U$7*V52</f>
        <v>0.69133282124409667</v>
      </c>
      <c r="W83" s="11">
        <f t="shared" ref="W83" si="557">V20/V$7*W52</f>
        <v>0.59908726677404645</v>
      </c>
      <c r="X83" s="11">
        <f t="shared" ref="X83" si="558">W20/W$7*X52</f>
        <v>0.1715722211670854</v>
      </c>
      <c r="Y83" s="11">
        <f t="shared" ref="Y83" si="559">X20/X$7*Y52</f>
        <v>-0.11300762224812255</v>
      </c>
      <c r="Z83" s="11">
        <f t="shared" ref="Z83" si="560">Y20/Y$7*Z52</f>
        <v>0.78459895284951597</v>
      </c>
      <c r="AA83" s="11">
        <f t="shared" ref="AA83" si="561">Z20/Z$7*AA52</f>
        <v>-0.38134685679580532</v>
      </c>
      <c r="AB83" s="11">
        <f t="shared" ref="AB83" si="562">AA20/AA$7*AB52</f>
        <v>0.82903247932956425</v>
      </c>
      <c r="AC83" s="11">
        <f t="shared" ref="AC83" si="563">AB20/AB$7*AC52</f>
        <v>0.58832251441686878</v>
      </c>
      <c r="AD83" s="11">
        <f t="shared" ref="AD83" si="564">AC20/AC$7*AD52</f>
        <v>0.24263300845741168</v>
      </c>
      <c r="AE83" s="11">
        <f t="shared" ref="AE83" si="565">AD20/AD$7*AE52</f>
        <v>-2.1435414357811766E-2</v>
      </c>
      <c r="AF83" s="11">
        <f t="shared" ref="AF83" si="566">AE20/AE$7*AF52</f>
        <v>-3.1764286799229373E-2</v>
      </c>
      <c r="AG83" s="11">
        <f t="shared" ref="AG83" si="567">AF20/AF$7*AG52</f>
        <v>0.54310590782095991</v>
      </c>
      <c r="AH83" s="11">
        <f t="shared" ref="AH83" si="568">AG20/AG$7*AH52</f>
        <v>0.74351460567762129</v>
      </c>
      <c r="AI83" s="11">
        <f t="shared" ref="AI83" si="569">AH20/AH$7*AI52</f>
        <v>-0.10081315687465664</v>
      </c>
      <c r="AJ83" s="11">
        <f t="shared" ref="AJ83" si="570">AI20/AI$7*AJ52</f>
        <v>0.52384508446656697</v>
      </c>
      <c r="AK83" s="11">
        <f t="shared" ref="AK83" si="571">AJ20/AJ$7*AK52</f>
        <v>0.35217828725631523</v>
      </c>
      <c r="AL83" s="11">
        <f t="shared" ref="AL83" si="572">AK20/AK$7*AL52</f>
        <v>-0.26209107418026162</v>
      </c>
      <c r="AM83" s="11">
        <f t="shared" ref="AM83" si="573">AL20/AL$7*AM52</f>
        <v>1.3623741017647797</v>
      </c>
      <c r="AN83" s="11">
        <f t="shared" ref="AN83" si="574">AM20/AM$7*AN52</f>
        <v>7.7917788253440465E-2</v>
      </c>
      <c r="AO83" s="11">
        <f t="shared" ref="AO83" si="575">AN20/AN$7*AO52</f>
        <v>0.14601262651674038</v>
      </c>
      <c r="AP83" s="11">
        <f t="shared" ref="AP83" si="576">AO20/AO$7*AP52</f>
        <v>0.47989936225846846</v>
      </c>
      <c r="AQ83" s="11">
        <f t="shared" ref="AQ83" si="577">AP20/AP$7*AQ52</f>
        <v>0.192110420064214</v>
      </c>
      <c r="AR83" s="11">
        <f t="shared" ref="AR83" si="578">AQ20/AQ$7*AR52</f>
        <v>-0.17878743237663131</v>
      </c>
      <c r="AS83" s="11">
        <f t="shared" ref="AS83" si="579">AR20/AR$7*AS52</f>
        <v>-0.51602947070322658</v>
      </c>
      <c r="AT83" s="11">
        <f t="shared" ref="AT83" si="580">AS20/AS$7*AT52</f>
        <v>0.77675881047103446</v>
      </c>
      <c r="AU83" s="11">
        <f t="shared" ref="AU83" si="581">AT20/AT$7*AU52</f>
        <v>-5.589992986433294E-2</v>
      </c>
      <c r="AV83" s="11">
        <f t="shared" ref="AV83" si="582">AU20/AU$7*AV52</f>
        <v>-0.1399702800997889</v>
      </c>
      <c r="AW83" s="11">
        <f t="shared" ref="AW83" si="583">AV20/AV$7*AW52</f>
        <v>-0.28013933063170648</v>
      </c>
      <c r="AX83" s="11">
        <f t="shared" ref="AX83" si="584">AW20/AW$7*AX52</f>
        <v>-0.74799003309267864</v>
      </c>
      <c r="AY83" s="11">
        <f t="shared" ref="AY83" si="585">AX20/AX$7*AY52</f>
        <v>-0.17349069046688537</v>
      </c>
      <c r="AZ83" s="11">
        <f t="shared" ref="AZ83" si="586">AY20/AY$7*AZ52</f>
        <v>0.2483544493156776</v>
      </c>
      <c r="BA83" s="11">
        <f t="shared" ref="BA83" si="587">AZ20/AZ$7*BA52</f>
        <v>0.17933165247834887</v>
      </c>
      <c r="BB83" s="11">
        <f t="shared" ref="BB83" si="588">BA20/BA$7*BB52</f>
        <v>-9.8524097510547717E-3</v>
      </c>
      <c r="BC83" s="11">
        <f t="shared" ref="BC83" si="589">BB20/BB$7*BC52</f>
        <v>8.9389761412945454E-2</v>
      </c>
      <c r="BD83" s="11">
        <f t="shared" ref="BD83" si="590">BC20/BC$7*BD52</f>
        <v>9.9592093996802397E-2</v>
      </c>
      <c r="BE83" s="11">
        <f t="shared" ref="BE83" si="591">BD20/BD$7*BE52</f>
        <v>0.39459665648239101</v>
      </c>
      <c r="BF83" s="11">
        <f t="shared" ref="BF83" si="592">BE20/BE$7*BF52</f>
        <v>0.6125809505854416</v>
      </c>
      <c r="BG83" s="11">
        <f t="shared" ref="BG83" si="593">BF20/BF$7*BG52</f>
        <v>-4.9577745909461263E-2</v>
      </c>
      <c r="BH83" s="11">
        <f t="shared" ref="BH83" si="594">BG20/BG$7*BH52</f>
        <v>0.43475438504404412</v>
      </c>
      <c r="BI83" s="11">
        <f t="shared" ref="BI83" si="595">BH20/BH$7*BI52</f>
        <v>-9.8491562946676617E-2</v>
      </c>
      <c r="BJ83" s="11">
        <f t="shared" ref="BJ83" si="596">BI20/BI$7*BJ52</f>
        <v>0.38054481825562025</v>
      </c>
      <c r="BK83" s="11">
        <f t="shared" ref="BK83" si="597">BJ20/BJ$7*BK52</f>
        <v>0.15769160131459686</v>
      </c>
      <c r="BL83" s="11">
        <f t="shared" ref="BL83" si="598">BK20/BK$7*BL52</f>
        <v>0.53784404699541022</v>
      </c>
      <c r="BM83" s="11">
        <f t="shared" ref="BM83" si="599">BL20/BL$7*BM52</f>
        <v>0.20456060616001048</v>
      </c>
      <c r="BN83" s="11">
        <f t="shared" ref="BN83" si="600">BM20/BM$7*BN52</f>
        <v>0.31106398799160512</v>
      </c>
      <c r="BO83" s="11">
        <f t="shared" ref="BO83" si="601">BN20/BN$7*BO52</f>
        <v>0.28811518926965213</v>
      </c>
      <c r="BP83" s="11">
        <f t="shared" ref="BP83" si="602">BO20/BO$7*BP52</f>
        <v>0.18983608915199082</v>
      </c>
      <c r="BQ83" s="11">
        <f t="shared" ref="BQ83" si="603">BP20/BP$7*BQ52</f>
        <v>0.42803533616092526</v>
      </c>
      <c r="BR83" s="11">
        <f t="shared" ref="BR83" si="604">BQ20/BQ$7*BR52</f>
        <v>0.34855410464921943</v>
      </c>
      <c r="BS83" s="11">
        <f t="shared" ref="BS83" si="605">BR20/BR$7*BS52</f>
        <v>0.36549321938875801</v>
      </c>
      <c r="BT83" s="11">
        <f t="shared" ref="BT83" si="606">BS20/BS$7*BT52</f>
        <v>0.24912432520415437</v>
      </c>
      <c r="BU83" s="11">
        <f t="shared" ref="BU83" si="607">BT20/BT$7*BU52</f>
        <v>0.31227370776936064</v>
      </c>
      <c r="BV83" s="11">
        <f t="shared" ref="BV83" si="608">BU20/BU$7*BV52</f>
        <v>0.23649507971170244</v>
      </c>
      <c r="BW83" s="11">
        <f t="shared" ref="BW83" si="609">BV20/BV$7*BW52</f>
        <v>0.26245413382179145</v>
      </c>
      <c r="BX83" s="11">
        <f t="shared" ref="BX83" si="610">BW20/BW$7*BX52</f>
        <v>-8.8649463963774475E-2</v>
      </c>
      <c r="BY83" s="11">
        <f t="shared" ref="BY83" si="611">BX20/BX$7*BY52</f>
        <v>3.5653296995615737E-2</v>
      </c>
      <c r="BZ83" s="11">
        <f t="shared" ref="BZ83" si="612">BY20/BY$7*BZ52</f>
        <v>-0.55541856843760773</v>
      </c>
      <c r="CA83" s="11">
        <f t="shared" ref="CA83" si="613">BZ20/BZ$7*CA52</f>
        <v>-0.75351901282762768</v>
      </c>
      <c r="CB83" s="11">
        <f t="shared" ref="CB83" si="614">CA20/CA$7*CB52</f>
        <v>-0.63508215016920422</v>
      </c>
      <c r="CC83" s="11">
        <f t="shared" ref="CC83" si="615">CB20/CB$7*CC52</f>
        <v>-9.3878281616738436E-3</v>
      </c>
      <c r="CD83" s="11">
        <f t="shared" ref="CD83" si="616">CC20/CC$7*CD52</f>
        <v>-0.19786910985916181</v>
      </c>
      <c r="CE83" s="11">
        <f t="shared" ref="CE83" si="617">CD20/CD$7*CE52</f>
        <v>-7.6271322027129246E-2</v>
      </c>
      <c r="CF83" s="11">
        <f t="shared" ref="CF83" si="618">CE20/CE$7*CF52</f>
        <v>0.26198873311238263</v>
      </c>
      <c r="CG83" s="11">
        <f t="shared" ref="CG83" si="619">CF20/CF$7*CG52</f>
        <v>0.15389604347249364</v>
      </c>
      <c r="CH83" s="11">
        <f t="shared" ref="CH83" si="620">CG20/CG$7*CH52</f>
        <v>0.38760127161776553</v>
      </c>
      <c r="CI83" s="11">
        <f t="shared" ref="CI83" si="621">CH20/CH$7*CI52</f>
        <v>2.8491996085589808E-2</v>
      </c>
      <c r="CJ83" s="11">
        <f t="shared" ref="CJ83" si="622">CI20/CI$7*CJ52</f>
        <v>0.38412785710510666</v>
      </c>
      <c r="CK83" s="11">
        <f t="shared" ref="CK83" si="623">CJ20/CJ$7*CK52</f>
        <v>8.482845308801816E-2</v>
      </c>
      <c r="CL83" s="11">
        <f t="shared" ref="CL83" si="624">CK20/CK$7*CL52</f>
        <v>0.36985513862787384</v>
      </c>
      <c r="CM83" s="11">
        <f t="shared" ref="CM83" si="625">CL20/CL$7*CM52</f>
        <v>0.32952844286024313</v>
      </c>
      <c r="CN83" s="11">
        <f t="shared" ref="CN83" si="626">CM20/CM$7*CN52</f>
        <v>0.40357431727908588</v>
      </c>
      <c r="CO83" s="11">
        <f t="shared" ref="CO83" si="627">CN20/CN$7*CO52</f>
        <v>0.15658484742314666</v>
      </c>
      <c r="CP83" s="11">
        <f t="shared" ref="CP83" si="628">CO20/CO$7*CP52</f>
        <v>0.65430582380592872</v>
      </c>
      <c r="CQ83" s="11">
        <f t="shared" ref="CQ83" si="629">CP20/CP$7*CQ52</f>
        <v>0.31076828830947745</v>
      </c>
      <c r="CR83" s="11">
        <f t="shared" ref="CR83" si="630">CQ20/CQ$7*CR52</f>
        <v>0.47500105796201963</v>
      </c>
      <c r="CS83" s="11">
        <f t="shared" ref="CS83" si="631">CR20/CR$7*CS52</f>
        <v>0.38893596266511388</v>
      </c>
      <c r="CT83" s="11">
        <f t="shared" ref="CT83" si="632">CS20/CS$7*CT52</f>
        <v>0.35909345087930339</v>
      </c>
      <c r="CU83" s="11">
        <f t="shared" ref="CU83" si="633">CT20/CT$7*CU52</f>
        <v>0.40125364160826543</v>
      </c>
      <c r="CV83" s="11">
        <f t="shared" ref="CV83" si="634">CU20/CU$7*CV52</f>
        <v>0.11389882637387527</v>
      </c>
      <c r="CW83" s="11">
        <f t="shared" ref="CW83" si="635">CV20/CV$7*CW52</f>
        <v>0.31687740748557375</v>
      </c>
      <c r="CX83" s="11">
        <f t="shared" ref="CX83" si="636">CW20/CW$7*CX52</f>
        <v>0.16439586543426979</v>
      </c>
      <c r="CY83" s="11">
        <f t="shared" ref="CY83" si="637">CX20/CX$7*CY52</f>
        <v>0.5319379971967596</v>
      </c>
      <c r="CZ83" s="11">
        <f t="shared" ref="CZ83" si="638">CY20/CY$7*CZ52</f>
        <v>0.43110999090901153</v>
      </c>
      <c r="DA83" s="11">
        <f t="shared" ref="DA83" si="639">CZ20/CZ$7*DA52</f>
        <v>0.81521015597273527</v>
      </c>
      <c r="DB83" s="11">
        <f t="shared" ref="DB83" si="640">DA20/DA$7*DB52</f>
        <v>0.26927284234742138</v>
      </c>
      <c r="DC83" s="11">
        <f t="shared" ref="DC83" si="641">DB20/DB$7*DC52</f>
        <v>0.44601872944884591</v>
      </c>
      <c r="DD83" s="11">
        <f t="shared" ref="DD83" si="642">DC20/DC$7*DD52</f>
        <v>0.30719776418987366</v>
      </c>
      <c r="DE83" s="11">
        <f t="shared" ref="DE83" si="643">DD20/DD$7*DE52</f>
        <v>0.47990451283028995</v>
      </c>
      <c r="DF83" s="11">
        <f t="shared" ref="DF83" si="644">DE20/DE$7*DF52</f>
        <v>0.21157628235159517</v>
      </c>
      <c r="DG83" s="11">
        <f t="shared" ref="DG83" si="645">DF20/DF$7*DG52</f>
        <v>0.30895219100786431</v>
      </c>
      <c r="DH83" s="11">
        <f t="shared" ref="DH83" si="646">DG20/DG$7*DH52</f>
        <v>0.5712265429649821</v>
      </c>
      <c r="DI83" s="11">
        <f t="shared" ref="DI83" si="647">DH20/DH$7*DI52</f>
        <v>2.3784177888171828E-2</v>
      </c>
      <c r="DJ83" s="11">
        <f t="shared" ref="DJ83" si="648">DI20/DI$7*DJ52</f>
        <v>0.18270375510071346</v>
      </c>
      <c r="DK83" s="11">
        <f t="shared" ref="DK83" si="649">DJ20/DJ$7*DK52</f>
        <v>0.54508794537785177</v>
      </c>
      <c r="DL83" s="11">
        <f t="shared" ref="DL83" si="650">DK20/DK$7*DL52</f>
        <v>0.34744941232592536</v>
      </c>
      <c r="DM83" s="11">
        <f t="shared" ref="DM83" si="651">DL20/DL$7*DM52</f>
        <v>-8.5102570176607842E-2</v>
      </c>
      <c r="DN83" s="11">
        <f t="shared" ref="DN83" si="652">DM20/DM$7*DN52</f>
        <v>0.34422745718822884</v>
      </c>
      <c r="DO83" s="11">
        <f t="shared" ref="DO83" si="653">DN20/DN$7*DO52</f>
        <v>-3.0668774016543891E-2</v>
      </c>
      <c r="DP83" s="11">
        <f t="shared" ref="DP83" si="654">DO20/DO$7*DP52</f>
        <v>0.19254853399237512</v>
      </c>
      <c r="DQ83" s="11">
        <f t="shared" ref="DQ83" si="655">DP20/DP$7*DQ52</f>
        <v>0.1601954918234362</v>
      </c>
      <c r="DR83" s="11">
        <f t="shared" ref="DR83" si="656">DQ20/DQ$7*DR52</f>
        <v>6.0298782894733234E-2</v>
      </c>
      <c r="DS83" s="11">
        <f t="shared" ref="DS83" si="657">DR20/DR$7*DS52</f>
        <v>-0.49284768092447406</v>
      </c>
      <c r="DT83" s="42">
        <f t="shared" ref="DT83" si="658">DS20/DS$7*DT52</f>
        <v>-8.7283406924438314</v>
      </c>
      <c r="DU83" s="42">
        <f t="shared" ref="DU83" si="659">DT20/DT$7*DU52</f>
        <v>4.2633561490652498</v>
      </c>
      <c r="DV83" s="42">
        <f t="shared" ref="DV83" si="660">DU20/DU$7*DV52</f>
        <v>0.65061813147906356</v>
      </c>
      <c r="DW83" s="11">
        <f t="shared" ref="DW83" si="661">DV20/DV$7*DW52</f>
        <v>-0.38821992332131777</v>
      </c>
      <c r="DX83" s="11">
        <f t="shared" ref="DX83" si="662">DW20/DW$7*DX52</f>
        <v>3.5935358580968546</v>
      </c>
      <c r="DY83" s="11">
        <f t="shared" ref="DY83" si="663">DX20/DX$7*DY52</f>
        <v>3.8384007337003254</v>
      </c>
      <c r="DZ83" s="11">
        <f t="shared" ref="DZ83" si="664">DY20/DY$7*DZ52</f>
        <v>1.8546728701094812</v>
      </c>
      <c r="EA83" s="11">
        <f t="shared" ref="EA83" si="665">DZ20/DZ$7*EA52</f>
        <v>0.61568132199223524</v>
      </c>
      <c r="EB83" s="11">
        <f t="shared" ref="EB83" si="666">EA20/EA$7*EB52</f>
        <v>0.78349668276469386</v>
      </c>
      <c r="EC83" s="11">
        <f t="shared" ref="EC83" si="667">EB20/EB$7*EC52</f>
        <v>1.0705076258198081</v>
      </c>
      <c r="ED83" s="11">
        <f t="shared" ref="ED83" si="668">EC20/EC$7*ED52</f>
        <v>0.65402183447342599</v>
      </c>
      <c r="EE83" s="11">
        <f t="shared" ref="EE83" si="669">ED20/ED$7*EE52</f>
        <v>0.61578249629646087</v>
      </c>
      <c r="EF83" s="11">
        <f t="shared" ref="EF83" si="670">EE20/EE$7*EF52</f>
        <v>0.73266450702094288</v>
      </c>
      <c r="EG83" s="11">
        <f t="shared" ref="EG83" si="671">EF20/EF$7*EG52</f>
        <v>0.39371169694027569</v>
      </c>
      <c r="EH83" s="11">
        <f t="shared" ref="EH83" si="672">EG20/EG$7*EH52</f>
        <v>1.6045085179496199</v>
      </c>
      <c r="EI83" s="11">
        <f t="shared" ref="EI83" si="673">EH20/EH$7*EI52</f>
        <v>-1.2627485174361435</v>
      </c>
      <c r="EJ83" s="11">
        <f t="shared" ref="EJ83" si="674">EI20/EI$7*EJ52</f>
        <v>0.90325425420792704</v>
      </c>
      <c r="EK83" s="12">
        <f t="shared" ref="EK83" si="675">EJ20/EJ$7*EK52</f>
        <v>0.19247429473657476</v>
      </c>
      <c r="EL83" s="12">
        <f t="shared" ref="EL83" si="676">EK20/EK$7*EL52</f>
        <v>0.46850980999592046</v>
      </c>
      <c r="EM83" s="12">
        <f t="shared" ref="EM83" si="677">EL20/EL$7*EM52</f>
        <v>9.7843580696973589E-2</v>
      </c>
      <c r="EN83" s="12">
        <f t="shared" ref="EN83" si="678">EM20/EM$7*EN52</f>
        <v>0.19251765601081203</v>
      </c>
      <c r="EO83" s="12">
        <f t="shared" ref="EO83" si="679">EN20/EN$7*EO52</f>
        <v>0.22311848566756423</v>
      </c>
      <c r="EP83" s="12">
        <f t="shared" ref="EP83" si="680">EO20/EO$7*EP52</f>
        <v>0.13235962142989138</v>
      </c>
      <c r="EQ83" s="12">
        <f t="shared" ref="EQ83" si="681">EP20/EP$7*EQ52</f>
        <v>-0.26687276400986198</v>
      </c>
      <c r="ER83" s="12">
        <f t="shared" ref="ER83" si="682">EQ20/EQ$7*ER52</f>
        <v>-9.7781580662866185E-2</v>
      </c>
      <c r="ES83" s="12">
        <f t="shared" ref="ES83" si="683">ER20/ER$7*ES52</f>
        <v>-2.2940974726407892E-2</v>
      </c>
      <c r="ET83" s="12">
        <f t="shared" ref="ET83" si="684">ES20/ES$7*ET52</f>
        <v>0.11753378530354217</v>
      </c>
      <c r="EU83" s="12">
        <f t="shared" ref="EU83" si="685">ET20/ET$7*EU52</f>
        <v>-5.7987187161433598E-2</v>
      </c>
      <c r="EV83" s="12">
        <f t="shared" ref="EV83" si="686">EU20/EU$7*EV52</f>
        <v>0.18524781101000792</v>
      </c>
      <c r="EW83" s="12">
        <f t="shared" ref="EW83" si="687">EV20/EV$7*EW52</f>
        <v>0.15740925212412482</v>
      </c>
      <c r="EX83" s="12">
        <f t="shared" ref="EX83" si="688">EW20/EW$7*EX52</f>
        <v>0.104637362873281</v>
      </c>
      <c r="EY83" s="12">
        <f t="shared" ref="EY83" si="689">EX20/EX$7*EY52</f>
        <v>-2.9269731496739233E-2</v>
      </c>
      <c r="EZ83" s="12">
        <f t="shared" ref="EZ83" si="690">EY20/EY$7*EZ52</f>
        <v>0.19712454631120546</v>
      </c>
      <c r="FA83" s="12">
        <f t="shared" ref="FA83" si="691">EZ20/EZ$7*FA52</f>
        <v>0.22133973811548777</v>
      </c>
      <c r="FB83" s="12">
        <f t="shared" ref="FB83" si="692">FA20/FA$7*FB52</f>
        <v>0.15935859891840656</v>
      </c>
      <c r="FC83" s="12">
        <f t="shared" ref="FC83" si="693">FB20/FB$7*FC52</f>
        <v>2.2285086618153548E-2</v>
      </c>
      <c r="FD83" s="12">
        <f t="shared" ref="FD83" si="694">FC20/FC$7*FD52</f>
        <v>8.7995263940564353E-2</v>
      </c>
      <c r="FE83" s="12">
        <f t="shared" ref="FE83" si="695">FD20/FD$7*FE52</f>
        <v>8.8555363089248676E-2</v>
      </c>
      <c r="FF83" s="12">
        <f t="shared" ref="FF83" si="696">FE20/FE$7*FF52</f>
        <v>5.6791631255891796E-2</v>
      </c>
      <c r="FG83" s="12">
        <f t="shared" si="462"/>
        <v>-0.11588276174612193</v>
      </c>
      <c r="FH83" s="12">
        <f t="shared" si="463"/>
        <v>-1.8032040738299507E-3</v>
      </c>
      <c r="FI83" s="12">
        <f t="shared" si="464"/>
        <v>-2.3350766674777448E-2</v>
      </c>
      <c r="FJ83" s="12">
        <f t="shared" si="465"/>
        <v>5.540701928785286E-3</v>
      </c>
    </row>
    <row r="84" spans="2:166" x14ac:dyDescent="0.2">
      <c r="B84" t="str">
        <f t="shared" ref="B84:B86" si="697">B53</f>
        <v xml:space="preserve">   Government</v>
      </c>
      <c r="C84" s="11"/>
      <c r="D84" s="11">
        <f t="shared" ref="D84:AA84" si="698">C21/C$7*D53</f>
        <v>0.61737842240551477</v>
      </c>
      <c r="E84" s="11">
        <f t="shared" si="698"/>
        <v>1.0400911663161054</v>
      </c>
      <c r="F84" s="11">
        <f t="shared" si="698"/>
        <v>-0.22516534516124045</v>
      </c>
      <c r="G84" s="11">
        <f t="shared" si="698"/>
        <v>0.20497355907117573</v>
      </c>
      <c r="H84" s="11">
        <f t="shared" si="698"/>
        <v>1.436207726244914</v>
      </c>
      <c r="I84" s="11">
        <f t="shared" si="698"/>
        <v>0.52253955599574031</v>
      </c>
      <c r="J84" s="11">
        <f t="shared" si="698"/>
        <v>7.174663420480959E-2</v>
      </c>
      <c r="K84" s="11">
        <f t="shared" si="698"/>
        <v>0.90362715018321915</v>
      </c>
      <c r="L84" s="11">
        <f t="shared" si="698"/>
        <v>0.46689101457894328</v>
      </c>
      <c r="M84" s="11">
        <f t="shared" si="698"/>
        <v>-0.2113555175152764</v>
      </c>
      <c r="N84" s="11">
        <f t="shared" si="698"/>
        <v>1.1211329006761577</v>
      </c>
      <c r="O84" s="11">
        <f t="shared" si="698"/>
        <v>-0.2809338215352018</v>
      </c>
      <c r="P84" s="11">
        <f t="shared" si="698"/>
        <v>0.46428617662498972</v>
      </c>
      <c r="Q84" s="11">
        <f t="shared" si="698"/>
        <v>0.22406953313974814</v>
      </c>
      <c r="R84" s="11">
        <f t="shared" si="698"/>
        <v>0.45677854314319472</v>
      </c>
      <c r="S84" s="11">
        <f t="shared" si="698"/>
        <v>-5.851678994657708E-2</v>
      </c>
      <c r="T84" s="11">
        <f t="shared" si="698"/>
        <v>0.47196767777021364</v>
      </c>
      <c r="U84" s="11">
        <f t="shared" si="698"/>
        <v>-0.51528059706287432</v>
      </c>
      <c r="V84" s="11">
        <f t="shared" si="698"/>
        <v>1.3663362748163077</v>
      </c>
      <c r="W84" s="11">
        <f t="shared" si="698"/>
        <v>0.21885044002251269</v>
      </c>
      <c r="X84" s="11">
        <f t="shared" si="698"/>
        <v>0.19400944345821786</v>
      </c>
      <c r="Y84" s="11">
        <f t="shared" si="698"/>
        <v>-0.40445716345401378</v>
      </c>
      <c r="Z84" s="11">
        <f t="shared" si="698"/>
        <v>0.65716869246888765</v>
      </c>
      <c r="AA84" s="11">
        <f t="shared" si="698"/>
        <v>0.74353668192978661</v>
      </c>
      <c r="AB84" s="11">
        <f t="shared" ref="AB84:BG84" si="699">AA21/AA$7*AB53</f>
        <v>-9.9831435001453958E-2</v>
      </c>
      <c r="AC84" s="11">
        <f t="shared" si="699"/>
        <v>-0.18674691711351776</v>
      </c>
      <c r="AD84" s="11">
        <f t="shared" si="699"/>
        <v>0.26385535630400686</v>
      </c>
      <c r="AE84" s="11">
        <f t="shared" si="699"/>
        <v>0</v>
      </c>
      <c r="AF84" s="11">
        <f t="shared" si="699"/>
        <v>1.1817845844456158</v>
      </c>
      <c r="AG84" s="11">
        <f t="shared" si="699"/>
        <v>-3.1177685465439666E-2</v>
      </c>
      <c r="AH84" s="11">
        <f t="shared" si="699"/>
        <v>0.21738132837385876</v>
      </c>
      <c r="AI84" s="11">
        <f t="shared" si="699"/>
        <v>0.46157250810389433</v>
      </c>
      <c r="AJ84" s="11">
        <f t="shared" si="699"/>
        <v>0.45760660171070427</v>
      </c>
      <c r="AK84" s="11">
        <f t="shared" si="699"/>
        <v>0.25950964056157028</v>
      </c>
      <c r="AL84" s="11">
        <f t="shared" si="699"/>
        <v>0.36718636507782515</v>
      </c>
      <c r="AM84" s="11">
        <f t="shared" si="699"/>
        <v>0.1467368203379289</v>
      </c>
      <c r="AN84" s="11">
        <f t="shared" si="699"/>
        <v>0.44227648762533789</v>
      </c>
      <c r="AO84" s="11">
        <f t="shared" si="699"/>
        <v>0.46051867852756362</v>
      </c>
      <c r="AP84" s="11">
        <f t="shared" si="699"/>
        <v>8.6563289107162031E-2</v>
      </c>
      <c r="AQ84" s="11">
        <f t="shared" si="699"/>
        <v>0.29781111689593087</v>
      </c>
      <c r="AR84" s="11">
        <f t="shared" si="699"/>
        <v>0.48063399902360188</v>
      </c>
      <c r="AS84" s="11">
        <f t="shared" si="699"/>
        <v>-0.31775750059383939</v>
      </c>
      <c r="AT84" s="11">
        <f t="shared" si="699"/>
        <v>5.6423826472259284E-2</v>
      </c>
      <c r="AU84" s="11">
        <f t="shared" si="699"/>
        <v>1.1176824796371017</v>
      </c>
      <c r="AV84" s="11">
        <f t="shared" si="699"/>
        <v>0.4756836395322076</v>
      </c>
      <c r="AW84" s="11">
        <f t="shared" si="699"/>
        <v>0.25708309793005901</v>
      </c>
      <c r="AX84" s="11">
        <f t="shared" si="699"/>
        <v>0.53294686364317068</v>
      </c>
      <c r="AY84" s="11">
        <f t="shared" si="699"/>
        <v>0.21489421182951426</v>
      </c>
      <c r="AZ84" s="11">
        <f t="shared" si="699"/>
        <v>0.22738730876229246</v>
      </c>
      <c r="BA84" s="11">
        <f t="shared" si="699"/>
        <v>5.9411806401225113E-2</v>
      </c>
      <c r="BB84" s="11">
        <f t="shared" si="699"/>
        <v>0.37819992306449163</v>
      </c>
      <c r="BC84" s="11">
        <f t="shared" si="699"/>
        <v>0.16893119605962176</v>
      </c>
      <c r="BD84" s="11">
        <f t="shared" si="699"/>
        <v>0.33000929361836984</v>
      </c>
      <c r="BE84" s="11">
        <f t="shared" si="699"/>
        <v>-0.40388242902732274</v>
      </c>
      <c r="BF84" s="11">
        <f t="shared" si="699"/>
        <v>0.2404410379689047</v>
      </c>
      <c r="BG84" s="11">
        <f t="shared" si="699"/>
        <v>-0.20755139799429803</v>
      </c>
      <c r="BH84" s="11">
        <f t="shared" ref="BH84:CM84" si="700">BG21/BG$7*BH53</f>
        <v>9.9588694992711682E-2</v>
      </c>
      <c r="BI84" s="11">
        <f t="shared" si="700"/>
        <v>0.11903128316077088</v>
      </c>
      <c r="BJ84" s="11">
        <f t="shared" si="700"/>
        <v>6.9146987540049623E-2</v>
      </c>
      <c r="BK84" s="11">
        <f t="shared" si="700"/>
        <v>-0.33010061051096812</v>
      </c>
      <c r="BL84" s="11">
        <f t="shared" si="700"/>
        <v>7.8132808600161224E-2</v>
      </c>
      <c r="BM84" s="11">
        <f t="shared" si="700"/>
        <v>9.6849076098785083E-2</v>
      </c>
      <c r="BN84" s="11">
        <f t="shared" si="700"/>
        <v>8.6589701154197757E-2</v>
      </c>
      <c r="BO84" s="11">
        <f t="shared" si="700"/>
        <v>0.12380340473400199</v>
      </c>
      <c r="BP84" s="11">
        <f t="shared" si="700"/>
        <v>-0.10331850933845151</v>
      </c>
      <c r="BQ84" s="11">
        <f t="shared" si="700"/>
        <v>-9.3462770003732553E-3</v>
      </c>
      <c r="BR84" s="11">
        <f t="shared" si="700"/>
        <v>0.13985869278454746</v>
      </c>
      <c r="BS84" s="11">
        <f t="shared" si="700"/>
        <v>4.6232555727911219E-2</v>
      </c>
      <c r="BT84" s="11">
        <f t="shared" si="700"/>
        <v>0.13753188030579971</v>
      </c>
      <c r="BU84" s="11">
        <f t="shared" si="700"/>
        <v>0.40348049422268506</v>
      </c>
      <c r="BV84" s="11">
        <f t="shared" si="700"/>
        <v>0.11750188063927607</v>
      </c>
      <c r="BW84" s="11">
        <f t="shared" si="700"/>
        <v>0.27974189340822664</v>
      </c>
      <c r="BX84" s="11">
        <f t="shared" si="700"/>
        <v>4.4540951988840997E-2</v>
      </c>
      <c r="BY84" s="11">
        <f t="shared" si="700"/>
        <v>1.0153436522057668</v>
      </c>
      <c r="BZ84" s="11">
        <f t="shared" si="700"/>
        <v>0.1785226444101955</v>
      </c>
      <c r="CA84" s="11">
        <f t="shared" si="700"/>
        <v>-0.23369822743519339</v>
      </c>
      <c r="CB84" s="11">
        <f t="shared" si="700"/>
        <v>0.30564115789515567</v>
      </c>
      <c r="CC84" s="11">
        <f t="shared" si="700"/>
        <v>-0.30745731862306463</v>
      </c>
      <c r="CD84" s="11">
        <f t="shared" si="700"/>
        <v>-0.14196276954810191</v>
      </c>
      <c r="CE84" s="11">
        <f t="shared" si="700"/>
        <v>-0.18086702016240847</v>
      </c>
      <c r="CF84" s="11">
        <f t="shared" si="700"/>
        <v>0.95371852621236197</v>
      </c>
      <c r="CG84" s="11">
        <f t="shared" si="700"/>
        <v>-0.58392229280606633</v>
      </c>
      <c r="CH84" s="11">
        <f t="shared" si="700"/>
        <v>-0.56429176908462864</v>
      </c>
      <c r="CI84" s="11">
        <f t="shared" si="700"/>
        <v>-0.29185657868631176</v>
      </c>
      <c r="CJ84" s="11">
        <f t="shared" si="700"/>
        <v>-0.10376691067750998</v>
      </c>
      <c r="CK84" s="11">
        <f t="shared" si="700"/>
        <v>-0.44558324862588228</v>
      </c>
      <c r="CL84" s="11">
        <f t="shared" si="700"/>
        <v>0.23511239747102169</v>
      </c>
      <c r="CM84" s="11">
        <f t="shared" si="700"/>
        <v>0.13056635812386111</v>
      </c>
      <c r="CN84" s="11">
        <f t="shared" ref="CN84:DS84" si="701">CM21/CM$7*CN53</f>
        <v>-9.2362330033622011E-3</v>
      </c>
      <c r="CO84" s="11">
        <f t="shared" si="701"/>
        <v>1.8317362550519474E-2</v>
      </c>
      <c r="CP84" s="11">
        <f t="shared" si="701"/>
        <v>0.31247792803981811</v>
      </c>
      <c r="CQ84" s="11">
        <f t="shared" si="701"/>
        <v>0.1723794322209076</v>
      </c>
      <c r="CR84" s="11">
        <f t="shared" si="701"/>
        <v>2.6925603600189585E-2</v>
      </c>
      <c r="CS84" s="11">
        <f t="shared" si="701"/>
        <v>7.1423487425819401E-2</v>
      </c>
      <c r="CT84" s="11">
        <f t="shared" si="701"/>
        <v>0.44815365769450921</v>
      </c>
      <c r="CU84" s="11">
        <f t="shared" si="701"/>
        <v>0.14103551981071805</v>
      </c>
      <c r="CV84" s="11">
        <f t="shared" si="701"/>
        <v>6.9918808382263595E-2</v>
      </c>
      <c r="CW84" s="11">
        <f t="shared" si="701"/>
        <v>0.2715963309983</v>
      </c>
      <c r="CX84" s="11">
        <f t="shared" si="701"/>
        <v>0.26851575197086691</v>
      </c>
      <c r="CY84" s="11">
        <f t="shared" si="701"/>
        <v>0.42362826039402568</v>
      </c>
      <c r="CZ84" s="11">
        <f t="shared" si="701"/>
        <v>0.40310263443772826</v>
      </c>
      <c r="DA84" s="11">
        <f t="shared" si="701"/>
        <v>0.42555385848616833</v>
      </c>
      <c r="DB84" s="11">
        <f t="shared" si="701"/>
        <v>0.1926071448564762</v>
      </c>
      <c r="DC84" s="11">
        <f t="shared" si="701"/>
        <v>0.17463526030432658</v>
      </c>
      <c r="DD84" s="11">
        <f t="shared" si="701"/>
        <v>0.49931955381739851</v>
      </c>
      <c r="DE84" s="11">
        <f t="shared" si="701"/>
        <v>0.25372168830902575</v>
      </c>
      <c r="DF84" s="11">
        <f t="shared" si="701"/>
        <v>0.38352393278878655</v>
      </c>
      <c r="DG84" s="11">
        <f t="shared" si="701"/>
        <v>7.247644973903361E-2</v>
      </c>
      <c r="DH84" s="11">
        <f t="shared" si="701"/>
        <v>0.27373388586202252</v>
      </c>
      <c r="DI84" s="11">
        <f t="shared" si="701"/>
        <v>3.9649481162003015E-2</v>
      </c>
      <c r="DJ84" s="11">
        <f t="shared" si="701"/>
        <v>3.9490699562706948E-2</v>
      </c>
      <c r="DK84" s="11">
        <f t="shared" si="701"/>
        <v>-0.3806934021389754</v>
      </c>
      <c r="DL84" s="11">
        <f t="shared" si="701"/>
        <v>-0.22457886312520065</v>
      </c>
      <c r="DM84" s="11">
        <f t="shared" si="701"/>
        <v>-0.29238673414153249</v>
      </c>
      <c r="DN84" s="11">
        <f t="shared" si="701"/>
        <v>-0.23011924820953361</v>
      </c>
      <c r="DO84" s="11">
        <f t="shared" si="701"/>
        <v>-0.62502707535059021</v>
      </c>
      <c r="DP84" s="11">
        <f t="shared" si="701"/>
        <v>0.30872573990455965</v>
      </c>
      <c r="DQ84" s="11">
        <f t="shared" si="701"/>
        <v>0.61007762684545885</v>
      </c>
      <c r="DR84" s="11">
        <f t="shared" si="701"/>
        <v>-0.40108416729395058</v>
      </c>
      <c r="DS84" s="11">
        <f t="shared" si="701"/>
        <v>0.65781690732690989</v>
      </c>
      <c r="DT84" s="42">
        <f t="shared" ref="DT84:EY84" si="702">DS21/DS$7*DT53</f>
        <v>-2.7237718887730797</v>
      </c>
      <c r="DU84" s="42">
        <f t="shared" si="702"/>
        <v>1.3741889465778365</v>
      </c>
      <c r="DV84" s="42">
        <f t="shared" si="702"/>
        <v>-1.9654591250118441</v>
      </c>
      <c r="DW84" s="11">
        <f t="shared" si="702"/>
        <v>8.1176673249838155E-2</v>
      </c>
      <c r="DX84" s="11">
        <f t="shared" si="702"/>
        <v>0.90742720334898908</v>
      </c>
      <c r="DY84" s="11">
        <f t="shared" si="702"/>
        <v>1.42323321939875</v>
      </c>
      <c r="DZ84" s="11">
        <f t="shared" si="702"/>
        <v>-0.8900959081622104</v>
      </c>
      <c r="EA84" s="11">
        <f t="shared" si="702"/>
        <v>-1.5408517752975637</v>
      </c>
      <c r="EB84" s="11">
        <f t="shared" si="702"/>
        <v>-8.3943770855327754E-2</v>
      </c>
      <c r="EC84" s="11">
        <f t="shared" si="702"/>
        <v>2.5291461207013253</v>
      </c>
      <c r="ED84" s="11">
        <f t="shared" si="702"/>
        <v>-0.95770498585166286</v>
      </c>
      <c r="EE84" s="11">
        <f t="shared" si="702"/>
        <v>-1.5001562760409232E-2</v>
      </c>
      <c r="EF84" s="11">
        <f t="shared" si="702"/>
        <v>2.114893934781366</v>
      </c>
      <c r="EG84" s="11">
        <f t="shared" si="702"/>
        <v>-0.20730061461374646</v>
      </c>
      <c r="EH84" s="11">
        <f t="shared" si="702"/>
        <v>-1.1241091118924338</v>
      </c>
      <c r="EI84" s="11">
        <f t="shared" si="702"/>
        <v>3.3137275026080926</v>
      </c>
      <c r="EJ84" s="11">
        <f t="shared" si="702"/>
        <v>0.96594882887047373</v>
      </c>
      <c r="EK84" s="12">
        <f t="shared" si="702"/>
        <v>-0.43267606396508923</v>
      </c>
      <c r="EL84" s="12">
        <f t="shared" si="702"/>
        <v>-0.13497976528358602</v>
      </c>
      <c r="EM84" s="12">
        <f t="shared" si="702"/>
        <v>9.5656165281300096E-2</v>
      </c>
      <c r="EN84" s="12">
        <f t="shared" si="702"/>
        <v>-0.16689742070718711</v>
      </c>
      <c r="EO84" s="12">
        <f t="shared" si="702"/>
        <v>-0.15740882353587782</v>
      </c>
      <c r="EP84" s="12">
        <f t="shared" si="702"/>
        <v>-4.5493082710591159E-2</v>
      </c>
      <c r="EQ84" s="12">
        <f t="shared" si="702"/>
        <v>1.8487698216119108E-4</v>
      </c>
      <c r="ER84" s="12">
        <f t="shared" si="702"/>
        <v>-1.8710570552577983E-2</v>
      </c>
      <c r="ES84" s="12">
        <f t="shared" si="702"/>
        <v>2.0723339796570501E-2</v>
      </c>
      <c r="ET84" s="12">
        <f t="shared" si="702"/>
        <v>4.0591997776892347E-2</v>
      </c>
      <c r="EU84" s="12">
        <f t="shared" si="702"/>
        <v>6.4154118038437374E-2</v>
      </c>
      <c r="EV84" s="12">
        <f t="shared" si="702"/>
        <v>8.3115555649377074E-2</v>
      </c>
      <c r="EW84" s="12">
        <f t="shared" si="702"/>
        <v>8.660850734600474E-2</v>
      </c>
      <c r="EX84" s="12">
        <f t="shared" si="702"/>
        <v>0.1000259889667823</v>
      </c>
      <c r="EY84" s="12">
        <f t="shared" si="702"/>
        <v>0.11004506766375306</v>
      </c>
      <c r="EZ84" s="12">
        <f t="shared" ref="EZ84:FF84" si="703">EY21/EY$7*EZ53</f>
        <v>9.9709747746775768E-2</v>
      </c>
      <c r="FA84" s="12">
        <f t="shared" si="703"/>
        <v>0.1028283600243089</v>
      </c>
      <c r="FB84" s="12">
        <f t="shared" si="703"/>
        <v>9.8228900188536306E-2</v>
      </c>
      <c r="FC84" s="12">
        <f t="shared" si="703"/>
        <v>9.5173130393278099E-2</v>
      </c>
      <c r="FD84" s="12">
        <f t="shared" si="703"/>
        <v>0.1043381532264992</v>
      </c>
      <c r="FE84" s="12">
        <f t="shared" si="703"/>
        <v>9.7542344354854593E-2</v>
      </c>
      <c r="FF84" s="12">
        <f t="shared" si="703"/>
        <v>0.10190943776531915</v>
      </c>
      <c r="FG84" s="12">
        <f t="shared" si="462"/>
        <v>0.10059837416727525</v>
      </c>
      <c r="FH84" s="12">
        <f t="shared" si="463"/>
        <v>7.3599546822973969E-2</v>
      </c>
      <c r="FI84" s="12">
        <f t="shared" si="464"/>
        <v>0.61891069457475512</v>
      </c>
      <c r="FJ84" s="12">
        <f t="shared" si="465"/>
        <v>-0.30800240348231894</v>
      </c>
    </row>
    <row r="85" spans="2:166" x14ac:dyDescent="0.2">
      <c r="B85" t="str">
        <f t="shared" si="697"/>
        <v xml:space="preserve">      State and local</v>
      </c>
      <c r="C85" s="11"/>
      <c r="D85" s="11">
        <f t="shared" ref="D85:AA85" si="704">C22/C$7*D54</f>
        <v>0.39344606302982232</v>
      </c>
      <c r="E85" s="11">
        <f t="shared" si="704"/>
        <v>1.3047762831734384</v>
      </c>
      <c r="F85" s="11">
        <f t="shared" si="704"/>
        <v>-2.3834160621679801E-2</v>
      </c>
      <c r="G85" s="11">
        <f t="shared" si="704"/>
        <v>0.19302311546155942</v>
      </c>
      <c r="H85" s="11">
        <f t="shared" si="704"/>
        <v>1.3798012795574546</v>
      </c>
      <c r="I85" s="11">
        <f t="shared" si="704"/>
        <v>0.38812940325891843</v>
      </c>
      <c r="J85" s="11">
        <f t="shared" si="704"/>
        <v>0.11979562900854769</v>
      </c>
      <c r="K85" s="11">
        <f t="shared" si="704"/>
        <v>0.8693670191663222</v>
      </c>
      <c r="L85" s="11">
        <f t="shared" si="704"/>
        <v>0.44349801367069253</v>
      </c>
      <c r="M85" s="11">
        <f t="shared" si="704"/>
        <v>-0.22281494043409905</v>
      </c>
      <c r="N85" s="11">
        <f t="shared" si="704"/>
        <v>1.0757954560828416</v>
      </c>
      <c r="O85" s="11">
        <f t="shared" si="704"/>
        <v>-0.39609553570090267</v>
      </c>
      <c r="P85" s="11">
        <f t="shared" si="704"/>
        <v>0.45310363508586765</v>
      </c>
      <c r="Q85" s="11">
        <f t="shared" si="704"/>
        <v>0.15312487653757242</v>
      </c>
      <c r="R85" s="11">
        <f t="shared" si="704"/>
        <v>0.50532218588609923</v>
      </c>
      <c r="S85" s="11">
        <f t="shared" si="704"/>
        <v>-5.8502633603536282E-2</v>
      </c>
      <c r="T85" s="11">
        <f t="shared" si="704"/>
        <v>0.46089730834194464</v>
      </c>
      <c r="U85" s="11">
        <f t="shared" si="704"/>
        <v>-0.46912901708803167</v>
      </c>
      <c r="V85" s="11">
        <f t="shared" si="704"/>
        <v>1.39894444501659</v>
      </c>
      <c r="W85" s="11">
        <f t="shared" si="704"/>
        <v>0.30046509053121251</v>
      </c>
      <c r="X85" s="11">
        <f t="shared" si="704"/>
        <v>0.19415756332186415</v>
      </c>
      <c r="Y85" s="11">
        <f t="shared" si="704"/>
        <v>-0.35943191156880644</v>
      </c>
      <c r="Z85" s="11">
        <f t="shared" si="704"/>
        <v>0.67064112547461185</v>
      </c>
      <c r="AA85" s="11">
        <f t="shared" si="704"/>
        <v>0.75752680738204581</v>
      </c>
      <c r="AB85" s="11">
        <f t="shared" ref="AB85:BG85" si="705">AA22/AA$7*AB54</f>
        <v>-5.551500814850395E-2</v>
      </c>
      <c r="AC85" s="11">
        <f t="shared" si="705"/>
        <v>-9.906020578189248E-2</v>
      </c>
      <c r="AD85" s="11">
        <f t="shared" si="705"/>
        <v>0.18664727486722998</v>
      </c>
      <c r="AE85" s="11">
        <f t="shared" si="705"/>
        <v>-1.0724008937070021E-2</v>
      </c>
      <c r="AF85" s="11">
        <f t="shared" si="705"/>
        <v>1.1644144251276649</v>
      </c>
      <c r="AG85" s="11">
        <f t="shared" si="705"/>
        <v>-0.1036752577445835</v>
      </c>
      <c r="AH85" s="11">
        <f t="shared" si="705"/>
        <v>0.25935043558534721</v>
      </c>
      <c r="AI85" s="11">
        <f t="shared" si="705"/>
        <v>0.29645156770593317</v>
      </c>
      <c r="AJ85" s="11">
        <f t="shared" si="705"/>
        <v>0.4687876805890096</v>
      </c>
      <c r="AK85" s="11">
        <f t="shared" si="705"/>
        <v>0.179387173046614</v>
      </c>
      <c r="AL85" s="11">
        <f t="shared" si="705"/>
        <v>0.24751806642578272</v>
      </c>
      <c r="AM85" s="11">
        <f t="shared" si="705"/>
        <v>9.744938225650453E-3</v>
      </c>
      <c r="AN85" s="11">
        <f t="shared" si="705"/>
        <v>0.57346003301499382</v>
      </c>
      <c r="AO85" s="11">
        <f t="shared" si="705"/>
        <v>0.5012684072510869</v>
      </c>
      <c r="AP85" s="11">
        <f t="shared" si="705"/>
        <v>-9.5916471054294534E-3</v>
      </c>
      <c r="AQ85" s="11">
        <f t="shared" si="705"/>
        <v>0.28846392160824957</v>
      </c>
      <c r="AR85" s="11">
        <f t="shared" si="705"/>
        <v>-0.18850872291062487</v>
      </c>
      <c r="AS85" s="11">
        <f t="shared" si="705"/>
        <v>0.21847151270170226</v>
      </c>
      <c r="AT85" s="11">
        <f t="shared" si="705"/>
        <v>0.18893784905996469</v>
      </c>
      <c r="AU85" s="11">
        <f t="shared" si="705"/>
        <v>0.97299318811931712</v>
      </c>
      <c r="AV85" s="11">
        <f t="shared" si="705"/>
        <v>0.51532155302737115</v>
      </c>
      <c r="AW85" s="11">
        <f t="shared" si="705"/>
        <v>0.218952379726636</v>
      </c>
      <c r="AX85" s="11">
        <f t="shared" si="705"/>
        <v>0.48475091308264279</v>
      </c>
      <c r="AY85" s="11">
        <f t="shared" si="705"/>
        <v>0.2347535980225135</v>
      </c>
      <c r="AZ85" s="11">
        <f t="shared" si="705"/>
        <v>0.22757365305077093</v>
      </c>
      <c r="BA85" s="11">
        <f t="shared" si="705"/>
        <v>3.9593229314741379E-2</v>
      </c>
      <c r="BB85" s="11">
        <f t="shared" si="705"/>
        <v>3.9472214942168779E-2</v>
      </c>
      <c r="BC85" s="11">
        <f t="shared" si="705"/>
        <v>0.13908561683267334</v>
      </c>
      <c r="BD85" s="11">
        <f t="shared" si="705"/>
        <v>0.37088782942772175</v>
      </c>
      <c r="BE85" s="11">
        <f t="shared" si="705"/>
        <v>-0.3351060284962607</v>
      </c>
      <c r="BF85" s="11">
        <f t="shared" si="705"/>
        <v>0.21038609323626076</v>
      </c>
      <c r="BG85" s="11">
        <f t="shared" si="705"/>
        <v>-0.1680843367523594</v>
      </c>
      <c r="BH85" s="11">
        <f t="shared" ref="BH85:CM85" si="706">BG22/BG$7*BH54</f>
        <v>8.9636278916128326E-2</v>
      </c>
      <c r="BI85" s="11">
        <f t="shared" si="706"/>
        <v>0.14898243686376555</v>
      </c>
      <c r="BJ85" s="11">
        <f t="shared" si="706"/>
        <v>3.9488325101898654E-2</v>
      </c>
      <c r="BK85" s="11">
        <f t="shared" si="706"/>
        <v>-0.21407289654754846</v>
      </c>
      <c r="BL85" s="11">
        <f t="shared" si="706"/>
        <v>0.10755636133207365</v>
      </c>
      <c r="BM85" s="11">
        <f t="shared" si="706"/>
        <v>6.7759666333454469E-2</v>
      </c>
      <c r="BN85" s="11">
        <f t="shared" si="706"/>
        <v>0.20280617613800639</v>
      </c>
      <c r="BO85" s="11">
        <f t="shared" si="706"/>
        <v>0.16215535786022747</v>
      </c>
      <c r="BP85" s="11">
        <f t="shared" si="706"/>
        <v>-7.5176928308962609E-2</v>
      </c>
      <c r="BQ85" s="11">
        <f t="shared" si="706"/>
        <v>0</v>
      </c>
      <c r="BR85" s="11">
        <f t="shared" si="706"/>
        <v>0.12120351291136004</v>
      </c>
      <c r="BS85" s="11">
        <f t="shared" si="706"/>
        <v>5.5504360072161266E-2</v>
      </c>
      <c r="BT85" s="11">
        <f t="shared" si="706"/>
        <v>0.14681719841511989</v>
      </c>
      <c r="BU85" s="11">
        <f t="shared" si="706"/>
        <v>0.40407849274789387</v>
      </c>
      <c r="BV85" s="11">
        <f t="shared" si="706"/>
        <v>9.0348587489632315E-2</v>
      </c>
      <c r="BW85" s="11">
        <f t="shared" si="706"/>
        <v>0.25271660464757356</v>
      </c>
      <c r="BX85" s="11">
        <f t="shared" si="706"/>
        <v>4.4548297095800063E-2</v>
      </c>
      <c r="BY85" s="11">
        <f t="shared" si="706"/>
        <v>1.0001297246142828</v>
      </c>
      <c r="BZ85" s="11">
        <f t="shared" si="706"/>
        <v>0.12483979109001248</v>
      </c>
      <c r="CA85" s="11">
        <f t="shared" si="706"/>
        <v>-0.24241915225117458</v>
      </c>
      <c r="CB85" s="11">
        <f t="shared" si="706"/>
        <v>9.2132961771735772E-2</v>
      </c>
      <c r="CC85" s="11">
        <f t="shared" si="706"/>
        <v>-0.17750920784687843</v>
      </c>
      <c r="CD85" s="11">
        <f t="shared" si="706"/>
        <v>-7.5822432129908884E-2</v>
      </c>
      <c r="CE85" s="11">
        <f t="shared" si="706"/>
        <v>-9.5607927939222129E-3</v>
      </c>
      <c r="CF85" s="11">
        <f t="shared" si="706"/>
        <v>0.16400872246570139</v>
      </c>
      <c r="CG85" s="11">
        <f t="shared" si="706"/>
        <v>2.8702294264908959E-2</v>
      </c>
      <c r="CH85" s="11">
        <f t="shared" si="706"/>
        <v>-0.43345580860718563</v>
      </c>
      <c r="CI85" s="11">
        <f t="shared" si="706"/>
        <v>-0.29156610400502847</v>
      </c>
      <c r="CJ85" s="11">
        <f t="shared" si="706"/>
        <v>-8.4917233315802837E-2</v>
      </c>
      <c r="CK85" s="11">
        <f t="shared" si="706"/>
        <v>-0.38075329394199137</v>
      </c>
      <c r="CL85" s="11">
        <f t="shared" si="706"/>
        <v>0.27325995998591246</v>
      </c>
      <c r="CM85" s="11">
        <f t="shared" si="706"/>
        <v>0.14936937244280604</v>
      </c>
      <c r="CN85" s="11">
        <f t="shared" ref="CN85:DS85" si="707">CM22/CM$7*CN54</f>
        <v>1.8487342223160029E-2</v>
      </c>
      <c r="CO85" s="11">
        <f t="shared" si="707"/>
        <v>2.7485451240192211E-2</v>
      </c>
      <c r="CP85" s="11">
        <f t="shared" si="707"/>
        <v>0.33139956643543422</v>
      </c>
      <c r="CQ85" s="11">
        <f t="shared" si="707"/>
        <v>0.20902468611483863</v>
      </c>
      <c r="CR85" s="11">
        <f t="shared" si="707"/>
        <v>9.8954285388038521E-2</v>
      </c>
      <c r="CS85" s="11">
        <f t="shared" si="707"/>
        <v>0.1162511029391002</v>
      </c>
      <c r="CT85" s="11">
        <f t="shared" si="707"/>
        <v>0.47614657460326842</v>
      </c>
      <c r="CU85" s="11">
        <f t="shared" si="707"/>
        <v>0.13224694882134236</v>
      </c>
      <c r="CV85" s="11">
        <f t="shared" si="707"/>
        <v>8.7466353335029653E-2</v>
      </c>
      <c r="CW85" s="11">
        <f t="shared" si="707"/>
        <v>0.3249820092401095</v>
      </c>
      <c r="CX85" s="11">
        <f t="shared" si="707"/>
        <v>0.30375652006655596</v>
      </c>
      <c r="CY85" s="11">
        <f t="shared" si="707"/>
        <v>0.4154405658592113</v>
      </c>
      <c r="CZ85" s="11">
        <f t="shared" si="707"/>
        <v>0.38624476667168139</v>
      </c>
      <c r="DA85" s="11">
        <f t="shared" si="707"/>
        <v>0.41750073804103754</v>
      </c>
      <c r="DB85" s="11">
        <f t="shared" si="707"/>
        <v>0.18429859799272222</v>
      </c>
      <c r="DC85" s="11">
        <f t="shared" si="707"/>
        <v>0.17473306623811569</v>
      </c>
      <c r="DD85" s="11">
        <f t="shared" si="707"/>
        <v>0.49165045937742019</v>
      </c>
      <c r="DE85" s="11">
        <f t="shared" si="707"/>
        <v>0.2456722789487833</v>
      </c>
      <c r="DF85" s="11">
        <f t="shared" si="707"/>
        <v>0.35095166049874144</v>
      </c>
      <c r="DG85" s="11">
        <f t="shared" si="707"/>
        <v>5.6355053343451006E-2</v>
      </c>
      <c r="DH85" s="11">
        <f t="shared" si="707"/>
        <v>0.29837184306681741</v>
      </c>
      <c r="DI85" s="11">
        <f t="shared" si="707"/>
        <v>6.3494949195132142E-2</v>
      </c>
      <c r="DJ85" s="11">
        <f t="shared" si="707"/>
        <v>5.5321623096586274E-2</v>
      </c>
      <c r="DK85" s="11">
        <f t="shared" si="707"/>
        <v>-0.31878894417631737</v>
      </c>
      <c r="DL85" s="11">
        <f t="shared" si="707"/>
        <v>-0.20135307428288896</v>
      </c>
      <c r="DM85" s="11">
        <f t="shared" si="707"/>
        <v>-0.27687425186422948</v>
      </c>
      <c r="DN85" s="11">
        <f t="shared" si="707"/>
        <v>-0.19948863070509587</v>
      </c>
      <c r="DO85" s="11">
        <f t="shared" si="707"/>
        <v>-0.57951331900600977</v>
      </c>
      <c r="DP85" s="11">
        <f t="shared" si="707"/>
        <v>0.33248057587133772</v>
      </c>
      <c r="DQ85" s="11">
        <f t="shared" si="707"/>
        <v>0.57974912121595623</v>
      </c>
      <c r="DR85" s="11">
        <f t="shared" si="707"/>
        <v>-0.37858181649343187</v>
      </c>
      <c r="DS85" s="11">
        <f t="shared" si="707"/>
        <v>0.62793371194294756</v>
      </c>
      <c r="DT85" s="42">
        <f t="shared" ref="DT85:EY85" si="708">DS22/DS$7*DT54</f>
        <v>-2.7211231265964098</v>
      </c>
      <c r="DU85" s="42">
        <f t="shared" si="708"/>
        <v>0.98171842744383464</v>
      </c>
      <c r="DV85" s="42">
        <f t="shared" si="708"/>
        <v>-1.7289094379900762</v>
      </c>
      <c r="DW85" s="11">
        <f t="shared" si="708"/>
        <v>0.16285194821278354</v>
      </c>
      <c r="DX85" s="11">
        <f t="shared" si="708"/>
        <v>0.91893042465346209</v>
      </c>
      <c r="DY85" s="11">
        <f t="shared" si="708"/>
        <v>1.4826526345638584</v>
      </c>
      <c r="DZ85" s="11">
        <f t="shared" si="708"/>
        <v>-0.87263529166632869</v>
      </c>
      <c r="EA85" s="11">
        <f t="shared" si="708"/>
        <v>-1.4839092279218731</v>
      </c>
      <c r="EB85" s="11">
        <f t="shared" si="708"/>
        <v>7.6542570915612155E-3</v>
      </c>
      <c r="EC85" s="11">
        <f t="shared" si="708"/>
        <v>2.5961650488716299</v>
      </c>
      <c r="ED85" s="11">
        <f t="shared" si="708"/>
        <v>-0.96843495754640174</v>
      </c>
      <c r="EE85" s="11">
        <f t="shared" si="708"/>
        <v>-4.4953985597027506E-2</v>
      </c>
      <c r="EF85" s="11">
        <f t="shared" si="708"/>
        <v>2.0697775808460488</v>
      </c>
      <c r="EG85" s="11">
        <f t="shared" si="708"/>
        <v>-0.24383429565399234</v>
      </c>
      <c r="EH85" s="11">
        <f t="shared" si="708"/>
        <v>-1.1334136546579479</v>
      </c>
      <c r="EI85" s="11">
        <f t="shared" si="708"/>
        <v>3.3125890244896947</v>
      </c>
      <c r="EJ85" s="11">
        <f t="shared" si="708"/>
        <v>0.94505954401480075</v>
      </c>
      <c r="EK85" s="12">
        <f t="shared" si="708"/>
        <v>-0.43506185259373742</v>
      </c>
      <c r="EL85" s="12">
        <f t="shared" si="708"/>
        <v>-0.13531789400180547</v>
      </c>
      <c r="EM85" s="12">
        <f t="shared" si="708"/>
        <v>9.5616910370796435E-2</v>
      </c>
      <c r="EN85" s="12">
        <f t="shared" si="708"/>
        <v>-0.16683245590736617</v>
      </c>
      <c r="EO85" s="12">
        <f t="shared" si="708"/>
        <v>-0.1573315744587146</v>
      </c>
      <c r="EP85" s="12">
        <f t="shared" si="708"/>
        <v>-4.5486678679082709E-2</v>
      </c>
      <c r="EQ85" s="12">
        <f t="shared" si="708"/>
        <v>1.848770875540122E-4</v>
      </c>
      <c r="ER85" s="12">
        <f t="shared" si="708"/>
        <v>-1.8686379091502104E-2</v>
      </c>
      <c r="ES85" s="12">
        <f t="shared" si="708"/>
        <v>2.0701436147238156E-2</v>
      </c>
      <c r="ET85" s="12">
        <f t="shared" si="708"/>
        <v>4.0597058863504419E-2</v>
      </c>
      <c r="EU85" s="12">
        <f t="shared" si="708"/>
        <v>6.4166748532034065E-2</v>
      </c>
      <c r="EV85" s="12">
        <f t="shared" si="708"/>
        <v>8.3136728526065198E-2</v>
      </c>
      <c r="EW85" s="12">
        <f t="shared" si="708"/>
        <v>8.6654634758673924E-2</v>
      </c>
      <c r="EX85" s="12">
        <f t="shared" si="708"/>
        <v>0.10003354173665804</v>
      </c>
      <c r="EY85" s="12">
        <f t="shared" si="708"/>
        <v>0.11008215077198792</v>
      </c>
      <c r="EZ85" s="12">
        <f t="shared" ref="EZ85:FF85" si="709">EY22/EY$7*EZ54</f>
        <v>9.9740224302364969E-2</v>
      </c>
      <c r="FA85" s="12">
        <f t="shared" si="709"/>
        <v>0.10286081316383344</v>
      </c>
      <c r="FB85" s="12">
        <f t="shared" si="709"/>
        <v>9.8258526111623973E-2</v>
      </c>
      <c r="FC85" s="12">
        <f t="shared" si="709"/>
        <v>9.5200976999679957E-2</v>
      </c>
      <c r="FD85" s="12">
        <f t="shared" si="709"/>
        <v>0.10437166563931673</v>
      </c>
      <c r="FE85" s="12">
        <f t="shared" si="709"/>
        <v>9.7571697141896105E-2</v>
      </c>
      <c r="FF85" s="12">
        <f t="shared" si="709"/>
        <v>0.10194153573511321</v>
      </c>
      <c r="FG85" s="12">
        <f t="shared" si="462"/>
        <v>0.10062970615960382</v>
      </c>
      <c r="FH85" s="12">
        <f t="shared" si="463"/>
        <v>7.3616356762786897E-2</v>
      </c>
      <c r="FI85" s="12">
        <f t="shared" si="464"/>
        <v>0.15918841655541321</v>
      </c>
      <c r="FJ85" s="12">
        <f t="shared" si="465"/>
        <v>7.8251070339681386E-2</v>
      </c>
    </row>
    <row r="86" spans="2:166" x14ac:dyDescent="0.2">
      <c r="B86" t="str">
        <f t="shared" si="697"/>
        <v xml:space="preserve">      Federal</v>
      </c>
      <c r="C86" s="11"/>
      <c r="D86" s="11">
        <f t="shared" ref="D86:AA86" si="710">C23/C$7*D55</f>
        <v>0.22765979168313286</v>
      </c>
      <c r="E86" s="11">
        <f t="shared" si="710"/>
        <v>-0.23011188353405251</v>
      </c>
      <c r="F86" s="11">
        <f t="shared" si="710"/>
        <v>-0.19494461260661186</v>
      </c>
      <c r="G86" s="11">
        <f t="shared" si="710"/>
        <v>1.2017004878343708E-2</v>
      </c>
      <c r="H86" s="11">
        <f t="shared" si="710"/>
        <v>6.0804203094283908E-2</v>
      </c>
      <c r="I86" s="11">
        <f t="shared" si="710"/>
        <v>0.13524888079403874</v>
      </c>
      <c r="J86" s="11">
        <f t="shared" si="710"/>
        <v>-4.730020793475944E-2</v>
      </c>
      <c r="K86" s="11">
        <f t="shared" si="710"/>
        <v>3.6019197655034585E-2</v>
      </c>
      <c r="L86" s="11">
        <f t="shared" si="710"/>
        <v>2.3757719337932002E-2</v>
      </c>
      <c r="M86" s="11">
        <f t="shared" si="710"/>
        <v>1.1836010589724704E-2</v>
      </c>
      <c r="N86" s="11">
        <f t="shared" si="710"/>
        <v>4.7785319201279375E-2</v>
      </c>
      <c r="O86" s="11">
        <f t="shared" si="710"/>
        <v>0.12065140650807869</v>
      </c>
      <c r="P86" s="11">
        <f t="shared" si="710"/>
        <v>1.1787376133090726E-2</v>
      </c>
      <c r="Q86" s="11">
        <f t="shared" si="710"/>
        <v>7.1297537629812516E-2</v>
      </c>
      <c r="R86" s="11">
        <f t="shared" si="710"/>
        <v>-4.587915366277337E-2</v>
      </c>
      <c r="S86" s="11">
        <f t="shared" si="710"/>
        <v>0</v>
      </c>
      <c r="T86" s="11">
        <f t="shared" si="710"/>
        <v>1.1681811696124816E-2</v>
      </c>
      <c r="U86" s="11">
        <f t="shared" si="710"/>
        <v>-4.6019785513675429E-2</v>
      </c>
      <c r="V86" s="11">
        <f t="shared" si="710"/>
        <v>-2.3045575163896628E-2</v>
      </c>
      <c r="W86" s="11">
        <f t="shared" si="710"/>
        <v>-7.8914786157369174E-2</v>
      </c>
      <c r="X86" s="11">
        <f t="shared" si="710"/>
        <v>0</v>
      </c>
      <c r="Y86" s="11">
        <f t="shared" si="710"/>
        <v>-4.5011054162081135E-2</v>
      </c>
      <c r="Z86" s="11">
        <f t="shared" si="710"/>
        <v>-1.1308364842307095E-2</v>
      </c>
      <c r="AA86" s="11">
        <f t="shared" si="710"/>
        <v>-1.1373748904652698E-2</v>
      </c>
      <c r="AB86" s="11">
        <f t="shared" ref="AB86:BG86" si="711">AA23/AA$7*AB55</f>
        <v>-4.4078746644458641E-2</v>
      </c>
      <c r="AC86" s="11">
        <f t="shared" si="711"/>
        <v>-8.6697586827349363E-2</v>
      </c>
      <c r="AD86" s="11">
        <f t="shared" si="711"/>
        <v>7.7680013559844302E-2</v>
      </c>
      <c r="AE86" s="11">
        <f t="shared" si="711"/>
        <v>1.0752495855053466E-2</v>
      </c>
      <c r="AF86" s="11">
        <f t="shared" si="711"/>
        <v>2.1303910575556768E-2</v>
      </c>
      <c r="AG86" s="11">
        <f t="shared" si="711"/>
        <v>7.3995121105722581E-2</v>
      </c>
      <c r="AH86" s="11">
        <f t="shared" si="711"/>
        <v>-4.078321144772596E-2</v>
      </c>
      <c r="AI86" s="11">
        <f t="shared" si="711"/>
        <v>0.16807391987260348</v>
      </c>
      <c r="AJ86" s="11">
        <f t="shared" si="711"/>
        <v>-1.0017922950184895E-2</v>
      </c>
      <c r="AK86" s="11">
        <f t="shared" si="711"/>
        <v>8.0704138482342938E-2</v>
      </c>
      <c r="AL86" s="11">
        <f t="shared" si="711"/>
        <v>0.12103940860597495</v>
      </c>
      <c r="AM86" s="11">
        <f t="shared" si="711"/>
        <v>0.14060547612932475</v>
      </c>
      <c r="AN86" s="11">
        <f t="shared" si="711"/>
        <v>-0.12272691138726619</v>
      </c>
      <c r="AO86" s="11">
        <f t="shared" si="711"/>
        <v>-3.8355635904749531E-2</v>
      </c>
      <c r="AP86" s="11">
        <f t="shared" si="711"/>
        <v>9.8067805746608297E-2</v>
      </c>
      <c r="AQ86" s="11">
        <f t="shared" si="711"/>
        <v>9.5468846070367718E-3</v>
      </c>
      <c r="AR86" s="11">
        <f t="shared" si="711"/>
        <v>0.77090563469879814</v>
      </c>
      <c r="AS86" s="11">
        <f t="shared" si="711"/>
        <v>-0.48050060106049985</v>
      </c>
      <c r="AT86" s="11">
        <f t="shared" si="711"/>
        <v>-0.12760081903906589</v>
      </c>
      <c r="AU86" s="11">
        <f t="shared" si="711"/>
        <v>0.14469633349752248</v>
      </c>
      <c r="AV86" s="11">
        <f t="shared" si="711"/>
        <v>-3.7240730136800265E-2</v>
      </c>
      <c r="AW86" s="11">
        <f t="shared" si="711"/>
        <v>3.8141422627838081E-2</v>
      </c>
      <c r="AX86" s="11">
        <f t="shared" si="711"/>
        <v>4.8269239190359435E-2</v>
      </c>
      <c r="AY86" s="11">
        <f t="shared" si="711"/>
        <v>-1.9344137429057585E-2</v>
      </c>
      <c r="AZ86" s="11">
        <f t="shared" si="711"/>
        <v>0</v>
      </c>
      <c r="BA86" s="11">
        <f t="shared" si="711"/>
        <v>1.9856946906929445E-2</v>
      </c>
      <c r="BB86" s="11">
        <f t="shared" si="711"/>
        <v>0.35979469524520585</v>
      </c>
      <c r="BC86" s="11">
        <f t="shared" si="711"/>
        <v>2.9861945813358395E-2</v>
      </c>
      <c r="BD86" s="11">
        <f t="shared" si="711"/>
        <v>-3.9353380564961439E-2</v>
      </c>
      <c r="BE86" s="11">
        <f t="shared" si="711"/>
        <v>-6.8698893494609642E-2</v>
      </c>
      <c r="BF86" s="11">
        <f t="shared" si="711"/>
        <v>3.0054944947224896E-2</v>
      </c>
      <c r="BG86" s="11">
        <f t="shared" si="711"/>
        <v>-3.9424287350421514E-2</v>
      </c>
      <c r="BH86" s="11">
        <f t="shared" ref="BH86:CM86" si="712">BG23/BG$7*BH55</f>
        <v>9.9538466118099678E-3</v>
      </c>
      <c r="BI86" s="11">
        <f t="shared" si="712"/>
        <v>-2.9488038961834211E-2</v>
      </c>
      <c r="BJ86" s="11">
        <f t="shared" si="712"/>
        <v>2.9763020406487678E-2</v>
      </c>
      <c r="BK86" s="11">
        <f t="shared" si="712"/>
        <v>-0.1146850407339524</v>
      </c>
      <c r="BL86" s="11">
        <f t="shared" si="712"/>
        <v>-2.9060476468492667E-2</v>
      </c>
      <c r="BM86" s="11">
        <f t="shared" si="712"/>
        <v>2.9161438634506869E-2</v>
      </c>
      <c r="BN86" s="11">
        <f t="shared" si="712"/>
        <v>-0.11237765164149584</v>
      </c>
      <c r="BO86" s="11">
        <f t="shared" si="712"/>
        <v>-3.7652126389048524E-2</v>
      </c>
      <c r="BP86" s="11">
        <f t="shared" si="712"/>
        <v>-2.807807081696238E-2</v>
      </c>
      <c r="BQ86" s="11">
        <f t="shared" si="712"/>
        <v>-9.3289018344696745E-3</v>
      </c>
      <c r="BR86" s="11">
        <f t="shared" si="712"/>
        <v>1.8656187904252972E-2</v>
      </c>
      <c r="BS86" s="11">
        <f t="shared" si="712"/>
        <v>-9.2154247847832781E-3</v>
      </c>
      <c r="BT86" s="11">
        <f t="shared" si="712"/>
        <v>-9.1150173047305164E-3</v>
      </c>
      <c r="BU86" s="11">
        <f t="shared" si="712"/>
        <v>0</v>
      </c>
      <c r="BV86" s="11">
        <f t="shared" si="712"/>
        <v>2.7200276332214487E-2</v>
      </c>
      <c r="BW86" s="11">
        <f t="shared" si="712"/>
        <v>2.7034533932533231E-2</v>
      </c>
      <c r="BX86" s="11">
        <f t="shared" si="712"/>
        <v>0</v>
      </c>
      <c r="BY86" s="11">
        <f t="shared" si="712"/>
        <v>1.7875548645113228E-2</v>
      </c>
      <c r="BZ86" s="11">
        <f t="shared" si="712"/>
        <v>5.3970551607730441E-2</v>
      </c>
      <c r="CA86" s="11">
        <f t="shared" si="712"/>
        <v>9.0638500553586465E-3</v>
      </c>
      <c r="CB86" s="11">
        <f t="shared" si="712"/>
        <v>0.22160919252392522</v>
      </c>
      <c r="CC86" s="11">
        <f t="shared" si="712"/>
        <v>-0.12782982856689767</v>
      </c>
      <c r="CD86" s="11">
        <f t="shared" si="712"/>
        <v>-6.5544527697945096E-2</v>
      </c>
      <c r="CE86" s="11">
        <f t="shared" si="712"/>
        <v>-0.16584492656999036</v>
      </c>
      <c r="CF86" s="11">
        <f t="shared" si="712"/>
        <v>0.9084846696879284</v>
      </c>
      <c r="CG86" s="11">
        <f t="shared" si="712"/>
        <v>-0.54862832060050282</v>
      </c>
      <c r="CH86" s="11">
        <f t="shared" si="712"/>
        <v>-0.12976987267775661</v>
      </c>
      <c r="CI86" s="11">
        <f t="shared" si="712"/>
        <v>0</v>
      </c>
      <c r="CJ86" s="11">
        <f t="shared" si="712"/>
        <v>-1.8837999243559177E-2</v>
      </c>
      <c r="CK86" s="11">
        <f t="shared" si="712"/>
        <v>-6.4785346979119571E-2</v>
      </c>
      <c r="CL86" s="11">
        <f t="shared" si="712"/>
        <v>-3.7065701307259558E-2</v>
      </c>
      <c r="CM86" s="11">
        <f t="shared" si="712"/>
        <v>-1.8507826048114063E-2</v>
      </c>
      <c r="CN86" s="11">
        <f t="shared" ref="CN86:DS86" si="713">CM23/CM$7*CN55</f>
        <v>-2.753635169903134E-2</v>
      </c>
      <c r="CO86" s="11">
        <f t="shared" si="713"/>
        <v>-9.1343036118827006E-3</v>
      </c>
      <c r="CP86" s="11">
        <f t="shared" si="713"/>
        <v>-1.8148290169444966E-2</v>
      </c>
      <c r="CQ86" s="11">
        <f t="shared" si="713"/>
        <v>-3.5807664890095257E-2</v>
      </c>
      <c r="CR86" s="11">
        <f t="shared" si="713"/>
        <v>-7.0499912796056663E-2</v>
      </c>
      <c r="CS86" s="11">
        <f t="shared" si="713"/>
        <v>-4.4060499064479161E-2</v>
      </c>
      <c r="CT86" s="11">
        <f t="shared" si="713"/>
        <v>-2.6385166245957509E-2</v>
      </c>
      <c r="CU86" s="11">
        <f t="shared" si="713"/>
        <v>8.8003314748999664E-3</v>
      </c>
      <c r="CV86" s="11">
        <f t="shared" si="713"/>
        <v>-1.7367840644047994E-2</v>
      </c>
      <c r="CW86" s="11">
        <f t="shared" si="713"/>
        <v>-5.1475248612039455E-2</v>
      </c>
      <c r="CX86" s="11">
        <f t="shared" si="713"/>
        <v>-3.4079205886458054E-2</v>
      </c>
      <c r="CY86" s="11">
        <f t="shared" si="713"/>
        <v>8.5643460873424983E-3</v>
      </c>
      <c r="CZ86" s="11">
        <f t="shared" si="713"/>
        <v>1.7040665230683375E-2</v>
      </c>
      <c r="DA86" s="11">
        <f t="shared" si="713"/>
        <v>8.4306264358544134E-3</v>
      </c>
      <c r="DB86" s="11">
        <f t="shared" si="713"/>
        <v>8.3482629453797124E-3</v>
      </c>
      <c r="DC86" s="11">
        <f t="shared" si="713"/>
        <v>0</v>
      </c>
      <c r="DD86" s="11">
        <f t="shared" si="713"/>
        <v>8.2255946467754294E-3</v>
      </c>
      <c r="DE86" s="11">
        <f t="shared" si="713"/>
        <v>8.1448516456251174E-3</v>
      </c>
      <c r="DF86" s="11">
        <f t="shared" si="713"/>
        <v>3.2584229396155337E-2</v>
      </c>
      <c r="DG86" s="11">
        <f t="shared" si="713"/>
        <v>1.6145299480142893E-2</v>
      </c>
      <c r="DH86" s="11">
        <f t="shared" si="713"/>
        <v>-2.3806909211199767E-2</v>
      </c>
      <c r="DI86" s="11">
        <f t="shared" si="713"/>
        <v>-2.3603007909022217E-2</v>
      </c>
      <c r="DJ86" s="11">
        <f t="shared" si="713"/>
        <v>-1.5707325049324389E-2</v>
      </c>
      <c r="DK86" s="11">
        <f t="shared" si="713"/>
        <v>-6.1714877853800268E-2</v>
      </c>
      <c r="DL86" s="11">
        <f t="shared" si="713"/>
        <v>-2.3225466075049165E-2</v>
      </c>
      <c r="DM86" s="11">
        <f t="shared" si="713"/>
        <v>-1.5451440886540192E-2</v>
      </c>
      <c r="DN86" s="11">
        <f t="shared" si="713"/>
        <v>-3.0610143027673682E-2</v>
      </c>
      <c r="DO86" s="11">
        <f t="shared" si="713"/>
        <v>-4.5417747548600222E-2</v>
      </c>
      <c r="DP86" s="11">
        <f t="shared" si="713"/>
        <v>-2.277824809811899E-2</v>
      </c>
      <c r="DQ86" s="11">
        <f t="shared" si="713"/>
        <v>3.0616782192228405E-2</v>
      </c>
      <c r="DR86" s="11">
        <f t="shared" si="713"/>
        <v>-2.2402076221323879E-2</v>
      </c>
      <c r="DS86" s="11">
        <f t="shared" si="713"/>
        <v>3.02782714277012E-2</v>
      </c>
      <c r="DT86" s="42">
        <f t="shared" ref="DT86:EY86" si="714">DS23/DS$7*DT55</f>
        <v>3.0202322650413321E-2</v>
      </c>
      <c r="DU86" s="42">
        <f t="shared" si="714"/>
        <v>0.41043625282809465</v>
      </c>
      <c r="DV86" s="42">
        <f t="shared" si="714"/>
        <v>-0.23636827188846446</v>
      </c>
      <c r="DW86" s="11">
        <f t="shared" si="714"/>
        <v>-7.9149238696328991E-2</v>
      </c>
      <c r="DX86" s="11">
        <f t="shared" si="714"/>
        <v>-8.085971274978945E-3</v>
      </c>
      <c r="DY86" s="11">
        <f t="shared" si="714"/>
        <v>-4.7255142478456726E-2</v>
      </c>
      <c r="DZ86" s="11">
        <f t="shared" si="714"/>
        <v>-1.5568139525330127E-2</v>
      </c>
      <c r="EA86" s="11">
        <f t="shared" si="714"/>
        <v>-5.2903707052262959E-2</v>
      </c>
      <c r="EB86" s="11">
        <f t="shared" si="714"/>
        <v>-8.9243269312809112E-2</v>
      </c>
      <c r="EC86" s="11">
        <f t="shared" si="714"/>
        <v>-3.7452827290838965E-2</v>
      </c>
      <c r="ED86" s="11">
        <f t="shared" si="714"/>
        <v>1.5045213753209703E-2</v>
      </c>
      <c r="EE86" s="11">
        <f t="shared" si="714"/>
        <v>3.031080471078617E-2</v>
      </c>
      <c r="EF86" s="11">
        <f t="shared" si="714"/>
        <v>5.3302756556771795E-2</v>
      </c>
      <c r="EG86" s="11">
        <f t="shared" si="714"/>
        <v>3.7706553572379883E-2</v>
      </c>
      <c r="EH86" s="11">
        <f t="shared" si="714"/>
        <v>1.5016991027654161E-2</v>
      </c>
      <c r="EI86" s="11">
        <f t="shared" si="714"/>
        <v>3.0173956142361444E-2</v>
      </c>
      <c r="EJ86" s="11">
        <f t="shared" si="714"/>
        <v>2.2516809857427714E-2</v>
      </c>
      <c r="EK86" s="12">
        <f t="shared" si="714"/>
        <v>3.057745247220071E-3</v>
      </c>
      <c r="EL86" s="12">
        <f t="shared" si="714"/>
        <v>4.194958138212113E-4</v>
      </c>
      <c r="EM86" s="12">
        <f t="shared" si="714"/>
        <v>5.8436960005840597E-5</v>
      </c>
      <c r="EN86" s="12">
        <f t="shared" si="714"/>
        <v>9.009211794773864E-6</v>
      </c>
      <c r="EO86" s="12">
        <f t="shared" si="714"/>
        <v>0</v>
      </c>
      <c r="EP86" s="12">
        <f t="shared" si="714"/>
        <v>0</v>
      </c>
      <c r="EQ86" s="12">
        <f t="shared" si="714"/>
        <v>0</v>
      </c>
      <c r="ER86" s="12">
        <f t="shared" si="714"/>
        <v>0</v>
      </c>
      <c r="ES86" s="12">
        <f t="shared" si="714"/>
        <v>0</v>
      </c>
      <c r="ET86" s="12">
        <f t="shared" si="714"/>
        <v>0</v>
      </c>
      <c r="EU86" s="12">
        <f t="shared" si="714"/>
        <v>0</v>
      </c>
      <c r="EV86" s="12">
        <f t="shared" si="714"/>
        <v>0</v>
      </c>
      <c r="EW86" s="12">
        <f t="shared" si="714"/>
        <v>0</v>
      </c>
      <c r="EX86" s="12">
        <f t="shared" si="714"/>
        <v>0</v>
      </c>
      <c r="EY86" s="12">
        <f t="shared" si="714"/>
        <v>0</v>
      </c>
      <c r="EZ86" s="12">
        <f t="shared" ref="EZ86:FF86" si="715">EY23/EY$7*EZ55</f>
        <v>0</v>
      </c>
      <c r="FA86" s="12">
        <f t="shared" si="715"/>
        <v>0</v>
      </c>
      <c r="FB86" s="12">
        <f t="shared" si="715"/>
        <v>0</v>
      </c>
      <c r="FC86" s="12">
        <f t="shared" si="715"/>
        <v>0</v>
      </c>
      <c r="FD86" s="12">
        <f t="shared" si="715"/>
        <v>0</v>
      </c>
      <c r="FE86" s="12">
        <f t="shared" si="715"/>
        <v>0</v>
      </c>
      <c r="FF86" s="12">
        <f t="shared" si="715"/>
        <v>0</v>
      </c>
      <c r="FG86" s="12">
        <f t="shared" si="462"/>
        <v>0</v>
      </c>
      <c r="FH86" s="12">
        <f t="shared" si="463"/>
        <v>0</v>
      </c>
      <c r="FI86" s="12">
        <f t="shared" si="464"/>
        <v>0.51902310357701564</v>
      </c>
      <c r="FJ86" s="12">
        <f t="shared" si="465"/>
        <v>-0.3462194124101074</v>
      </c>
    </row>
    <row r="87" spans="2:166" x14ac:dyDescent="0.2">
      <c r="B87" s="23"/>
    </row>
    <row r="89" spans="2:166" x14ac:dyDescent="0.2">
      <c r="B89" s="22" t="s">
        <v>172</v>
      </c>
    </row>
    <row r="90" spans="2:166" x14ac:dyDescent="0.2">
      <c r="C90" s="14" t="str">
        <f t="shared" ref="C90:Z90" si="716">C4</f>
        <v>1990Q1</v>
      </c>
      <c r="D90" s="14" t="str">
        <f t="shared" si="716"/>
        <v>1990Q2</v>
      </c>
      <c r="E90" s="14" t="str">
        <f t="shared" si="716"/>
        <v>1990Q3</v>
      </c>
      <c r="F90" s="14" t="str">
        <f t="shared" si="716"/>
        <v>1990Q4</v>
      </c>
      <c r="G90" s="14" t="str">
        <f t="shared" si="716"/>
        <v>1991Q1</v>
      </c>
      <c r="H90" s="14" t="str">
        <f t="shared" si="716"/>
        <v>1991Q2</v>
      </c>
      <c r="I90" s="14" t="str">
        <f t="shared" si="716"/>
        <v>1991Q3</v>
      </c>
      <c r="J90" s="14" t="str">
        <f t="shared" si="716"/>
        <v>1991Q4</v>
      </c>
      <c r="K90" s="14" t="str">
        <f t="shared" si="716"/>
        <v>1992Q1</v>
      </c>
      <c r="L90" s="14" t="str">
        <f t="shared" si="716"/>
        <v>1992Q2</v>
      </c>
      <c r="M90" s="14" t="str">
        <f t="shared" si="716"/>
        <v>1992Q3</v>
      </c>
      <c r="N90" s="14" t="str">
        <f t="shared" si="716"/>
        <v>1992Q4</v>
      </c>
      <c r="O90" s="14" t="str">
        <f t="shared" si="716"/>
        <v>1993Q1</v>
      </c>
      <c r="P90" s="14" t="str">
        <f t="shared" si="716"/>
        <v>1993Q2</v>
      </c>
      <c r="Q90" s="14" t="str">
        <f t="shared" si="716"/>
        <v>1993Q3</v>
      </c>
      <c r="R90" s="14" t="str">
        <f t="shared" si="716"/>
        <v>1993Q4</v>
      </c>
      <c r="S90" s="14" t="str">
        <f t="shared" si="716"/>
        <v>1994Q1</v>
      </c>
      <c r="T90" s="14" t="str">
        <f t="shared" si="716"/>
        <v>1994Q2</v>
      </c>
      <c r="U90" s="14" t="str">
        <f t="shared" si="716"/>
        <v>1994Q3</v>
      </c>
      <c r="V90" s="14" t="str">
        <f t="shared" si="716"/>
        <v>1994Q4</v>
      </c>
      <c r="W90" s="14" t="str">
        <f t="shared" si="716"/>
        <v>1995Q1</v>
      </c>
      <c r="X90" s="14" t="str">
        <f t="shared" si="716"/>
        <v>1995Q2</v>
      </c>
      <c r="Y90" s="14" t="str">
        <f t="shared" si="716"/>
        <v>1995Q3</v>
      </c>
      <c r="Z90" s="14" t="str">
        <f t="shared" si="716"/>
        <v>1995Q4</v>
      </c>
      <c r="AA90" s="14" t="str">
        <f t="shared" ref="AA90:BF90" si="717">AA4</f>
        <v>1996Q1</v>
      </c>
      <c r="AB90" s="14" t="str">
        <f t="shared" si="717"/>
        <v>1996Q2</v>
      </c>
      <c r="AC90" s="14" t="str">
        <f t="shared" si="717"/>
        <v>1996Q3</v>
      </c>
      <c r="AD90" s="14" t="str">
        <f t="shared" si="717"/>
        <v>1996Q4</v>
      </c>
      <c r="AE90" s="14" t="str">
        <f t="shared" si="717"/>
        <v>1997Q1</v>
      </c>
      <c r="AF90" s="14" t="str">
        <f t="shared" si="717"/>
        <v>1997Q2</v>
      </c>
      <c r="AG90" s="14" t="str">
        <f t="shared" si="717"/>
        <v>1997Q3</v>
      </c>
      <c r="AH90" s="14" t="str">
        <f t="shared" si="717"/>
        <v>1997Q4</v>
      </c>
      <c r="AI90" s="14" t="str">
        <f t="shared" si="717"/>
        <v>1998Q1</v>
      </c>
      <c r="AJ90" s="14" t="str">
        <f t="shared" si="717"/>
        <v>1998Q2</v>
      </c>
      <c r="AK90" s="14" t="str">
        <f t="shared" si="717"/>
        <v>1998Q3</v>
      </c>
      <c r="AL90" s="14" t="str">
        <f t="shared" si="717"/>
        <v>1998Q4</v>
      </c>
      <c r="AM90" s="14" t="str">
        <f t="shared" si="717"/>
        <v>1999Q1</v>
      </c>
      <c r="AN90" s="14" t="str">
        <f t="shared" si="717"/>
        <v>1999Q2</v>
      </c>
      <c r="AO90" s="14" t="str">
        <f t="shared" si="717"/>
        <v>1999Q3</v>
      </c>
      <c r="AP90" s="14" t="str">
        <f t="shared" si="717"/>
        <v>1999Q4</v>
      </c>
      <c r="AQ90" s="14" t="str">
        <f t="shared" si="717"/>
        <v>2000Q1</v>
      </c>
      <c r="AR90" s="14" t="str">
        <f t="shared" si="717"/>
        <v>2000Q2</v>
      </c>
      <c r="AS90" s="14" t="str">
        <f t="shared" si="717"/>
        <v>2000Q3</v>
      </c>
      <c r="AT90" s="14" t="str">
        <f t="shared" si="717"/>
        <v>2000Q4</v>
      </c>
      <c r="AU90" s="14" t="str">
        <f t="shared" si="717"/>
        <v>2001Q1</v>
      </c>
      <c r="AV90" s="14" t="str">
        <f t="shared" si="717"/>
        <v>2001Q2</v>
      </c>
      <c r="AW90" s="14" t="str">
        <f t="shared" si="717"/>
        <v>2001Q3</v>
      </c>
      <c r="AX90" s="14" t="str">
        <f t="shared" si="717"/>
        <v>2001Q4</v>
      </c>
      <c r="AY90" s="14" t="str">
        <f t="shared" si="717"/>
        <v>2002Q1</v>
      </c>
      <c r="AZ90" s="14" t="str">
        <f t="shared" si="717"/>
        <v>2002Q2</v>
      </c>
      <c r="BA90" s="14" t="str">
        <f t="shared" si="717"/>
        <v>2002Q3</v>
      </c>
      <c r="BB90" s="14" t="str">
        <f t="shared" si="717"/>
        <v>2002Q4</v>
      </c>
      <c r="BC90" s="14" t="str">
        <f t="shared" si="717"/>
        <v>2003Q1</v>
      </c>
      <c r="BD90" s="14" t="str">
        <f t="shared" si="717"/>
        <v>2003Q2</v>
      </c>
      <c r="BE90" s="14" t="str">
        <f t="shared" si="717"/>
        <v>2003Q3</v>
      </c>
      <c r="BF90" s="14" t="str">
        <f t="shared" si="717"/>
        <v>2003Q4</v>
      </c>
      <c r="BG90" s="14" t="str">
        <f t="shared" ref="BG90:CL90" si="718">BG4</f>
        <v>2004Q1</v>
      </c>
      <c r="BH90" s="14" t="str">
        <f t="shared" si="718"/>
        <v>2004Q2</v>
      </c>
      <c r="BI90" s="14" t="str">
        <f t="shared" si="718"/>
        <v>2004Q3</v>
      </c>
      <c r="BJ90" s="14" t="str">
        <f t="shared" si="718"/>
        <v>2004Q4</v>
      </c>
      <c r="BK90" s="14" t="str">
        <f t="shared" si="718"/>
        <v>2005Q1</v>
      </c>
      <c r="BL90" s="14" t="str">
        <f t="shared" si="718"/>
        <v>2005Q2</v>
      </c>
      <c r="BM90" s="14" t="str">
        <f t="shared" si="718"/>
        <v>2005Q3</v>
      </c>
      <c r="BN90" s="14" t="str">
        <f t="shared" si="718"/>
        <v>2005Q4</v>
      </c>
      <c r="BO90" s="14" t="str">
        <f t="shared" si="718"/>
        <v>2006Q1</v>
      </c>
      <c r="BP90" s="14" t="str">
        <f t="shared" si="718"/>
        <v>2006Q2</v>
      </c>
      <c r="BQ90" s="14" t="str">
        <f t="shared" si="718"/>
        <v>2006Q3</v>
      </c>
      <c r="BR90" s="14" t="str">
        <f t="shared" si="718"/>
        <v>2006Q4</v>
      </c>
      <c r="BS90" s="14" t="str">
        <f t="shared" si="718"/>
        <v>2007Q1</v>
      </c>
      <c r="BT90" s="14" t="str">
        <f t="shared" si="718"/>
        <v>2007Q2</v>
      </c>
      <c r="BU90" s="14" t="str">
        <f t="shared" si="718"/>
        <v>2007Q3</v>
      </c>
      <c r="BV90" s="14" t="str">
        <f t="shared" si="718"/>
        <v>2007Q4</v>
      </c>
      <c r="BW90" s="14" t="str">
        <f t="shared" si="718"/>
        <v>2008Q1</v>
      </c>
      <c r="BX90" s="14" t="str">
        <f t="shared" si="718"/>
        <v>2008Q2</v>
      </c>
      <c r="BY90" s="14" t="str">
        <f t="shared" si="718"/>
        <v>2008Q3</v>
      </c>
      <c r="BZ90" s="14" t="str">
        <f t="shared" si="718"/>
        <v>2008Q4</v>
      </c>
      <c r="CA90" s="14" t="str">
        <f t="shared" si="718"/>
        <v>2009Q1</v>
      </c>
      <c r="CB90" s="14" t="str">
        <f t="shared" si="718"/>
        <v>2009Q2</v>
      </c>
      <c r="CC90" s="14" t="str">
        <f t="shared" si="718"/>
        <v>2009Q3</v>
      </c>
      <c r="CD90" s="14" t="str">
        <f t="shared" si="718"/>
        <v>2009Q4</v>
      </c>
      <c r="CE90" s="14" t="str">
        <f t="shared" si="718"/>
        <v>2010Q1</v>
      </c>
      <c r="CF90" s="14" t="str">
        <f t="shared" si="718"/>
        <v>2010Q2</v>
      </c>
      <c r="CG90" s="14" t="str">
        <f t="shared" si="718"/>
        <v>2010Q3</v>
      </c>
      <c r="CH90" s="14" t="str">
        <f t="shared" si="718"/>
        <v>2010Q4</v>
      </c>
      <c r="CI90" s="14" t="str">
        <f t="shared" si="718"/>
        <v>2011Q1</v>
      </c>
      <c r="CJ90" s="14" t="str">
        <f t="shared" si="718"/>
        <v>2011Q2</v>
      </c>
      <c r="CK90" s="14" t="str">
        <f t="shared" si="718"/>
        <v>2011Q3</v>
      </c>
      <c r="CL90" s="14" t="str">
        <f t="shared" si="718"/>
        <v>2011Q4</v>
      </c>
      <c r="CM90" s="14" t="str">
        <f t="shared" ref="CM90:DR90" si="719">CM4</f>
        <v>2012Q1</v>
      </c>
      <c r="CN90" s="14" t="str">
        <f t="shared" si="719"/>
        <v>2012Q2</v>
      </c>
      <c r="CO90" s="14" t="str">
        <f t="shared" si="719"/>
        <v>2012Q3</v>
      </c>
      <c r="CP90" s="14" t="str">
        <f t="shared" si="719"/>
        <v>2012Q4</v>
      </c>
      <c r="CQ90" s="14" t="str">
        <f t="shared" si="719"/>
        <v>2013Q1</v>
      </c>
      <c r="CR90" s="14" t="str">
        <f t="shared" si="719"/>
        <v>2013Q2</v>
      </c>
      <c r="CS90" s="14" t="str">
        <f t="shared" si="719"/>
        <v>2013Q3</v>
      </c>
      <c r="CT90" s="14" t="str">
        <f t="shared" si="719"/>
        <v>2013Q4</v>
      </c>
      <c r="CU90" s="14" t="str">
        <f t="shared" si="719"/>
        <v>2014Q1</v>
      </c>
      <c r="CV90" s="14" t="str">
        <f t="shared" si="719"/>
        <v>2014Q2</v>
      </c>
      <c r="CW90" s="14" t="str">
        <f t="shared" si="719"/>
        <v>2014Q3</v>
      </c>
      <c r="CX90" s="14" t="str">
        <f t="shared" si="719"/>
        <v>2014Q4</v>
      </c>
      <c r="CY90" s="14" t="str">
        <f t="shared" si="719"/>
        <v>2015Q1</v>
      </c>
      <c r="CZ90" s="14" t="str">
        <f t="shared" si="719"/>
        <v>2015Q2</v>
      </c>
      <c r="DA90" s="14" t="str">
        <f t="shared" si="719"/>
        <v>2015Q3</v>
      </c>
      <c r="DB90" s="14" t="str">
        <f t="shared" si="719"/>
        <v>2015Q4</v>
      </c>
      <c r="DC90" s="14" t="str">
        <f t="shared" si="719"/>
        <v>2016Q1</v>
      </c>
      <c r="DD90" s="14" t="str">
        <f t="shared" si="719"/>
        <v>2016Q2</v>
      </c>
      <c r="DE90" s="14" t="str">
        <f t="shared" si="719"/>
        <v>2016Q3</v>
      </c>
      <c r="DF90" s="14" t="str">
        <f t="shared" si="719"/>
        <v>2016Q4</v>
      </c>
      <c r="DG90" s="14" t="str">
        <f t="shared" si="719"/>
        <v>2017Q1</v>
      </c>
      <c r="DH90" s="14" t="str">
        <f t="shared" si="719"/>
        <v>2017Q2</v>
      </c>
      <c r="DI90" s="14" t="str">
        <f t="shared" si="719"/>
        <v>2017Q3</v>
      </c>
      <c r="DJ90" s="14" t="str">
        <f t="shared" si="719"/>
        <v>2017Q4</v>
      </c>
      <c r="DK90" s="14" t="str">
        <f t="shared" si="719"/>
        <v>2018Q1</v>
      </c>
      <c r="DL90" s="14" t="str">
        <f t="shared" si="719"/>
        <v>2018Q2</v>
      </c>
      <c r="DM90" s="14" t="str">
        <f t="shared" si="719"/>
        <v>2018Q3</v>
      </c>
      <c r="DN90" s="14" t="str">
        <f t="shared" si="719"/>
        <v>2018Q4</v>
      </c>
      <c r="DO90" s="14" t="str">
        <f t="shared" si="719"/>
        <v>2019Q1</v>
      </c>
      <c r="DP90" s="14" t="str">
        <f t="shared" si="719"/>
        <v>2019Q2</v>
      </c>
      <c r="DQ90" s="14" t="str">
        <f t="shared" si="719"/>
        <v>2019Q3</v>
      </c>
      <c r="DR90" s="14" t="str">
        <f t="shared" si="719"/>
        <v>2019Q4</v>
      </c>
      <c r="DS90" s="14" t="str">
        <f t="shared" ref="DS90:EX90" si="720">DS4</f>
        <v>2020Q1</v>
      </c>
      <c r="DT90" s="14" t="str">
        <f t="shared" si="720"/>
        <v>2020Q2</v>
      </c>
      <c r="DU90" s="14" t="str">
        <f t="shared" si="720"/>
        <v>2020Q3</v>
      </c>
      <c r="DV90" s="14" t="str">
        <f t="shared" si="720"/>
        <v>2020Q4</v>
      </c>
      <c r="DW90" s="14" t="str">
        <f t="shared" si="720"/>
        <v>2021Q1</v>
      </c>
      <c r="DX90" s="14" t="str">
        <f t="shared" si="720"/>
        <v>2021Q2</v>
      </c>
      <c r="DY90" s="14" t="str">
        <f t="shared" si="720"/>
        <v>2021Q3</v>
      </c>
      <c r="DZ90" s="14" t="str">
        <f t="shared" si="720"/>
        <v>2021Q4</v>
      </c>
      <c r="EA90" s="14" t="str">
        <f t="shared" si="720"/>
        <v>2022Q1</v>
      </c>
      <c r="EB90" s="14" t="str">
        <f t="shared" si="720"/>
        <v>2022Q2</v>
      </c>
      <c r="EC90" s="14" t="str">
        <f t="shared" si="720"/>
        <v>2022Q3</v>
      </c>
      <c r="ED90" s="14" t="str">
        <f t="shared" si="720"/>
        <v>2022Q4</v>
      </c>
      <c r="EE90" s="14" t="str">
        <f t="shared" si="720"/>
        <v>2023Q1</v>
      </c>
      <c r="EF90" s="14" t="str">
        <f t="shared" si="720"/>
        <v>2023Q2</v>
      </c>
      <c r="EG90" s="14" t="str">
        <f t="shared" si="720"/>
        <v>2023Q3</v>
      </c>
      <c r="EH90" s="14" t="str">
        <f t="shared" si="720"/>
        <v>2023Q4</v>
      </c>
      <c r="EI90" s="14" t="str">
        <f t="shared" si="720"/>
        <v>2024Q1</v>
      </c>
      <c r="EJ90" s="14" t="str">
        <f t="shared" si="720"/>
        <v>2024Q2</v>
      </c>
      <c r="EK90" s="14" t="str">
        <f t="shared" si="720"/>
        <v>2024Q3</v>
      </c>
      <c r="EL90" s="14" t="str">
        <f t="shared" si="720"/>
        <v>2024Q4</v>
      </c>
      <c r="EM90" s="14" t="str">
        <f t="shared" si="720"/>
        <v>2025Q1</v>
      </c>
      <c r="EN90" s="14" t="str">
        <f t="shared" si="720"/>
        <v>2025Q2</v>
      </c>
      <c r="EO90" s="14" t="str">
        <f t="shared" si="720"/>
        <v>2025Q3</v>
      </c>
      <c r="EP90" s="14" t="str">
        <f t="shared" si="720"/>
        <v>2025Q4</v>
      </c>
      <c r="EQ90" s="14" t="str">
        <f t="shared" si="720"/>
        <v>2026Q1</v>
      </c>
      <c r="ER90" s="14" t="str">
        <f t="shared" si="720"/>
        <v>2026Q2</v>
      </c>
      <c r="ES90" s="14" t="str">
        <f t="shared" si="720"/>
        <v>2026Q3</v>
      </c>
      <c r="ET90" s="14" t="str">
        <f t="shared" si="720"/>
        <v>2026Q4</v>
      </c>
      <c r="EU90" s="14" t="str">
        <f t="shared" si="720"/>
        <v>2027Q1</v>
      </c>
      <c r="EV90" s="14" t="str">
        <f t="shared" si="720"/>
        <v>2027Q2</v>
      </c>
      <c r="EW90" s="14" t="str">
        <f t="shared" si="720"/>
        <v>2027Q3</v>
      </c>
      <c r="EX90" s="14" t="str">
        <f t="shared" si="720"/>
        <v>2027Q4</v>
      </c>
      <c r="EY90" s="14" t="str">
        <f t="shared" ref="EY90:FF90" si="721">EY4</f>
        <v>2028Q1</v>
      </c>
      <c r="EZ90" s="14" t="str">
        <f t="shared" si="721"/>
        <v>2028Q2</v>
      </c>
      <c r="FA90" s="14" t="str">
        <f t="shared" si="721"/>
        <v>2028Q3</v>
      </c>
      <c r="FB90" s="14" t="str">
        <f t="shared" si="721"/>
        <v>2028Q4</v>
      </c>
      <c r="FC90" s="14" t="str">
        <f t="shared" si="721"/>
        <v>2029Q1</v>
      </c>
      <c r="FD90" s="14" t="str">
        <f t="shared" si="721"/>
        <v>2029Q2</v>
      </c>
      <c r="FE90" s="14" t="str">
        <f t="shared" si="721"/>
        <v>2029Q3</v>
      </c>
      <c r="FF90" s="14" t="str">
        <f t="shared" si="721"/>
        <v>2029Q4</v>
      </c>
      <c r="FG90" s="14" t="str">
        <f t="shared" ref="FG90:FJ90" si="722">FG4</f>
        <v>2030Q1</v>
      </c>
      <c r="FH90" s="14" t="str">
        <f t="shared" si="722"/>
        <v>2030Q2</v>
      </c>
      <c r="FI90" s="14" t="str">
        <f t="shared" si="722"/>
        <v>2030Q3</v>
      </c>
      <c r="FJ90" s="14" t="str">
        <f t="shared" si="722"/>
        <v>2030Q4</v>
      </c>
    </row>
    <row r="91" spans="2:166" x14ac:dyDescent="0.2">
      <c r="B91" t="str">
        <f t="shared" ref="B91:B104" si="723">B7</f>
        <v>Employment (thous.)</v>
      </c>
      <c r="C91" s="4"/>
      <c r="D91" s="4"/>
      <c r="E91" s="4"/>
      <c r="F91" s="4"/>
      <c r="G91" s="4">
        <f t="shared" ref="G91:G107" si="724">100*(G7/C7-1)</f>
        <v>0.98610352569938886</v>
      </c>
      <c r="H91" s="4">
        <f t="shared" ref="H91:H107" si="725">100*(H7/D7-1)</f>
        <v>0.41814571927081268</v>
      </c>
      <c r="I91" s="4">
        <f t="shared" ref="I91:I107" si="726">100*(I7/E7-1)</f>
        <v>-6.8576880646431526E-2</v>
      </c>
      <c r="J91" s="4">
        <f t="shared" ref="J91:J107" si="727">100*(J7/F7-1)</f>
        <v>0.54847894500222871</v>
      </c>
      <c r="K91" s="4">
        <f t="shared" ref="K91:K107" si="728">100*(K7/G7-1)</f>
        <v>1.6404771204518553</v>
      </c>
      <c r="L91" s="4">
        <f t="shared" ref="L91:L107" si="729">100*(L7/H7-1)</f>
        <v>1.4738923339624233</v>
      </c>
      <c r="M91" s="4">
        <f t="shared" ref="M91:M107" si="730">100*(M7/I7-1)</f>
        <v>0.82348728965273565</v>
      </c>
      <c r="N91" s="4">
        <f t="shared" ref="N91:N107" si="731">100*(N7/J7-1)</f>
        <v>1.1028973411231657</v>
      </c>
      <c r="O91" s="4">
        <f t="shared" ref="O91:O107" si="732">100*(O7/K7-1)</f>
        <v>0.53799994087913028</v>
      </c>
      <c r="P91" s="4">
        <f t="shared" ref="P91:P107" si="733">100*(P7/L7-1)</f>
        <v>0.72328993593717694</v>
      </c>
      <c r="Q91" s="4">
        <f t="shared" ref="Q91:Q107" si="734">100*(Q7/M7-1)</f>
        <v>2.287523674242431</v>
      </c>
      <c r="R91" s="4">
        <f t="shared" ref="R91:R107" si="735">100*(R7/N7-1)</f>
        <v>0.61324370540716266</v>
      </c>
      <c r="S91" s="4">
        <f t="shared" ref="S91:S107" si="736">100*(S7/O7-1)</f>
        <v>0.90264914292437215</v>
      </c>
      <c r="T91" s="4">
        <f t="shared" ref="T91:T107" si="737">100*(T7/P7-1)</f>
        <v>0.99654141508880301</v>
      </c>
      <c r="U91" s="4">
        <f t="shared" ref="U91:U107" si="738">100*(U7/Q7-1)</f>
        <v>-2.0251699696227643E-2</v>
      </c>
      <c r="V91" s="4">
        <f t="shared" ref="V91:V107" si="739">100*(V7/R7-1)</f>
        <v>2.3413233311844195</v>
      </c>
      <c r="W91" s="4">
        <f t="shared" ref="W91:W107" si="740">100*(W7/S7-1)</f>
        <v>2.6516696777201476</v>
      </c>
      <c r="X91" s="4">
        <f t="shared" ref="X91:X107" si="741">100*(X7/T7-1)</f>
        <v>2.2229961112078422</v>
      </c>
      <c r="Y91" s="4">
        <f t="shared" ref="Y91:Y107" si="742">100*(Y7/U7-1)</f>
        <v>2.1210718212859359</v>
      </c>
      <c r="Z91" s="4">
        <f t="shared" ref="Z91:Z107" si="743">100*(Z7/V7-1)</f>
        <v>0.46671438797423193</v>
      </c>
      <c r="AA91" s="4">
        <f t="shared" ref="AA91:AA107" si="744">100*(AA7/W7-1)</f>
        <v>2.0949244918814669</v>
      </c>
      <c r="AB91" s="4">
        <f t="shared" ref="AB91:AB107" si="745">100*(AB7/X7-1)</f>
        <v>2.8616852146263971</v>
      </c>
      <c r="AC91" s="4">
        <f t="shared" ref="AC91:AC107" si="746">100*(AC7/Y7-1)</f>
        <v>3.8253379048482916</v>
      </c>
      <c r="AD91" s="4">
        <f t="shared" ref="AD91:AD107" si="747">100*(AD7/Z7-1)</f>
        <v>6.2670998632011088</v>
      </c>
      <c r="AE91" s="4">
        <f t="shared" ref="AE91:AE107" si="748">100*(AE7/AA7-1)</f>
        <v>4.8935105377300614</v>
      </c>
      <c r="AF91" s="4">
        <f t="shared" ref="AF91:AF107" si="749">100*(AF7/AB7-1)</f>
        <v>6.1382203576948458</v>
      </c>
      <c r="AG91" s="4">
        <f t="shared" ref="AG91:AG107" si="750">100*(AG7/AC7-1)</f>
        <v>6.0969951693458091</v>
      </c>
      <c r="AH91" s="4">
        <f t="shared" ref="AH91:AH107" si="751">100*(AH7/AD7-1)</f>
        <v>5.9377262853004931</v>
      </c>
      <c r="AI91" s="4">
        <f t="shared" ref="AI91:AI107" si="752">100*(AI7/AE7-1)</f>
        <v>5.6009118379897194</v>
      </c>
      <c r="AJ91" s="4">
        <f t="shared" ref="AJ91:AJ107" si="753">100*(AJ7/AF7-1)</f>
        <v>4.9745163303515749</v>
      </c>
      <c r="AK91" s="4">
        <f t="shared" ref="AK91:AK107" si="754">100*(AK7/AG7-1)</f>
        <v>4.7588424437299048</v>
      </c>
      <c r="AL91" s="4">
        <f t="shared" ref="AL91:AL107" si="755">100*(AL7/AH7-1)</f>
        <v>3.9467355256829206</v>
      </c>
      <c r="AM91" s="4">
        <f t="shared" ref="AM91:AM107" si="756">100*(AM7/AI7-1)</f>
        <v>3.4363312332136964</v>
      </c>
      <c r="AN91" s="4">
        <f t="shared" ref="AN91:AN107" si="757">100*(AN7/AJ7-1)</f>
        <v>2.4375139339592344</v>
      </c>
      <c r="AO91" s="4">
        <f t="shared" ref="AO91:AO107" si="758">100*(AO7/AK7-1)</f>
        <v>2.3695518723143127</v>
      </c>
      <c r="AP91" s="4">
        <f t="shared" ref="AP91:AP107" si="759">100*(AP7/AL7-1)</f>
        <v>2.2625426205552746</v>
      </c>
      <c r="AQ91" s="4">
        <f t="shared" ref="AQ91:AQ107" si="760">100*(AQ7/AM7-1)</f>
        <v>2.3514851485148203</v>
      </c>
      <c r="AR91" s="4">
        <f t="shared" ref="AR91:AR107" si="761">100*(AR7/AN7-1)</f>
        <v>2.5608782917805106</v>
      </c>
      <c r="AS91" s="4">
        <f t="shared" ref="AS91:AS107" si="762">100*(AS7/AO7-1)</f>
        <v>2.1923722715279537</v>
      </c>
      <c r="AT91" s="4">
        <f t="shared" ref="AT91:AT107" si="763">100*(AT7/AP7-1)</f>
        <v>1.9981423706208812</v>
      </c>
      <c r="AU91" s="4">
        <f t="shared" ref="AU91:AU107" si="764">100*(AU7/AQ7-1)</f>
        <v>1.0076582023377911</v>
      </c>
      <c r="AV91" s="4">
        <f t="shared" ref="AV91:AV107" si="765">100*(AV7/AR7-1)</f>
        <v>-0.24757144204470283</v>
      </c>
      <c r="AW91" s="4">
        <f t="shared" ref="AW91:AW107" si="766">100*(AW7/AS7-1)</f>
        <v>-1.7134541357618938</v>
      </c>
      <c r="AX91" s="4">
        <f t="shared" ref="AX91:AX107" si="767">100*(AX7/AT7-1)</f>
        <v>-3.8409451760530233</v>
      </c>
      <c r="AY91" s="4">
        <f t="shared" ref="AY91:AY107" si="768">100*(AY7/AU7-1)</f>
        <v>-4.4669264353786264</v>
      </c>
      <c r="AZ91" s="4">
        <f t="shared" ref="AZ91:AZ107" si="769">100*(AZ7/AV7-1)</f>
        <v>-4.3704351525752365</v>
      </c>
      <c r="BA91" s="4">
        <f t="shared" ref="BA91:BA107" si="770">100*(BA7/AW7-1)</f>
        <v>-3.0854468166404247</v>
      </c>
      <c r="BB91" s="4">
        <f t="shared" ref="BB91:BB107" si="771">100*(BB7/AX7-1)</f>
        <v>-1.8357089090158762</v>
      </c>
      <c r="BC91" s="4">
        <f t="shared" ref="BC91:BC107" si="772">100*(BC7/AY7-1)</f>
        <v>-0.89682793189020948</v>
      </c>
      <c r="BD91" s="4">
        <f t="shared" ref="BD91:BD107" si="773">100*(BD7/AZ7-1)</f>
        <v>-0.66488704335356807</v>
      </c>
      <c r="BE91" s="4">
        <f t="shared" ref="BE91:BE107" si="774">100*(BE7/BA7-1)</f>
        <v>-1.0152284263959199</v>
      </c>
      <c r="BF91" s="4">
        <f t="shared" ref="BF91:BF107" si="775">100*(BF7/BB7-1)</f>
        <v>-0.41803745021889993</v>
      </c>
      <c r="BG91" s="4">
        <f t="shared" ref="BG91:BG107" si="776">100*(BG7/BC7-1)</f>
        <v>-0.16611295681063787</v>
      </c>
      <c r="BH91" s="4">
        <f t="shared" ref="BH91:BH107" si="777">100*(BH7/BD7-1)</f>
        <v>0.64445495035951872</v>
      </c>
      <c r="BI91" s="4">
        <f t="shared" ref="BI91:BI107" si="778">100*(BI7/BE7-1)</f>
        <v>0.98332088623349634</v>
      </c>
      <c r="BJ91" s="4">
        <f t="shared" ref="BJ91:BJ107" si="779">100*(BJ7/BF7-1)</f>
        <v>1.4655472204282427</v>
      </c>
      <c r="BK91" s="4">
        <f t="shared" ref="BK91:BK107" si="780">100*(BK7/BG7-1)</f>
        <v>1.9172026721633095</v>
      </c>
      <c r="BL91" s="4">
        <f t="shared" ref="BL91:BL107" si="781">100*(BL7/BH7-1)</f>
        <v>2.3684731012658222</v>
      </c>
      <c r="BM91" s="4">
        <f t="shared" ref="BM91:BM107" si="782">100*(BM7/BI7-1)</f>
        <v>2.7240231726858299</v>
      </c>
      <c r="BN91" s="4">
        <f t="shared" ref="BN91:BN107" si="783">100*(BN7/BJ7-1)</f>
        <v>3.1629455542498963</v>
      </c>
      <c r="BO91" s="4">
        <f t="shared" ref="BO91:BO107" si="784">100*(BO7/BK7-1)</f>
        <v>3.4844903628255874</v>
      </c>
      <c r="BP91" s="4">
        <f t="shared" ref="BP91:BP107" si="785">100*(BP7/BL7-1)</f>
        <v>3.3352654204704679</v>
      </c>
      <c r="BQ91" s="4">
        <f t="shared" ref="BQ91:BQ107" si="786">100*(BQ7/BM7-1)</f>
        <v>3.3429325653947739</v>
      </c>
      <c r="BR91" s="4">
        <f t="shared" ref="BR91:BR107" si="787">100*(BR7/BN7-1)</f>
        <v>2.7859515899383069</v>
      </c>
      <c r="BS91" s="4">
        <f t="shared" ref="BS91:BS107" si="788">100*(BS7/BO7-1)</f>
        <v>3.1128587911182226</v>
      </c>
      <c r="BT91" s="4">
        <f t="shared" ref="BT91:BT107" si="789">100*(BT7/BP7-1)</f>
        <v>3.078037721737914</v>
      </c>
      <c r="BU91" s="4">
        <f t="shared" ref="BU91:BU107" si="790">100*(BU7/BQ7-1)</f>
        <v>3.1001091424192495</v>
      </c>
      <c r="BV91" s="4">
        <f t="shared" ref="BV91:BV107" si="791">100*(BV7/BR7-1)</f>
        <v>3.1283187883824892</v>
      </c>
      <c r="BW91" s="4">
        <f t="shared" ref="BW91:BW107" si="792">100*(BW7/BS7-1)</f>
        <v>2.6649311502363604</v>
      </c>
      <c r="BX91" s="4">
        <f t="shared" ref="BX91:BX107" si="793">100*(BX7/BT7-1)</f>
        <v>1.9000544168329192</v>
      </c>
      <c r="BY91" s="4">
        <f t="shared" ref="BY91:BY107" si="794">100*(BY7/BU7-1)</f>
        <v>1.4234875444839812</v>
      </c>
      <c r="BZ91" s="4">
        <f t="shared" ref="BZ91:BZ107" si="795">100*(BZ7/BV7-1)</f>
        <v>-0.99845530457361997</v>
      </c>
      <c r="CA91" s="4">
        <f t="shared" ref="CA91:CA107" si="796">100*(CA7/BW7-1)</f>
        <v>-3.1651763868499327</v>
      </c>
      <c r="CB91" s="4">
        <f t="shared" ref="CB91:CB107" si="797">100*(CB7/BX7-1)</f>
        <v>-5.2289617729518012</v>
      </c>
      <c r="CC91" s="4">
        <f t="shared" ref="CC91:CC107" si="798">100*(CC7/BY7-1)</f>
        <v>-6.4823451032644979</v>
      </c>
      <c r="CD91" s="4">
        <f t="shared" ref="CD91:CD107" si="799">100*(CD7/BZ7-1)</f>
        <v>-5.4202564276507932</v>
      </c>
      <c r="CE91" s="4">
        <f t="shared" ref="CE91:CE107" si="800">100*(CE7/CA7-1)</f>
        <v>-4.3160675318709156</v>
      </c>
      <c r="CF91" s="4">
        <f t="shared" ref="CF91:CF107" si="801">100*(CF7/CB7-1)</f>
        <v>-1.7585462058602563</v>
      </c>
      <c r="CG91" s="4">
        <f t="shared" ref="CG91:CG107" si="802">100*(CG7/CC7-1)</f>
        <v>-0.46306190781506551</v>
      </c>
      <c r="CH91" s="4">
        <f t="shared" ref="CH91:CH107" si="803">100*(CH7/CD7-1)</f>
        <v>0.81050064553147561</v>
      </c>
      <c r="CI91" s="4">
        <f t="shared" ref="CI91:CI107" si="804">100*(CI7/CE7-1)</f>
        <v>1.5171884002304736</v>
      </c>
      <c r="CJ91" s="4">
        <f t="shared" ref="CJ91:CJ107" si="805">100*(CJ7/CF7-1)</f>
        <v>1.766125755801462</v>
      </c>
      <c r="CK91" s="4">
        <f t="shared" ref="CK91:CK107" si="806">100*(CK7/CG7-1)</f>
        <v>2.104208416833675</v>
      </c>
      <c r="CL91" s="4">
        <f t="shared" ref="CL91:CL107" si="807">100*(CL7/CH7-1)</f>
        <v>2.0728092019447475</v>
      </c>
      <c r="CM91" s="4">
        <f t="shared" ref="CM91:CM107" si="808">100*(CM7/CI7-1)</f>
        <v>2.3860196746121609</v>
      </c>
      <c r="CN91" s="4">
        <f t="shared" ref="CN91:CN107" si="809">100*(CN7/CJ7-1)</f>
        <v>2.6161288807477145</v>
      </c>
      <c r="CO91" s="4">
        <f t="shared" ref="CO91:CO107" si="810">100*(CO7/CK7-1)</f>
        <v>2.5515210991167825</v>
      </c>
      <c r="CP91" s="4">
        <f t="shared" ref="CP91:CP107" si="811">100*(CP7/CL7-1)</f>
        <v>2.9182834173656413</v>
      </c>
      <c r="CQ91" s="4">
        <f t="shared" ref="CQ91:CQ107" si="812">100*(CQ7/CM7-1)</f>
        <v>3.0094463819664519</v>
      </c>
      <c r="CR91" s="4">
        <f t="shared" ref="CR91:CR107" si="813">100*(CR7/CN7-1)</f>
        <v>2.7348041010619051</v>
      </c>
      <c r="CS91" s="4">
        <f t="shared" ref="CS91:CS107" si="814">100*(CS7/CO7-1)</f>
        <v>2.9300524037366049</v>
      </c>
      <c r="CT91" s="4">
        <f t="shared" ref="CT91:CT107" si="815">100*(CT7/CP7-1)</f>
        <v>2.8445648493057973</v>
      </c>
      <c r="CU91" s="4">
        <f t="shared" ref="CU91:CU107" si="816">100*(CU7/CQ7-1)</f>
        <v>2.8161434977578503</v>
      </c>
      <c r="CV91" s="4">
        <f t="shared" ref="CV91:CV107" si="817">100*(CV7/CR7-1)</f>
        <v>2.4682007529348793</v>
      </c>
      <c r="CW91" s="4">
        <f t="shared" ref="CW91:CW107" si="818">100*(CW7/CS7-1)</f>
        <v>2.9860988135293143</v>
      </c>
      <c r="CX91" s="4">
        <f t="shared" ref="CX91:CX107" si="819">100*(CX7/CT7-1)</f>
        <v>2.7593019427066157</v>
      </c>
      <c r="CY91" s="4">
        <f t="shared" ref="CY91:CY107" si="820">100*(CY7/CU7-1)</f>
        <v>2.8458653175156945</v>
      </c>
      <c r="CZ91" s="4">
        <f t="shared" ref="CZ91:CZ107" si="821">100*(CZ7/CV7-1)</f>
        <v>3.3805082719189805</v>
      </c>
      <c r="DA91" s="4">
        <f t="shared" ref="DA91:DA107" si="822">100*(DA7/CW7-1)</f>
        <v>3.2197743148844715</v>
      </c>
      <c r="DB91" s="4">
        <f t="shared" ref="DB91:DB107" si="823">100*(DB7/CX7-1)</f>
        <v>3.2555754934632031</v>
      </c>
      <c r="DC91" s="4">
        <f t="shared" ref="DC91:DC107" si="824">100*(DC7/CY7-1)</f>
        <v>3.3459850300036065</v>
      </c>
      <c r="DD91" s="4">
        <f t="shared" ref="DD91:DD107" si="825">100*(DD7/CZ7-1)</f>
        <v>3.5075913698111361</v>
      </c>
      <c r="DE91" s="4">
        <f t="shared" ref="DE91:DE107" si="826">100*(DE7/DA7-1)</f>
        <v>3.1776440455614896</v>
      </c>
      <c r="DF91" s="4">
        <f t="shared" ref="DF91:DF107" si="827">100*(DF7/DB7-1)</f>
        <v>2.9729394240317841</v>
      </c>
      <c r="DG91" s="4">
        <f t="shared" ref="DG91:DG107" si="828">100*(DG7/DC7-1)</f>
        <v>2.726769117134098</v>
      </c>
      <c r="DH91" s="4">
        <f t="shared" ref="DH91:DH107" si="829">100*(DH7/DD7-1)</f>
        <v>2.5943683718662403</v>
      </c>
      <c r="DI91" s="4">
        <f t="shared" ref="DI91:DI107" si="830">100*(DI7/DE7-1)</f>
        <v>2.3269894447920159</v>
      </c>
      <c r="DJ91" s="4">
        <f t="shared" ref="DJ91:DJ107" si="831">100*(DJ7/DF7-1)</f>
        <v>2.3024531372430879</v>
      </c>
      <c r="DK91" s="4">
        <f t="shared" ref="DK91:DK107" si="832">100*(DK7/DG7-1)</f>
        <v>2.4866181992490244</v>
      </c>
      <c r="DL91" s="4">
        <f t="shared" ref="DL91:DL107" si="833">100*(DL7/DH7-1)</f>
        <v>2.0554862472524249</v>
      </c>
      <c r="DM91" s="4">
        <f t="shared" ref="DM91:DM107" si="834">100*(DM7/DI7-1)</f>
        <v>2.1438996489290485</v>
      </c>
      <c r="DN91" s="4">
        <f t="shared" ref="DN91:DN107" si="835">100*(DN7/DJ7-1)</f>
        <v>2.3390090143168729</v>
      </c>
      <c r="DO91" s="4">
        <f t="shared" ref="DO91:DO107" si="836">100*(DO7/DK7-1)</f>
        <v>1.9468750609007657</v>
      </c>
      <c r="DP91" s="4">
        <f t="shared" ref="DP91:DP107" si="837">100*(DP7/DL7-1)</f>
        <v>2.3614102489473598</v>
      </c>
      <c r="DQ91" s="4">
        <f t="shared" ref="DQ91:DQ107" si="838">100*(DQ7/DM7-1)</f>
        <v>2.707138581552071</v>
      </c>
      <c r="DR91" s="4">
        <f t="shared" ref="DR91:DR107" si="839">100*(DR7/DN7-1)</f>
        <v>2.3661485319516284</v>
      </c>
      <c r="DS91" s="4">
        <f t="shared" ref="DS91:DS107" si="840">100*(DS7/DO7-1)</f>
        <v>2.2212876586633845</v>
      </c>
      <c r="DT91" s="4">
        <f t="shared" ref="DT91:DT107" si="841">100*(DT7/DP7-1)</f>
        <v>-10.01251089964742</v>
      </c>
      <c r="DU91" s="4">
        <f t="shared" ref="DU91:DU107" si="842">100*(DU7/DQ7-1)</f>
        <v>-7.8321520557989359</v>
      </c>
      <c r="DV91" s="4">
        <f t="shared" ref="DV91:DV107" si="843">100*(DV7/DR7-1)</f>
        <v>-7.3974092195789538</v>
      </c>
      <c r="DW91" s="4">
        <f t="shared" ref="DW91:DW107" si="844">100*(DW7/DS7-1)</f>
        <v>-7.7046789093765167</v>
      </c>
      <c r="DX91" s="4">
        <f t="shared" ref="DX91:DX107" si="845">100*(DX7/DT7-1)</f>
        <v>5.5064037748567607</v>
      </c>
      <c r="DY91" s="4">
        <f t="shared" ref="DY91:DY107" si="846">100*(DY7/DU7-1)</f>
        <v>4.3284038755736942</v>
      </c>
      <c r="DZ91" s="4">
        <f t="shared" ref="DZ91:DZ107" si="847">100*(DZ7/DV7-1)</f>
        <v>5.3970888920379823</v>
      </c>
      <c r="EA91" s="4">
        <f t="shared" ref="EA91:EA107" si="848">100*(EA7/DW7-1)</f>
        <v>5.9144142318758419</v>
      </c>
      <c r="EB91" s="4">
        <f t="shared" ref="EB91:EB107" si="849">100*(EB7/DX7-1)</f>
        <v>5.3348241025436449</v>
      </c>
      <c r="EC91" s="4">
        <f t="shared" ref="EC91:EC107" si="850">100*(EC7/DY7-1)</f>
        <v>4.4694703501671595</v>
      </c>
      <c r="ED91" s="4">
        <f t="shared" ref="ED91:ED107" si="851">100*(ED7/DZ7-1)</f>
        <v>2.3798090774638458</v>
      </c>
      <c r="EE91" s="4">
        <f t="shared" ref="EE91:EE107" si="852">100*(EE7/EA7-1)</f>
        <v>2.2038145887934624</v>
      </c>
      <c r="EF91" s="4">
        <f t="shared" ref="EF91:EF107" si="853">100*(EF7/EB7-1)</f>
        <v>1.7438113651010223</v>
      </c>
      <c r="EG91" s="4">
        <f t="shared" ref="EG91:EG107" si="854">100*(EG7/EC7-1)</f>
        <v>0.17404974453989475</v>
      </c>
      <c r="EH91" s="4">
        <f t="shared" ref="EH91:EH107" si="855">100*(EH7/ED7-1)</f>
        <v>0.42587520168098081</v>
      </c>
      <c r="EI91" s="4">
        <f t="shared" ref="EI91:EI107" si="856">100*(EI7/EE7-1)</f>
        <v>0.45858680393073836</v>
      </c>
      <c r="EJ91" s="4">
        <f t="shared" ref="EJ91:EJ107" si="857">100*(EJ7/EF7-1)</f>
        <v>0.77126569544319068</v>
      </c>
      <c r="EK91" s="10">
        <f t="shared" ref="EK91:EK107" si="858">100*(EK7/EG7-1)</f>
        <v>1.0201771101894463</v>
      </c>
      <c r="EL91" s="10">
        <f t="shared" ref="EL91:EL107" si="859">100*(EL7/EH7-1)</f>
        <v>-0.25623493807094277</v>
      </c>
      <c r="EM91" s="10">
        <f t="shared" ref="EM91:EM107" si="860">100*(EM7/EI7-1)</f>
        <v>-0.72861934041363874</v>
      </c>
      <c r="EN91" s="10">
        <f t="shared" ref="EN91:EN107" si="861">100*(EN7/EJ7-1)</f>
        <v>-2.6023811284478282</v>
      </c>
      <c r="EO91" s="10">
        <f t="shared" ref="EO91:EO107" si="862">100*(EO7/EK7-1)</f>
        <v>-3.5878233601605025</v>
      </c>
      <c r="EP91" s="10">
        <f t="shared" ref="EP91:EP107" si="863">100*(EP7/EL7-1)</f>
        <v>-2.7441271924698585</v>
      </c>
      <c r="EQ91" s="10">
        <f t="shared" ref="EQ91:EQ107" si="864">100*(EQ7/EM7-1)</f>
        <v>-2.6690278243095888</v>
      </c>
      <c r="ER91" s="10">
        <f t="shared" ref="ER91:ER107" si="865">100*(ER7/EN7-1)</f>
        <v>-1.790798476662514</v>
      </c>
      <c r="ES91" s="10">
        <f t="shared" ref="ES91:ES107" si="866">100*(ES7/EO7-1)</f>
        <v>-0.64618598347848666</v>
      </c>
      <c r="ET91" s="10">
        <f t="shared" ref="ET91:ET107" si="867">100*(ET7/EP7-1)</f>
        <v>-0.10613037223624611</v>
      </c>
      <c r="EU91" s="10">
        <f t="shared" ref="EU91:EU107" si="868">100*(EU7/EQ7-1)</f>
        <v>0.21966210102721817</v>
      </c>
      <c r="EV91" s="10">
        <f t="shared" ref="EV91:EV107" si="869">100*(EV7/ER7-1)</f>
        <v>0.80646143231122291</v>
      </c>
      <c r="EW91" s="10">
        <f t="shared" ref="EW91:EW107" si="870">100*(EW7/ES7-1)</f>
        <v>1.002023740432989</v>
      </c>
      <c r="EX91" s="10">
        <f t="shared" ref="EX91:EX107" si="871">100*(EX7/ET7-1)</f>
        <v>1.2941766388884446</v>
      </c>
      <c r="EY91" s="10">
        <f t="shared" ref="EY91:EY107" si="872">100*(EY7/EU7-1)</f>
        <v>1.6308956389574636</v>
      </c>
      <c r="EZ91" s="10">
        <f t="shared" ref="EZ91:EZ107" si="873">100*(EZ7/EV7-1)</f>
        <v>1.817780242079281</v>
      </c>
      <c r="FA91" s="10">
        <f t="shared" ref="FA91:FA107" si="874">100*(FA7/EW7-1)</f>
        <v>1.968051491966416</v>
      </c>
      <c r="FB91" s="10">
        <f t="shared" ref="FB91:FB107" si="875">100*(FB7/EX7-1)</f>
        <v>2.0562055006480451</v>
      </c>
      <c r="FC91" s="10">
        <f t="shared" ref="FC91:FC107" si="876">100*(FC7/EY7-1)</f>
        <v>2.089611919478096</v>
      </c>
      <c r="FD91" s="10">
        <f t="shared" ref="FD91:FD107" si="877">100*(FD7/EZ7-1)</f>
        <v>2.1777101899889795</v>
      </c>
      <c r="FE91" s="10">
        <f t="shared" ref="FE91:FE107" si="878">100*(FE7/FA7-1)</f>
        <v>2.3371247803163353</v>
      </c>
      <c r="FF91" s="10">
        <f t="shared" ref="FF91:FF107" si="879">100*(FF7/FB7-1)</f>
        <v>2.4136154271772625</v>
      </c>
      <c r="FG91" s="10">
        <f t="shared" ref="FG91:FG107" si="880">100*(FG7/FC7-1)</f>
        <v>2.4276679032649406</v>
      </c>
      <c r="FH91" s="10">
        <f t="shared" ref="FH91:FH107" si="881">100*(FH7/FD7-1)</f>
        <v>2.2846616296928746</v>
      </c>
      <c r="FI91" s="10">
        <f t="shared" ref="FI91:FI107" si="882">100*(FI7/FE7-1)</f>
        <v>2.3795915989716754</v>
      </c>
      <c r="FJ91" s="10">
        <f t="shared" ref="FJ91:FJ107" si="883">100*(FJ7/FF7-1)</f>
        <v>2.1470185760289695</v>
      </c>
    </row>
    <row r="92" spans="2:166" x14ac:dyDescent="0.2">
      <c r="B92" t="str">
        <f t="shared" si="723"/>
        <v xml:space="preserve"> Goods producing</v>
      </c>
      <c r="C92" s="4"/>
      <c r="D92" s="4"/>
      <c r="E92" s="4"/>
      <c r="F92" s="4"/>
      <c r="G92" s="4">
        <f t="shared" si="724"/>
        <v>-2.3300504443910519</v>
      </c>
      <c r="H92" s="4">
        <f t="shared" si="725"/>
        <v>-3.0568209062574736</v>
      </c>
      <c r="I92" s="4">
        <f t="shared" si="726"/>
        <v>-2.7559055118109965</v>
      </c>
      <c r="J92" s="4">
        <f t="shared" si="727"/>
        <v>-1.2187690432663101</v>
      </c>
      <c r="K92" s="4">
        <f t="shared" si="728"/>
        <v>-0.33202164289228842</v>
      </c>
      <c r="L92" s="4">
        <f t="shared" si="729"/>
        <v>0.24731049833066621</v>
      </c>
      <c r="M92" s="4">
        <f t="shared" si="730"/>
        <v>-1.3863329652803236</v>
      </c>
      <c r="N92" s="4">
        <f t="shared" si="731"/>
        <v>-2.2578655151141103</v>
      </c>
      <c r="O92" s="4">
        <f t="shared" si="732"/>
        <v>-4.0838988278840134</v>
      </c>
      <c r="P92" s="4">
        <f t="shared" si="733"/>
        <v>-5.5754286419143924</v>
      </c>
      <c r="Q92" s="4">
        <f t="shared" si="734"/>
        <v>-4.2547897486937325</v>
      </c>
      <c r="R92" s="4">
        <f t="shared" si="735"/>
        <v>-5.9202221661196592</v>
      </c>
      <c r="S92" s="4">
        <f t="shared" si="736"/>
        <v>-5.4412143040905576</v>
      </c>
      <c r="T92" s="4">
        <f t="shared" si="737"/>
        <v>-4.5460483344219487</v>
      </c>
      <c r="U92" s="4">
        <f t="shared" si="738"/>
        <v>-5.3144490644490672</v>
      </c>
      <c r="V92" s="4">
        <f t="shared" si="739"/>
        <v>-2.0528646182745192</v>
      </c>
      <c r="W92" s="4">
        <f t="shared" si="740"/>
        <v>0.61216161066521835</v>
      </c>
      <c r="X92" s="4">
        <f t="shared" si="741"/>
        <v>0.15054057752836858</v>
      </c>
      <c r="Y92" s="4">
        <f t="shared" si="742"/>
        <v>-1.3997529847673884</v>
      </c>
      <c r="Z92" s="4">
        <f t="shared" si="743"/>
        <v>-8.5068493150684983</v>
      </c>
      <c r="AA92" s="4">
        <f t="shared" si="744"/>
        <v>-2.3391022174148346</v>
      </c>
      <c r="AB92" s="4">
        <f t="shared" si="745"/>
        <v>0.46460781634327653</v>
      </c>
      <c r="AC92" s="4">
        <f t="shared" si="746"/>
        <v>4.5650661099512879</v>
      </c>
      <c r="AD92" s="4">
        <f t="shared" si="747"/>
        <v>16.080251534660881</v>
      </c>
      <c r="AE92" s="4">
        <f t="shared" si="748"/>
        <v>10.840371036965269</v>
      </c>
      <c r="AF92" s="4">
        <f t="shared" si="749"/>
        <v>11.479869423286182</v>
      </c>
      <c r="AG92" s="4">
        <f t="shared" si="750"/>
        <v>11.806202582190872</v>
      </c>
      <c r="AH92" s="4">
        <f t="shared" si="751"/>
        <v>11.788984909067457</v>
      </c>
      <c r="AI92" s="4">
        <f t="shared" si="752"/>
        <v>8.4436672495628251</v>
      </c>
      <c r="AJ92" s="4">
        <f t="shared" si="753"/>
        <v>7.4182528062469499</v>
      </c>
      <c r="AK92" s="4">
        <f t="shared" si="754"/>
        <v>5.3809523809523752</v>
      </c>
      <c r="AL92" s="4">
        <f t="shared" si="755"/>
        <v>1.9960770739587019</v>
      </c>
      <c r="AM92" s="4">
        <f t="shared" si="756"/>
        <v>-0.1958074176457214</v>
      </c>
      <c r="AN92" s="4">
        <f t="shared" si="757"/>
        <v>-2.5329395729213999</v>
      </c>
      <c r="AO92" s="4">
        <f t="shared" si="758"/>
        <v>-4.2702214188883758</v>
      </c>
      <c r="AP92" s="4">
        <f t="shared" si="759"/>
        <v>-4.7624434389140324</v>
      </c>
      <c r="AQ92" s="4">
        <f t="shared" si="760"/>
        <v>-4.9047893825735596</v>
      </c>
      <c r="AR92" s="4">
        <f t="shared" si="761"/>
        <v>-3.146486423493744</v>
      </c>
      <c r="AS92" s="4">
        <f t="shared" si="762"/>
        <v>-2.4663677130044914</v>
      </c>
      <c r="AT92" s="4">
        <f t="shared" si="763"/>
        <v>-1.852951656966384</v>
      </c>
      <c r="AU92" s="4">
        <f t="shared" si="764"/>
        <v>-0.66747572815533118</v>
      </c>
      <c r="AV92" s="4">
        <f t="shared" si="765"/>
        <v>-2.815545662375174</v>
      </c>
      <c r="AW92" s="4">
        <f t="shared" si="766"/>
        <v>-3.2788868723532816</v>
      </c>
      <c r="AX92" s="4">
        <f t="shared" si="767"/>
        <v>-6.5593610068982233</v>
      </c>
      <c r="AY92" s="4">
        <f t="shared" si="768"/>
        <v>-8.9065363469761678</v>
      </c>
      <c r="AZ92" s="4">
        <f t="shared" si="769"/>
        <v>-9.7189550575708878</v>
      </c>
      <c r="BA92" s="4">
        <f t="shared" si="770"/>
        <v>-10.257693269952473</v>
      </c>
      <c r="BB92" s="4">
        <f t="shared" si="771"/>
        <v>-9.0920865172905216</v>
      </c>
      <c r="BC92" s="4">
        <f t="shared" si="772"/>
        <v>-8.074034334763958</v>
      </c>
      <c r="BD92" s="4">
        <f t="shared" si="773"/>
        <v>-7.3916620954470496</v>
      </c>
      <c r="BE92" s="4">
        <f t="shared" si="774"/>
        <v>-6.8302202397546585</v>
      </c>
      <c r="BF92" s="4">
        <f t="shared" si="775"/>
        <v>-5.2144180082632774</v>
      </c>
      <c r="BG92" s="4">
        <f t="shared" si="776"/>
        <v>-2.9471841260577558</v>
      </c>
      <c r="BH92" s="4">
        <f t="shared" si="777"/>
        <v>-1.4512068710203052</v>
      </c>
      <c r="BI92" s="4">
        <f t="shared" si="778"/>
        <v>0.10472770795930675</v>
      </c>
      <c r="BJ92" s="4">
        <f t="shared" si="779"/>
        <v>2.1343754697129125</v>
      </c>
      <c r="BK92" s="4">
        <f t="shared" si="780"/>
        <v>3.3674082982561471</v>
      </c>
      <c r="BL92" s="4">
        <f t="shared" si="781"/>
        <v>5.4395191585274283</v>
      </c>
      <c r="BM92" s="4">
        <f t="shared" si="782"/>
        <v>5.0067254520998139</v>
      </c>
      <c r="BN92" s="4">
        <f t="shared" si="783"/>
        <v>7.3730684326710705</v>
      </c>
      <c r="BO92" s="4">
        <f t="shared" si="784"/>
        <v>8.216986620127976</v>
      </c>
      <c r="BP92" s="4">
        <f t="shared" si="785"/>
        <v>7.7098475131822664</v>
      </c>
      <c r="BQ92" s="4">
        <f t="shared" si="786"/>
        <v>8.5681753487047985</v>
      </c>
      <c r="BR92" s="4">
        <f t="shared" si="787"/>
        <v>5.6195175438596534</v>
      </c>
      <c r="BS92" s="4">
        <f t="shared" si="788"/>
        <v>5.6712807418358047</v>
      </c>
      <c r="BT92" s="4">
        <f t="shared" si="789"/>
        <v>5.7819528975919576</v>
      </c>
      <c r="BU92" s="4">
        <f t="shared" si="790"/>
        <v>6.0435238594651386</v>
      </c>
      <c r="BV92" s="4">
        <f t="shared" si="791"/>
        <v>5.3854139631456022</v>
      </c>
      <c r="BW92" s="4">
        <f t="shared" si="792"/>
        <v>3.344779346305482</v>
      </c>
      <c r="BX92" s="4">
        <f t="shared" si="793"/>
        <v>0.98811757348342688</v>
      </c>
      <c r="BY92" s="4">
        <f t="shared" si="794"/>
        <v>-0.92718506613920226</v>
      </c>
      <c r="BZ92" s="4">
        <f t="shared" si="795"/>
        <v>-7.1542913434305966</v>
      </c>
      <c r="CA92" s="4">
        <f t="shared" si="796"/>
        <v>-9.4511444745262185</v>
      </c>
      <c r="CB92" s="4">
        <f t="shared" si="797"/>
        <v>-13.153331681942026</v>
      </c>
      <c r="CC92" s="4">
        <f t="shared" si="798"/>
        <v>-15.435487896181687</v>
      </c>
      <c r="CD92" s="4">
        <f t="shared" si="799"/>
        <v>-12.387267904509303</v>
      </c>
      <c r="CE92" s="4">
        <f t="shared" si="800"/>
        <v>-11.280239195433539</v>
      </c>
      <c r="CF92" s="4">
        <f t="shared" si="801"/>
        <v>-7.5156873930405155</v>
      </c>
      <c r="CG92" s="4">
        <f t="shared" si="802"/>
        <v>-4.2054006197432496</v>
      </c>
      <c r="CH92" s="4">
        <f t="shared" si="803"/>
        <v>-1.4380865879503268</v>
      </c>
      <c r="CI92" s="4">
        <f t="shared" si="804"/>
        <v>-7.6593137254898913E-2</v>
      </c>
      <c r="CJ92" s="4">
        <f t="shared" si="805"/>
        <v>2.0971472629144117</v>
      </c>
      <c r="CK92" s="4">
        <f t="shared" si="806"/>
        <v>3.558225508317947</v>
      </c>
      <c r="CL92" s="4">
        <f t="shared" si="807"/>
        <v>4.4847181692520222</v>
      </c>
      <c r="CM92" s="4">
        <f t="shared" si="808"/>
        <v>5.1510041391997552</v>
      </c>
      <c r="CN92" s="4">
        <f t="shared" si="809"/>
        <v>5.2711070835221419</v>
      </c>
      <c r="CO92" s="4">
        <f t="shared" si="810"/>
        <v>5.0870147255689391</v>
      </c>
      <c r="CP92" s="4">
        <f t="shared" si="811"/>
        <v>5.2770836395707788</v>
      </c>
      <c r="CQ92" s="4">
        <f t="shared" si="812"/>
        <v>5.467269281236331</v>
      </c>
      <c r="CR92" s="4">
        <f t="shared" si="813"/>
        <v>4.3185078909612651</v>
      </c>
      <c r="CS92" s="4">
        <f t="shared" si="814"/>
        <v>3.6376503892427525</v>
      </c>
      <c r="CT92" s="4">
        <f t="shared" si="815"/>
        <v>2.4434515498463982</v>
      </c>
      <c r="CU92" s="4">
        <f t="shared" si="816"/>
        <v>1.7694221730716331</v>
      </c>
      <c r="CV92" s="4">
        <f t="shared" si="817"/>
        <v>1.7191583000962796</v>
      </c>
      <c r="CW92" s="4">
        <f t="shared" si="818"/>
        <v>2.4993171264681813</v>
      </c>
      <c r="CX92" s="4">
        <f t="shared" si="819"/>
        <v>3.570941801826355</v>
      </c>
      <c r="CY92" s="4">
        <f t="shared" si="820"/>
        <v>4.4009779951100114</v>
      </c>
      <c r="CZ92" s="4">
        <f t="shared" si="821"/>
        <v>4.2996214169821467</v>
      </c>
      <c r="DA92" s="4">
        <f t="shared" si="822"/>
        <v>3.5842771485676161</v>
      </c>
      <c r="DB92" s="4">
        <f t="shared" si="823"/>
        <v>2.5003289906566639</v>
      </c>
      <c r="DC92" s="4">
        <f t="shared" si="824"/>
        <v>2.0426749934946642</v>
      </c>
      <c r="DD92" s="4">
        <f t="shared" si="825"/>
        <v>2.1519315530204919</v>
      </c>
      <c r="DE92" s="4">
        <f t="shared" si="826"/>
        <v>1.1962953434525359</v>
      </c>
      <c r="DF92" s="4">
        <f t="shared" si="827"/>
        <v>0.39799717550390579</v>
      </c>
      <c r="DG92" s="4">
        <f t="shared" si="828"/>
        <v>-0.43350758638276421</v>
      </c>
      <c r="DH92" s="4">
        <f t="shared" si="829"/>
        <v>-0.96446700507615279</v>
      </c>
      <c r="DI92" s="4">
        <f t="shared" si="830"/>
        <v>-1.6524723528664187</v>
      </c>
      <c r="DJ92" s="4">
        <f t="shared" si="831"/>
        <v>-0.92071611253196073</v>
      </c>
      <c r="DK92" s="4">
        <f t="shared" si="832"/>
        <v>0.20489179152258785</v>
      </c>
      <c r="DL92" s="4">
        <f t="shared" si="833"/>
        <v>0.97385955920039624</v>
      </c>
      <c r="DM92" s="4">
        <f t="shared" si="834"/>
        <v>2.6883805092413171</v>
      </c>
      <c r="DN92" s="4">
        <f t="shared" si="835"/>
        <v>4.026845637583909</v>
      </c>
      <c r="DO92" s="4">
        <f t="shared" si="836"/>
        <v>3.0926517571884915</v>
      </c>
      <c r="DP92" s="4">
        <f t="shared" si="837"/>
        <v>3.3375634517766706</v>
      </c>
      <c r="DQ92" s="4">
        <f t="shared" si="838"/>
        <v>2.6054122089364418</v>
      </c>
      <c r="DR92" s="4">
        <f t="shared" si="839"/>
        <v>1.1414392059553302</v>
      </c>
      <c r="DS92" s="4">
        <f t="shared" si="840"/>
        <v>0.86773273831659559</v>
      </c>
      <c r="DT92" s="4">
        <f t="shared" si="841"/>
        <v>-9.3822915387449353</v>
      </c>
      <c r="DU92" s="4">
        <f t="shared" si="842"/>
        <v>-8.8689892051030501</v>
      </c>
      <c r="DV92" s="4">
        <f t="shared" si="843"/>
        <v>-9.5559371933268018</v>
      </c>
      <c r="DW92" s="4">
        <f t="shared" si="844"/>
        <v>-10.310925402482473</v>
      </c>
      <c r="DX92" s="4">
        <f t="shared" si="845"/>
        <v>-1.192573519447071</v>
      </c>
      <c r="DY92" s="4">
        <f t="shared" si="846"/>
        <v>-1.817202853681521</v>
      </c>
      <c r="DZ92" s="4">
        <f t="shared" si="847"/>
        <v>0.12206700122068259</v>
      </c>
      <c r="EA92" s="4">
        <f t="shared" si="848"/>
        <v>0.87695258975062362</v>
      </c>
      <c r="EB92" s="4">
        <f t="shared" si="849"/>
        <v>1.9476066383212309</v>
      </c>
      <c r="EC92" s="4">
        <f t="shared" si="850"/>
        <v>3.4960241294214489</v>
      </c>
      <c r="ED92" s="4">
        <f t="shared" si="851"/>
        <v>2.7770251964237547</v>
      </c>
      <c r="EE92" s="4">
        <f t="shared" si="852"/>
        <v>2.9339853300733632</v>
      </c>
      <c r="EF92" s="4">
        <f t="shared" si="853"/>
        <v>2.1929234494820093</v>
      </c>
      <c r="EG92" s="4">
        <f t="shared" si="854"/>
        <v>0.55636508146772456</v>
      </c>
      <c r="EH92" s="4">
        <f t="shared" si="855"/>
        <v>0.83036773428231125</v>
      </c>
      <c r="EI92" s="4">
        <f t="shared" si="856"/>
        <v>9.2372657693307048E-2</v>
      </c>
      <c r="EJ92" s="4">
        <f t="shared" si="857"/>
        <v>0.31595576619274368</v>
      </c>
      <c r="EK92" s="10">
        <f t="shared" si="858"/>
        <v>0.56232380450533803</v>
      </c>
      <c r="EL92" s="10">
        <f t="shared" si="859"/>
        <v>-4.6877254901960814</v>
      </c>
      <c r="EM92" s="10">
        <f t="shared" si="860"/>
        <v>-2.4082399472643345</v>
      </c>
      <c r="EN92" s="10">
        <f t="shared" si="861"/>
        <v>-4.3787795275590513</v>
      </c>
      <c r="EO92" s="10">
        <f t="shared" si="862"/>
        <v>-5.7147359742069526</v>
      </c>
      <c r="EP92" s="10">
        <f t="shared" si="863"/>
        <v>-2.0410925819483783</v>
      </c>
      <c r="EQ92" s="10">
        <f t="shared" si="864"/>
        <v>-3.8824776236146996</v>
      </c>
      <c r="ER92" s="10">
        <f t="shared" si="865"/>
        <v>-2.6951402330142038</v>
      </c>
      <c r="ES92" s="10">
        <f t="shared" si="866"/>
        <v>-1.6009023206998152</v>
      </c>
      <c r="ET92" s="10">
        <f t="shared" si="867"/>
        <v>-0.77698977888195353</v>
      </c>
      <c r="EU92" s="10">
        <f t="shared" si="868"/>
        <v>-0.29949651023107871</v>
      </c>
      <c r="EV92" s="10">
        <f t="shared" si="869"/>
        <v>0.29881691857218673</v>
      </c>
      <c r="EW92" s="10">
        <f t="shared" si="870"/>
        <v>0.77840032294971273</v>
      </c>
      <c r="EX92" s="10">
        <f t="shared" si="871"/>
        <v>1.1839875107731324</v>
      </c>
      <c r="EY92" s="10">
        <f t="shared" si="872"/>
        <v>1.6968176527905721</v>
      </c>
      <c r="EZ92" s="10">
        <f t="shared" si="873"/>
        <v>2.0638445617626289</v>
      </c>
      <c r="FA92" s="10">
        <f t="shared" si="874"/>
        <v>2.2130918429752233</v>
      </c>
      <c r="FB92" s="10">
        <f t="shared" si="875"/>
        <v>2.3370870751521</v>
      </c>
      <c r="FC92" s="10">
        <f t="shared" si="876"/>
        <v>2.4043671761483809</v>
      </c>
      <c r="FD92" s="10">
        <f t="shared" si="877"/>
        <v>2.5282075043927987</v>
      </c>
      <c r="FE92" s="10">
        <f t="shared" si="878"/>
        <v>2.6532147199957778</v>
      </c>
      <c r="FF92" s="10">
        <f t="shared" si="879"/>
        <v>2.6944758992555773</v>
      </c>
      <c r="FG92" s="10">
        <f t="shared" si="880"/>
        <v>2.5686674791257413</v>
      </c>
      <c r="FH92" s="10">
        <f t="shared" si="881"/>
        <v>2.2748932862669546</v>
      </c>
      <c r="FI92" s="10">
        <f t="shared" si="882"/>
        <v>2.0338606898966383</v>
      </c>
      <c r="FJ92" s="10">
        <f t="shared" si="883"/>
        <v>1.6941589155217596</v>
      </c>
    </row>
    <row r="93" spans="2:166" x14ac:dyDescent="0.2">
      <c r="B93" t="str">
        <f t="shared" si="723"/>
        <v xml:space="preserve">   Natural resources</v>
      </c>
      <c r="C93" s="4"/>
      <c r="D93" s="4"/>
      <c r="E93" s="4"/>
      <c r="F93" s="4"/>
      <c r="G93" s="4">
        <f t="shared" si="724"/>
        <v>-1.7543859649122751</v>
      </c>
      <c r="H93" s="4">
        <f t="shared" si="725"/>
        <v>-8.3333333333333375</v>
      </c>
      <c r="I93" s="4">
        <f t="shared" si="726"/>
        <v>-11.66666666666667</v>
      </c>
      <c r="J93" s="4">
        <f t="shared" si="727"/>
        <v>-11.475409836065564</v>
      </c>
      <c r="K93" s="4">
        <f t="shared" si="728"/>
        <v>-10.71428571428571</v>
      </c>
      <c r="L93" s="4">
        <f t="shared" si="729"/>
        <v>-16.36363636363636</v>
      </c>
      <c r="M93" s="4">
        <f t="shared" si="730"/>
        <v>-15.094339622641506</v>
      </c>
      <c r="N93" s="4">
        <f t="shared" si="731"/>
        <v>-11.111111111111105</v>
      </c>
      <c r="O93" s="4">
        <f t="shared" si="732"/>
        <v>-2.0000000000000018</v>
      </c>
      <c r="P93" s="4">
        <f t="shared" si="733"/>
        <v>6.5217391304347672</v>
      </c>
      <c r="Q93" s="4">
        <f t="shared" si="734"/>
        <v>6.6666666666666652</v>
      </c>
      <c r="R93" s="4">
        <f t="shared" si="735"/>
        <v>2.0833333333333259</v>
      </c>
      <c r="S93" s="4">
        <f t="shared" si="736"/>
        <v>-2.0408163265306034</v>
      </c>
      <c r="T93" s="4">
        <f t="shared" si="737"/>
        <v>-4.0816326530612068</v>
      </c>
      <c r="U93" s="4">
        <f t="shared" si="738"/>
        <v>-6.25</v>
      </c>
      <c r="V93" s="4">
        <f t="shared" si="739"/>
        <v>-2.0408163265306034</v>
      </c>
      <c r="W93" s="4">
        <f t="shared" si="740"/>
        <v>2.0833333333333259</v>
      </c>
      <c r="X93" s="4">
        <f t="shared" si="741"/>
        <v>2.1276595744680771</v>
      </c>
      <c r="Y93" s="4">
        <f t="shared" si="742"/>
        <v>6.6666666666666652</v>
      </c>
      <c r="Z93" s="4">
        <f t="shared" si="743"/>
        <v>0</v>
      </c>
      <c r="AA93" s="4">
        <f t="shared" si="744"/>
        <v>2.0408163265306145</v>
      </c>
      <c r="AB93" s="4">
        <f t="shared" si="745"/>
        <v>-2.0833333333333259</v>
      </c>
      <c r="AC93" s="4">
        <f t="shared" si="746"/>
        <v>0</v>
      </c>
      <c r="AD93" s="4">
        <f t="shared" si="747"/>
        <v>6.25</v>
      </c>
      <c r="AE93" s="4">
        <f t="shared" si="748"/>
        <v>8.0000000000000071</v>
      </c>
      <c r="AF93" s="4">
        <f t="shared" si="749"/>
        <v>14.893617021276583</v>
      </c>
      <c r="AG93" s="4">
        <f t="shared" si="750"/>
        <v>16.66666666666665</v>
      </c>
      <c r="AH93" s="4">
        <f t="shared" si="751"/>
        <v>15.68627450980391</v>
      </c>
      <c r="AI93" s="4">
        <f t="shared" si="752"/>
        <v>-3.7037037037036979</v>
      </c>
      <c r="AJ93" s="4">
        <f t="shared" si="753"/>
        <v>-1.8518518518518601</v>
      </c>
      <c r="AK93" s="4">
        <f t="shared" si="754"/>
        <v>1.7857142857142794</v>
      </c>
      <c r="AL93" s="4">
        <f t="shared" si="755"/>
        <v>15.25423728813562</v>
      </c>
      <c r="AM93" s="4">
        <f t="shared" si="756"/>
        <v>21.153846153846146</v>
      </c>
      <c r="AN93" s="4">
        <f t="shared" si="757"/>
        <v>18.867924528301906</v>
      </c>
      <c r="AO93" s="4">
        <f t="shared" si="758"/>
        <v>12.280701754385959</v>
      </c>
      <c r="AP93" s="4">
        <f t="shared" si="759"/>
        <v>-7.3529411764705843</v>
      </c>
      <c r="AQ93" s="4">
        <f t="shared" si="760"/>
        <v>0</v>
      </c>
      <c r="AR93" s="4">
        <f t="shared" si="761"/>
        <v>1.5873015873015817</v>
      </c>
      <c r="AS93" s="4">
        <f t="shared" si="762"/>
        <v>0</v>
      </c>
      <c r="AT93" s="4">
        <f t="shared" si="763"/>
        <v>0</v>
      </c>
      <c r="AU93" s="4">
        <f t="shared" si="764"/>
        <v>4.7619047619047672</v>
      </c>
      <c r="AV93" s="4">
        <f t="shared" si="765"/>
        <v>-4.6875</v>
      </c>
      <c r="AW93" s="4">
        <f t="shared" si="766"/>
        <v>-10.9375</v>
      </c>
      <c r="AX93" s="4">
        <f t="shared" si="767"/>
        <v>-17.460317460317466</v>
      </c>
      <c r="AY93" s="4">
        <f t="shared" si="768"/>
        <v>-22.727272727272741</v>
      </c>
      <c r="AZ93" s="4">
        <f t="shared" si="769"/>
        <v>-21.311475409836056</v>
      </c>
      <c r="BA93" s="4">
        <f t="shared" si="770"/>
        <v>-15.78947368421052</v>
      </c>
      <c r="BB93" s="4">
        <f t="shared" si="771"/>
        <v>-13.461538461538469</v>
      </c>
      <c r="BC93" s="4">
        <f t="shared" si="772"/>
        <v>-9.8039215686274375</v>
      </c>
      <c r="BD93" s="4">
        <f t="shared" si="773"/>
        <v>-16.666666666666675</v>
      </c>
      <c r="BE93" s="4">
        <f t="shared" si="774"/>
        <v>-22.916666666666664</v>
      </c>
      <c r="BF93" s="4">
        <f t="shared" si="775"/>
        <v>-13.33333333333333</v>
      </c>
      <c r="BG93" s="4">
        <f t="shared" si="776"/>
        <v>-19.565217391304344</v>
      </c>
      <c r="BH93" s="4">
        <f t="shared" si="777"/>
        <v>-5.0000000000000044</v>
      </c>
      <c r="BI93" s="4">
        <f t="shared" si="778"/>
        <v>-2.7027027027027084</v>
      </c>
      <c r="BJ93" s="4">
        <f t="shared" si="779"/>
        <v>-7.6923076923076987</v>
      </c>
      <c r="BK93" s="4">
        <f t="shared" si="780"/>
        <v>-8.1081081081081141</v>
      </c>
      <c r="BL93" s="4">
        <f t="shared" si="781"/>
        <v>-13.15789473684209</v>
      </c>
      <c r="BM93" s="4">
        <f t="shared" si="782"/>
        <v>-8.333333333333325</v>
      </c>
      <c r="BN93" s="4">
        <f t="shared" si="783"/>
        <v>-8.333333333333325</v>
      </c>
      <c r="BO93" s="4">
        <f t="shared" si="784"/>
        <v>-2.9411764705882248</v>
      </c>
      <c r="BP93" s="4">
        <f t="shared" si="785"/>
        <v>0</v>
      </c>
      <c r="BQ93" s="4">
        <f t="shared" si="786"/>
        <v>0</v>
      </c>
      <c r="BR93" s="4">
        <f t="shared" si="787"/>
        <v>0</v>
      </c>
      <c r="BS93" s="4">
        <f t="shared" si="788"/>
        <v>-3.0303030303030165</v>
      </c>
      <c r="BT93" s="4">
        <f t="shared" si="789"/>
        <v>0</v>
      </c>
      <c r="BU93" s="4">
        <f t="shared" si="790"/>
        <v>3.0303030303030276</v>
      </c>
      <c r="BV93" s="4">
        <f t="shared" si="791"/>
        <v>0</v>
      </c>
      <c r="BW93" s="4">
        <f t="shared" si="792"/>
        <v>-6.2500000000000222</v>
      </c>
      <c r="BX93" s="4">
        <f t="shared" si="793"/>
        <v>-9.0909090909090935</v>
      </c>
      <c r="BY93" s="4">
        <f t="shared" si="794"/>
        <v>-11.764705882352944</v>
      </c>
      <c r="BZ93" s="4">
        <f t="shared" si="795"/>
        <v>-15.151515151515172</v>
      </c>
      <c r="CA93" s="4">
        <f t="shared" si="796"/>
        <v>-13.33333333333333</v>
      </c>
      <c r="CB93" s="4">
        <f t="shared" si="797"/>
        <v>-19.999999999999996</v>
      </c>
      <c r="CC93" s="4">
        <f t="shared" si="798"/>
        <v>-19.999999999999996</v>
      </c>
      <c r="CD93" s="4">
        <f t="shared" si="799"/>
        <v>-21.428571428571431</v>
      </c>
      <c r="CE93" s="4">
        <f t="shared" si="800"/>
        <v>-7.6923076923076872</v>
      </c>
      <c r="CF93" s="4">
        <f t="shared" si="801"/>
        <v>-4.1666666666666625</v>
      </c>
      <c r="CG93" s="4">
        <f t="shared" si="802"/>
        <v>0</v>
      </c>
      <c r="CH93" s="4">
        <f t="shared" si="803"/>
        <v>0</v>
      </c>
      <c r="CI93" s="4">
        <f t="shared" si="804"/>
        <v>-12.500000000000011</v>
      </c>
      <c r="CJ93" s="4">
        <f t="shared" si="805"/>
        <v>-8.6956521739130608</v>
      </c>
      <c r="CK93" s="4">
        <f t="shared" si="806"/>
        <v>-12.500000000000011</v>
      </c>
      <c r="CL93" s="4">
        <f t="shared" si="807"/>
        <v>4.5454545454545636</v>
      </c>
      <c r="CM93" s="4">
        <f t="shared" si="808"/>
        <v>4.7619047619047672</v>
      </c>
      <c r="CN93" s="4">
        <f t="shared" si="809"/>
        <v>0</v>
      </c>
      <c r="CO93" s="4">
        <f t="shared" si="810"/>
        <v>0</v>
      </c>
      <c r="CP93" s="4">
        <f t="shared" si="811"/>
        <v>-8.6956521739130608</v>
      </c>
      <c r="CQ93" s="4">
        <f t="shared" si="812"/>
        <v>0</v>
      </c>
      <c r="CR93" s="4">
        <f t="shared" si="813"/>
        <v>9.5238095238095344</v>
      </c>
      <c r="CS93" s="4">
        <f t="shared" si="814"/>
        <v>9.5238095238095344</v>
      </c>
      <c r="CT93" s="4">
        <f t="shared" si="815"/>
        <v>0</v>
      </c>
      <c r="CU93" s="4">
        <f t="shared" si="816"/>
        <v>-4.5454545454545414</v>
      </c>
      <c r="CV93" s="4">
        <f t="shared" si="817"/>
        <v>-8.6956521739130608</v>
      </c>
      <c r="CW93" s="4">
        <f t="shared" si="818"/>
        <v>-8.6956521739130608</v>
      </c>
      <c r="CX93" s="4">
        <f t="shared" si="819"/>
        <v>9.5238095238095344</v>
      </c>
      <c r="CY93" s="4">
        <f t="shared" si="820"/>
        <v>14.285714285714302</v>
      </c>
      <c r="CZ93" s="4">
        <f t="shared" si="821"/>
        <v>14.285714285714302</v>
      </c>
      <c r="DA93" s="4">
        <f t="shared" si="822"/>
        <v>14.285714285714302</v>
      </c>
      <c r="DB93" s="4">
        <f t="shared" si="823"/>
        <v>4.3478260869565188</v>
      </c>
      <c r="DC93" s="4">
        <f t="shared" si="824"/>
        <v>-8.3333333333333481</v>
      </c>
      <c r="DD93" s="4">
        <f t="shared" si="825"/>
        <v>0</v>
      </c>
      <c r="DE93" s="4">
        <f t="shared" si="826"/>
        <v>0</v>
      </c>
      <c r="DF93" s="4">
        <f t="shared" si="827"/>
        <v>0</v>
      </c>
      <c r="DG93" s="4">
        <f t="shared" si="828"/>
        <v>9.0909090909091042</v>
      </c>
      <c r="DH93" s="4">
        <f t="shared" si="829"/>
        <v>0</v>
      </c>
      <c r="DI93" s="4">
        <f t="shared" si="830"/>
        <v>0</v>
      </c>
      <c r="DJ93" s="4">
        <f t="shared" si="831"/>
        <v>0</v>
      </c>
      <c r="DK93" s="4">
        <f t="shared" si="832"/>
        <v>0</v>
      </c>
      <c r="DL93" s="4">
        <f t="shared" si="833"/>
        <v>0</v>
      </c>
      <c r="DM93" s="4">
        <f t="shared" si="834"/>
        <v>0</v>
      </c>
      <c r="DN93" s="4">
        <f t="shared" si="835"/>
        <v>0</v>
      </c>
      <c r="DO93" s="4">
        <f t="shared" si="836"/>
        <v>0</v>
      </c>
      <c r="DP93" s="4">
        <f t="shared" si="837"/>
        <v>0</v>
      </c>
      <c r="DQ93" s="4">
        <f t="shared" si="838"/>
        <v>0</v>
      </c>
      <c r="DR93" s="4">
        <f t="shared" si="839"/>
        <v>0</v>
      </c>
      <c r="DS93" s="4">
        <f t="shared" si="840"/>
        <v>0</v>
      </c>
      <c r="DT93" s="4">
        <f t="shared" si="841"/>
        <v>-12.500000000000011</v>
      </c>
      <c r="DU93" s="4">
        <f t="shared" si="842"/>
        <v>-4.1666666666666625</v>
      </c>
      <c r="DV93" s="4">
        <f t="shared" si="843"/>
        <v>-4.1666666666666625</v>
      </c>
      <c r="DW93" s="4">
        <f t="shared" si="844"/>
        <v>-12.500000000000011</v>
      </c>
      <c r="DX93" s="4">
        <f t="shared" si="845"/>
        <v>9.5238095238095344</v>
      </c>
      <c r="DY93" s="4">
        <f t="shared" si="846"/>
        <v>-8.6956521739130608</v>
      </c>
      <c r="DZ93" s="4">
        <f t="shared" si="847"/>
        <v>0</v>
      </c>
      <c r="EA93" s="4">
        <f t="shared" si="848"/>
        <v>4.7619047619047672</v>
      </c>
      <c r="EB93" s="4">
        <f t="shared" si="849"/>
        <v>-8.6956521739130608</v>
      </c>
      <c r="EC93" s="4">
        <f t="shared" si="850"/>
        <v>0</v>
      </c>
      <c r="ED93" s="4">
        <f t="shared" si="851"/>
        <v>-8.6956521739130608</v>
      </c>
      <c r="EE93" s="4">
        <f t="shared" si="852"/>
        <v>-4.5454545454545414</v>
      </c>
      <c r="EF93" s="4">
        <f t="shared" si="853"/>
        <v>0</v>
      </c>
      <c r="EG93" s="4">
        <f t="shared" si="854"/>
        <v>0</v>
      </c>
      <c r="EH93" s="4">
        <f t="shared" si="855"/>
        <v>0</v>
      </c>
      <c r="EI93" s="4">
        <f t="shared" si="856"/>
        <v>-9.5238095238095237</v>
      </c>
      <c r="EJ93" s="4">
        <f t="shared" si="857"/>
        <v>-14.285714285714279</v>
      </c>
      <c r="EK93" s="10">
        <f t="shared" si="858"/>
        <v>-10.286171428571421</v>
      </c>
      <c r="EL93" s="10">
        <f t="shared" si="859"/>
        <v>-7.041685714285717</v>
      </c>
      <c r="EM93" s="10">
        <f t="shared" si="860"/>
        <v>5.6264789473684296</v>
      </c>
      <c r="EN93" s="10">
        <f t="shared" si="861"/>
        <v>13.92431666666667</v>
      </c>
      <c r="EO93" s="10">
        <f t="shared" si="862"/>
        <v>10.688780579773649</v>
      </c>
      <c r="EP93" s="10">
        <f t="shared" si="863"/>
        <v>8.2321230929624178</v>
      </c>
      <c r="EQ93" s="10">
        <f t="shared" si="864"/>
        <v>6.356256064380994</v>
      </c>
      <c r="ER93" s="10">
        <f t="shared" si="865"/>
        <v>4.9175483314287893</v>
      </c>
      <c r="ES93" s="10">
        <f t="shared" si="866"/>
        <v>3.8102951712073674</v>
      </c>
      <c r="ET93" s="10">
        <f t="shared" si="867"/>
        <v>2.9558753515848135</v>
      </c>
      <c r="EU93" s="10">
        <f t="shared" si="868"/>
        <v>2.2951725184788607</v>
      </c>
      <c r="EV93" s="10">
        <f t="shared" si="869"/>
        <v>1.783410554638043</v>
      </c>
      <c r="EW93" s="10">
        <f t="shared" si="870"/>
        <v>1.3865418935095075</v>
      </c>
      <c r="EX93" s="10">
        <f t="shared" si="871"/>
        <v>1.0784550612004562</v>
      </c>
      <c r="EY93" s="10">
        <f t="shared" si="872"/>
        <v>0.83909609931809293</v>
      </c>
      <c r="EZ93" s="10">
        <f t="shared" si="873"/>
        <v>0.65305887599074186</v>
      </c>
      <c r="FA93" s="10">
        <f t="shared" si="874"/>
        <v>0.50835577687458056</v>
      </c>
      <c r="FB93" s="10">
        <f t="shared" si="875"/>
        <v>0.39577706809788005</v>
      </c>
      <c r="FC93" s="10">
        <f t="shared" si="876"/>
        <v>0.30817820870223667</v>
      </c>
      <c r="FD93" s="10">
        <f t="shared" si="877"/>
        <v>0.23998372161233572</v>
      </c>
      <c r="FE93" s="10">
        <f t="shared" si="878"/>
        <v>0.18689496782953174</v>
      </c>
      <c r="FF93" s="10">
        <f t="shared" si="879"/>
        <v>0.14555322661333747</v>
      </c>
      <c r="FG93" s="10">
        <f t="shared" si="880"/>
        <v>0.1133678118545367</v>
      </c>
      <c r="FH93" s="10">
        <f t="shared" si="881"/>
        <v>8.8298428320565669E-2</v>
      </c>
      <c r="FI93" s="10">
        <f t="shared" si="882"/>
        <v>6.8779030363641525E-2</v>
      </c>
      <c r="FJ93" s="10">
        <f t="shared" si="883"/>
        <v>5.3576931955245932E-2</v>
      </c>
    </row>
    <row r="94" spans="2:166" x14ac:dyDescent="0.2">
      <c r="B94" t="str">
        <f t="shared" si="723"/>
        <v xml:space="preserve">   Construction</v>
      </c>
      <c r="C94" s="4"/>
      <c r="D94" s="4"/>
      <c r="E94" s="4"/>
      <c r="F94" s="4"/>
      <c r="G94" s="4">
        <f t="shared" si="724"/>
        <v>-2.6415094339622636</v>
      </c>
      <c r="H94" s="4">
        <f t="shared" si="725"/>
        <v>-6.6492146596858648</v>
      </c>
      <c r="I94" s="4">
        <f t="shared" si="726"/>
        <v>-5.392670157068058</v>
      </c>
      <c r="J94" s="4">
        <f t="shared" si="727"/>
        <v>0.33076074972437919</v>
      </c>
      <c r="K94" s="4">
        <f t="shared" si="728"/>
        <v>1.9379844961240345</v>
      </c>
      <c r="L94" s="4">
        <f t="shared" si="729"/>
        <v>5.4402692091979787</v>
      </c>
      <c r="M94" s="4">
        <f t="shared" si="730"/>
        <v>2.9883785279468666</v>
      </c>
      <c r="N94" s="4">
        <f t="shared" si="731"/>
        <v>1.0439560439560402</v>
      </c>
      <c r="O94" s="4">
        <f t="shared" si="732"/>
        <v>-2.172732210755024</v>
      </c>
      <c r="P94" s="4">
        <f t="shared" si="733"/>
        <v>-7.2340425531914887</v>
      </c>
      <c r="Q94" s="4">
        <f t="shared" si="734"/>
        <v>-6.0182697474476132</v>
      </c>
      <c r="R94" s="4">
        <f t="shared" si="735"/>
        <v>-4.9483414899401783</v>
      </c>
      <c r="S94" s="4">
        <f t="shared" si="736"/>
        <v>-3.331482509716821</v>
      </c>
      <c r="T94" s="4">
        <f t="shared" si="737"/>
        <v>-0.74541284403669694</v>
      </c>
      <c r="U94" s="4">
        <f t="shared" si="738"/>
        <v>-1.2006861063464713</v>
      </c>
      <c r="V94" s="4">
        <f t="shared" si="739"/>
        <v>-5.7208237986261512E-2</v>
      </c>
      <c r="W94" s="4">
        <f t="shared" si="740"/>
        <v>0.97645031591040432</v>
      </c>
      <c r="X94" s="4">
        <f t="shared" si="741"/>
        <v>1.3287117273252491</v>
      </c>
      <c r="Y94" s="4">
        <f t="shared" si="742"/>
        <v>1.736111111111116</v>
      </c>
      <c r="Z94" s="4">
        <f t="shared" si="743"/>
        <v>-1.0303377218088161</v>
      </c>
      <c r="AA94" s="4">
        <f t="shared" si="744"/>
        <v>0.4550625711035261</v>
      </c>
      <c r="AB94" s="4">
        <f t="shared" si="745"/>
        <v>2.109464082098067</v>
      </c>
      <c r="AC94" s="4">
        <f t="shared" si="746"/>
        <v>3.5267349260523329</v>
      </c>
      <c r="AD94" s="4">
        <f t="shared" si="747"/>
        <v>8.5598611914401435</v>
      </c>
      <c r="AE94" s="4">
        <f t="shared" si="748"/>
        <v>10.305775764439407</v>
      </c>
      <c r="AF94" s="4">
        <f t="shared" si="749"/>
        <v>9.8269123394751468</v>
      </c>
      <c r="AG94" s="4">
        <f t="shared" si="750"/>
        <v>9.285714285714274</v>
      </c>
      <c r="AH94" s="4">
        <f t="shared" si="751"/>
        <v>10.122535961640921</v>
      </c>
      <c r="AI94" s="4">
        <f t="shared" si="752"/>
        <v>6.4168377823408784</v>
      </c>
      <c r="AJ94" s="4">
        <f t="shared" si="753"/>
        <v>8.2358922216573482</v>
      </c>
      <c r="AK94" s="4">
        <f t="shared" si="754"/>
        <v>9.5525389643036807</v>
      </c>
      <c r="AL94" s="4">
        <f t="shared" si="755"/>
        <v>8.0309627479438817</v>
      </c>
      <c r="AM94" s="4">
        <f t="shared" si="756"/>
        <v>9.1654606849975728</v>
      </c>
      <c r="AN94" s="4">
        <f t="shared" si="757"/>
        <v>8.642555190230139</v>
      </c>
      <c r="AO94" s="4">
        <f t="shared" si="758"/>
        <v>8.6278109224414923</v>
      </c>
      <c r="AP94" s="4">
        <f t="shared" si="759"/>
        <v>7.9713390058217426</v>
      </c>
      <c r="AQ94" s="4">
        <f t="shared" si="760"/>
        <v>8.6610693769332734</v>
      </c>
      <c r="AR94" s="4">
        <f t="shared" si="761"/>
        <v>7.7821011673151697</v>
      </c>
      <c r="AS94" s="4">
        <f t="shared" si="762"/>
        <v>5.5344317701732093</v>
      </c>
      <c r="AT94" s="4">
        <f t="shared" si="763"/>
        <v>5.3919535462463752</v>
      </c>
      <c r="AU94" s="4">
        <f t="shared" si="764"/>
        <v>3.2126880845872119</v>
      </c>
      <c r="AV94" s="4">
        <f t="shared" si="765"/>
        <v>-1.1231448054552784</v>
      </c>
      <c r="AW94" s="4">
        <f t="shared" si="766"/>
        <v>-2.9623698959167388</v>
      </c>
      <c r="AX94" s="4">
        <f t="shared" si="767"/>
        <v>-8.6186540731995382</v>
      </c>
      <c r="AY94" s="4">
        <f t="shared" si="768"/>
        <v>-8.7076438140267882</v>
      </c>
      <c r="AZ94" s="4">
        <f t="shared" si="769"/>
        <v>-7.9918864097362814</v>
      </c>
      <c r="BA94" s="4">
        <f t="shared" si="770"/>
        <v>-6.3118811881188064</v>
      </c>
      <c r="BB94" s="4">
        <f t="shared" si="771"/>
        <v>-3.3591731266149782</v>
      </c>
      <c r="BC94" s="4">
        <f t="shared" si="772"/>
        <v>-4.3590850237375971</v>
      </c>
      <c r="BD94" s="4">
        <f t="shared" si="773"/>
        <v>-2.0282186948853753</v>
      </c>
      <c r="BE94" s="4">
        <f t="shared" si="774"/>
        <v>-1.9815059445178362</v>
      </c>
      <c r="BF94" s="4">
        <f t="shared" si="775"/>
        <v>0.35650623885918886</v>
      </c>
      <c r="BG94" s="4">
        <f t="shared" si="776"/>
        <v>2.8429602888086825</v>
      </c>
      <c r="BH94" s="4">
        <f t="shared" si="777"/>
        <v>2.5652565256525817</v>
      </c>
      <c r="BI94" s="4">
        <f t="shared" si="778"/>
        <v>3.0098831985624352</v>
      </c>
      <c r="BJ94" s="4">
        <f t="shared" si="779"/>
        <v>4.2628774422735383</v>
      </c>
      <c r="BK94" s="4">
        <f t="shared" si="780"/>
        <v>4.3878894251864864</v>
      </c>
      <c r="BL94" s="4">
        <f t="shared" si="781"/>
        <v>6.7573497147871864</v>
      </c>
      <c r="BM94" s="4">
        <f t="shared" si="782"/>
        <v>9.2455298735281133</v>
      </c>
      <c r="BN94" s="4">
        <f t="shared" si="783"/>
        <v>10.008517887563873</v>
      </c>
      <c r="BO94" s="4">
        <f t="shared" si="784"/>
        <v>11.433375367801602</v>
      </c>
      <c r="BP94" s="4">
        <f t="shared" si="785"/>
        <v>12.124948623099074</v>
      </c>
      <c r="BQ94" s="4">
        <f t="shared" si="786"/>
        <v>9.940119760479039</v>
      </c>
      <c r="BR94" s="4">
        <f t="shared" si="787"/>
        <v>7.7042198993418465</v>
      </c>
      <c r="BS94" s="4">
        <f t="shared" si="788"/>
        <v>8.9777442474537885</v>
      </c>
      <c r="BT94" s="4">
        <f t="shared" si="789"/>
        <v>9.5674486803519088</v>
      </c>
      <c r="BU94" s="4">
        <f t="shared" si="790"/>
        <v>9.3681917211329022</v>
      </c>
      <c r="BV94" s="4">
        <f t="shared" si="791"/>
        <v>8.2314881380302083</v>
      </c>
      <c r="BW94" s="4">
        <f t="shared" si="792"/>
        <v>3.496019383869875</v>
      </c>
      <c r="BX94" s="4">
        <f t="shared" si="793"/>
        <v>-1.5055202408832513</v>
      </c>
      <c r="BY94" s="4">
        <f t="shared" si="794"/>
        <v>-4.116865869853914</v>
      </c>
      <c r="BZ94" s="4">
        <f t="shared" si="795"/>
        <v>-9.6645632680172451</v>
      </c>
      <c r="CA94" s="4">
        <f t="shared" si="796"/>
        <v>-17.357859531772579</v>
      </c>
      <c r="CB94" s="4">
        <f t="shared" si="797"/>
        <v>-22.180706521739111</v>
      </c>
      <c r="CC94" s="4">
        <f t="shared" si="798"/>
        <v>-25.380886426592809</v>
      </c>
      <c r="CD94" s="4">
        <f t="shared" si="799"/>
        <v>-24.448529411764717</v>
      </c>
      <c r="CE94" s="4">
        <f t="shared" si="800"/>
        <v>-19.142047753945768</v>
      </c>
      <c r="CF94" s="4">
        <f t="shared" si="801"/>
        <v>-14.535137494543882</v>
      </c>
      <c r="CG94" s="4">
        <f t="shared" si="802"/>
        <v>-9.4663573085846835</v>
      </c>
      <c r="CH94" s="4">
        <f t="shared" si="803"/>
        <v>-5.9367396593673956</v>
      </c>
      <c r="CI94" s="4">
        <f t="shared" si="804"/>
        <v>-5.6056056056056125</v>
      </c>
      <c r="CJ94" s="4">
        <f t="shared" si="805"/>
        <v>-3.5240040858018351</v>
      </c>
      <c r="CK94" s="4">
        <f t="shared" si="806"/>
        <v>-2.7678113787801051</v>
      </c>
      <c r="CL94" s="4">
        <f t="shared" si="807"/>
        <v>-1.8623900672529836</v>
      </c>
      <c r="CM94" s="4">
        <f t="shared" si="808"/>
        <v>0.90137857900316476</v>
      </c>
      <c r="CN94" s="4">
        <f t="shared" si="809"/>
        <v>3.5468501852832235</v>
      </c>
      <c r="CO94" s="4">
        <f t="shared" si="810"/>
        <v>5.0079072219293419</v>
      </c>
      <c r="CP94" s="4">
        <f t="shared" si="811"/>
        <v>8.0126515550869684</v>
      </c>
      <c r="CQ94" s="4">
        <f t="shared" si="812"/>
        <v>10.089332632685233</v>
      </c>
      <c r="CR94" s="4">
        <f t="shared" si="813"/>
        <v>8.7423312883435642</v>
      </c>
      <c r="CS94" s="4">
        <f t="shared" si="814"/>
        <v>9.7389558232931819</v>
      </c>
      <c r="CT94" s="4">
        <f t="shared" si="815"/>
        <v>7.7598828696925359</v>
      </c>
      <c r="CU94" s="4">
        <f t="shared" si="816"/>
        <v>7.3031026252983411</v>
      </c>
      <c r="CV94" s="4">
        <f t="shared" si="817"/>
        <v>7.1462153267512818</v>
      </c>
      <c r="CW94" s="4">
        <f t="shared" si="818"/>
        <v>8.4172003659652503</v>
      </c>
      <c r="CX94" s="4">
        <f t="shared" si="819"/>
        <v>11.458333333333348</v>
      </c>
      <c r="CY94" s="4">
        <f t="shared" si="820"/>
        <v>12.633451957295371</v>
      </c>
      <c r="CZ94" s="4">
        <f t="shared" si="821"/>
        <v>12.900394910048263</v>
      </c>
      <c r="DA94" s="4">
        <f t="shared" si="822"/>
        <v>9.7046413502109843</v>
      </c>
      <c r="DB94" s="4">
        <f t="shared" si="823"/>
        <v>7.0702966273872292</v>
      </c>
      <c r="DC94" s="4">
        <f t="shared" si="824"/>
        <v>6.8720379146919308</v>
      </c>
      <c r="DD94" s="4">
        <f t="shared" si="825"/>
        <v>7.2289156626506257</v>
      </c>
      <c r="DE94" s="4">
        <f t="shared" si="826"/>
        <v>7.6538461538461444</v>
      </c>
      <c r="DF94" s="4">
        <f t="shared" si="827"/>
        <v>7.2865275142314889</v>
      </c>
      <c r="DG94" s="4">
        <f t="shared" si="828"/>
        <v>6.0606060606060552</v>
      </c>
      <c r="DH94" s="4">
        <f t="shared" si="829"/>
        <v>4.9293222181949758</v>
      </c>
      <c r="DI94" s="4">
        <f t="shared" si="830"/>
        <v>3.9299749910682635</v>
      </c>
      <c r="DJ94" s="4">
        <f t="shared" si="831"/>
        <v>3.9971701450300712</v>
      </c>
      <c r="DK94" s="4">
        <f t="shared" si="832"/>
        <v>4.878048780487787</v>
      </c>
      <c r="DL94" s="4">
        <f t="shared" si="833"/>
        <v>5.1122625215889395</v>
      </c>
      <c r="DM94" s="4">
        <f t="shared" si="834"/>
        <v>5.740804400137467</v>
      </c>
      <c r="DN94" s="4">
        <f t="shared" si="835"/>
        <v>5.8843537414966063</v>
      </c>
      <c r="DO94" s="4">
        <f t="shared" si="836"/>
        <v>1.9933554817275656</v>
      </c>
      <c r="DP94" s="4">
        <f t="shared" si="837"/>
        <v>2.3660860992441357</v>
      </c>
      <c r="DQ94" s="4">
        <f t="shared" si="838"/>
        <v>1.4629388816645106</v>
      </c>
      <c r="DR94" s="4">
        <f t="shared" si="839"/>
        <v>0.38548024413749271</v>
      </c>
      <c r="DS94" s="4">
        <f t="shared" si="840"/>
        <v>2.2149837133550676</v>
      </c>
      <c r="DT94" s="4">
        <f t="shared" si="841"/>
        <v>-11.203852327447816</v>
      </c>
      <c r="DU94" s="4">
        <f t="shared" si="842"/>
        <v>-3.8128804870233735</v>
      </c>
      <c r="DV94" s="4">
        <f t="shared" si="843"/>
        <v>-1.7280000000000295</v>
      </c>
      <c r="DW94" s="4">
        <f t="shared" si="844"/>
        <v>-1.7208413001912004</v>
      </c>
      <c r="DX94" s="4">
        <f t="shared" si="845"/>
        <v>12.798264642082424</v>
      </c>
      <c r="DY94" s="4">
        <f t="shared" si="846"/>
        <v>4.2305129913391193</v>
      </c>
      <c r="DZ94" s="4">
        <f t="shared" si="847"/>
        <v>2.6701400195376035</v>
      </c>
      <c r="EA94" s="4">
        <f t="shared" si="848"/>
        <v>0.74578469520103496</v>
      </c>
      <c r="EB94" s="4">
        <f t="shared" si="849"/>
        <v>0.86538461538461231</v>
      </c>
      <c r="EC94" s="4">
        <f t="shared" si="850"/>
        <v>2.3330137424097064</v>
      </c>
      <c r="ED94" s="4">
        <f t="shared" si="851"/>
        <v>1.4906438312718207</v>
      </c>
      <c r="EE94" s="4">
        <f t="shared" si="852"/>
        <v>2.574831026713853</v>
      </c>
      <c r="EF94" s="4">
        <f t="shared" si="853"/>
        <v>0.6673021925643452</v>
      </c>
      <c r="EG94" s="4">
        <f t="shared" si="854"/>
        <v>-2.3422860712055016</v>
      </c>
      <c r="EH94" s="4">
        <f t="shared" si="855"/>
        <v>-1.5312500000000284</v>
      </c>
      <c r="EI94" s="4">
        <f t="shared" si="856"/>
        <v>-4.58111076247254</v>
      </c>
      <c r="EJ94" s="4">
        <f t="shared" si="857"/>
        <v>-2.0517676767676685</v>
      </c>
      <c r="EK94" s="10">
        <f t="shared" si="858"/>
        <v>-1.1663575311800289</v>
      </c>
      <c r="EL94" s="10">
        <f t="shared" si="859"/>
        <v>-2.2674071723262412</v>
      </c>
      <c r="EM94" s="10">
        <f t="shared" si="860"/>
        <v>0.62933245642879942</v>
      </c>
      <c r="EN94" s="10">
        <f t="shared" si="861"/>
        <v>-2.3481147276828929</v>
      </c>
      <c r="EO94" s="10">
        <f t="shared" si="862"/>
        <v>-2.8895062591246634</v>
      </c>
      <c r="EP94" s="10">
        <f t="shared" si="863"/>
        <v>-2.9381754630702916</v>
      </c>
      <c r="EQ94" s="10">
        <f t="shared" si="864"/>
        <v>-2.502818500342141</v>
      </c>
      <c r="ER94" s="10">
        <f t="shared" si="865"/>
        <v>-1.7201988820311098</v>
      </c>
      <c r="ES94" s="10">
        <f t="shared" si="866"/>
        <v>-0.7342696836993623</v>
      </c>
      <c r="ET94" s="10">
        <f t="shared" si="867"/>
        <v>-0.1404416147584131</v>
      </c>
      <c r="EU94" s="10">
        <f t="shared" si="868"/>
        <v>0.3857453891394913</v>
      </c>
      <c r="EV94" s="10">
        <f t="shared" si="869"/>
        <v>0.96686596730115593</v>
      </c>
      <c r="EW94" s="10">
        <f t="shared" si="870"/>
        <v>1.4108566895987495</v>
      </c>
      <c r="EX94" s="10">
        <f t="shared" si="871"/>
        <v>1.8695466280077566</v>
      </c>
      <c r="EY94" s="10">
        <f t="shared" si="872"/>
        <v>2.2946406499348315</v>
      </c>
      <c r="EZ94" s="10">
        <f t="shared" si="873"/>
        <v>2.6441005358840641</v>
      </c>
      <c r="FA94" s="10">
        <f t="shared" si="874"/>
        <v>2.9540033800892429</v>
      </c>
      <c r="FB94" s="10">
        <f t="shared" si="875"/>
        <v>3.2331615623757415</v>
      </c>
      <c r="FC94" s="10">
        <f t="shared" si="876"/>
        <v>3.4083353814548856</v>
      </c>
      <c r="FD94" s="10">
        <f t="shared" si="877"/>
        <v>3.7222119618573579</v>
      </c>
      <c r="FE94" s="10">
        <f t="shared" si="878"/>
        <v>3.7749934173914035</v>
      </c>
      <c r="FF94" s="10">
        <f t="shared" si="879"/>
        <v>3.745571421608318</v>
      </c>
      <c r="FG94" s="10">
        <f t="shared" si="880"/>
        <v>3.6328118711940194</v>
      </c>
      <c r="FH94" s="10">
        <f t="shared" si="881"/>
        <v>3.3021480456167929</v>
      </c>
      <c r="FI94" s="10">
        <f t="shared" si="882"/>
        <v>3.1892360610913162</v>
      </c>
      <c r="FJ94" s="10">
        <f t="shared" si="883"/>
        <v>2.8176357874567071</v>
      </c>
    </row>
    <row r="95" spans="2:166" x14ac:dyDescent="0.2">
      <c r="B95" t="str">
        <f t="shared" si="723"/>
        <v xml:space="preserve">   Manufacturing</v>
      </c>
      <c r="C95" s="4"/>
      <c r="D95" s="4"/>
      <c r="E95" s="4"/>
      <c r="F95" s="4"/>
      <c r="G95" s="4">
        <f t="shared" si="724"/>
        <v>-2.2450888681010195</v>
      </c>
      <c r="H95" s="4">
        <f t="shared" si="725"/>
        <v>-1.9303201506591261</v>
      </c>
      <c r="I95" s="4">
        <f t="shared" si="726"/>
        <v>-1.8870867124142099</v>
      </c>
      <c r="J95" s="4">
        <f t="shared" si="727"/>
        <v>-1.5639810426540168</v>
      </c>
      <c r="K95" s="4">
        <f t="shared" si="728"/>
        <v>-0.89314194577352346</v>
      </c>
      <c r="L95" s="4">
        <f t="shared" si="729"/>
        <v>-1.0881741078572538</v>
      </c>
      <c r="M95" s="4">
        <f t="shared" si="730"/>
        <v>-2.5274201239866345</v>
      </c>
      <c r="N95" s="4">
        <f t="shared" si="731"/>
        <v>-3.1455625100304752</v>
      </c>
      <c r="O95" s="4">
        <f t="shared" si="732"/>
        <v>-4.6668812359188845</v>
      </c>
      <c r="P95" s="4">
        <f t="shared" si="733"/>
        <v>-5.1609771881572346</v>
      </c>
      <c r="Q95" s="4">
        <f t="shared" si="734"/>
        <v>-3.7997390737116943</v>
      </c>
      <c r="R95" s="4">
        <f t="shared" si="735"/>
        <v>-6.2800331400165827</v>
      </c>
      <c r="S95" s="4">
        <f t="shared" si="736"/>
        <v>-6.1107359891964919</v>
      </c>
      <c r="T95" s="4">
        <f t="shared" si="737"/>
        <v>-5.6806550665302051</v>
      </c>
      <c r="U95" s="4">
        <f t="shared" si="738"/>
        <v>-6.5265299203254852</v>
      </c>
      <c r="V95" s="4">
        <f t="shared" si="739"/>
        <v>-2.6697312588401689</v>
      </c>
      <c r="W95" s="4">
        <f t="shared" si="740"/>
        <v>0.48543689320388328</v>
      </c>
      <c r="X95" s="4">
        <f t="shared" si="741"/>
        <v>-0.23512389220475827</v>
      </c>
      <c r="Y95" s="4">
        <f t="shared" si="742"/>
        <v>-2.4483133841131655</v>
      </c>
      <c r="Z95" s="4">
        <f t="shared" si="743"/>
        <v>-10.953678474114458</v>
      </c>
      <c r="AA95" s="4">
        <f t="shared" si="744"/>
        <v>-3.2563964931114797</v>
      </c>
      <c r="AB95" s="4">
        <f t="shared" si="745"/>
        <v>-3.6258158085566983E-2</v>
      </c>
      <c r="AC95" s="4">
        <f t="shared" si="746"/>
        <v>4.9451570923963573</v>
      </c>
      <c r="AD95" s="4">
        <f t="shared" si="747"/>
        <v>18.829049367605077</v>
      </c>
      <c r="AE95" s="4">
        <f t="shared" si="748"/>
        <v>11.041242833364162</v>
      </c>
      <c r="AF95" s="4">
        <f t="shared" si="749"/>
        <v>11.987667754805953</v>
      </c>
      <c r="AG95" s="4">
        <f t="shared" si="750"/>
        <v>12.577502214348968</v>
      </c>
      <c r="AH95" s="4">
        <f t="shared" si="751"/>
        <v>12.291845493562214</v>
      </c>
      <c r="AI95" s="4">
        <f t="shared" si="752"/>
        <v>9.210526315789469</v>
      </c>
      <c r="AJ95" s="4">
        <f t="shared" si="753"/>
        <v>7.2388663967611455</v>
      </c>
      <c r="AK95" s="4">
        <f t="shared" si="754"/>
        <v>4.1070023603462014</v>
      </c>
      <c r="AL95" s="4">
        <f t="shared" si="755"/>
        <v>-3.057636447023615E-2</v>
      </c>
      <c r="AM95" s="4">
        <f t="shared" si="756"/>
        <v>-3.3246911697422776</v>
      </c>
      <c r="AN95" s="4">
        <f t="shared" si="757"/>
        <v>-6.2971911809121099</v>
      </c>
      <c r="AO95" s="4">
        <f t="shared" si="758"/>
        <v>-8.6608222490931031</v>
      </c>
      <c r="AP95" s="4">
        <f t="shared" si="759"/>
        <v>-9.083957791711283</v>
      </c>
      <c r="AQ95" s="4">
        <f t="shared" si="760"/>
        <v>-9.7964978703265473</v>
      </c>
      <c r="AR95" s="4">
        <f t="shared" si="761"/>
        <v>-7.2683319903303678</v>
      </c>
      <c r="AS95" s="4">
        <f t="shared" si="762"/>
        <v>-5.6263445308621591</v>
      </c>
      <c r="AT95" s="4">
        <f t="shared" si="763"/>
        <v>-4.8107653490327866</v>
      </c>
      <c r="AU95" s="4">
        <f t="shared" si="764"/>
        <v>-2.3959426372857529</v>
      </c>
      <c r="AV95" s="4">
        <f t="shared" si="765"/>
        <v>-3.5279805352798066</v>
      </c>
      <c r="AW95" s="4">
        <f t="shared" si="766"/>
        <v>-3.3315798702437172</v>
      </c>
      <c r="AX95" s="4">
        <f t="shared" si="767"/>
        <v>-5.5133415797844147</v>
      </c>
      <c r="AY95" s="4">
        <f t="shared" si="768"/>
        <v>-8.8335423759183023</v>
      </c>
      <c r="AZ95" s="4">
        <f t="shared" si="769"/>
        <v>-10.358493965051341</v>
      </c>
      <c r="BA95" s="4">
        <f t="shared" si="770"/>
        <v>-11.935425358244157</v>
      </c>
      <c r="BB95" s="4">
        <f t="shared" si="771"/>
        <v>-11.53918084907426</v>
      </c>
      <c r="BC95" s="4">
        <f t="shared" si="772"/>
        <v>-9.7484276729559731</v>
      </c>
      <c r="BD95" s="4">
        <f t="shared" si="773"/>
        <v>-9.7467845659163892</v>
      </c>
      <c r="BE95" s="4">
        <f t="shared" si="774"/>
        <v>-8.9392378990731167</v>
      </c>
      <c r="BF95" s="4">
        <f t="shared" si="775"/>
        <v>-7.7801268498942866</v>
      </c>
      <c r="BG95" s="4">
        <f t="shared" si="776"/>
        <v>-5.5749128919860613</v>
      </c>
      <c r="BH95" s="4">
        <f t="shared" si="777"/>
        <v>-3.4068136272545235</v>
      </c>
      <c r="BI95" s="4">
        <f t="shared" si="778"/>
        <v>-1.3345396969011603</v>
      </c>
      <c r="BJ95" s="4">
        <f t="shared" si="779"/>
        <v>1.1233379183860581</v>
      </c>
      <c r="BK95" s="4">
        <f t="shared" si="780"/>
        <v>2.9289667896678973</v>
      </c>
      <c r="BL95" s="4">
        <f t="shared" si="781"/>
        <v>4.9100968188105165</v>
      </c>
      <c r="BM95" s="4">
        <f t="shared" si="782"/>
        <v>2.8885832187069971</v>
      </c>
      <c r="BN95" s="4">
        <f t="shared" si="783"/>
        <v>6.0983903876671963</v>
      </c>
      <c r="BO95" s="4">
        <f t="shared" si="784"/>
        <v>6.5874971991933817</v>
      </c>
      <c r="BP95" s="4">
        <f t="shared" si="785"/>
        <v>5.4054054054053946</v>
      </c>
      <c r="BQ95" s="4">
        <f t="shared" si="786"/>
        <v>7.8654188948306558</v>
      </c>
      <c r="BR95" s="4">
        <f t="shared" si="787"/>
        <v>4.5085470085470147</v>
      </c>
      <c r="BS95" s="4">
        <f t="shared" si="788"/>
        <v>3.8890056758461355</v>
      </c>
      <c r="BT95" s="4">
        <f t="shared" si="789"/>
        <v>3.6689597665207518</v>
      </c>
      <c r="BU95" s="4">
        <f t="shared" si="790"/>
        <v>4.1726915926461494</v>
      </c>
      <c r="BV95" s="4">
        <f t="shared" si="791"/>
        <v>3.8029032917603622</v>
      </c>
      <c r="BW95" s="4">
        <f t="shared" si="792"/>
        <v>3.3184945366248497</v>
      </c>
      <c r="BX95" s="4">
        <f t="shared" si="793"/>
        <v>2.5537904685300816</v>
      </c>
      <c r="BY95" s="4">
        <f t="shared" si="794"/>
        <v>1.0509617291294848</v>
      </c>
      <c r="BZ95" s="4">
        <f t="shared" si="795"/>
        <v>-5.6135513098286349</v>
      </c>
      <c r="CA95" s="4">
        <f t="shared" si="796"/>
        <v>-4.7982765374069869</v>
      </c>
      <c r="CB95" s="4">
        <f t="shared" si="797"/>
        <v>-7.9019607843137329</v>
      </c>
      <c r="CC95" s="4">
        <f t="shared" si="798"/>
        <v>-9.7723704866562127</v>
      </c>
      <c r="CD95" s="4">
        <f t="shared" si="799"/>
        <v>-5.4883138564273848</v>
      </c>
      <c r="CE95" s="4">
        <f t="shared" si="800"/>
        <v>-7.3030240691215891</v>
      </c>
      <c r="CF95" s="4">
        <f t="shared" si="801"/>
        <v>-4.1090057483500146</v>
      </c>
      <c r="CG95" s="4">
        <f t="shared" si="802"/>
        <v>-1.7616354936929035</v>
      </c>
      <c r="CH95" s="4">
        <f t="shared" si="803"/>
        <v>0.59615809229411898</v>
      </c>
      <c r="CI95" s="4">
        <f t="shared" si="804"/>
        <v>2.4411895250776805</v>
      </c>
      <c r="CJ95" s="4">
        <f t="shared" si="805"/>
        <v>4.5959147424511571</v>
      </c>
      <c r="CK95" s="4">
        <f t="shared" si="806"/>
        <v>6.3759132167367616</v>
      </c>
      <c r="CL95" s="4">
        <f t="shared" si="807"/>
        <v>7.1773485513608515</v>
      </c>
      <c r="CM95" s="4">
        <f t="shared" si="808"/>
        <v>6.8890814558058899</v>
      </c>
      <c r="CN95" s="4">
        <f t="shared" si="809"/>
        <v>5.9859902356187655</v>
      </c>
      <c r="CO95" s="4">
        <f t="shared" si="810"/>
        <v>5.1404786680541159</v>
      </c>
      <c r="CP95" s="4">
        <f t="shared" si="811"/>
        <v>4.2801556420233533</v>
      </c>
      <c r="CQ95" s="4">
        <f t="shared" si="812"/>
        <v>3.7089582488852857</v>
      </c>
      <c r="CR95" s="4">
        <f t="shared" si="813"/>
        <v>2.5635890246344939</v>
      </c>
      <c r="CS95" s="4">
        <f t="shared" si="814"/>
        <v>1.2074425969912816</v>
      </c>
      <c r="CT95" s="4">
        <f t="shared" si="815"/>
        <v>0.31421838177532191</v>
      </c>
      <c r="CU95" s="4">
        <f t="shared" si="816"/>
        <v>-0.46902481923001282</v>
      </c>
      <c r="CV95" s="4">
        <f t="shared" si="817"/>
        <v>-0.48818590119117378</v>
      </c>
      <c r="CW95" s="4">
        <f t="shared" si="818"/>
        <v>1.9557989438689916E-2</v>
      </c>
      <c r="CX95" s="4">
        <f t="shared" si="819"/>
        <v>0.13703993735318942</v>
      </c>
      <c r="CY95" s="4">
        <f t="shared" si="820"/>
        <v>0.72648733555860101</v>
      </c>
      <c r="CZ95" s="4">
        <f t="shared" si="821"/>
        <v>0.41208791208791062</v>
      </c>
      <c r="DA95" s="4">
        <f t="shared" si="822"/>
        <v>0.70394994133748945</v>
      </c>
      <c r="DB95" s="4">
        <f t="shared" si="823"/>
        <v>0.29325513196480912</v>
      </c>
      <c r="DC95" s="4">
        <f t="shared" si="824"/>
        <v>-0.29239766081871066</v>
      </c>
      <c r="DD95" s="4">
        <f t="shared" si="825"/>
        <v>-0.39085401602501069</v>
      </c>
      <c r="DE95" s="4">
        <f t="shared" si="826"/>
        <v>-2.0582524271844482</v>
      </c>
      <c r="DF95" s="4">
        <f t="shared" si="827"/>
        <v>-3.1384015594541959</v>
      </c>
      <c r="DG95" s="4">
        <f t="shared" si="828"/>
        <v>-3.910068426197455</v>
      </c>
      <c r="DH95" s="4">
        <f t="shared" si="829"/>
        <v>-4.1593093976849076</v>
      </c>
      <c r="DI95" s="4">
        <f t="shared" si="830"/>
        <v>-4.7581284694686925</v>
      </c>
      <c r="DJ95" s="4">
        <f t="shared" si="831"/>
        <v>-3.7230831153149624</v>
      </c>
      <c r="DK95" s="4">
        <f t="shared" si="832"/>
        <v>-2.5228891149542298</v>
      </c>
      <c r="DL95" s="4">
        <f t="shared" si="833"/>
        <v>-1.4738996929375858</v>
      </c>
      <c r="DM95" s="4">
        <f t="shared" si="834"/>
        <v>0.85345545378852083</v>
      </c>
      <c r="DN95" s="4">
        <f t="shared" si="835"/>
        <v>2.9055183946488539</v>
      </c>
      <c r="DO95" s="4">
        <f t="shared" si="836"/>
        <v>3.7987893967856623</v>
      </c>
      <c r="DP95" s="4">
        <f t="shared" si="837"/>
        <v>3.9684188655724206</v>
      </c>
      <c r="DQ95" s="4">
        <f t="shared" si="838"/>
        <v>3.3436532507739924</v>
      </c>
      <c r="DR95" s="4">
        <f t="shared" si="839"/>
        <v>1.6250253910217394</v>
      </c>
      <c r="DS95" s="4">
        <f t="shared" si="840"/>
        <v>4.0217172732748274E-2</v>
      </c>
      <c r="DT95" s="4">
        <f t="shared" si="841"/>
        <v>-8.2334132693845046</v>
      </c>
      <c r="DU95" s="4">
        <f t="shared" si="842"/>
        <v>-12.043139604553621</v>
      </c>
      <c r="DV95" s="4">
        <f t="shared" si="843"/>
        <v>-14.471317209674206</v>
      </c>
      <c r="DW95" s="4">
        <f t="shared" si="844"/>
        <v>-15.718592964824118</v>
      </c>
      <c r="DX95" s="4">
        <f t="shared" si="845"/>
        <v>-9.6689895470383203</v>
      </c>
      <c r="DY95" s="4">
        <f t="shared" si="846"/>
        <v>-5.903723887375123</v>
      </c>
      <c r="DZ95" s="4">
        <f t="shared" si="847"/>
        <v>-1.7060060761860285</v>
      </c>
      <c r="EA95" s="4">
        <f t="shared" si="848"/>
        <v>0.95397090388744665</v>
      </c>
      <c r="EB95" s="4">
        <f t="shared" si="849"/>
        <v>2.8206364513018389</v>
      </c>
      <c r="EC95" s="4">
        <f t="shared" si="850"/>
        <v>4.3918918918918859</v>
      </c>
      <c r="ED95" s="4">
        <f t="shared" si="851"/>
        <v>3.8040893961008182</v>
      </c>
      <c r="EE95" s="4">
        <f t="shared" si="852"/>
        <v>3.2364753130167845</v>
      </c>
      <c r="EF95" s="4">
        <f t="shared" si="853"/>
        <v>3.3294255568581121</v>
      </c>
      <c r="EG95" s="4">
        <f t="shared" si="854"/>
        <v>2.7045769764216354</v>
      </c>
      <c r="EH95" s="4">
        <f t="shared" si="855"/>
        <v>2.5652771415483278</v>
      </c>
      <c r="EI95" s="4">
        <f t="shared" si="856"/>
        <v>3.5469107551487244</v>
      </c>
      <c r="EJ95" s="4">
        <f t="shared" si="857"/>
        <v>2.0875879282959087</v>
      </c>
      <c r="EK95" s="10">
        <f t="shared" si="858"/>
        <v>1.8302498311951299</v>
      </c>
      <c r="EL95" s="10">
        <f t="shared" si="859"/>
        <v>-6.379767753461385</v>
      </c>
      <c r="EM95" s="10">
        <f t="shared" si="860"/>
        <v>-4.483314917127057</v>
      </c>
      <c r="EN95" s="10">
        <f t="shared" si="861"/>
        <v>-5.8525450100022303</v>
      </c>
      <c r="EO95" s="10">
        <f t="shared" si="862"/>
        <v>-7.7129856919871731</v>
      </c>
      <c r="EP95" s="10">
        <f t="shared" si="863"/>
        <v>-1.4299739952684853</v>
      </c>
      <c r="EQ95" s="10">
        <f t="shared" si="864"/>
        <v>-4.9068861880600556</v>
      </c>
      <c r="ER95" s="10">
        <f t="shared" si="865"/>
        <v>-3.4294970316552487</v>
      </c>
      <c r="ES95" s="10">
        <f t="shared" si="866"/>
        <v>-2.2507770591168486</v>
      </c>
      <c r="ET95" s="10">
        <f t="shared" si="867"/>
        <v>-1.2564475790497576</v>
      </c>
      <c r="EU95" s="10">
        <f t="shared" si="868"/>
        <v>-0.81035549949780572</v>
      </c>
      <c r="EV95" s="10">
        <f t="shared" si="869"/>
        <v>-0.19530949183594881</v>
      </c>
      <c r="EW95" s="10">
        <f t="shared" si="870"/>
        <v>0.31342340090851906</v>
      </c>
      <c r="EX95" s="10">
        <f t="shared" si="871"/>
        <v>0.6830139073100927</v>
      </c>
      <c r="EY95" s="10">
        <f t="shared" si="872"/>
        <v>1.2621107737502246</v>
      </c>
      <c r="EZ95" s="10">
        <f t="shared" si="873"/>
        <v>1.6439425226371762</v>
      </c>
      <c r="FA95" s="10">
        <f t="shared" si="874"/>
        <v>1.6755768932033011</v>
      </c>
      <c r="FB95" s="10">
        <f t="shared" si="875"/>
        <v>1.6842675608534252</v>
      </c>
      <c r="FC95" s="10">
        <f t="shared" si="876"/>
        <v>1.6705606203195389</v>
      </c>
      <c r="FD95" s="10">
        <f t="shared" si="877"/>
        <v>1.6522735570440705</v>
      </c>
      <c r="FE95" s="10">
        <f t="shared" si="878"/>
        <v>1.8280602857758677</v>
      </c>
      <c r="FF95" s="10">
        <f t="shared" si="879"/>
        <v>1.9181287221643251</v>
      </c>
      <c r="FG95" s="10">
        <f t="shared" si="880"/>
        <v>1.7782743041185656</v>
      </c>
      <c r="FH95" s="10">
        <f t="shared" si="881"/>
        <v>1.5068572066635255</v>
      </c>
      <c r="FI95" s="10">
        <f t="shared" si="882"/>
        <v>1.164225096729754</v>
      </c>
      <c r="FJ95" s="10">
        <f t="shared" si="883"/>
        <v>0.84335473251724302</v>
      </c>
    </row>
    <row r="96" spans="2:166" x14ac:dyDescent="0.2">
      <c r="B96" t="str">
        <f t="shared" si="723"/>
        <v xml:space="preserve">      Aerospace</v>
      </c>
      <c r="C96" s="4"/>
      <c r="D96" s="4"/>
      <c r="E96" s="4"/>
      <c r="F96" s="4"/>
      <c r="G96" s="4">
        <f t="shared" si="724"/>
        <v>-1.4022787028921901</v>
      </c>
      <c r="H96" s="4">
        <f t="shared" si="725"/>
        <v>0.20814748736246447</v>
      </c>
      <c r="I96" s="4">
        <f t="shared" si="726"/>
        <v>1.4934289127837674</v>
      </c>
      <c r="J96" s="4">
        <f t="shared" si="727"/>
        <v>1.0460251046025215</v>
      </c>
      <c r="K96" s="4">
        <f t="shared" si="728"/>
        <v>-0.23703703703704671</v>
      </c>
      <c r="L96" s="4">
        <f t="shared" si="729"/>
        <v>-2.0474777448071246</v>
      </c>
      <c r="M96" s="4">
        <f t="shared" si="730"/>
        <v>-4.4143613890523792</v>
      </c>
      <c r="N96" s="4">
        <f t="shared" si="731"/>
        <v>-5.3238686779059403</v>
      </c>
      <c r="O96" s="4">
        <f t="shared" si="732"/>
        <v>-6.6825066825066841</v>
      </c>
      <c r="P96" s="4">
        <f t="shared" si="733"/>
        <v>-7.9672826416237292</v>
      </c>
      <c r="Q96" s="4">
        <f t="shared" si="734"/>
        <v>-8.497536945812822</v>
      </c>
      <c r="R96" s="4">
        <f t="shared" si="735"/>
        <v>-11.715089034676662</v>
      </c>
      <c r="S96" s="4">
        <f t="shared" si="736"/>
        <v>-13.01718650541056</v>
      </c>
      <c r="T96" s="4">
        <f t="shared" si="737"/>
        <v>-12.310730743910481</v>
      </c>
      <c r="U96" s="4">
        <f t="shared" si="738"/>
        <v>-11.170928667563928</v>
      </c>
      <c r="V96" s="4">
        <f t="shared" si="739"/>
        <v>-6.12172682236376</v>
      </c>
      <c r="W96" s="4">
        <f t="shared" si="740"/>
        <v>-3.768752286864252</v>
      </c>
      <c r="X96" s="4">
        <f t="shared" si="741"/>
        <v>-3.6411411411411465</v>
      </c>
      <c r="Y96" s="4">
        <f t="shared" si="742"/>
        <v>-10.757575757575754</v>
      </c>
      <c r="Z96" s="4">
        <f t="shared" si="743"/>
        <v>-28.75989445910291</v>
      </c>
      <c r="AA96" s="4">
        <f t="shared" si="744"/>
        <v>-10.380228136882119</v>
      </c>
      <c r="AB96" s="4">
        <f t="shared" si="745"/>
        <v>-5.9602649006622492</v>
      </c>
      <c r="AC96" s="4">
        <f t="shared" si="746"/>
        <v>7.6400679117147652</v>
      </c>
      <c r="AD96" s="4">
        <f t="shared" si="747"/>
        <v>43.650793650793652</v>
      </c>
      <c r="AE96" s="4">
        <f t="shared" si="748"/>
        <v>21.552821383114139</v>
      </c>
      <c r="AF96" s="4">
        <f t="shared" si="749"/>
        <v>22.618061309030679</v>
      </c>
      <c r="AG96" s="4">
        <f t="shared" si="750"/>
        <v>22.436908517350162</v>
      </c>
      <c r="AH96" s="4">
        <f t="shared" si="751"/>
        <v>19.373848987108634</v>
      </c>
      <c r="AI96" s="4">
        <f t="shared" si="752"/>
        <v>13.123909249563681</v>
      </c>
      <c r="AJ96" s="4">
        <f t="shared" si="753"/>
        <v>10.067567567567547</v>
      </c>
      <c r="AK96" s="4">
        <f t="shared" si="754"/>
        <v>4.4444444444444287</v>
      </c>
      <c r="AL96" s="4">
        <f t="shared" si="755"/>
        <v>-1.4501697007096248</v>
      </c>
      <c r="AM96" s="4">
        <f t="shared" si="756"/>
        <v>-5.7389694538722669</v>
      </c>
      <c r="AN96" s="4">
        <f t="shared" si="757"/>
        <v>-11.141804788213626</v>
      </c>
      <c r="AO96" s="4">
        <f t="shared" si="758"/>
        <v>-15.448658649398695</v>
      </c>
      <c r="AP96" s="4">
        <f t="shared" si="759"/>
        <v>-17.094552285535393</v>
      </c>
      <c r="AQ96" s="4">
        <f t="shared" si="760"/>
        <v>-20.458265139116182</v>
      </c>
      <c r="AR96" s="4">
        <f t="shared" si="761"/>
        <v>-13.298791018998269</v>
      </c>
      <c r="AS96" s="4">
        <f t="shared" si="762"/>
        <v>-9.6280087527352407</v>
      </c>
      <c r="AT96" s="4">
        <f t="shared" si="763"/>
        <v>-6.3066465256797493</v>
      </c>
      <c r="AU96" s="4">
        <f t="shared" si="764"/>
        <v>2.9218106995884785</v>
      </c>
      <c r="AV96" s="4">
        <f t="shared" si="765"/>
        <v>-3.9840637450216931E-2</v>
      </c>
      <c r="AW96" s="4">
        <f t="shared" si="766"/>
        <v>1.9774011299435124</v>
      </c>
      <c r="AX96" s="4">
        <f t="shared" si="767"/>
        <v>0.12091898428052694</v>
      </c>
      <c r="AY96" s="4">
        <f t="shared" si="768"/>
        <v>-7.7968812475009859</v>
      </c>
      <c r="AZ96" s="4">
        <f t="shared" si="769"/>
        <v>-11.717815862893577</v>
      </c>
      <c r="BA96" s="4">
        <f t="shared" si="770"/>
        <v>-16.026909378709931</v>
      </c>
      <c r="BB96" s="4">
        <f t="shared" si="771"/>
        <v>-16.586151368760071</v>
      </c>
      <c r="BC96" s="4">
        <f t="shared" si="772"/>
        <v>-14.310494362532522</v>
      </c>
      <c r="BD96" s="4">
        <f t="shared" si="773"/>
        <v>-14.040632054176061</v>
      </c>
      <c r="BE96" s="4">
        <f t="shared" si="774"/>
        <v>-13.524976437323277</v>
      </c>
      <c r="BF96" s="4">
        <f t="shared" si="775"/>
        <v>-13.513513513513509</v>
      </c>
      <c r="BG96" s="4">
        <f t="shared" si="776"/>
        <v>-10.779352226720661</v>
      </c>
      <c r="BH96" s="4">
        <f t="shared" si="777"/>
        <v>-8.0882352941176627</v>
      </c>
      <c r="BI96" s="4">
        <f t="shared" si="778"/>
        <v>-4.4141689373297099</v>
      </c>
      <c r="BJ96" s="4">
        <f t="shared" si="779"/>
        <v>0</v>
      </c>
      <c r="BK96" s="4">
        <f t="shared" si="780"/>
        <v>4.254112308564939</v>
      </c>
      <c r="BL96" s="4">
        <f t="shared" si="781"/>
        <v>7.4857142857142955</v>
      </c>
      <c r="BM96" s="4">
        <f t="shared" si="782"/>
        <v>2.4515393386544959</v>
      </c>
      <c r="BN96" s="4">
        <f t="shared" si="783"/>
        <v>10.9375</v>
      </c>
      <c r="BO96" s="4">
        <f t="shared" si="784"/>
        <v>10.881392818280755</v>
      </c>
      <c r="BP96" s="4">
        <f t="shared" si="785"/>
        <v>9.5162147793726568</v>
      </c>
      <c r="BQ96" s="4">
        <f t="shared" si="786"/>
        <v>17.36227045075125</v>
      </c>
      <c r="BR96" s="4">
        <f t="shared" si="787"/>
        <v>8.9034205231388377</v>
      </c>
      <c r="BS96" s="4">
        <f t="shared" si="788"/>
        <v>8.5377821393523021</v>
      </c>
      <c r="BT96" s="4">
        <f t="shared" si="789"/>
        <v>8.8834951456310698</v>
      </c>
      <c r="BU96" s="4">
        <f t="shared" si="790"/>
        <v>9.1512565196775864</v>
      </c>
      <c r="BV96" s="4">
        <f t="shared" si="791"/>
        <v>8.5912240184757405</v>
      </c>
      <c r="BW96" s="4">
        <f t="shared" si="792"/>
        <v>8.0470162748643723</v>
      </c>
      <c r="BX96" s="4">
        <f t="shared" si="793"/>
        <v>7.0441373160945231</v>
      </c>
      <c r="BY96" s="4">
        <f t="shared" si="794"/>
        <v>5.8644656820156404</v>
      </c>
      <c r="BZ96" s="4">
        <f t="shared" si="795"/>
        <v>-6.3377286261165349</v>
      </c>
      <c r="CA96" s="4">
        <f t="shared" si="796"/>
        <v>1.464435146443499</v>
      </c>
      <c r="CB96" s="4">
        <f t="shared" si="797"/>
        <v>-1.2494793835901685</v>
      </c>
      <c r="CC96" s="4">
        <f t="shared" si="798"/>
        <v>-3.8572014772261021</v>
      </c>
      <c r="CD96" s="4">
        <f t="shared" si="799"/>
        <v>5.3587647593096976</v>
      </c>
      <c r="CE96" s="4">
        <f t="shared" si="800"/>
        <v>-4.9072164948453452</v>
      </c>
      <c r="CF96" s="4">
        <f t="shared" si="801"/>
        <v>-3.5006326444538161</v>
      </c>
      <c r="CG96" s="4">
        <f t="shared" si="802"/>
        <v>-1.9206145966709331</v>
      </c>
      <c r="CH96" s="4">
        <f t="shared" si="803"/>
        <v>-8.6206896551721535E-2</v>
      </c>
      <c r="CI96" s="4">
        <f t="shared" si="804"/>
        <v>2.0815264527319854</v>
      </c>
      <c r="CJ96" s="4">
        <f t="shared" si="805"/>
        <v>5.6381118881118741</v>
      </c>
      <c r="CK96" s="4">
        <f t="shared" si="806"/>
        <v>9.2689295039164676</v>
      </c>
      <c r="CL96" s="4">
        <f t="shared" si="807"/>
        <v>10.785159620362395</v>
      </c>
      <c r="CM96" s="4">
        <f t="shared" si="808"/>
        <v>10.577740016992344</v>
      </c>
      <c r="CN96" s="4">
        <f t="shared" si="809"/>
        <v>9.3090608191973558</v>
      </c>
      <c r="CO96" s="4">
        <f t="shared" si="810"/>
        <v>8.0047789725209206</v>
      </c>
      <c r="CP96" s="4">
        <f t="shared" si="811"/>
        <v>6.7757009345794428</v>
      </c>
      <c r="CQ96" s="4">
        <f t="shared" si="812"/>
        <v>5.608912792931231</v>
      </c>
      <c r="CR96" s="4">
        <f t="shared" si="813"/>
        <v>3.6336109008327178</v>
      </c>
      <c r="CS96" s="4">
        <f t="shared" si="814"/>
        <v>0.58997050147493457</v>
      </c>
      <c r="CT96" s="4">
        <f t="shared" si="815"/>
        <v>-2.0058351568198463</v>
      </c>
      <c r="CU96" s="4">
        <f t="shared" si="816"/>
        <v>-3.1284103310294631</v>
      </c>
      <c r="CV96" s="4">
        <f t="shared" si="817"/>
        <v>-2.8853177501826255</v>
      </c>
      <c r="CW96" s="4">
        <f t="shared" si="818"/>
        <v>-1.9061583577712593</v>
      </c>
      <c r="CX96" s="4">
        <f t="shared" si="819"/>
        <v>-1.0420543356903456</v>
      </c>
      <c r="CY96" s="4">
        <f t="shared" si="820"/>
        <v>-0.48817123544874219</v>
      </c>
      <c r="CZ96" s="4">
        <f t="shared" si="821"/>
        <v>-0.52651372696502774</v>
      </c>
      <c r="DA96" s="4">
        <f t="shared" si="822"/>
        <v>-0.78475336322870737</v>
      </c>
      <c r="DB96" s="4">
        <f t="shared" si="823"/>
        <v>-1.1658518239940019</v>
      </c>
      <c r="DC96" s="4">
        <f t="shared" si="824"/>
        <v>-1.4716981132075424</v>
      </c>
      <c r="DD96" s="4">
        <f t="shared" si="825"/>
        <v>-2.3818525519848865</v>
      </c>
      <c r="DE96" s="4">
        <f t="shared" si="826"/>
        <v>-4.3314500941619478</v>
      </c>
      <c r="DF96" s="4">
        <f t="shared" si="827"/>
        <v>-6.354642313546421</v>
      </c>
      <c r="DG96" s="4">
        <f t="shared" si="828"/>
        <v>-7.2386058981233177</v>
      </c>
      <c r="DH96" s="4">
        <f t="shared" si="829"/>
        <v>-8.2106893880712573</v>
      </c>
      <c r="DI96" s="4">
        <f t="shared" si="830"/>
        <v>-8.858267716535428</v>
      </c>
      <c r="DJ96" s="4">
        <f t="shared" si="831"/>
        <v>-7.5579032913449806</v>
      </c>
      <c r="DK96" s="4">
        <f t="shared" si="832"/>
        <v>-5.6151940545004049</v>
      </c>
      <c r="DL96" s="4">
        <f t="shared" si="833"/>
        <v>-2.7848101265822822</v>
      </c>
      <c r="DM96" s="4">
        <f t="shared" si="834"/>
        <v>1.4686825053995545</v>
      </c>
      <c r="DN96" s="4">
        <f t="shared" si="835"/>
        <v>5.0989010989010985</v>
      </c>
      <c r="DO96" s="4">
        <f t="shared" si="836"/>
        <v>6.0804899387576494</v>
      </c>
      <c r="DP96" s="4">
        <f t="shared" si="837"/>
        <v>6.6840277777777901</v>
      </c>
      <c r="DQ96" s="4">
        <f t="shared" si="838"/>
        <v>5.7045551298424924</v>
      </c>
      <c r="DR96" s="4">
        <f t="shared" si="839"/>
        <v>3.178586365537428</v>
      </c>
      <c r="DS96" s="4">
        <f t="shared" si="840"/>
        <v>1.7731958762886579</v>
      </c>
      <c r="DT96" s="4">
        <f t="shared" si="841"/>
        <v>-5.6956875508543554</v>
      </c>
      <c r="DU96" s="4">
        <f t="shared" si="842"/>
        <v>-13.894482480869918</v>
      </c>
      <c r="DV96" s="4">
        <f t="shared" si="843"/>
        <v>-19.335224969598709</v>
      </c>
      <c r="DW96" s="4">
        <f t="shared" si="844"/>
        <v>-22.568881685575359</v>
      </c>
      <c r="DX96" s="4">
        <f t="shared" si="845"/>
        <v>-19.154443485763583</v>
      </c>
      <c r="DY96" s="4">
        <f t="shared" si="846"/>
        <v>-12.58185219831619</v>
      </c>
      <c r="DZ96" s="4">
        <f t="shared" si="847"/>
        <v>-4.9246231155778863</v>
      </c>
      <c r="EA96" s="4">
        <f t="shared" si="848"/>
        <v>0.57561486132913231</v>
      </c>
      <c r="EB96" s="4">
        <f t="shared" si="849"/>
        <v>4.7491995731056669</v>
      </c>
      <c r="EC96" s="4">
        <f t="shared" si="850"/>
        <v>9.4703049759229607</v>
      </c>
      <c r="ED96" s="4">
        <f t="shared" si="851"/>
        <v>10.042283298097265</v>
      </c>
      <c r="EE96" s="4">
        <f t="shared" si="852"/>
        <v>9.2091571279916842</v>
      </c>
      <c r="EF96" s="4">
        <f t="shared" si="853"/>
        <v>9.4243504839531145</v>
      </c>
      <c r="EG96" s="4">
        <f t="shared" si="854"/>
        <v>9.139784946236551</v>
      </c>
      <c r="EH96" s="4">
        <f t="shared" si="855"/>
        <v>7.2526416906820268</v>
      </c>
      <c r="EI96" s="4">
        <f t="shared" si="856"/>
        <v>9.7665555026202888</v>
      </c>
      <c r="EJ96" s="4">
        <f t="shared" si="857"/>
        <v>8.0540037243947751</v>
      </c>
      <c r="EK96" s="10">
        <f t="shared" si="858"/>
        <v>5.1830497089117689</v>
      </c>
      <c r="EL96" s="10">
        <f t="shared" si="859"/>
        <v>-8.3570398566950477</v>
      </c>
      <c r="EM96" s="10">
        <f t="shared" si="860"/>
        <v>-3.8418619791666608</v>
      </c>
      <c r="EN96" s="10">
        <f t="shared" si="861"/>
        <v>-7.8898535114174777</v>
      </c>
      <c r="EO96" s="10">
        <f t="shared" si="862"/>
        <v>-10.806060702824393</v>
      </c>
      <c r="EP96" s="10">
        <f t="shared" si="863"/>
        <v>1.8363532650930825</v>
      </c>
      <c r="EQ96" s="10">
        <f t="shared" si="864"/>
        <v>-5.39056147337591</v>
      </c>
      <c r="ER96" s="10">
        <f t="shared" si="865"/>
        <v>-1.6030579876807671</v>
      </c>
      <c r="ES96" s="10">
        <f t="shared" si="866"/>
        <v>0.95656588294175116</v>
      </c>
      <c r="ET96" s="10">
        <f t="shared" si="867"/>
        <v>2.0949092168577321</v>
      </c>
      <c r="EU96" s="10">
        <f t="shared" si="868"/>
        <v>1.8333141306067002</v>
      </c>
      <c r="EV96" s="10">
        <f t="shared" si="869"/>
        <v>1.9383010623048813</v>
      </c>
      <c r="EW96" s="10">
        <f t="shared" si="870"/>
        <v>2.1419018105639065</v>
      </c>
      <c r="EX96" s="10">
        <f t="shared" si="871"/>
        <v>2.1122018116552121</v>
      </c>
      <c r="EY96" s="10">
        <f t="shared" si="872"/>
        <v>2.3632927080542654</v>
      </c>
      <c r="EZ96" s="10">
        <f t="shared" si="873"/>
        <v>2.3496169730793381</v>
      </c>
      <c r="FA96" s="10">
        <f t="shared" si="874"/>
        <v>1.9342013260833069</v>
      </c>
      <c r="FB96" s="10">
        <f t="shared" si="875"/>
        <v>1.6855989130994731</v>
      </c>
      <c r="FC96" s="10">
        <f t="shared" si="876"/>
        <v>1.4305185997212977</v>
      </c>
      <c r="FD96" s="10">
        <f t="shared" si="877"/>
        <v>1.2888675046610842</v>
      </c>
      <c r="FE96" s="10">
        <f t="shared" si="878"/>
        <v>1.1492489630710923</v>
      </c>
      <c r="FF96" s="10">
        <f t="shared" si="879"/>
        <v>1.0100834525402558</v>
      </c>
      <c r="FG96" s="10">
        <f t="shared" si="880"/>
        <v>0.8095944393057497</v>
      </c>
      <c r="FH96" s="10">
        <f t="shared" si="881"/>
        <v>0.58935204203085512</v>
      </c>
      <c r="FI96" s="10">
        <f t="shared" si="882"/>
        <v>0.4880974476270783</v>
      </c>
      <c r="FJ96" s="10">
        <f t="shared" si="883"/>
        <v>0.40458016909175054</v>
      </c>
    </row>
    <row r="97" spans="2:166" x14ac:dyDescent="0.2">
      <c r="B97" t="str">
        <f t="shared" si="723"/>
        <v xml:space="preserve"> Services providing</v>
      </c>
      <c r="C97" s="4"/>
      <c r="D97" s="4"/>
      <c r="E97" s="4"/>
      <c r="F97" s="4"/>
      <c r="G97" s="4">
        <f t="shared" si="724"/>
        <v>2.1070152646963214</v>
      </c>
      <c r="H97" s="4">
        <f t="shared" si="725"/>
        <v>1.5823293172690933</v>
      </c>
      <c r="I97" s="4">
        <f t="shared" si="726"/>
        <v>0.8268076479707176</v>
      </c>
      <c r="J97" s="4">
        <f t="shared" si="727"/>
        <v>1.1248012718600986</v>
      </c>
      <c r="K97" s="4">
        <f t="shared" si="728"/>
        <v>2.2782394338197287</v>
      </c>
      <c r="L97" s="4">
        <f t="shared" si="729"/>
        <v>1.8660551909543743</v>
      </c>
      <c r="M97" s="4">
        <f t="shared" si="730"/>
        <v>1.5336093041592891</v>
      </c>
      <c r="N97" s="4">
        <f t="shared" si="731"/>
        <v>2.173485831073374</v>
      </c>
      <c r="O97" s="4">
        <f t="shared" si="732"/>
        <v>1.9942466179443397</v>
      </c>
      <c r="P97" s="4">
        <f t="shared" si="733"/>
        <v>2.7051152681828672</v>
      </c>
      <c r="Q97" s="4">
        <f t="shared" si="734"/>
        <v>4.3294245554088784</v>
      </c>
      <c r="R97" s="4">
        <f t="shared" si="735"/>
        <v>2.6042468072011049</v>
      </c>
      <c r="S97" s="4">
        <f t="shared" si="736"/>
        <v>2.7823302969089525</v>
      </c>
      <c r="T97" s="4">
        <f t="shared" si="737"/>
        <v>2.5998564032800653</v>
      </c>
      <c r="U97" s="4">
        <f t="shared" si="738"/>
        <v>1.4961479772228392</v>
      </c>
      <c r="V97" s="4">
        <f t="shared" si="739"/>
        <v>3.5691523263224889</v>
      </c>
      <c r="W97" s="4">
        <f t="shared" si="740"/>
        <v>3.2076241331998379</v>
      </c>
      <c r="X97" s="4">
        <f t="shared" si="741"/>
        <v>2.7807447239512229</v>
      </c>
      <c r="Y97" s="4">
        <f t="shared" si="742"/>
        <v>3.0618605845036617</v>
      </c>
      <c r="Z97" s="4">
        <f t="shared" si="743"/>
        <v>2.8380090497737598</v>
      </c>
      <c r="AA97" s="4">
        <f t="shared" si="744"/>
        <v>3.2732106927278126</v>
      </c>
      <c r="AB97" s="4">
        <f t="shared" si="745"/>
        <v>3.4902888267756227</v>
      </c>
      <c r="AC97" s="4">
        <f t="shared" si="746"/>
        <v>3.6362342560307681</v>
      </c>
      <c r="AD97" s="4">
        <f t="shared" si="747"/>
        <v>3.9600126720405582</v>
      </c>
      <c r="AE97" s="4">
        <f t="shared" si="748"/>
        <v>3.3990884737153282</v>
      </c>
      <c r="AF97" s="4">
        <f t="shared" si="749"/>
        <v>4.7783933518005473</v>
      </c>
      <c r="AG97" s="4">
        <f t="shared" si="750"/>
        <v>4.6244163691293361</v>
      </c>
      <c r="AH97" s="4">
        <f t="shared" si="751"/>
        <v>4.4017065077537776</v>
      </c>
      <c r="AI97" s="4">
        <f t="shared" si="752"/>
        <v>4.8351278600269332</v>
      </c>
      <c r="AJ97" s="4">
        <f t="shared" si="753"/>
        <v>4.3126239259748678</v>
      </c>
      <c r="AK97" s="4">
        <f t="shared" si="754"/>
        <v>4.5873666940114965</v>
      </c>
      <c r="AL97" s="4">
        <f t="shared" si="755"/>
        <v>4.4950379451255129</v>
      </c>
      <c r="AM97" s="4">
        <f t="shared" si="756"/>
        <v>4.4484385531341264</v>
      </c>
      <c r="AN97" s="4">
        <f t="shared" si="757"/>
        <v>3.8238555361951754</v>
      </c>
      <c r="AO97" s="4">
        <f t="shared" si="758"/>
        <v>4.2135977159351246</v>
      </c>
      <c r="AP97" s="4">
        <f t="shared" si="759"/>
        <v>4.1899441340781829</v>
      </c>
      <c r="AQ97" s="4">
        <f t="shared" si="760"/>
        <v>4.2835632854991479</v>
      </c>
      <c r="AR97" s="4">
        <f t="shared" si="761"/>
        <v>4.0552911021603855</v>
      </c>
      <c r="AS97" s="4">
        <f t="shared" si="762"/>
        <v>3.3809007707129135</v>
      </c>
      <c r="AT97" s="4">
        <f t="shared" si="763"/>
        <v>2.9639559130175908</v>
      </c>
      <c r="AU97" s="4">
        <f t="shared" si="764"/>
        <v>1.4143854789757659</v>
      </c>
      <c r="AV97" s="4">
        <f t="shared" si="765"/>
        <v>0.37828802674408912</v>
      </c>
      <c r="AW97" s="4">
        <f t="shared" si="766"/>
        <v>-1.3366725880194497</v>
      </c>
      <c r="AX97" s="4">
        <f t="shared" si="767"/>
        <v>-3.1910892521336387</v>
      </c>
      <c r="AY97" s="4">
        <f t="shared" si="768"/>
        <v>-3.4111049771915147</v>
      </c>
      <c r="AZ97" s="4">
        <f t="shared" si="769"/>
        <v>-3.1083844580777176</v>
      </c>
      <c r="BA97" s="4">
        <f t="shared" si="770"/>
        <v>-1.3931523022432279</v>
      </c>
      <c r="BB97" s="4">
        <f t="shared" si="771"/>
        <v>-0.16137708445402854</v>
      </c>
      <c r="BC97" s="4">
        <f t="shared" si="772"/>
        <v>0.71293204584423897</v>
      </c>
      <c r="BD97" s="4">
        <f t="shared" si="773"/>
        <v>0.81408671531089105</v>
      </c>
      <c r="BE97" s="4">
        <f t="shared" si="774"/>
        <v>0.23347701149425415</v>
      </c>
      <c r="BF97" s="4">
        <f t="shared" si="775"/>
        <v>0.58967911877396695</v>
      </c>
      <c r="BG97" s="4">
        <f t="shared" si="776"/>
        <v>0.40322580645162365</v>
      </c>
      <c r="BH97" s="4">
        <f t="shared" si="777"/>
        <v>1.0677114487378514</v>
      </c>
      <c r="BI97" s="4">
        <f t="shared" si="778"/>
        <v>1.1586931852117122</v>
      </c>
      <c r="BJ97" s="4">
        <f t="shared" si="779"/>
        <v>1.333134950156234</v>
      </c>
      <c r="BK97" s="4">
        <f t="shared" si="780"/>
        <v>1.6302246021121514</v>
      </c>
      <c r="BL97" s="4">
        <f t="shared" si="781"/>
        <v>1.7636788684047167</v>
      </c>
      <c r="BM97" s="4">
        <f t="shared" si="782"/>
        <v>2.2731298340910477</v>
      </c>
      <c r="BN97" s="4">
        <f t="shared" si="783"/>
        <v>2.3228496755058226</v>
      </c>
      <c r="BO97" s="4">
        <f t="shared" si="784"/>
        <v>2.5319790416532539</v>
      </c>
      <c r="BP97" s="4">
        <f t="shared" si="785"/>
        <v>2.4426415423536518</v>
      </c>
      <c r="BQ97" s="4">
        <f t="shared" si="786"/>
        <v>2.2832236462302369</v>
      </c>
      <c r="BR97" s="4">
        <f t="shared" si="787"/>
        <v>2.192630008035823</v>
      </c>
      <c r="BS97" s="4">
        <f t="shared" si="788"/>
        <v>2.5693730729702047</v>
      </c>
      <c r="BT97" s="4">
        <f t="shared" si="789"/>
        <v>2.4979420363904881</v>
      </c>
      <c r="BU97" s="4">
        <f t="shared" si="790"/>
        <v>2.4664879356568248</v>
      </c>
      <c r="BV97" s="4">
        <f t="shared" si="791"/>
        <v>2.6398562120871549</v>
      </c>
      <c r="BW97" s="4">
        <f t="shared" si="792"/>
        <v>2.5161433979069114</v>
      </c>
      <c r="BX97" s="4">
        <f t="shared" si="793"/>
        <v>2.1019690381899103</v>
      </c>
      <c r="BY97" s="4">
        <f t="shared" si="794"/>
        <v>1.9471756313861777</v>
      </c>
      <c r="BZ97" s="4">
        <f t="shared" si="795"/>
        <v>0.36937725730548099</v>
      </c>
      <c r="CA97" s="4">
        <f t="shared" si="796"/>
        <v>-1.7783449174630483</v>
      </c>
      <c r="CB97" s="4">
        <f t="shared" si="797"/>
        <v>-3.4935445372681007</v>
      </c>
      <c r="CC97" s="4">
        <f t="shared" si="798"/>
        <v>-4.543980981197338</v>
      </c>
      <c r="CD97" s="4">
        <f t="shared" si="799"/>
        <v>-3.9882234277458406</v>
      </c>
      <c r="CE97" s="4">
        <f t="shared" si="800"/>
        <v>-2.8996323631036325</v>
      </c>
      <c r="CF97" s="4">
        <f t="shared" si="801"/>
        <v>-0.6239460370994987</v>
      </c>
      <c r="CG97" s="4">
        <f t="shared" si="802"/>
        <v>0.25471217524197787</v>
      </c>
      <c r="CH97" s="4">
        <f t="shared" si="803"/>
        <v>1.2322544009085723</v>
      </c>
      <c r="CI97" s="4">
        <f t="shared" si="804"/>
        <v>1.8133682532452733</v>
      </c>
      <c r="CJ97" s="4">
        <f t="shared" si="805"/>
        <v>1.7054132021042001</v>
      </c>
      <c r="CK97" s="4">
        <f t="shared" si="806"/>
        <v>1.837737127371275</v>
      </c>
      <c r="CL97" s="4">
        <f t="shared" si="807"/>
        <v>1.6323554159421105</v>
      </c>
      <c r="CM97" s="4">
        <f t="shared" si="808"/>
        <v>1.8817279463162251</v>
      </c>
      <c r="CN97" s="4">
        <f t="shared" si="809"/>
        <v>2.1273045799615975</v>
      </c>
      <c r="CO97" s="4">
        <f t="shared" si="810"/>
        <v>2.079002079002068</v>
      </c>
      <c r="CP97" s="4">
        <f t="shared" si="811"/>
        <v>2.4754387901534169</v>
      </c>
      <c r="CQ97" s="4">
        <f t="shared" si="812"/>
        <v>2.54679181074704</v>
      </c>
      <c r="CR97" s="4">
        <f t="shared" si="813"/>
        <v>2.4342427707890968</v>
      </c>
      <c r="CS97" s="4">
        <f t="shared" si="814"/>
        <v>2.7942973523421566</v>
      </c>
      <c r="CT97" s="4">
        <f t="shared" si="815"/>
        <v>2.9219292812323383</v>
      </c>
      <c r="CU97" s="4">
        <f t="shared" si="816"/>
        <v>3.0187871326874616</v>
      </c>
      <c r="CV97" s="4">
        <f t="shared" si="817"/>
        <v>2.6129718234981336</v>
      </c>
      <c r="CW97" s="4">
        <f t="shared" si="818"/>
        <v>3.0802557193427393</v>
      </c>
      <c r="CX97" s="4">
        <f t="shared" si="819"/>
        <v>2.6034852687215393</v>
      </c>
      <c r="CY97" s="4">
        <f t="shared" si="820"/>
        <v>2.5484491089520445</v>
      </c>
      <c r="CZ97" s="4">
        <f t="shared" si="821"/>
        <v>3.2044141647022517</v>
      </c>
      <c r="DA97" s="4">
        <f t="shared" si="822"/>
        <v>3.1496668375192272</v>
      </c>
      <c r="DB97" s="4">
        <f t="shared" si="823"/>
        <v>3.4019330324127184</v>
      </c>
      <c r="DC97" s="4">
        <f t="shared" si="824"/>
        <v>3.5997466751108265</v>
      </c>
      <c r="DD97" s="4">
        <f t="shared" si="825"/>
        <v>3.7700803212851186</v>
      </c>
      <c r="DE97" s="4">
        <f t="shared" si="826"/>
        <v>3.5603369027801923</v>
      </c>
      <c r="DF97" s="4">
        <f t="shared" si="827"/>
        <v>3.4675808321207535</v>
      </c>
      <c r="DG97" s="4">
        <f t="shared" si="828"/>
        <v>3.3328442879499098</v>
      </c>
      <c r="DH97" s="4">
        <f t="shared" si="829"/>
        <v>3.272700885298252</v>
      </c>
      <c r="DI97" s="4">
        <f t="shared" si="830"/>
        <v>3.0780672712441559</v>
      </c>
      <c r="DJ97" s="4">
        <f t="shared" si="831"/>
        <v>2.90324887373965</v>
      </c>
      <c r="DK97" s="4">
        <f t="shared" si="832"/>
        <v>2.9082562294422631</v>
      </c>
      <c r="DL97" s="4">
        <f t="shared" si="833"/>
        <v>2.253191240192054</v>
      </c>
      <c r="DM97" s="4">
        <f t="shared" si="834"/>
        <v>2.0458512742930646</v>
      </c>
      <c r="DN97" s="4">
        <f t="shared" si="835"/>
        <v>2.0360890412545629</v>
      </c>
      <c r="DO97" s="4">
        <f t="shared" si="836"/>
        <v>1.7407100809418763</v>
      </c>
      <c r="DP97" s="4">
        <f t="shared" si="837"/>
        <v>2.1852165746615526</v>
      </c>
      <c r="DQ97" s="4">
        <f t="shared" si="838"/>
        <v>2.725572484262373</v>
      </c>
      <c r="DR97" s="4">
        <f t="shared" si="839"/>
        <v>2.5902383654937466</v>
      </c>
      <c r="DS97" s="4">
        <f t="shared" si="840"/>
        <v>2.4680754887557832</v>
      </c>
      <c r="DT97" s="4">
        <f t="shared" si="841"/>
        <v>-10.12754701755172</v>
      </c>
      <c r="DU97" s="4">
        <f t="shared" si="842"/>
        <v>-7.6444858900064467</v>
      </c>
      <c r="DV97" s="4">
        <f t="shared" si="843"/>
        <v>-7.0080325728574255</v>
      </c>
      <c r="DW97" s="4">
        <f t="shared" si="844"/>
        <v>-7.2369146613141533</v>
      </c>
      <c r="DX97" s="4">
        <f t="shared" si="845"/>
        <v>6.739331055296427</v>
      </c>
      <c r="DY97" s="4">
        <f t="shared" si="846"/>
        <v>5.4260025002404122</v>
      </c>
      <c r="DZ97" s="4">
        <f t="shared" si="847"/>
        <v>6.3225775747192126</v>
      </c>
      <c r="EA97" s="4">
        <f t="shared" si="848"/>
        <v>6.788567624120212</v>
      </c>
      <c r="EB97" s="4">
        <f t="shared" si="849"/>
        <v>5.9119055964481859</v>
      </c>
      <c r="EC97" s="4">
        <f t="shared" si="850"/>
        <v>4.631382117529026</v>
      </c>
      <c r="ED97" s="4">
        <f t="shared" si="851"/>
        <v>2.3141827622479294</v>
      </c>
      <c r="EE97" s="4">
        <f t="shared" si="852"/>
        <v>2.0841219300394176</v>
      </c>
      <c r="EF97" s="4">
        <f t="shared" si="853"/>
        <v>1.6701599558742286</v>
      </c>
      <c r="EG97" s="4">
        <f t="shared" si="854"/>
        <v>0.11114985615898743</v>
      </c>
      <c r="EH97" s="4">
        <f t="shared" si="855"/>
        <v>0.35874439461882623</v>
      </c>
      <c r="EI97" s="4">
        <f t="shared" si="856"/>
        <v>0.51911793574279663</v>
      </c>
      <c r="EJ97" s="4">
        <f t="shared" si="857"/>
        <v>0.84631743413914329</v>
      </c>
      <c r="EK97" s="10">
        <f t="shared" si="858"/>
        <v>1.0957875258517547</v>
      </c>
      <c r="EL97" s="10">
        <f t="shared" si="859"/>
        <v>0.48263911593540154</v>
      </c>
      <c r="EM97" s="10">
        <f t="shared" si="860"/>
        <v>-0.452142779646314</v>
      </c>
      <c r="EN97" s="10">
        <f t="shared" si="861"/>
        <v>-2.31111206748148</v>
      </c>
      <c r="EO97" s="10">
        <f t="shared" si="862"/>
        <v>-3.2381641466589617</v>
      </c>
      <c r="EP97" s="10">
        <f t="shared" si="863"/>
        <v>-2.8553095925569427</v>
      </c>
      <c r="EQ97" s="10">
        <f t="shared" si="864"/>
        <v>-2.4732854178696306</v>
      </c>
      <c r="ER97" s="10">
        <f t="shared" si="865"/>
        <v>-1.6456459075932517</v>
      </c>
      <c r="ES97" s="10">
        <f t="shared" si="866"/>
        <v>-0.4932501902765285</v>
      </c>
      <c r="ET97" s="10">
        <f t="shared" si="867"/>
        <v>8.7084439752693754E-4</v>
      </c>
      <c r="EU97" s="10">
        <f t="shared" si="868"/>
        <v>0.30226652961413691</v>
      </c>
      <c r="EV97" s="10">
        <f t="shared" si="869"/>
        <v>0.88708198201647992</v>
      </c>
      <c r="EW97" s="10">
        <f t="shared" si="870"/>
        <v>1.0374173394022579</v>
      </c>
      <c r="EX97" s="10">
        <f t="shared" si="871"/>
        <v>1.3116142166119449</v>
      </c>
      <c r="EY97" s="10">
        <f t="shared" si="872"/>
        <v>1.6204884394551256</v>
      </c>
      <c r="EZ97" s="10">
        <f t="shared" si="873"/>
        <v>1.7789427837337835</v>
      </c>
      <c r="FA97" s="10">
        <f t="shared" si="874"/>
        <v>1.9293522651660844</v>
      </c>
      <c r="FB97" s="10">
        <f t="shared" si="875"/>
        <v>2.0118394839450326</v>
      </c>
      <c r="FC97" s="10">
        <f t="shared" si="876"/>
        <v>2.0397356046911286</v>
      </c>
      <c r="FD97" s="10">
        <f t="shared" si="877"/>
        <v>2.1221924283409077</v>
      </c>
      <c r="FE97" s="10">
        <f t="shared" si="878"/>
        <v>2.2871133093759433</v>
      </c>
      <c r="FF97" s="10">
        <f t="shared" si="879"/>
        <v>2.369097188013658</v>
      </c>
      <c r="FG97" s="10">
        <f t="shared" si="880"/>
        <v>2.4053689025274716</v>
      </c>
      <c r="FH97" s="10">
        <f t="shared" si="881"/>
        <v>2.2862016093947002</v>
      </c>
      <c r="FI97" s="10">
        <f t="shared" si="882"/>
        <v>2.4345022527887616</v>
      </c>
      <c r="FJ97" s="10">
        <f t="shared" si="883"/>
        <v>2.2190423426988515</v>
      </c>
    </row>
    <row r="98" spans="2:166" x14ac:dyDescent="0.2">
      <c r="B98" t="str">
        <f t="shared" si="723"/>
        <v xml:space="preserve">   Wholesale and retail trade</v>
      </c>
      <c r="C98" s="4"/>
      <c r="D98" s="4"/>
      <c r="E98" s="4"/>
      <c r="F98" s="4"/>
      <c r="G98" s="4">
        <f t="shared" si="724"/>
        <v>-0.49121481201587214</v>
      </c>
      <c r="H98" s="4">
        <f t="shared" si="725"/>
        <v>-0.64114652083725465</v>
      </c>
      <c r="I98" s="4">
        <f t="shared" si="726"/>
        <v>-1.2589252160841835</v>
      </c>
      <c r="J98" s="4">
        <f t="shared" si="727"/>
        <v>-2.6956683398401293</v>
      </c>
      <c r="K98" s="4">
        <f t="shared" si="728"/>
        <v>0.39870894247200361</v>
      </c>
      <c r="L98" s="4">
        <f t="shared" si="729"/>
        <v>0.45549440121466223</v>
      </c>
      <c r="M98" s="4">
        <f t="shared" si="730"/>
        <v>0.11417697431019835</v>
      </c>
      <c r="N98" s="4">
        <f t="shared" si="731"/>
        <v>0.68781047000381346</v>
      </c>
      <c r="O98" s="4">
        <f t="shared" si="732"/>
        <v>0.11346444780635512</v>
      </c>
      <c r="P98" s="4">
        <f t="shared" si="733"/>
        <v>0.3400717929340713</v>
      </c>
      <c r="Q98" s="4">
        <f t="shared" si="734"/>
        <v>2.8891845656719317</v>
      </c>
      <c r="R98" s="4">
        <f t="shared" si="735"/>
        <v>1.0056925996205113</v>
      </c>
      <c r="S98" s="4">
        <f t="shared" si="736"/>
        <v>0.92557612391386268</v>
      </c>
      <c r="T98" s="4">
        <f t="shared" si="737"/>
        <v>1.0732442101299311</v>
      </c>
      <c r="U98" s="4">
        <f t="shared" si="738"/>
        <v>0.20321448365046013</v>
      </c>
      <c r="V98" s="4">
        <f t="shared" si="739"/>
        <v>2.2355814390381479</v>
      </c>
      <c r="W98" s="4">
        <f t="shared" si="740"/>
        <v>2.5828186412127918</v>
      </c>
      <c r="X98" s="4">
        <f t="shared" si="741"/>
        <v>2.7011922503725749</v>
      </c>
      <c r="Y98" s="4">
        <f t="shared" si="742"/>
        <v>2.710176991150437</v>
      </c>
      <c r="Z98" s="4">
        <f t="shared" si="743"/>
        <v>3.2892319000367598</v>
      </c>
      <c r="AA98" s="4">
        <f t="shared" si="744"/>
        <v>4.2145593869731934</v>
      </c>
      <c r="AB98" s="4">
        <f t="shared" si="745"/>
        <v>4.3714855795392804</v>
      </c>
      <c r="AC98" s="4">
        <f t="shared" si="746"/>
        <v>3.7874708310895899</v>
      </c>
      <c r="AD98" s="4">
        <f t="shared" si="747"/>
        <v>3.6826187511119102</v>
      </c>
      <c r="AE98" s="4">
        <f t="shared" si="748"/>
        <v>1.5231092436974736</v>
      </c>
      <c r="AF98" s="4">
        <f t="shared" si="749"/>
        <v>3.4063260340632784</v>
      </c>
      <c r="AG98" s="4">
        <f t="shared" si="750"/>
        <v>3.7703216879972246</v>
      </c>
      <c r="AH98" s="4">
        <f t="shared" si="751"/>
        <v>4.6842827728208691</v>
      </c>
      <c r="AI98" s="4">
        <f t="shared" si="752"/>
        <v>4.8801517503017866</v>
      </c>
      <c r="AJ98" s="4">
        <f t="shared" si="753"/>
        <v>3.4789915966386475</v>
      </c>
      <c r="AK98" s="4">
        <f t="shared" si="754"/>
        <v>3.5499999999999865</v>
      </c>
      <c r="AL98" s="4">
        <f t="shared" si="755"/>
        <v>3.6879200131126</v>
      </c>
      <c r="AM98" s="4">
        <f t="shared" si="756"/>
        <v>4.4886550476817</v>
      </c>
      <c r="AN98" s="4">
        <f t="shared" si="757"/>
        <v>3.7680688647068417</v>
      </c>
      <c r="AO98" s="4">
        <f t="shared" si="758"/>
        <v>4.2974408498309913</v>
      </c>
      <c r="AP98" s="4">
        <f t="shared" si="759"/>
        <v>3.8570976920644817</v>
      </c>
      <c r="AQ98" s="4">
        <f t="shared" si="760"/>
        <v>3.8709677419354716</v>
      </c>
      <c r="AR98" s="4">
        <f t="shared" si="761"/>
        <v>3.8347159179840329</v>
      </c>
      <c r="AS98" s="4">
        <f t="shared" si="762"/>
        <v>2.3919753086419471</v>
      </c>
      <c r="AT98" s="4">
        <f t="shared" si="763"/>
        <v>1.7351598173515947</v>
      </c>
      <c r="AU98" s="4">
        <f t="shared" si="764"/>
        <v>0.39387971519466713</v>
      </c>
      <c r="AV98" s="4">
        <f t="shared" si="765"/>
        <v>-1.130539644256856</v>
      </c>
      <c r="AW98" s="4">
        <f t="shared" si="766"/>
        <v>-2.9540316503390951</v>
      </c>
      <c r="AX98" s="4">
        <f t="shared" si="767"/>
        <v>-6.2836624775583498</v>
      </c>
      <c r="AY98" s="4">
        <f t="shared" si="768"/>
        <v>-7.4241738343141739</v>
      </c>
      <c r="AZ98" s="4">
        <f t="shared" si="769"/>
        <v>-7.9585302637597222</v>
      </c>
      <c r="BA98" s="4">
        <f t="shared" si="770"/>
        <v>-3.3234974374902859</v>
      </c>
      <c r="BB98" s="4">
        <f t="shared" si="771"/>
        <v>-1.3250319284802137</v>
      </c>
      <c r="BC98" s="4">
        <f t="shared" si="772"/>
        <v>0.86389568052158694</v>
      </c>
      <c r="BD98" s="4">
        <f t="shared" si="773"/>
        <v>1.8552261056816288</v>
      </c>
      <c r="BE98" s="4">
        <f t="shared" si="774"/>
        <v>-0.96385542168674343</v>
      </c>
      <c r="BF98" s="4">
        <f t="shared" si="775"/>
        <v>-0.19414334250121845</v>
      </c>
      <c r="BG98" s="4">
        <f t="shared" si="776"/>
        <v>-0.46864899806075</v>
      </c>
      <c r="BH98" s="4">
        <f t="shared" si="777"/>
        <v>0.71556350626118537</v>
      </c>
      <c r="BI98" s="4">
        <f t="shared" si="778"/>
        <v>0.389294403892948</v>
      </c>
      <c r="BJ98" s="4">
        <f t="shared" si="779"/>
        <v>0.40525206678554415</v>
      </c>
      <c r="BK98" s="4">
        <f t="shared" si="780"/>
        <v>0.94171131677218689</v>
      </c>
      <c r="BL98" s="4">
        <f t="shared" si="781"/>
        <v>1.0980138866461875</v>
      </c>
      <c r="BM98" s="4">
        <f t="shared" si="782"/>
        <v>1.9066084989497467</v>
      </c>
      <c r="BN98" s="4">
        <f t="shared" si="783"/>
        <v>2.4701323861801683</v>
      </c>
      <c r="BO98" s="4">
        <f t="shared" si="784"/>
        <v>2.2518899790896052</v>
      </c>
      <c r="BP98" s="4">
        <f t="shared" si="785"/>
        <v>1.5812170579779572</v>
      </c>
      <c r="BQ98" s="4">
        <f t="shared" si="786"/>
        <v>0.9830347233233061</v>
      </c>
      <c r="BR98" s="4">
        <f t="shared" si="787"/>
        <v>0.36237592563419518</v>
      </c>
      <c r="BS98" s="4">
        <f t="shared" si="788"/>
        <v>1.321378008494567</v>
      </c>
      <c r="BT98" s="4">
        <f t="shared" si="789"/>
        <v>1.5251572327044105</v>
      </c>
      <c r="BU98" s="4">
        <f t="shared" si="790"/>
        <v>1.8684251844873545</v>
      </c>
      <c r="BV98" s="4">
        <f t="shared" si="791"/>
        <v>2.4803767660910303</v>
      </c>
      <c r="BW98" s="4">
        <f t="shared" si="792"/>
        <v>2.3443564663871985</v>
      </c>
      <c r="BX98" s="4">
        <f t="shared" si="793"/>
        <v>1.1770171906458016</v>
      </c>
      <c r="BY98" s="4">
        <f t="shared" si="794"/>
        <v>0.70900123304562523</v>
      </c>
      <c r="BZ98" s="4">
        <f t="shared" si="795"/>
        <v>-1.7003676470588203</v>
      </c>
      <c r="CA98" s="4">
        <f t="shared" si="796"/>
        <v>-5.3094660194174859</v>
      </c>
      <c r="CB98" s="4">
        <f t="shared" si="797"/>
        <v>-6.8115720189805495</v>
      </c>
      <c r="CC98" s="4">
        <f t="shared" si="798"/>
        <v>-7.5451484542393699</v>
      </c>
      <c r="CD98" s="4">
        <f t="shared" si="799"/>
        <v>-6.9658719027583027</v>
      </c>
      <c r="CE98" s="4">
        <f t="shared" si="800"/>
        <v>-5.4629926305671201</v>
      </c>
      <c r="CF98" s="4">
        <f t="shared" si="801"/>
        <v>-2.7595269382391541</v>
      </c>
      <c r="CG98" s="4">
        <f t="shared" si="802"/>
        <v>-2.2678364509187254</v>
      </c>
      <c r="CH98" s="4">
        <f t="shared" si="803"/>
        <v>-0.43551088777219471</v>
      </c>
      <c r="CI98" s="4">
        <f t="shared" si="804"/>
        <v>1.1015082189459457</v>
      </c>
      <c r="CJ98" s="4">
        <f t="shared" si="805"/>
        <v>1.1655405405405217</v>
      </c>
      <c r="CK98" s="4">
        <f t="shared" si="806"/>
        <v>1.5074525745257361</v>
      </c>
      <c r="CL98" s="4">
        <f t="shared" si="807"/>
        <v>0.89165545087483977</v>
      </c>
      <c r="CM98" s="4">
        <f t="shared" si="808"/>
        <v>0.97217566208516182</v>
      </c>
      <c r="CN98" s="4">
        <f t="shared" si="809"/>
        <v>1.4359659375521749</v>
      </c>
      <c r="CO98" s="4">
        <f t="shared" si="810"/>
        <v>1.9689637910895952</v>
      </c>
      <c r="CP98" s="4">
        <f t="shared" si="811"/>
        <v>2.5346006336501636</v>
      </c>
      <c r="CQ98" s="4">
        <f t="shared" si="812"/>
        <v>2.7556440903054646</v>
      </c>
      <c r="CR98" s="4">
        <f t="shared" si="813"/>
        <v>2.534979423868311</v>
      </c>
      <c r="CS98" s="4">
        <f t="shared" si="814"/>
        <v>2.7000490918016595</v>
      </c>
      <c r="CT98" s="4">
        <f t="shared" si="815"/>
        <v>3.2362985851357884</v>
      </c>
      <c r="CU98" s="4">
        <f t="shared" si="816"/>
        <v>2.7786752827140271</v>
      </c>
      <c r="CV98" s="4">
        <f t="shared" si="817"/>
        <v>1.9746347728367253</v>
      </c>
      <c r="CW98" s="4">
        <f t="shared" si="818"/>
        <v>2.0873167622689426</v>
      </c>
      <c r="CX98" s="4">
        <f t="shared" si="819"/>
        <v>1.4020163831127697</v>
      </c>
      <c r="CY98" s="4">
        <f t="shared" si="820"/>
        <v>1.7761710154039934</v>
      </c>
      <c r="CZ98" s="4">
        <f t="shared" si="821"/>
        <v>2.4716624685138688</v>
      </c>
      <c r="DA98" s="4">
        <f t="shared" si="822"/>
        <v>2.2787576088653339</v>
      </c>
      <c r="DB98" s="4">
        <f t="shared" si="823"/>
        <v>1.7865465278856796</v>
      </c>
      <c r="DC98" s="4">
        <f t="shared" si="824"/>
        <v>1.1428571428571344</v>
      </c>
      <c r="DD98" s="4">
        <f t="shared" si="825"/>
        <v>1.2444307881394723</v>
      </c>
      <c r="DE98" s="4">
        <f t="shared" si="826"/>
        <v>0.65618800549365197</v>
      </c>
      <c r="DF98" s="4">
        <f t="shared" si="827"/>
        <v>1.0531135531135494</v>
      </c>
      <c r="DG98" s="4">
        <f t="shared" si="828"/>
        <v>1.389525118338697</v>
      </c>
      <c r="DH98" s="4">
        <f t="shared" si="829"/>
        <v>1.0773899848255164</v>
      </c>
      <c r="DI98" s="4">
        <f t="shared" si="830"/>
        <v>1.1370527592480251</v>
      </c>
      <c r="DJ98" s="4">
        <f t="shared" si="831"/>
        <v>0.67965564114182975</v>
      </c>
      <c r="DK98" s="4">
        <f t="shared" si="832"/>
        <v>0.79819277108432729</v>
      </c>
      <c r="DL98" s="4">
        <f t="shared" si="833"/>
        <v>-3.0025521693433088E-2</v>
      </c>
      <c r="DM98" s="4">
        <f t="shared" si="834"/>
        <v>-0.19487333233396686</v>
      </c>
      <c r="DN98" s="4">
        <f t="shared" si="835"/>
        <v>-0.60006000600059117</v>
      </c>
      <c r="DO98" s="4">
        <f t="shared" si="836"/>
        <v>-1.4940983116695783E-2</v>
      </c>
      <c r="DP98" s="4">
        <f t="shared" si="837"/>
        <v>-0.72082895329629304</v>
      </c>
      <c r="DQ98" s="4">
        <f t="shared" si="838"/>
        <v>-1.3367377590868257</v>
      </c>
      <c r="DR98" s="4">
        <f t="shared" si="839"/>
        <v>-1.1017204950196091</v>
      </c>
      <c r="DS98" s="4">
        <f t="shared" si="840"/>
        <v>-2.0023909145247987</v>
      </c>
      <c r="DT98" s="4">
        <f t="shared" si="841"/>
        <v>-12.2371804568144</v>
      </c>
      <c r="DU98" s="4">
        <f t="shared" si="842"/>
        <v>-5.9521997259856736</v>
      </c>
      <c r="DV98" s="4">
        <f t="shared" si="843"/>
        <v>-4.0134289638333875</v>
      </c>
      <c r="DW98" s="4">
        <f t="shared" si="844"/>
        <v>-2.7142421469960487</v>
      </c>
      <c r="DX98" s="4">
        <f t="shared" si="845"/>
        <v>11.720096518441903</v>
      </c>
      <c r="DY98" s="4">
        <f t="shared" si="846"/>
        <v>5.6167044350922568</v>
      </c>
      <c r="DZ98" s="4">
        <f t="shared" si="847"/>
        <v>4.4356120826709367</v>
      </c>
      <c r="EA98" s="4">
        <f t="shared" si="848"/>
        <v>-0.31347962382443084</v>
      </c>
      <c r="EB98" s="4">
        <f t="shared" si="849"/>
        <v>-1.9901265041653571</v>
      </c>
      <c r="EC98" s="4">
        <f t="shared" si="850"/>
        <v>-2.14559386973181</v>
      </c>
      <c r="ED98" s="4">
        <f t="shared" si="851"/>
        <v>-3.7448622316943125</v>
      </c>
      <c r="EE98" s="4">
        <f t="shared" si="852"/>
        <v>1.2735849056603632</v>
      </c>
      <c r="EF98" s="4">
        <f t="shared" si="853"/>
        <v>1.3379505745316989</v>
      </c>
      <c r="EG98" s="4">
        <f t="shared" si="854"/>
        <v>1.566170712608006E-2</v>
      </c>
      <c r="EH98" s="4">
        <f t="shared" si="855"/>
        <v>-0.71168749011546462</v>
      </c>
      <c r="EI98" s="4">
        <f t="shared" si="856"/>
        <v>-1.2109920819748488</v>
      </c>
      <c r="EJ98" s="4">
        <f t="shared" si="857"/>
        <v>-0.590245417831603</v>
      </c>
      <c r="EK98" s="10">
        <f t="shared" si="858"/>
        <v>0.30189476980895247</v>
      </c>
      <c r="EL98" s="10">
        <f t="shared" si="859"/>
        <v>8.4071360305837395E-2</v>
      </c>
      <c r="EM98" s="10">
        <f t="shared" si="860"/>
        <v>-2.8091937765205133</v>
      </c>
      <c r="EN98" s="10">
        <f t="shared" si="861"/>
        <v>-4.8297812500000203</v>
      </c>
      <c r="EO98" s="10">
        <f t="shared" si="862"/>
        <v>-5.5006034865928584</v>
      </c>
      <c r="EP98" s="10">
        <f t="shared" si="863"/>
        <v>-3.7415979366184349</v>
      </c>
      <c r="EQ98" s="10">
        <f t="shared" si="864"/>
        <v>-2.2841569658152538</v>
      </c>
      <c r="ER98" s="10">
        <f t="shared" si="865"/>
        <v>-0.62222392968913631</v>
      </c>
      <c r="ES98" s="10">
        <f t="shared" si="866"/>
        <v>0.53577181374371285</v>
      </c>
      <c r="ET98" s="10">
        <f t="shared" si="867"/>
        <v>0.66292636978741992</v>
      </c>
      <c r="EU98" s="10">
        <f t="shared" si="868"/>
        <v>0.48164874591116735</v>
      </c>
      <c r="EV98" s="10">
        <f t="shared" si="869"/>
        <v>0.26357200030728833</v>
      </c>
      <c r="EW98" s="10">
        <f t="shared" si="870"/>
        <v>-0.77507074332252568</v>
      </c>
      <c r="EX98" s="10">
        <f t="shared" si="871"/>
        <v>-1.14120938629938</v>
      </c>
      <c r="EY98" s="10">
        <f t="shared" si="872"/>
        <v>-1.224387151790518</v>
      </c>
      <c r="EZ98" s="10">
        <f t="shared" si="873"/>
        <v>-1.1714384154488666</v>
      </c>
      <c r="FA98" s="10">
        <f t="shared" si="874"/>
        <v>-0.87915068926009976</v>
      </c>
      <c r="FB98" s="10">
        <f t="shared" si="875"/>
        <v>-0.36919331733679117</v>
      </c>
      <c r="FC98" s="10">
        <f t="shared" si="876"/>
        <v>0.18241831565923849</v>
      </c>
      <c r="FD98" s="10">
        <f t="shared" si="877"/>
        <v>0.60281550654357474</v>
      </c>
      <c r="FE98" s="10">
        <f t="shared" si="878"/>
        <v>1.2459380574754597</v>
      </c>
      <c r="FF98" s="10">
        <f t="shared" si="879"/>
        <v>1.4625343758614351</v>
      </c>
      <c r="FG98" s="10">
        <f t="shared" si="880"/>
        <v>1.6386755591148328</v>
      </c>
      <c r="FH98" s="10">
        <f t="shared" si="881"/>
        <v>1.5848164678519794</v>
      </c>
      <c r="FI98" s="10">
        <f t="shared" si="882"/>
        <v>1.5433932372889592</v>
      </c>
      <c r="FJ98" s="10">
        <f t="shared" si="883"/>
        <v>1.4084166751721749</v>
      </c>
    </row>
    <row r="99" spans="2:166" x14ac:dyDescent="0.2">
      <c r="B99" t="str">
        <f t="shared" si="723"/>
        <v xml:space="preserve">   Transportation and public utilities</v>
      </c>
      <c r="C99" s="4"/>
      <c r="D99" s="4"/>
      <c r="E99" s="4"/>
      <c r="F99" s="4"/>
      <c r="G99" s="4">
        <f t="shared" si="724"/>
        <v>4.793608521970727</v>
      </c>
      <c r="H99" s="4">
        <f t="shared" si="725"/>
        <v>0.3207184092366866</v>
      </c>
      <c r="I99" s="4">
        <f t="shared" si="726"/>
        <v>1.2771392081736943</v>
      </c>
      <c r="J99" s="4">
        <f t="shared" si="727"/>
        <v>2.5557011795543927</v>
      </c>
      <c r="K99" s="4">
        <f t="shared" si="728"/>
        <v>-2.2236340533672294</v>
      </c>
      <c r="L99" s="4">
        <f t="shared" si="729"/>
        <v>-1.2787723785166238</v>
      </c>
      <c r="M99" s="4">
        <f t="shared" si="730"/>
        <v>-3.9092055485498212</v>
      </c>
      <c r="N99" s="4">
        <f t="shared" si="731"/>
        <v>-3.5143769968051131</v>
      </c>
      <c r="O99" s="4">
        <f t="shared" si="732"/>
        <v>-0.77972709551656916</v>
      </c>
      <c r="P99" s="4">
        <f t="shared" si="733"/>
        <v>-2.9792746113989632</v>
      </c>
      <c r="Q99" s="4">
        <f t="shared" si="734"/>
        <v>-6.561679790025865E-2</v>
      </c>
      <c r="R99" s="4">
        <f t="shared" si="735"/>
        <v>-4.9668874172185458</v>
      </c>
      <c r="S99" s="4">
        <f t="shared" si="736"/>
        <v>-1.3097576948264522</v>
      </c>
      <c r="T99" s="4">
        <f t="shared" si="737"/>
        <v>0.93457943925232545</v>
      </c>
      <c r="U99" s="4">
        <f t="shared" si="738"/>
        <v>-0.7879185817465495</v>
      </c>
      <c r="V99" s="4">
        <f t="shared" si="739"/>
        <v>5.505226480836245</v>
      </c>
      <c r="W99" s="4">
        <f t="shared" si="740"/>
        <v>6.6357000663574972E-2</v>
      </c>
      <c r="X99" s="4">
        <f t="shared" si="741"/>
        <v>-0.39682539682538431</v>
      </c>
      <c r="Y99" s="4">
        <f t="shared" si="742"/>
        <v>1.588352084712108</v>
      </c>
      <c r="Z99" s="4">
        <f t="shared" si="743"/>
        <v>1.1889035667107084</v>
      </c>
      <c r="AA99" s="4">
        <f t="shared" si="744"/>
        <v>4.1777188328912418</v>
      </c>
      <c r="AB99" s="4">
        <f t="shared" si="745"/>
        <v>0.33200531208499307</v>
      </c>
      <c r="AC99" s="4">
        <f t="shared" si="746"/>
        <v>3.5830618892508159</v>
      </c>
      <c r="AD99" s="4">
        <f t="shared" si="747"/>
        <v>6.2663185378589947</v>
      </c>
      <c r="AE99" s="4">
        <f t="shared" si="748"/>
        <v>4.0738383195416894</v>
      </c>
      <c r="AF99" s="4">
        <f t="shared" si="749"/>
        <v>9.1992058239576338</v>
      </c>
      <c r="AG99" s="4">
        <f t="shared" si="750"/>
        <v>2.0125786163522008</v>
      </c>
      <c r="AH99" s="4">
        <f t="shared" si="751"/>
        <v>-5.1597051597051529</v>
      </c>
      <c r="AI99" s="4">
        <f t="shared" si="752"/>
        <v>3.1804281345565677</v>
      </c>
      <c r="AJ99" s="4">
        <f t="shared" si="753"/>
        <v>3.0909090909090997</v>
      </c>
      <c r="AK99" s="4">
        <f t="shared" si="754"/>
        <v>5.6103575832305852</v>
      </c>
      <c r="AL99" s="4">
        <f t="shared" si="755"/>
        <v>10.23316062176165</v>
      </c>
      <c r="AM99" s="4">
        <f t="shared" si="756"/>
        <v>2.6081802015412103</v>
      </c>
      <c r="AN99" s="4">
        <f t="shared" si="757"/>
        <v>0.52910052910053462</v>
      </c>
      <c r="AO99" s="4">
        <f t="shared" si="758"/>
        <v>-0.46701692936368389</v>
      </c>
      <c r="AP99" s="4">
        <f t="shared" si="759"/>
        <v>1.4101057579318343</v>
      </c>
      <c r="AQ99" s="4">
        <f t="shared" si="760"/>
        <v>-1.675332177931832</v>
      </c>
      <c r="AR99" s="4">
        <f t="shared" si="761"/>
        <v>-1.0526315789473717</v>
      </c>
      <c r="AS99" s="4">
        <f t="shared" si="762"/>
        <v>-0.99706744868035546</v>
      </c>
      <c r="AT99" s="4">
        <f t="shared" si="763"/>
        <v>-1.0428736964078644</v>
      </c>
      <c r="AU99" s="4">
        <f t="shared" si="764"/>
        <v>0.58754406580492358</v>
      </c>
      <c r="AV99" s="4">
        <f t="shared" si="765"/>
        <v>-1.0638297872340496</v>
      </c>
      <c r="AW99" s="4">
        <f t="shared" si="766"/>
        <v>-3.2582938388625582</v>
      </c>
      <c r="AX99" s="4">
        <f t="shared" si="767"/>
        <v>-8.2552693208430945</v>
      </c>
      <c r="AY99" s="4">
        <f t="shared" si="768"/>
        <v>-8.8200934579439227</v>
      </c>
      <c r="AZ99" s="4">
        <f t="shared" si="769"/>
        <v>-7.7060931899641583</v>
      </c>
      <c r="BA99" s="4">
        <f t="shared" si="770"/>
        <v>-4.3478260869565073</v>
      </c>
      <c r="BB99" s="4">
        <f t="shared" si="771"/>
        <v>-1.9783024888321621</v>
      </c>
      <c r="BC99" s="4">
        <f t="shared" si="772"/>
        <v>-1.3452914798206317</v>
      </c>
      <c r="BD99" s="4">
        <f t="shared" si="773"/>
        <v>-1.8122977346278213</v>
      </c>
      <c r="BE99" s="4">
        <f t="shared" si="774"/>
        <v>-2.9449423815621101</v>
      </c>
      <c r="BF99" s="4">
        <f t="shared" si="775"/>
        <v>-2.018229166666663</v>
      </c>
      <c r="BG99" s="4">
        <f t="shared" si="776"/>
        <v>-2.4025974025973951</v>
      </c>
      <c r="BH99" s="4">
        <f t="shared" si="777"/>
        <v>0.32959789057349642</v>
      </c>
      <c r="BI99" s="4">
        <f t="shared" si="778"/>
        <v>0.461741424802109</v>
      </c>
      <c r="BJ99" s="4">
        <f t="shared" si="779"/>
        <v>2.0598006644518163</v>
      </c>
      <c r="BK99" s="4">
        <f t="shared" si="780"/>
        <v>0.99800399201597223</v>
      </c>
      <c r="BL99" s="4">
        <f t="shared" si="781"/>
        <v>-1.0512483574244391</v>
      </c>
      <c r="BM99" s="4">
        <f t="shared" si="782"/>
        <v>-1.9041365725541715</v>
      </c>
      <c r="BN99" s="4">
        <f t="shared" si="783"/>
        <v>-2.1484375</v>
      </c>
      <c r="BO99" s="4">
        <f t="shared" si="784"/>
        <v>-6.587615283266679E-2</v>
      </c>
      <c r="BP99" s="4">
        <f t="shared" si="785"/>
        <v>0.86321381142098197</v>
      </c>
      <c r="BQ99" s="4">
        <f t="shared" si="786"/>
        <v>1.9410977242302563</v>
      </c>
      <c r="BR99" s="4">
        <f t="shared" si="787"/>
        <v>1.3306719893546148</v>
      </c>
      <c r="BS99" s="4">
        <f t="shared" si="788"/>
        <v>1.911667765326297</v>
      </c>
      <c r="BT99" s="4">
        <f t="shared" si="789"/>
        <v>2.501645819618159</v>
      </c>
      <c r="BU99" s="4">
        <f t="shared" si="790"/>
        <v>2.2324359816152217</v>
      </c>
      <c r="BV99" s="4">
        <f t="shared" si="791"/>
        <v>2.5607353906762942</v>
      </c>
      <c r="BW99" s="4">
        <f t="shared" si="792"/>
        <v>0.84087968952135661</v>
      </c>
      <c r="BX99" s="4">
        <f t="shared" si="793"/>
        <v>0.12845215157355483</v>
      </c>
      <c r="BY99" s="4">
        <f t="shared" si="794"/>
        <v>-1.1560693641618491</v>
      </c>
      <c r="BZ99" s="4">
        <f t="shared" si="795"/>
        <v>-3.3930857874519993</v>
      </c>
      <c r="CA99" s="4">
        <f t="shared" si="796"/>
        <v>-4.6183450930083474</v>
      </c>
      <c r="CB99" s="4">
        <f t="shared" si="797"/>
        <v>-7.6972418216805671</v>
      </c>
      <c r="CC99" s="4">
        <f t="shared" si="798"/>
        <v>-7.7322936972059715</v>
      </c>
      <c r="CD99" s="4">
        <f t="shared" si="799"/>
        <v>-6.9582504970178931</v>
      </c>
      <c r="CE99" s="4">
        <f t="shared" si="800"/>
        <v>-6.254203093476784</v>
      </c>
      <c r="CF99" s="4">
        <f t="shared" si="801"/>
        <v>-3.4746351633078598</v>
      </c>
      <c r="CG99" s="4">
        <f t="shared" si="802"/>
        <v>-1.4788732394366289</v>
      </c>
      <c r="CH99" s="4">
        <f t="shared" si="803"/>
        <v>0.64102564102566095</v>
      </c>
      <c r="CI99" s="4">
        <f t="shared" si="804"/>
        <v>2.0086083213773254</v>
      </c>
      <c r="CJ99" s="4">
        <f t="shared" si="805"/>
        <v>3.3837293016558689</v>
      </c>
      <c r="CK99" s="4">
        <f t="shared" si="806"/>
        <v>3.7884203002144456</v>
      </c>
      <c r="CL99" s="4">
        <f t="shared" si="807"/>
        <v>2.26468506723283</v>
      </c>
      <c r="CM99" s="4">
        <f t="shared" si="808"/>
        <v>2.2503516174402272</v>
      </c>
      <c r="CN99" s="4">
        <f t="shared" si="809"/>
        <v>2.1587743732590425</v>
      </c>
      <c r="CO99" s="4">
        <f t="shared" si="810"/>
        <v>1.1019283746556363</v>
      </c>
      <c r="CP99" s="4">
        <f t="shared" si="811"/>
        <v>1.2456747404844259</v>
      </c>
      <c r="CQ99" s="4">
        <f t="shared" si="812"/>
        <v>0.55020632737277086</v>
      </c>
      <c r="CR99" s="4">
        <f t="shared" si="813"/>
        <v>1.0906612133606108</v>
      </c>
      <c r="CS99" s="4">
        <f t="shared" si="814"/>
        <v>2.1798365122615904</v>
      </c>
      <c r="CT99" s="4">
        <f t="shared" si="815"/>
        <v>3.8961038961038863</v>
      </c>
      <c r="CU99" s="4">
        <f t="shared" si="816"/>
        <v>6.6347469220246147</v>
      </c>
      <c r="CV99" s="4">
        <f t="shared" si="817"/>
        <v>7.3499662845583069</v>
      </c>
      <c r="CW99" s="4">
        <f t="shared" si="818"/>
        <v>7.4666666666666659</v>
      </c>
      <c r="CX99" s="4">
        <f t="shared" si="819"/>
        <v>7.4342105263157876</v>
      </c>
      <c r="CY99" s="4">
        <f t="shared" si="820"/>
        <v>6.6709429121231567</v>
      </c>
      <c r="CZ99" s="4">
        <f t="shared" si="821"/>
        <v>4.8994974874371877</v>
      </c>
      <c r="DA99" s="4">
        <f t="shared" si="822"/>
        <v>4.9007444168734482</v>
      </c>
      <c r="DB99" s="4">
        <f t="shared" si="823"/>
        <v>5.9399877526025824</v>
      </c>
      <c r="DC99" s="4">
        <f t="shared" si="824"/>
        <v>4.4497895369813412</v>
      </c>
      <c r="DD99" s="4">
        <f t="shared" si="825"/>
        <v>5.8083832335329433</v>
      </c>
      <c r="DE99" s="4">
        <f t="shared" si="826"/>
        <v>6.3867534003548165</v>
      </c>
      <c r="DF99" s="4">
        <f t="shared" si="827"/>
        <v>5.0867052023121362</v>
      </c>
      <c r="DG99" s="4">
        <f t="shared" si="828"/>
        <v>6.2751871042026508</v>
      </c>
      <c r="DH99" s="4">
        <f t="shared" si="829"/>
        <v>5.8856819468025012</v>
      </c>
      <c r="DI99" s="4">
        <f t="shared" si="830"/>
        <v>5.3362979433018376</v>
      </c>
      <c r="DJ99" s="4">
        <f t="shared" si="831"/>
        <v>5.6105610561056007</v>
      </c>
      <c r="DK99" s="4">
        <f t="shared" si="832"/>
        <v>5.1462621885157267</v>
      </c>
      <c r="DL99" s="4">
        <f t="shared" si="833"/>
        <v>3.848209513629075</v>
      </c>
      <c r="DM99" s="4">
        <f t="shared" si="834"/>
        <v>2.6912928759894594</v>
      </c>
      <c r="DN99" s="4">
        <f t="shared" si="835"/>
        <v>2.5520833333333215</v>
      </c>
      <c r="DO99" s="4">
        <f t="shared" si="836"/>
        <v>2.1123132405976186</v>
      </c>
      <c r="DP99" s="4">
        <f t="shared" si="837"/>
        <v>3.242408646423045</v>
      </c>
      <c r="DQ99" s="4">
        <f t="shared" si="838"/>
        <v>4.3679342240493302</v>
      </c>
      <c r="DR99" s="4">
        <f t="shared" si="839"/>
        <v>3.9106145251396773</v>
      </c>
      <c r="DS99" s="4">
        <f t="shared" si="840"/>
        <v>3.8849646821392803</v>
      </c>
      <c r="DT99" s="4">
        <f t="shared" si="841"/>
        <v>-6.2811565304087713</v>
      </c>
      <c r="DU99" s="4">
        <f t="shared" si="842"/>
        <v>-6.6469719350073841</v>
      </c>
      <c r="DV99" s="4">
        <f t="shared" si="843"/>
        <v>-5.1319648093841819</v>
      </c>
      <c r="DW99" s="4">
        <f t="shared" si="844"/>
        <v>-5.6338028169014231</v>
      </c>
      <c r="DX99" s="4">
        <f t="shared" si="845"/>
        <v>1.9680851063829774</v>
      </c>
      <c r="DY99" s="4">
        <f t="shared" si="846"/>
        <v>3.2700421940928148</v>
      </c>
      <c r="DZ99" s="4">
        <f t="shared" si="847"/>
        <v>5.5641421947449921</v>
      </c>
      <c r="EA99" s="4">
        <f t="shared" si="848"/>
        <v>9.5213587236232744</v>
      </c>
      <c r="EB99" s="4">
        <f t="shared" si="849"/>
        <v>11.841418883672405</v>
      </c>
      <c r="EC99" s="4">
        <f t="shared" si="850"/>
        <v>11.184882533197138</v>
      </c>
      <c r="ED99" s="4">
        <f t="shared" si="851"/>
        <v>7.1254270375793238</v>
      </c>
      <c r="EE99" s="4">
        <f t="shared" si="852"/>
        <v>2.4436090225563811</v>
      </c>
      <c r="EF99" s="4">
        <f t="shared" si="853"/>
        <v>1.1660447761193904</v>
      </c>
      <c r="EG99" s="4">
        <f t="shared" si="854"/>
        <v>-0.36747818098300522</v>
      </c>
      <c r="EH99" s="4">
        <f t="shared" si="855"/>
        <v>-1.3211845102505726</v>
      </c>
      <c r="EI99" s="4">
        <f t="shared" si="856"/>
        <v>0.77981651376146655</v>
      </c>
      <c r="EJ99" s="4">
        <f t="shared" si="857"/>
        <v>0.13831258644538824</v>
      </c>
      <c r="EK99" s="10">
        <f t="shared" si="858"/>
        <v>-0.1357538035961281</v>
      </c>
      <c r="EL99" s="10">
        <f t="shared" si="859"/>
        <v>-1.8915650969529185</v>
      </c>
      <c r="EM99" s="10">
        <f t="shared" si="860"/>
        <v>-4.1326581702321281</v>
      </c>
      <c r="EN99" s="10">
        <f t="shared" si="861"/>
        <v>-5.653176795580106</v>
      </c>
      <c r="EO99" s="10">
        <f t="shared" si="862"/>
        <v>-7.9469154876225527</v>
      </c>
      <c r="EP99" s="10">
        <f t="shared" si="863"/>
        <v>-7.613854815231436</v>
      </c>
      <c r="EQ99" s="10">
        <f t="shared" si="864"/>
        <v>-7.6902040185537484</v>
      </c>
      <c r="ER99" s="10">
        <f t="shared" si="865"/>
        <v>-6.0576133374129597</v>
      </c>
      <c r="ES99" s="10">
        <f t="shared" si="866"/>
        <v>-3.8813625956776843</v>
      </c>
      <c r="ET99" s="10">
        <f t="shared" si="867"/>
        <v>-2.8055775982880449</v>
      </c>
      <c r="EU99" s="10">
        <f t="shared" si="868"/>
        <v>-1.8796194285255807</v>
      </c>
      <c r="EV99" s="10">
        <f t="shared" si="869"/>
        <v>-0.67164495431774052</v>
      </c>
      <c r="EW99" s="10">
        <f t="shared" si="870"/>
        <v>-0.18409838282695823</v>
      </c>
      <c r="EX99" s="10">
        <f t="shared" si="871"/>
        <v>0.74236220477394976</v>
      </c>
      <c r="EY99" s="10">
        <f t="shared" si="872"/>
        <v>1.4075087050316126</v>
      </c>
      <c r="EZ99" s="10">
        <f t="shared" si="873"/>
        <v>1.9103732400895801</v>
      </c>
      <c r="FA99" s="10">
        <f t="shared" si="874"/>
        <v>2.4092037992864856</v>
      </c>
      <c r="FB99" s="10">
        <f t="shared" si="875"/>
        <v>2.6778614875013984</v>
      </c>
      <c r="FC99" s="10">
        <f t="shared" si="876"/>
        <v>2.8667269703863019</v>
      </c>
      <c r="FD99" s="10">
        <f t="shared" si="877"/>
        <v>3.0460017762801606</v>
      </c>
      <c r="FE99" s="10">
        <f t="shared" si="878"/>
        <v>3.4732105640508104</v>
      </c>
      <c r="FF99" s="10">
        <f t="shared" si="879"/>
        <v>3.6856268471717968</v>
      </c>
      <c r="FG99" s="10">
        <f t="shared" si="880"/>
        <v>3.8330226044871241</v>
      </c>
      <c r="FH99" s="10">
        <f t="shared" si="881"/>
        <v>3.7949172123864949</v>
      </c>
      <c r="FI99" s="10">
        <f t="shared" si="882"/>
        <v>3.845268738450125</v>
      </c>
      <c r="FJ99" s="10">
        <f t="shared" si="883"/>
        <v>3.6730166976359779</v>
      </c>
    </row>
    <row r="100" spans="2:166" x14ac:dyDescent="0.2">
      <c r="B100" t="str">
        <f t="shared" si="723"/>
        <v xml:space="preserve">   Information</v>
      </c>
      <c r="C100" s="4"/>
      <c r="D100" s="4"/>
      <c r="E100" s="4"/>
      <c r="F100" s="4"/>
      <c r="G100" s="4">
        <f t="shared" si="724"/>
        <v>1.682439537329139</v>
      </c>
      <c r="H100" s="4">
        <f t="shared" si="725"/>
        <v>4.0084388185654074</v>
      </c>
      <c r="I100" s="4">
        <f t="shared" si="726"/>
        <v>4.4791666666666563</v>
      </c>
      <c r="J100" s="4">
        <f t="shared" si="727"/>
        <v>8.2191780821917924</v>
      </c>
      <c r="K100" s="4">
        <f t="shared" si="728"/>
        <v>7.6525336091003204</v>
      </c>
      <c r="L100" s="4">
        <f t="shared" si="729"/>
        <v>5.9837728194726214</v>
      </c>
      <c r="M100" s="4">
        <f t="shared" si="730"/>
        <v>5.5832502492522362</v>
      </c>
      <c r="N100" s="4">
        <f t="shared" si="731"/>
        <v>5.5501460564751692</v>
      </c>
      <c r="O100" s="4">
        <f t="shared" si="732"/>
        <v>6.1479346781940336</v>
      </c>
      <c r="P100" s="4">
        <f t="shared" si="733"/>
        <v>8.0382775119617111</v>
      </c>
      <c r="Q100" s="4">
        <f t="shared" si="734"/>
        <v>10.292728989612865</v>
      </c>
      <c r="R100" s="4">
        <f t="shared" si="735"/>
        <v>6.9188191881918826</v>
      </c>
      <c r="S100" s="4">
        <f t="shared" si="736"/>
        <v>6.5158371040723972</v>
      </c>
      <c r="T100" s="4">
        <f t="shared" si="737"/>
        <v>6.0230292294065624</v>
      </c>
      <c r="U100" s="4">
        <f t="shared" si="738"/>
        <v>2.9965753424657571</v>
      </c>
      <c r="V100" s="4">
        <f t="shared" si="739"/>
        <v>10.871440897325279</v>
      </c>
      <c r="W100" s="4">
        <f t="shared" si="740"/>
        <v>10.875106202208995</v>
      </c>
      <c r="X100" s="4">
        <f t="shared" si="741"/>
        <v>13.199665831244767</v>
      </c>
      <c r="Y100" s="4">
        <f t="shared" si="742"/>
        <v>16.126350789692424</v>
      </c>
      <c r="Z100" s="4">
        <f t="shared" si="743"/>
        <v>12.996108949416341</v>
      </c>
      <c r="AA100" s="4">
        <f t="shared" si="744"/>
        <v>12.79693486590039</v>
      </c>
      <c r="AB100" s="4">
        <f t="shared" si="745"/>
        <v>11.439114391143912</v>
      </c>
      <c r="AC100" s="4">
        <f t="shared" si="746"/>
        <v>7.0866141732283561</v>
      </c>
      <c r="AD100" s="4">
        <f t="shared" si="747"/>
        <v>4.889807162534443</v>
      </c>
      <c r="AE100" s="4">
        <f t="shared" si="748"/>
        <v>5.6385869565217295</v>
      </c>
      <c r="AF100" s="4">
        <f t="shared" si="749"/>
        <v>5.2980132450331174</v>
      </c>
      <c r="AG100" s="4">
        <f t="shared" si="750"/>
        <v>9.6256684491978781</v>
      </c>
      <c r="AH100" s="4">
        <f t="shared" si="751"/>
        <v>8.5357846355876621</v>
      </c>
      <c r="AI100" s="4">
        <f t="shared" si="752"/>
        <v>7.9099678456591604</v>
      </c>
      <c r="AJ100" s="4">
        <f t="shared" si="753"/>
        <v>6.2893081761006275</v>
      </c>
      <c r="AK100" s="4">
        <f t="shared" si="754"/>
        <v>5.9146341463414576</v>
      </c>
      <c r="AL100" s="4">
        <f t="shared" si="755"/>
        <v>6.9570477918935225</v>
      </c>
      <c r="AM100" s="4">
        <f t="shared" si="756"/>
        <v>10.429082240762799</v>
      </c>
      <c r="AN100" s="4">
        <f t="shared" si="757"/>
        <v>11.065088757396445</v>
      </c>
      <c r="AO100" s="4">
        <f t="shared" si="758"/>
        <v>14.622913068508915</v>
      </c>
      <c r="AP100" s="4">
        <f t="shared" si="759"/>
        <v>13.574660633484182</v>
      </c>
      <c r="AQ100" s="4">
        <f t="shared" si="760"/>
        <v>15.596330275229375</v>
      </c>
      <c r="AR100" s="4">
        <f t="shared" si="761"/>
        <v>18.753329781566343</v>
      </c>
      <c r="AS100" s="4">
        <f t="shared" si="762"/>
        <v>17.327975891511805</v>
      </c>
      <c r="AT100" s="4">
        <f t="shared" si="763"/>
        <v>18.177290836653381</v>
      </c>
      <c r="AU100" s="4">
        <f t="shared" si="764"/>
        <v>10.690943043884204</v>
      </c>
      <c r="AV100" s="4">
        <f t="shared" si="765"/>
        <v>4.2620008972633627</v>
      </c>
      <c r="AW100" s="4">
        <f t="shared" si="766"/>
        <v>-2.4828767123287521</v>
      </c>
      <c r="AX100" s="4">
        <f t="shared" si="767"/>
        <v>-4.9726085124315089</v>
      </c>
      <c r="AY100" s="4">
        <f t="shared" si="768"/>
        <v>-6.8325601012231063</v>
      </c>
      <c r="AZ100" s="4">
        <f t="shared" si="769"/>
        <v>-5.6798623063683333</v>
      </c>
      <c r="BA100" s="4">
        <f t="shared" si="770"/>
        <v>-4.302019315188776</v>
      </c>
      <c r="BB100" s="4">
        <f t="shared" si="771"/>
        <v>-3.5033259423503438</v>
      </c>
      <c r="BC100" s="4">
        <f t="shared" si="772"/>
        <v>-2.3992756903576495</v>
      </c>
      <c r="BD100" s="4">
        <f t="shared" si="773"/>
        <v>-2.5547445255474366</v>
      </c>
      <c r="BE100" s="4">
        <f t="shared" si="774"/>
        <v>-1.4220183486238325</v>
      </c>
      <c r="BF100" s="4">
        <f t="shared" si="775"/>
        <v>-0.59742647058823595</v>
      </c>
      <c r="BG100" s="4">
        <f t="shared" si="776"/>
        <v>0.74211502782932648</v>
      </c>
      <c r="BH100" s="4">
        <f t="shared" si="777"/>
        <v>2.1067415730336991</v>
      </c>
      <c r="BI100" s="4">
        <f t="shared" si="778"/>
        <v>1.3029315960911836</v>
      </c>
      <c r="BJ100" s="4">
        <f t="shared" si="779"/>
        <v>1.4794267221451829</v>
      </c>
      <c r="BK100" s="4">
        <f t="shared" si="780"/>
        <v>1.9797421731123199</v>
      </c>
      <c r="BL100" s="4">
        <f t="shared" si="781"/>
        <v>1.7881705639614776</v>
      </c>
      <c r="BM100" s="4">
        <f t="shared" si="782"/>
        <v>2.5723472668810476</v>
      </c>
      <c r="BN100" s="4">
        <f t="shared" si="783"/>
        <v>2.1412300683371299</v>
      </c>
      <c r="BO100" s="4">
        <f t="shared" si="784"/>
        <v>1.9413092550790045</v>
      </c>
      <c r="BP100" s="4">
        <f t="shared" si="785"/>
        <v>4.1891891891891797</v>
      </c>
      <c r="BQ100" s="4">
        <f t="shared" si="786"/>
        <v>6.0008956560680726</v>
      </c>
      <c r="BR100" s="4">
        <f t="shared" si="787"/>
        <v>6.8242640499553975</v>
      </c>
      <c r="BS100" s="4">
        <f t="shared" si="788"/>
        <v>7.1744906997342817</v>
      </c>
      <c r="BT100" s="4">
        <f t="shared" si="789"/>
        <v>5.7933419801124098</v>
      </c>
      <c r="BU100" s="4">
        <f t="shared" si="790"/>
        <v>3.7177862272919082</v>
      </c>
      <c r="BV100" s="4">
        <f t="shared" si="791"/>
        <v>3.2150313152400578</v>
      </c>
      <c r="BW100" s="4">
        <f t="shared" si="792"/>
        <v>3.6363636363636154</v>
      </c>
      <c r="BX100" s="4">
        <f t="shared" si="793"/>
        <v>3.8823048630976853</v>
      </c>
      <c r="BY100" s="4">
        <f t="shared" si="794"/>
        <v>5.2953156822810765</v>
      </c>
      <c r="BZ100" s="4">
        <f t="shared" si="795"/>
        <v>5.4611650485437035</v>
      </c>
      <c r="CA100" s="4">
        <f t="shared" si="796"/>
        <v>3.5087719298245723</v>
      </c>
      <c r="CB100" s="4">
        <f t="shared" si="797"/>
        <v>0.78678206136899576</v>
      </c>
      <c r="CC100" s="4">
        <f t="shared" si="798"/>
        <v>-2.0116054158607399</v>
      </c>
      <c r="CD100" s="4">
        <f t="shared" si="799"/>
        <v>-2.9919447640966768</v>
      </c>
      <c r="CE100" s="4">
        <f t="shared" si="800"/>
        <v>-2.3882896764252703</v>
      </c>
      <c r="CF100" s="4">
        <f t="shared" si="801"/>
        <v>-1.0928961748633781</v>
      </c>
      <c r="CG100" s="4">
        <f t="shared" si="802"/>
        <v>0.27635215159889093</v>
      </c>
      <c r="CH100" s="4">
        <f t="shared" si="803"/>
        <v>1.3444049031237748</v>
      </c>
      <c r="CI100" s="4">
        <f t="shared" si="804"/>
        <v>0.98658247829517265</v>
      </c>
      <c r="CJ100" s="4">
        <f t="shared" si="805"/>
        <v>1.3812154696132728</v>
      </c>
      <c r="CK100" s="4">
        <f t="shared" si="806"/>
        <v>1.9291338582677175</v>
      </c>
      <c r="CL100" s="4">
        <f t="shared" si="807"/>
        <v>1.1705033164260525</v>
      </c>
      <c r="CM100" s="4">
        <f t="shared" si="808"/>
        <v>1.9148104728409665</v>
      </c>
      <c r="CN100" s="4">
        <f t="shared" si="809"/>
        <v>1.8684312962242045</v>
      </c>
      <c r="CO100" s="4">
        <f t="shared" si="810"/>
        <v>0.19312475859405431</v>
      </c>
      <c r="CP100" s="4">
        <f t="shared" si="811"/>
        <v>0.3085229463941408</v>
      </c>
      <c r="CQ100" s="4">
        <f t="shared" si="812"/>
        <v>0.34509202453987253</v>
      </c>
      <c r="CR100" s="4">
        <f t="shared" si="813"/>
        <v>0.61138708444783418</v>
      </c>
      <c r="CS100" s="4">
        <f t="shared" si="814"/>
        <v>2.1588280647648395</v>
      </c>
      <c r="CT100" s="4">
        <f t="shared" si="815"/>
        <v>2.9988465974625012</v>
      </c>
      <c r="CU100" s="4">
        <f t="shared" si="816"/>
        <v>3.3244172716851317</v>
      </c>
      <c r="CV100" s="4">
        <f t="shared" si="817"/>
        <v>3.8359285985567704</v>
      </c>
      <c r="CW100" s="4">
        <f t="shared" si="818"/>
        <v>4.9811320754716837</v>
      </c>
      <c r="CX100" s="4">
        <f t="shared" si="819"/>
        <v>3.6207540126912852</v>
      </c>
      <c r="CY100" s="4">
        <f t="shared" si="820"/>
        <v>2.4408284023668347</v>
      </c>
      <c r="CZ100" s="4">
        <f t="shared" si="821"/>
        <v>2.5603511338698093</v>
      </c>
      <c r="DA100" s="4">
        <f t="shared" si="822"/>
        <v>2.9115744069015292</v>
      </c>
      <c r="DB100" s="4">
        <f t="shared" si="823"/>
        <v>5.2233429394813014</v>
      </c>
      <c r="DC100" s="4">
        <f t="shared" si="824"/>
        <v>7.148014440433248</v>
      </c>
      <c r="DD100" s="4">
        <f t="shared" si="825"/>
        <v>8.3452211126961338</v>
      </c>
      <c r="DE100" s="4">
        <f t="shared" si="826"/>
        <v>8.3478868319944119</v>
      </c>
      <c r="DF100" s="4">
        <f t="shared" si="827"/>
        <v>7.9767203012666821</v>
      </c>
      <c r="DG100" s="4">
        <f t="shared" si="828"/>
        <v>7.715633423180579</v>
      </c>
      <c r="DH100" s="4">
        <f t="shared" si="829"/>
        <v>6.6491112574061706</v>
      </c>
      <c r="DI100" s="4">
        <f t="shared" si="830"/>
        <v>5.7382333978078792</v>
      </c>
      <c r="DJ100" s="4">
        <f t="shared" si="831"/>
        <v>5.0412175015852823</v>
      </c>
      <c r="DK100" s="4">
        <f t="shared" si="832"/>
        <v>4.7857366280888547</v>
      </c>
      <c r="DL100" s="4">
        <f t="shared" si="833"/>
        <v>6.6358024691358208</v>
      </c>
      <c r="DM100" s="4">
        <f t="shared" si="834"/>
        <v>8.2012195121951024</v>
      </c>
      <c r="DN100" s="4">
        <f t="shared" si="835"/>
        <v>8.5722909749471832</v>
      </c>
      <c r="DO100" s="4">
        <f t="shared" si="836"/>
        <v>9.5522388059701147</v>
      </c>
      <c r="DP100" s="4">
        <f t="shared" si="837"/>
        <v>8.5672937771345659</v>
      </c>
      <c r="DQ100" s="4">
        <f t="shared" si="838"/>
        <v>8.6785009861932938</v>
      </c>
      <c r="DR100" s="4">
        <f t="shared" si="839"/>
        <v>7.4228523769808152</v>
      </c>
      <c r="DS100" s="4">
        <f t="shared" si="840"/>
        <v>6.8119891008174394</v>
      </c>
      <c r="DT100" s="4">
        <f t="shared" si="841"/>
        <v>4.5321247667288844</v>
      </c>
      <c r="DU100" s="4">
        <f t="shared" si="842"/>
        <v>2.1260046668395205</v>
      </c>
      <c r="DV100" s="4">
        <f t="shared" si="843"/>
        <v>3.6749482401656319</v>
      </c>
      <c r="DW100" s="4">
        <f t="shared" si="844"/>
        <v>2.6020408163265341</v>
      </c>
      <c r="DX100" s="4">
        <f t="shared" si="845"/>
        <v>3.8765621015047325</v>
      </c>
      <c r="DY100" s="4">
        <f t="shared" si="846"/>
        <v>5.12820512820511</v>
      </c>
      <c r="DZ100" s="4">
        <f t="shared" si="847"/>
        <v>6.5901148277583754</v>
      </c>
      <c r="EA100" s="4">
        <f t="shared" si="848"/>
        <v>6.265539532570874</v>
      </c>
      <c r="EB100" s="4">
        <f t="shared" si="849"/>
        <v>7.6110974711514734</v>
      </c>
      <c r="EC100" s="4">
        <f t="shared" si="850"/>
        <v>5.6749577396764117</v>
      </c>
      <c r="ED100" s="4">
        <f t="shared" si="851"/>
        <v>1.7330210772833476</v>
      </c>
      <c r="EE100" s="4">
        <f t="shared" si="852"/>
        <v>0.44454843238184161</v>
      </c>
      <c r="EF100" s="4">
        <f t="shared" si="853"/>
        <v>-3.7645448323066377</v>
      </c>
      <c r="EG100" s="4">
        <f t="shared" si="854"/>
        <v>-5.8500914076782484</v>
      </c>
      <c r="EH100" s="4">
        <f t="shared" si="855"/>
        <v>-4.1896869244935298</v>
      </c>
      <c r="EI100" s="4">
        <f t="shared" si="856"/>
        <v>-6.6620079198695503</v>
      </c>
      <c r="EJ100" s="4">
        <f t="shared" si="857"/>
        <v>-5.5002370791844335</v>
      </c>
      <c r="EK100" s="10">
        <f t="shared" si="858"/>
        <v>-4.8869660194174713</v>
      </c>
      <c r="EL100" s="10">
        <f t="shared" si="859"/>
        <v>-6.8948342143200447</v>
      </c>
      <c r="EM100" s="10">
        <f t="shared" si="860"/>
        <v>-4.3359371100573973</v>
      </c>
      <c r="EN100" s="10">
        <f t="shared" si="861"/>
        <v>-4.8191670847967938</v>
      </c>
      <c r="EO100" s="10">
        <f t="shared" si="862"/>
        <v>-4.3557780127222223</v>
      </c>
      <c r="EP100" s="10">
        <f t="shared" si="863"/>
        <v>-3.0587320843646126</v>
      </c>
      <c r="EQ100" s="10">
        <f t="shared" si="864"/>
        <v>-2.1710768826212923</v>
      </c>
      <c r="ER100" s="10">
        <f t="shared" si="865"/>
        <v>-2.3339522202436069</v>
      </c>
      <c r="ES100" s="10">
        <f t="shared" si="866"/>
        <v>-1.6388876215358228</v>
      </c>
      <c r="ET100" s="10">
        <f t="shared" si="867"/>
        <v>-1.8037486922702239</v>
      </c>
      <c r="EU100" s="10">
        <f t="shared" si="868"/>
        <v>-1.2920675961510808</v>
      </c>
      <c r="EV100" s="10">
        <f t="shared" si="869"/>
        <v>0.77360904203640501</v>
      </c>
      <c r="EW100" s="10">
        <f t="shared" si="870"/>
        <v>1.8533618478444813</v>
      </c>
      <c r="EX100" s="10">
        <f t="shared" si="871"/>
        <v>2.2935399289515823</v>
      </c>
      <c r="EY100" s="10">
        <f t="shared" si="872"/>
        <v>2.5406427466302839</v>
      </c>
      <c r="EZ100" s="10">
        <f t="shared" si="873"/>
        <v>2.0017273585474227</v>
      </c>
      <c r="FA100" s="10">
        <f t="shared" si="874"/>
        <v>1.3009508454222996</v>
      </c>
      <c r="FB100" s="10">
        <f t="shared" si="875"/>
        <v>0.39052779290578155</v>
      </c>
      <c r="FC100" s="10">
        <f t="shared" si="876"/>
        <v>-0.36215360466135271</v>
      </c>
      <c r="FD100" s="10">
        <f t="shared" si="877"/>
        <v>-0.5739648232894079</v>
      </c>
      <c r="FE100" s="10">
        <f t="shared" si="878"/>
        <v>-0.18763220617300513</v>
      </c>
      <c r="FF100" s="10">
        <f t="shared" si="879"/>
        <v>0.47826200584937251</v>
      </c>
      <c r="FG100" s="10">
        <f t="shared" si="880"/>
        <v>1.0023583502495104</v>
      </c>
      <c r="FH100" s="10">
        <f t="shared" si="881"/>
        <v>0.96117968506770346</v>
      </c>
      <c r="FI100" s="10">
        <f t="shared" si="882"/>
        <v>1.2910036688272841</v>
      </c>
      <c r="FJ100" s="10">
        <f t="shared" si="883"/>
        <v>1.4329222154963572</v>
      </c>
    </row>
    <row r="101" spans="2:166" x14ac:dyDescent="0.2">
      <c r="B101" t="str">
        <f t="shared" si="723"/>
        <v xml:space="preserve">   Financial activities</v>
      </c>
      <c r="C101" s="4"/>
      <c r="D101" s="4"/>
      <c r="E101" s="4"/>
      <c r="F101" s="4"/>
      <c r="G101" s="4">
        <f t="shared" si="724"/>
        <v>0.14177693761816546</v>
      </c>
      <c r="H101" s="4">
        <f t="shared" si="725"/>
        <v>0.28182245185532917</v>
      </c>
      <c r="I101" s="4">
        <f t="shared" si="726"/>
        <v>-0.42253521126760507</v>
      </c>
      <c r="J101" s="4">
        <f t="shared" si="727"/>
        <v>0</v>
      </c>
      <c r="K101" s="4">
        <f t="shared" si="728"/>
        <v>0.99103350637090859</v>
      </c>
      <c r="L101" s="4">
        <f t="shared" si="729"/>
        <v>0.42154566744729838</v>
      </c>
      <c r="M101" s="4">
        <f t="shared" si="730"/>
        <v>2.0273455917020344</v>
      </c>
      <c r="N101" s="4">
        <f t="shared" si="731"/>
        <v>4.1568256967406736</v>
      </c>
      <c r="O101" s="4">
        <f t="shared" si="732"/>
        <v>3.4112149532710356</v>
      </c>
      <c r="P101" s="4">
        <f t="shared" si="733"/>
        <v>3.4048507462686395</v>
      </c>
      <c r="Q101" s="4">
        <f t="shared" si="734"/>
        <v>5.2680221811460148</v>
      </c>
      <c r="R101" s="4">
        <f t="shared" si="735"/>
        <v>2.7210884353741527</v>
      </c>
      <c r="S101" s="4">
        <f t="shared" si="736"/>
        <v>5.6032535020334562</v>
      </c>
      <c r="T101" s="4">
        <f t="shared" si="737"/>
        <v>3.2476319350473792</v>
      </c>
      <c r="U101" s="4">
        <f t="shared" si="738"/>
        <v>-0.70237050043897575</v>
      </c>
      <c r="V101" s="4">
        <f t="shared" si="739"/>
        <v>-2.1633554083885342</v>
      </c>
      <c r="W101" s="4">
        <f t="shared" si="740"/>
        <v>-5.5626872058194383</v>
      </c>
      <c r="X101" s="4">
        <f t="shared" si="741"/>
        <v>-4.2376583660987404</v>
      </c>
      <c r="Y101" s="4">
        <f t="shared" si="742"/>
        <v>-1.7683465959328126</v>
      </c>
      <c r="Z101" s="4">
        <f t="shared" si="743"/>
        <v>1.3537906137184086</v>
      </c>
      <c r="AA101" s="4">
        <f t="shared" si="744"/>
        <v>2.6280018124150484</v>
      </c>
      <c r="AB101" s="4">
        <f t="shared" si="745"/>
        <v>3.8321167883211826</v>
      </c>
      <c r="AC101" s="4">
        <f t="shared" si="746"/>
        <v>2.7452745274527457</v>
      </c>
      <c r="AD101" s="4">
        <f t="shared" si="747"/>
        <v>1.8699910952804988</v>
      </c>
      <c r="AE101" s="4">
        <f t="shared" si="748"/>
        <v>1.1479028697571669</v>
      </c>
      <c r="AF101" s="4">
        <f t="shared" si="749"/>
        <v>2.0650263620386689</v>
      </c>
      <c r="AG101" s="4">
        <f t="shared" si="750"/>
        <v>2.7595269382391763</v>
      </c>
      <c r="AH101" s="4">
        <f t="shared" si="751"/>
        <v>5.2447552447552503</v>
      </c>
      <c r="AI101" s="4">
        <f t="shared" si="752"/>
        <v>4.321257092972508</v>
      </c>
      <c r="AJ101" s="4">
        <f t="shared" si="753"/>
        <v>7.4042186827378398</v>
      </c>
      <c r="AK101" s="4">
        <f t="shared" si="754"/>
        <v>8.3120204603580596</v>
      </c>
      <c r="AL101" s="4">
        <f t="shared" si="755"/>
        <v>8.9285714285714413</v>
      </c>
      <c r="AM101" s="4">
        <f t="shared" si="756"/>
        <v>10.292887029288721</v>
      </c>
      <c r="AN101" s="4">
        <f t="shared" si="757"/>
        <v>6.3727454909819681</v>
      </c>
      <c r="AO101" s="4">
        <f t="shared" si="758"/>
        <v>5.1554506099960484</v>
      </c>
      <c r="AP101" s="4">
        <f t="shared" si="759"/>
        <v>1.4487228364468141</v>
      </c>
      <c r="AQ101" s="4">
        <f t="shared" si="760"/>
        <v>1.4415781487101542</v>
      </c>
      <c r="AR101" s="4">
        <f t="shared" si="761"/>
        <v>0.15071590052750938</v>
      </c>
      <c r="AS101" s="4">
        <f t="shared" si="762"/>
        <v>-1.0853293413173537</v>
      </c>
      <c r="AT101" s="4">
        <f t="shared" si="763"/>
        <v>-0.30063885757234399</v>
      </c>
      <c r="AU101" s="4">
        <f t="shared" si="764"/>
        <v>0.97232610321615898</v>
      </c>
      <c r="AV101" s="4">
        <f t="shared" si="765"/>
        <v>1.5048908954100826</v>
      </c>
      <c r="AW101" s="4">
        <f t="shared" si="766"/>
        <v>3.9349224366250324</v>
      </c>
      <c r="AX101" s="4">
        <f t="shared" si="767"/>
        <v>2.7892951375801056</v>
      </c>
      <c r="AY101" s="4">
        <f t="shared" si="768"/>
        <v>-0.33333333333332993</v>
      </c>
      <c r="AZ101" s="4">
        <f t="shared" si="769"/>
        <v>-7.4128984432908496E-2</v>
      </c>
      <c r="BA101" s="4">
        <f t="shared" si="770"/>
        <v>-1.7473607571896532</v>
      </c>
      <c r="BB101" s="4">
        <f t="shared" si="771"/>
        <v>-0.36670333700037361</v>
      </c>
      <c r="BC101" s="4">
        <f t="shared" si="772"/>
        <v>2.4897807506503167</v>
      </c>
      <c r="BD101" s="4">
        <f t="shared" si="773"/>
        <v>2.8931750741839846</v>
      </c>
      <c r="BE101" s="4">
        <f t="shared" si="774"/>
        <v>3.5939236754353399</v>
      </c>
      <c r="BF101" s="4">
        <f t="shared" si="775"/>
        <v>2.3555391976444628</v>
      </c>
      <c r="BG101" s="4">
        <f t="shared" si="776"/>
        <v>0.58013052936911613</v>
      </c>
      <c r="BH101" s="4">
        <f t="shared" si="777"/>
        <v>-0.75702956020188283</v>
      </c>
      <c r="BI101" s="4">
        <f t="shared" si="778"/>
        <v>-1.7882689556509512</v>
      </c>
      <c r="BJ101" s="4">
        <f t="shared" si="779"/>
        <v>-1.3664149586479657</v>
      </c>
      <c r="BK101" s="4">
        <f t="shared" si="780"/>
        <v>-1.4780100937274887</v>
      </c>
      <c r="BL101" s="4">
        <f t="shared" si="781"/>
        <v>-0.21794406102435548</v>
      </c>
      <c r="BM101" s="4">
        <f t="shared" si="782"/>
        <v>1.7844136926438825</v>
      </c>
      <c r="BN101" s="4">
        <f t="shared" si="783"/>
        <v>2.6613197229311103</v>
      </c>
      <c r="BO101" s="4">
        <f t="shared" si="784"/>
        <v>3.4028540065861757</v>
      </c>
      <c r="BP101" s="4">
        <f t="shared" si="785"/>
        <v>2.7666545322169611</v>
      </c>
      <c r="BQ101" s="4">
        <f t="shared" si="786"/>
        <v>0.67978533094810167</v>
      </c>
      <c r="BR101" s="4">
        <f t="shared" si="787"/>
        <v>-0.31960227272728181</v>
      </c>
      <c r="BS101" s="4">
        <f t="shared" si="788"/>
        <v>-0.49539985845720169</v>
      </c>
      <c r="BT101" s="4">
        <f t="shared" si="789"/>
        <v>-0.38965639390720064</v>
      </c>
      <c r="BU101" s="4">
        <f t="shared" si="790"/>
        <v>-0.71073205401562811</v>
      </c>
      <c r="BV101" s="4">
        <f t="shared" si="791"/>
        <v>-0.42750267189167745</v>
      </c>
      <c r="BW101" s="4">
        <f t="shared" si="792"/>
        <v>-0.49786628733994309</v>
      </c>
      <c r="BX101" s="4">
        <f t="shared" si="793"/>
        <v>-1.3513513513513153</v>
      </c>
      <c r="BY101" s="4">
        <f t="shared" si="794"/>
        <v>-1.9327129563350254</v>
      </c>
      <c r="BZ101" s="4">
        <f t="shared" si="795"/>
        <v>-4.0787119856887433</v>
      </c>
      <c r="CA101" s="4">
        <f t="shared" si="796"/>
        <v>-6.6118656182988067</v>
      </c>
      <c r="CB101" s="4">
        <f t="shared" si="797"/>
        <v>-7.8586878154289996</v>
      </c>
      <c r="CC101" s="4">
        <f t="shared" si="798"/>
        <v>-8.9051094890510782</v>
      </c>
      <c r="CD101" s="4">
        <f t="shared" si="799"/>
        <v>-8.7653860499813607</v>
      </c>
      <c r="CE101" s="4">
        <f t="shared" si="800"/>
        <v>-7.7305778798316016</v>
      </c>
      <c r="CF101" s="4">
        <f t="shared" si="801"/>
        <v>-5.8685446009389626</v>
      </c>
      <c r="CG101" s="4">
        <f t="shared" si="802"/>
        <v>-3.8862179487179516</v>
      </c>
      <c r="CH101" s="4">
        <f t="shared" si="803"/>
        <v>-2.0850367947669479</v>
      </c>
      <c r="CI101" s="4">
        <f t="shared" si="804"/>
        <v>-1.2028204064703507</v>
      </c>
      <c r="CJ101" s="4">
        <f t="shared" si="805"/>
        <v>-1.7040731504571971</v>
      </c>
      <c r="CK101" s="4">
        <f t="shared" si="806"/>
        <v>-2.4176740308461953</v>
      </c>
      <c r="CL101" s="4">
        <f t="shared" si="807"/>
        <v>-2.5469728601252739</v>
      </c>
      <c r="CM101" s="4">
        <f t="shared" si="808"/>
        <v>-2.5608732157850644</v>
      </c>
      <c r="CN101" s="4">
        <f t="shared" si="809"/>
        <v>-1.5221987315010455</v>
      </c>
      <c r="CO101" s="4">
        <f t="shared" si="810"/>
        <v>-0.21358393848781576</v>
      </c>
      <c r="CP101" s="4">
        <f t="shared" si="811"/>
        <v>0.85689802913453406</v>
      </c>
      <c r="CQ101" s="4">
        <f t="shared" si="812"/>
        <v>2.8436018957346265</v>
      </c>
      <c r="CR101" s="4">
        <f t="shared" si="813"/>
        <v>3.3490768570201723</v>
      </c>
      <c r="CS101" s="4">
        <f t="shared" si="814"/>
        <v>3.4246575342465668</v>
      </c>
      <c r="CT101" s="4">
        <f t="shared" si="815"/>
        <v>2.8462192013593901</v>
      </c>
      <c r="CU101" s="4">
        <f t="shared" si="816"/>
        <v>1.2149141181398981</v>
      </c>
      <c r="CV101" s="4">
        <f t="shared" si="817"/>
        <v>0.49854590776898799</v>
      </c>
      <c r="CW101" s="4">
        <f t="shared" si="818"/>
        <v>0.7864238410596025</v>
      </c>
      <c r="CX101" s="4">
        <f t="shared" si="819"/>
        <v>1.1152416356877248</v>
      </c>
      <c r="CY101" s="4">
        <f t="shared" si="820"/>
        <v>1.490066225165565</v>
      </c>
      <c r="CZ101" s="4">
        <f t="shared" si="821"/>
        <v>1.5708970649028764</v>
      </c>
      <c r="DA101" s="4">
        <f t="shared" si="822"/>
        <v>1.2731006160164204</v>
      </c>
      <c r="DB101" s="4">
        <f t="shared" si="823"/>
        <v>0.93954248366014959</v>
      </c>
      <c r="DC101" s="4">
        <f t="shared" si="824"/>
        <v>1.5497553017944421</v>
      </c>
      <c r="DD101" s="4">
        <f t="shared" si="825"/>
        <v>1.424501424501412</v>
      </c>
      <c r="DE101" s="4">
        <f t="shared" si="826"/>
        <v>1.6626115166261002</v>
      </c>
      <c r="DF101" s="4">
        <f t="shared" si="827"/>
        <v>1.1736139214892694</v>
      </c>
      <c r="DG101" s="4">
        <f t="shared" si="828"/>
        <v>0.60240963855422436</v>
      </c>
      <c r="DH101" s="4">
        <f t="shared" si="829"/>
        <v>1.2439807383627599</v>
      </c>
      <c r="DI101" s="4">
        <f t="shared" si="830"/>
        <v>1.196649381731163</v>
      </c>
      <c r="DJ101" s="4">
        <f t="shared" si="831"/>
        <v>2.0399999999999974</v>
      </c>
      <c r="DK101" s="4">
        <f t="shared" si="832"/>
        <v>3.1936127744510934</v>
      </c>
      <c r="DL101" s="4">
        <f t="shared" si="833"/>
        <v>3.1708283789140035</v>
      </c>
      <c r="DM101" s="4">
        <f t="shared" si="834"/>
        <v>2.719747733543576</v>
      </c>
      <c r="DN101" s="4">
        <f t="shared" si="835"/>
        <v>2.0776166209329761</v>
      </c>
      <c r="DO101" s="4">
        <f t="shared" si="836"/>
        <v>1.5473887814313247</v>
      </c>
      <c r="DP101" s="4">
        <f t="shared" si="837"/>
        <v>1.5751056473300107</v>
      </c>
      <c r="DQ101" s="4">
        <f t="shared" si="838"/>
        <v>2.2256331542593877</v>
      </c>
      <c r="DR101" s="4">
        <f t="shared" si="839"/>
        <v>2.5729646697388642</v>
      </c>
      <c r="DS101" s="4">
        <f t="shared" si="840"/>
        <v>0.72380952380952657</v>
      </c>
      <c r="DT101" s="4">
        <f t="shared" si="841"/>
        <v>-3.5930408472012121</v>
      </c>
      <c r="DU101" s="4">
        <f t="shared" si="842"/>
        <v>-4.1666666666666741</v>
      </c>
      <c r="DV101" s="4">
        <f t="shared" si="843"/>
        <v>-2.995132909022824</v>
      </c>
      <c r="DW101" s="4">
        <f t="shared" si="844"/>
        <v>-1.8532526475037892</v>
      </c>
      <c r="DX101" s="4">
        <f t="shared" si="845"/>
        <v>2.0400156924283985</v>
      </c>
      <c r="DY101" s="4">
        <f t="shared" si="846"/>
        <v>2.3110066588327483</v>
      </c>
      <c r="DZ101" s="4">
        <f t="shared" si="847"/>
        <v>2.5086839058278576</v>
      </c>
      <c r="EA101" s="4">
        <f t="shared" si="848"/>
        <v>3.8150289017341077</v>
      </c>
      <c r="EB101" s="4">
        <f t="shared" si="849"/>
        <v>3.1910803537101184</v>
      </c>
      <c r="EC101" s="4">
        <f t="shared" si="850"/>
        <v>2.6033690658499253</v>
      </c>
      <c r="ED101" s="4">
        <f t="shared" si="851"/>
        <v>0.48945783132530174</v>
      </c>
      <c r="EE101" s="4">
        <f t="shared" si="852"/>
        <v>-1.1878247958426069</v>
      </c>
      <c r="EF101" s="4">
        <f t="shared" si="853"/>
        <v>-1.0432190760059634</v>
      </c>
      <c r="EG101" s="4">
        <f t="shared" si="854"/>
        <v>-1.8656716417910557</v>
      </c>
      <c r="EH101" s="4">
        <f t="shared" si="855"/>
        <v>-1.198950917946795</v>
      </c>
      <c r="EI101" s="4">
        <f t="shared" si="856"/>
        <v>-2.5169045830202852</v>
      </c>
      <c r="EJ101" s="4">
        <f t="shared" si="857"/>
        <v>-0.52710843373494631</v>
      </c>
      <c r="EK101" s="10">
        <f t="shared" si="858"/>
        <v>0.40469581749049688</v>
      </c>
      <c r="EL101" s="10">
        <f t="shared" si="859"/>
        <v>-0.10415244596133633</v>
      </c>
      <c r="EM101" s="10">
        <f t="shared" si="860"/>
        <v>1.750473988439305</v>
      </c>
      <c r="EN101" s="10">
        <f t="shared" si="861"/>
        <v>0.46451551854655992</v>
      </c>
      <c r="EO101" s="10">
        <f t="shared" si="862"/>
        <v>1.2673842569055571</v>
      </c>
      <c r="EP101" s="10">
        <f t="shared" si="863"/>
        <v>2.1331546109742305</v>
      </c>
      <c r="EQ101" s="10">
        <f t="shared" si="864"/>
        <v>2.9170306232542575</v>
      </c>
      <c r="ER101" s="10">
        <f t="shared" si="865"/>
        <v>2.8832533208251965</v>
      </c>
      <c r="ES101" s="10">
        <f t="shared" si="866"/>
        <v>2.4606050325667095</v>
      </c>
      <c r="ET101" s="10">
        <f t="shared" si="867"/>
        <v>2.0261583376021575</v>
      </c>
      <c r="EU101" s="10">
        <f t="shared" si="868"/>
        <v>1.4074608562714142</v>
      </c>
      <c r="EV101" s="10">
        <f t="shared" si="869"/>
        <v>1.0192610456291273</v>
      </c>
      <c r="EW101" s="10">
        <f t="shared" si="870"/>
        <v>0.73562637953896726</v>
      </c>
      <c r="EX101" s="10">
        <f t="shared" si="871"/>
        <v>0.37006018560059584</v>
      </c>
      <c r="EY101" s="10">
        <f t="shared" si="872"/>
        <v>9.4582351638639039E-2</v>
      </c>
      <c r="EZ101" s="10">
        <f t="shared" si="873"/>
        <v>-0.29453687599730882</v>
      </c>
      <c r="FA101" s="10">
        <f t="shared" si="874"/>
        <v>-0.60600737939034977</v>
      </c>
      <c r="FB101" s="10">
        <f t="shared" si="875"/>
        <v>-0.51234123677293963</v>
      </c>
      <c r="FC101" s="10">
        <f t="shared" si="876"/>
        <v>-0.48809408055004999</v>
      </c>
      <c r="FD101" s="10">
        <f t="shared" si="877"/>
        <v>-0.18839774009968835</v>
      </c>
      <c r="FE101" s="10">
        <f t="shared" si="878"/>
        <v>0.11310668400026369</v>
      </c>
      <c r="FF101" s="10">
        <f t="shared" si="879"/>
        <v>8.2097735597574939E-2</v>
      </c>
      <c r="FG101" s="10">
        <f t="shared" si="880"/>
        <v>-0.12926450170758219</v>
      </c>
      <c r="FH101" s="10">
        <f t="shared" si="881"/>
        <v>-0.36836024887073604</v>
      </c>
      <c r="FI101" s="10">
        <f t="shared" si="882"/>
        <v>-0.46715348559503989</v>
      </c>
      <c r="FJ101" s="10">
        <f t="shared" si="883"/>
        <v>-0.6229541614046652</v>
      </c>
    </row>
    <row r="102" spans="2:166" x14ac:dyDescent="0.2">
      <c r="B102" t="str">
        <f t="shared" si="723"/>
        <v xml:space="preserve">   Professional and business services</v>
      </c>
      <c r="C102" s="4"/>
      <c r="D102" s="4"/>
      <c r="E102" s="4"/>
      <c r="F102" s="4"/>
      <c r="G102" s="4">
        <f t="shared" si="724"/>
        <v>2.3230390817162938</v>
      </c>
      <c r="H102" s="4">
        <f t="shared" si="725"/>
        <v>-0.4828326180257414</v>
      </c>
      <c r="I102" s="4">
        <f t="shared" si="726"/>
        <v>-1.6644649933949984</v>
      </c>
      <c r="J102" s="4">
        <f t="shared" si="727"/>
        <v>-0.63694267515923553</v>
      </c>
      <c r="K102" s="4">
        <f t="shared" si="728"/>
        <v>2.8846153846153966</v>
      </c>
      <c r="L102" s="4">
        <f t="shared" si="729"/>
        <v>2.2371967654986502</v>
      </c>
      <c r="M102" s="4">
        <f t="shared" si="730"/>
        <v>2.6867275658237766E-2</v>
      </c>
      <c r="N102" s="4">
        <f t="shared" si="731"/>
        <v>-0.1869658119658113</v>
      </c>
      <c r="O102" s="4">
        <f t="shared" si="732"/>
        <v>0.9086188992730948</v>
      </c>
      <c r="P102" s="4">
        <f t="shared" si="733"/>
        <v>3.4273662008963868</v>
      </c>
      <c r="Q102" s="4">
        <f t="shared" si="734"/>
        <v>7.9774375503626205</v>
      </c>
      <c r="R102" s="4">
        <f t="shared" si="735"/>
        <v>7.1715279636071827</v>
      </c>
      <c r="S102" s="4">
        <f t="shared" si="736"/>
        <v>5.0167224080267525</v>
      </c>
      <c r="T102" s="4">
        <f t="shared" si="737"/>
        <v>6.3726739739994764</v>
      </c>
      <c r="U102" s="4">
        <f t="shared" si="738"/>
        <v>5.7711442786069655</v>
      </c>
      <c r="V102" s="4">
        <f t="shared" si="739"/>
        <v>8.7890137328339613</v>
      </c>
      <c r="W102" s="4">
        <f t="shared" si="740"/>
        <v>6.736893679568845</v>
      </c>
      <c r="X102" s="4">
        <f t="shared" si="741"/>
        <v>3.7143541816439196</v>
      </c>
      <c r="Y102" s="4">
        <f t="shared" si="742"/>
        <v>2.7281279397930458</v>
      </c>
      <c r="Z102" s="4">
        <f t="shared" si="743"/>
        <v>2.478769795730984</v>
      </c>
      <c r="AA102" s="4">
        <f t="shared" si="744"/>
        <v>5.4165710351158802</v>
      </c>
      <c r="AB102" s="4">
        <f t="shared" si="745"/>
        <v>6.2846580406654251</v>
      </c>
      <c r="AC102" s="4">
        <f t="shared" si="746"/>
        <v>7.37179487179489</v>
      </c>
      <c r="AD102" s="4">
        <f t="shared" si="747"/>
        <v>7.950727883538633</v>
      </c>
      <c r="AE102" s="4">
        <f t="shared" si="748"/>
        <v>7.5332026997604995</v>
      </c>
      <c r="AF102" s="4">
        <f t="shared" si="749"/>
        <v>10.369565217391298</v>
      </c>
      <c r="AG102" s="4">
        <f t="shared" si="750"/>
        <v>8.8272921108741862</v>
      </c>
      <c r="AH102" s="4">
        <f t="shared" si="751"/>
        <v>8.1327800829875443</v>
      </c>
      <c r="AI102" s="4">
        <f t="shared" si="752"/>
        <v>7.9165823041101424</v>
      </c>
      <c r="AJ102" s="4">
        <f t="shared" si="753"/>
        <v>5.1605278707898439</v>
      </c>
      <c r="AK102" s="4">
        <f t="shared" si="754"/>
        <v>5.6230407523511161</v>
      </c>
      <c r="AL102" s="4">
        <f t="shared" si="755"/>
        <v>4.2402148887183522</v>
      </c>
      <c r="AM102" s="4">
        <f t="shared" si="756"/>
        <v>3.2833020637898835</v>
      </c>
      <c r="AN102" s="4">
        <f t="shared" si="757"/>
        <v>5.5815695823187905</v>
      </c>
      <c r="AO102" s="4">
        <f t="shared" si="758"/>
        <v>6.6406974587274847</v>
      </c>
      <c r="AP102" s="4">
        <f t="shared" si="759"/>
        <v>8.1722805080066241</v>
      </c>
      <c r="AQ102" s="4">
        <f t="shared" si="760"/>
        <v>8.3742052679382404</v>
      </c>
      <c r="AR102" s="4">
        <f t="shared" si="761"/>
        <v>6.7056945183608274</v>
      </c>
      <c r="AS102" s="4">
        <f t="shared" si="762"/>
        <v>6.7663941555053064</v>
      </c>
      <c r="AT102" s="4">
        <f t="shared" si="763"/>
        <v>4.7813510294367756</v>
      </c>
      <c r="AU102" s="4">
        <f t="shared" si="764"/>
        <v>-0.18437814280926057</v>
      </c>
      <c r="AV102" s="4">
        <f t="shared" si="765"/>
        <v>-3.0257689110556818</v>
      </c>
      <c r="AW102" s="4">
        <f t="shared" si="766"/>
        <v>-8.4229390681003551</v>
      </c>
      <c r="AX102" s="4">
        <f t="shared" si="767"/>
        <v>-11.237414745047092</v>
      </c>
      <c r="AY102" s="4">
        <f t="shared" si="768"/>
        <v>-9.0512174643156982</v>
      </c>
      <c r="AZ102" s="4">
        <f t="shared" si="769"/>
        <v>-7.5261443511057902</v>
      </c>
      <c r="BA102" s="4">
        <f t="shared" si="770"/>
        <v>-4.0028464685998966</v>
      </c>
      <c r="BB102" s="4">
        <f t="shared" si="771"/>
        <v>-1.4635931211123276</v>
      </c>
      <c r="BC102" s="4">
        <f t="shared" si="772"/>
        <v>-0.9970457902511165</v>
      </c>
      <c r="BD102" s="4">
        <f t="shared" si="773"/>
        <v>-1.4460511679644128</v>
      </c>
      <c r="BE102" s="4">
        <f t="shared" si="774"/>
        <v>-1.6679021497405522</v>
      </c>
      <c r="BF102" s="4">
        <f t="shared" si="775"/>
        <v>-0.81693278871147745</v>
      </c>
      <c r="BG102" s="4">
        <f t="shared" si="776"/>
        <v>0.96978739276389891</v>
      </c>
      <c r="BH102" s="4">
        <f t="shared" si="777"/>
        <v>2.9345372460496622</v>
      </c>
      <c r="BI102" s="4">
        <f t="shared" si="778"/>
        <v>4.1839427063701473</v>
      </c>
      <c r="BJ102" s="4">
        <f t="shared" si="779"/>
        <v>5.0542867839760142</v>
      </c>
      <c r="BK102" s="4">
        <f t="shared" si="780"/>
        <v>5.0794237162910871</v>
      </c>
      <c r="BL102" s="4">
        <f t="shared" si="781"/>
        <v>5.2083333333333259</v>
      </c>
      <c r="BM102" s="4">
        <f t="shared" si="782"/>
        <v>6.0057887120115838</v>
      </c>
      <c r="BN102" s="4">
        <f t="shared" si="783"/>
        <v>5.7911617961511341</v>
      </c>
      <c r="BO102" s="4">
        <f t="shared" si="784"/>
        <v>5.5370012304447158</v>
      </c>
      <c r="BP102" s="4">
        <f t="shared" si="785"/>
        <v>6.3401076949800128</v>
      </c>
      <c r="BQ102" s="4">
        <f t="shared" si="786"/>
        <v>6.1774744027303541</v>
      </c>
      <c r="BR102" s="4">
        <f t="shared" si="787"/>
        <v>6.097355566784568</v>
      </c>
      <c r="BS102" s="4">
        <f t="shared" si="788"/>
        <v>6.4956695536309228</v>
      </c>
      <c r="BT102" s="4">
        <f t="shared" si="789"/>
        <v>5.276053577262374</v>
      </c>
      <c r="BU102" s="4">
        <f t="shared" si="790"/>
        <v>4.5001607200257032</v>
      </c>
      <c r="BV102" s="4">
        <f t="shared" si="791"/>
        <v>4.1593903794252984</v>
      </c>
      <c r="BW102" s="4">
        <f t="shared" si="792"/>
        <v>3.8160775727244189</v>
      </c>
      <c r="BX102" s="4">
        <f t="shared" si="793"/>
        <v>3.4445306439099932</v>
      </c>
      <c r="BY102" s="4">
        <f t="shared" si="794"/>
        <v>1.9532451553368357</v>
      </c>
      <c r="BZ102" s="4">
        <f t="shared" si="795"/>
        <v>-1.2650510592897235</v>
      </c>
      <c r="CA102" s="4">
        <f t="shared" si="796"/>
        <v>-5.1672190418800561</v>
      </c>
      <c r="CB102" s="4">
        <f t="shared" si="797"/>
        <v>-9.8095095245237509</v>
      </c>
      <c r="CC102" s="4">
        <f t="shared" si="798"/>
        <v>-10.740684869512741</v>
      </c>
      <c r="CD102" s="4">
        <f t="shared" si="799"/>
        <v>-8.6137696820006155</v>
      </c>
      <c r="CE102" s="4">
        <f t="shared" si="800"/>
        <v>-5.3534551231136041</v>
      </c>
      <c r="CF102" s="4">
        <f t="shared" si="801"/>
        <v>0</v>
      </c>
      <c r="CG102" s="4">
        <f t="shared" si="802"/>
        <v>2.6026702720973516</v>
      </c>
      <c r="CH102" s="4">
        <f t="shared" si="803"/>
        <v>3.9020270270269997</v>
      </c>
      <c r="CI102" s="4">
        <f t="shared" si="804"/>
        <v>4.6156428331654897</v>
      </c>
      <c r="CJ102" s="4">
        <f t="shared" si="805"/>
        <v>4.922667553633775</v>
      </c>
      <c r="CK102" s="4">
        <f t="shared" si="806"/>
        <v>5.5180365672870879</v>
      </c>
      <c r="CL102" s="4">
        <f t="shared" si="807"/>
        <v>5.4950414566737216</v>
      </c>
      <c r="CM102" s="4">
        <f t="shared" si="808"/>
        <v>5.3425316861864358</v>
      </c>
      <c r="CN102" s="4">
        <f t="shared" si="809"/>
        <v>6.1974956411475546</v>
      </c>
      <c r="CO102" s="4">
        <f t="shared" si="810"/>
        <v>5.2763034655010976</v>
      </c>
      <c r="CP102" s="4">
        <f t="shared" si="811"/>
        <v>5.8560641084912879</v>
      </c>
      <c r="CQ102" s="4">
        <f t="shared" si="812"/>
        <v>6.0310691440755182</v>
      </c>
      <c r="CR102" s="4">
        <f t="shared" si="813"/>
        <v>4.8507462686567138</v>
      </c>
      <c r="CS102" s="4">
        <f t="shared" si="814"/>
        <v>5.2194543297745977</v>
      </c>
      <c r="CT102" s="4">
        <f t="shared" si="815"/>
        <v>4.6440529917018525</v>
      </c>
      <c r="CU102" s="4">
        <f t="shared" si="816"/>
        <v>4.3234702671646197</v>
      </c>
      <c r="CV102" s="4">
        <f t="shared" si="817"/>
        <v>3.8861209964413002</v>
      </c>
      <c r="CW102" s="4">
        <f t="shared" si="818"/>
        <v>5.0169109357384389</v>
      </c>
      <c r="CX102" s="4">
        <f t="shared" si="819"/>
        <v>4.9109627156371793</v>
      </c>
      <c r="CY102" s="4">
        <f t="shared" si="820"/>
        <v>4.7638716783698243</v>
      </c>
      <c r="CZ102" s="4">
        <f t="shared" si="821"/>
        <v>5.8098109070978454</v>
      </c>
      <c r="DA102" s="4">
        <f t="shared" si="822"/>
        <v>5.2066559312936134</v>
      </c>
      <c r="DB102" s="4">
        <f t="shared" si="823"/>
        <v>5.0391194801750361</v>
      </c>
      <c r="DC102" s="4">
        <f t="shared" si="824"/>
        <v>5.3489288999868601</v>
      </c>
      <c r="DD102" s="4">
        <f t="shared" si="825"/>
        <v>5.3483553483553381</v>
      </c>
      <c r="DE102" s="4">
        <f t="shared" si="826"/>
        <v>5.0765306122449116</v>
      </c>
      <c r="DF102" s="4">
        <f t="shared" si="827"/>
        <v>4.7721247317257909</v>
      </c>
      <c r="DG102" s="4">
        <f t="shared" si="828"/>
        <v>5.114770459081841</v>
      </c>
      <c r="DH102" s="4">
        <f t="shared" si="829"/>
        <v>5.6545789797172619</v>
      </c>
      <c r="DI102" s="4">
        <f t="shared" si="830"/>
        <v>5.7659626122845253</v>
      </c>
      <c r="DJ102" s="4">
        <f t="shared" si="831"/>
        <v>5.5789854199301159</v>
      </c>
      <c r="DK102" s="4">
        <f t="shared" si="832"/>
        <v>5.079515784476607</v>
      </c>
      <c r="DL102" s="4">
        <f t="shared" si="833"/>
        <v>3.2460732984293195</v>
      </c>
      <c r="DM102" s="4">
        <f t="shared" si="834"/>
        <v>2.6397337312062508</v>
      </c>
      <c r="DN102" s="4">
        <f t="shared" si="835"/>
        <v>3.298333713763979</v>
      </c>
      <c r="DO102" s="4">
        <f t="shared" si="836"/>
        <v>2.3379263609668133</v>
      </c>
      <c r="DP102" s="4">
        <f t="shared" si="837"/>
        <v>4.2483660130719025</v>
      </c>
      <c r="DQ102" s="4">
        <f t="shared" si="838"/>
        <v>5.2778709605277641</v>
      </c>
      <c r="DR102" s="4">
        <f t="shared" si="839"/>
        <v>5.5021544580709403</v>
      </c>
      <c r="DS102" s="4">
        <f t="shared" si="840"/>
        <v>6.5666041275797227</v>
      </c>
      <c r="DT102" s="4">
        <f t="shared" si="841"/>
        <v>-0.84315209166577754</v>
      </c>
      <c r="DU102" s="4">
        <f t="shared" si="842"/>
        <v>-0.79660116834837646</v>
      </c>
      <c r="DV102" s="4">
        <f t="shared" si="843"/>
        <v>0.69117185045555196</v>
      </c>
      <c r="DW102" s="4">
        <f t="shared" si="844"/>
        <v>-0.94241922120962274</v>
      </c>
      <c r="DX102" s="4">
        <f t="shared" si="845"/>
        <v>4.4587375994767253</v>
      </c>
      <c r="DY102" s="4">
        <f t="shared" si="846"/>
        <v>4.8501070663811596</v>
      </c>
      <c r="DZ102" s="4">
        <f t="shared" si="847"/>
        <v>5.3042121684867327</v>
      </c>
      <c r="EA102" s="4">
        <f t="shared" si="848"/>
        <v>10.423418714061693</v>
      </c>
      <c r="EB102" s="4">
        <f t="shared" si="849"/>
        <v>11.782508870799436</v>
      </c>
      <c r="EC102" s="4">
        <f t="shared" si="850"/>
        <v>9.0574900439089223</v>
      </c>
      <c r="ED102" s="4">
        <f t="shared" si="851"/>
        <v>5.1753086419753069</v>
      </c>
      <c r="EE102" s="4">
        <f t="shared" si="852"/>
        <v>-0.10414694186707818</v>
      </c>
      <c r="EF102" s="4">
        <f t="shared" si="853"/>
        <v>-2.2780319297918128</v>
      </c>
      <c r="EG102" s="4">
        <f t="shared" si="854"/>
        <v>-2.4063670411984983</v>
      </c>
      <c r="EH102" s="4">
        <f t="shared" si="855"/>
        <v>-2.0565311296835254</v>
      </c>
      <c r="EI102" s="4">
        <f t="shared" si="856"/>
        <v>-2.1609326130224482</v>
      </c>
      <c r="EJ102" s="4">
        <f t="shared" si="857"/>
        <v>-1.8725518295595545</v>
      </c>
      <c r="EK102" s="10">
        <f t="shared" si="858"/>
        <v>-1.9498800729156773</v>
      </c>
      <c r="EL102" s="10">
        <f t="shared" si="859"/>
        <v>-4.3684563758389361</v>
      </c>
      <c r="EM102" s="10">
        <f t="shared" si="860"/>
        <v>-4.3739901191514168</v>
      </c>
      <c r="EN102" s="10">
        <f t="shared" si="861"/>
        <v>-7.0740726316814388</v>
      </c>
      <c r="EO102" s="10">
        <f t="shared" si="862"/>
        <v>-10.061885969186768</v>
      </c>
      <c r="EP102" s="10">
        <f t="shared" si="863"/>
        <v>-9.592455463352568</v>
      </c>
      <c r="EQ102" s="10">
        <f t="shared" si="864"/>
        <v>-9.2707744832002277</v>
      </c>
      <c r="ER102" s="10">
        <f t="shared" si="865"/>
        <v>-6.6836315494013139</v>
      </c>
      <c r="ES102" s="10">
        <f t="shared" si="866"/>
        <v>-2.9679279566267036</v>
      </c>
      <c r="ET102" s="10">
        <f t="shared" si="867"/>
        <v>-0.87851700394662169</v>
      </c>
      <c r="EU102" s="10">
        <f t="shared" si="868"/>
        <v>0.60044810860184761</v>
      </c>
      <c r="EV102" s="10">
        <f t="shared" si="869"/>
        <v>2.3930254146742991</v>
      </c>
      <c r="EW102" s="10">
        <f t="shared" si="870"/>
        <v>3.2340595292996044</v>
      </c>
      <c r="EX102" s="10">
        <f t="shared" si="871"/>
        <v>4.5433156544789854</v>
      </c>
      <c r="EY102" s="10">
        <f t="shared" si="872"/>
        <v>5.5331306938255498</v>
      </c>
      <c r="EZ102" s="10">
        <f t="shared" si="873"/>
        <v>6.1685638352290795</v>
      </c>
      <c r="FA102" s="10">
        <f t="shared" si="874"/>
        <v>6.7580873981845979</v>
      </c>
      <c r="FB102" s="10">
        <f t="shared" si="875"/>
        <v>6.980146525320885</v>
      </c>
      <c r="FC102" s="10">
        <f t="shared" si="876"/>
        <v>7.0030916128918319</v>
      </c>
      <c r="FD102" s="10">
        <f t="shared" si="877"/>
        <v>6.9991677506151984</v>
      </c>
      <c r="FE102" s="10">
        <f t="shared" si="878"/>
        <v>7.3093312807002153</v>
      </c>
      <c r="FF102" s="10">
        <f t="shared" si="879"/>
        <v>7.3603063885873787</v>
      </c>
      <c r="FG102" s="10">
        <f t="shared" si="880"/>
        <v>7.2671781204177943</v>
      </c>
      <c r="FH102" s="10">
        <f t="shared" si="881"/>
        <v>6.9255425769462198</v>
      </c>
      <c r="FI102" s="10">
        <f t="shared" si="882"/>
        <v>6.7272708656149982</v>
      </c>
      <c r="FJ102" s="10">
        <f t="shared" si="883"/>
        <v>6.2637002019845012</v>
      </c>
    </row>
    <row r="103" spans="2:166" x14ac:dyDescent="0.2">
      <c r="B103" t="str">
        <f t="shared" si="723"/>
        <v xml:space="preserve">   Other services</v>
      </c>
      <c r="C103" s="4"/>
      <c r="D103" s="4"/>
      <c r="E103" s="4"/>
      <c r="F103" s="4"/>
      <c r="G103" s="4">
        <f t="shared" si="724"/>
        <v>3.5048802129547418</v>
      </c>
      <c r="H103" s="4">
        <f t="shared" si="725"/>
        <v>2.9265437518290804</v>
      </c>
      <c r="I103" s="4">
        <f t="shared" si="726"/>
        <v>1.8521198090001301</v>
      </c>
      <c r="J103" s="4">
        <f t="shared" si="727"/>
        <v>2.2135978151502034</v>
      </c>
      <c r="K103" s="4">
        <f t="shared" si="728"/>
        <v>2.0860122874696074</v>
      </c>
      <c r="L103" s="4">
        <f t="shared" si="729"/>
        <v>2.2035825988057978</v>
      </c>
      <c r="M103" s="4">
        <f t="shared" si="730"/>
        <v>3.4664014774825835</v>
      </c>
      <c r="N103" s="4">
        <f t="shared" si="731"/>
        <v>3.4734917733089565</v>
      </c>
      <c r="O103" s="4">
        <f t="shared" si="732"/>
        <v>3.6109167249825269</v>
      </c>
      <c r="P103" s="4">
        <f t="shared" si="733"/>
        <v>4.8546390318542132</v>
      </c>
      <c r="Q103" s="4">
        <f t="shared" si="734"/>
        <v>4.3663325552657062</v>
      </c>
      <c r="R103" s="4">
        <f t="shared" si="735"/>
        <v>3.0307148681706808</v>
      </c>
      <c r="S103" s="4">
        <f t="shared" si="736"/>
        <v>2.9447521275158595</v>
      </c>
      <c r="T103" s="4">
        <f t="shared" si="737"/>
        <v>1.7776598567259327</v>
      </c>
      <c r="U103" s="4">
        <f t="shared" si="738"/>
        <v>1.6182081305091467</v>
      </c>
      <c r="V103" s="4">
        <f t="shared" si="739"/>
        <v>2.9151826935760461</v>
      </c>
      <c r="W103" s="4">
        <f t="shared" si="740"/>
        <v>4.2645322136202646</v>
      </c>
      <c r="X103" s="4">
        <f t="shared" si="741"/>
        <v>3.8451511991657972</v>
      </c>
      <c r="Y103" s="4">
        <f t="shared" si="742"/>
        <v>3.6250647332987995</v>
      </c>
      <c r="Z103" s="4">
        <f t="shared" si="743"/>
        <v>2.8838759292489025</v>
      </c>
      <c r="AA103" s="4">
        <f t="shared" si="744"/>
        <v>0.67958721369243413</v>
      </c>
      <c r="AB103" s="4">
        <f t="shared" si="745"/>
        <v>1.7698004267603817</v>
      </c>
      <c r="AC103" s="4">
        <f t="shared" si="746"/>
        <v>2.2363818090954446</v>
      </c>
      <c r="AD103" s="4">
        <f t="shared" si="747"/>
        <v>3.6377226859349854</v>
      </c>
      <c r="AE103" s="4">
        <f t="shared" si="748"/>
        <v>4.6624999999999917</v>
      </c>
      <c r="AF103" s="4">
        <f t="shared" si="749"/>
        <v>4.020720276270362</v>
      </c>
      <c r="AG103" s="4">
        <f t="shared" si="750"/>
        <v>4.2404985946474349</v>
      </c>
      <c r="AH103" s="4">
        <f t="shared" si="751"/>
        <v>4.1230917177545345</v>
      </c>
      <c r="AI103" s="4">
        <f t="shared" si="752"/>
        <v>3.7979218917950419</v>
      </c>
      <c r="AJ103" s="4">
        <f t="shared" si="753"/>
        <v>4.801991937396255</v>
      </c>
      <c r="AK103" s="4">
        <f t="shared" si="754"/>
        <v>4.4314185228605085</v>
      </c>
      <c r="AL103" s="4">
        <f t="shared" si="755"/>
        <v>3.4518586931424622</v>
      </c>
      <c r="AM103" s="4">
        <f t="shared" si="756"/>
        <v>4.0271545276723053</v>
      </c>
      <c r="AN103" s="4">
        <f t="shared" si="757"/>
        <v>2.251385903382741</v>
      </c>
      <c r="AO103" s="4">
        <f t="shared" si="758"/>
        <v>2.2114952851369551</v>
      </c>
      <c r="AP103" s="4">
        <f t="shared" si="759"/>
        <v>2.7229103894654605</v>
      </c>
      <c r="AQ103" s="4">
        <f t="shared" si="760"/>
        <v>2.8426059064262876</v>
      </c>
      <c r="AR103" s="4">
        <f t="shared" si="761"/>
        <v>2.5558751936269219</v>
      </c>
      <c r="AS103" s="4">
        <f t="shared" si="762"/>
        <v>2.4601867105985553</v>
      </c>
      <c r="AT103" s="4">
        <f t="shared" si="763"/>
        <v>2.2596414991852276</v>
      </c>
      <c r="AU103" s="4">
        <f t="shared" si="764"/>
        <v>0.66681006668101173</v>
      </c>
      <c r="AV103" s="4">
        <f t="shared" si="765"/>
        <v>1.4133131945193611</v>
      </c>
      <c r="AW103" s="4">
        <f t="shared" si="766"/>
        <v>0.68603280094330366</v>
      </c>
      <c r="AX103" s="4">
        <f t="shared" si="767"/>
        <v>-0.57367470519492647</v>
      </c>
      <c r="AY103" s="4">
        <f t="shared" si="768"/>
        <v>0.26709401709401615</v>
      </c>
      <c r="AZ103" s="4">
        <f t="shared" si="769"/>
        <v>0.35106382978722372</v>
      </c>
      <c r="BA103" s="4">
        <f t="shared" si="770"/>
        <v>0.83040562120726413</v>
      </c>
      <c r="BB103" s="4">
        <f t="shared" si="771"/>
        <v>1.4958863126402377</v>
      </c>
      <c r="BC103" s="4">
        <f t="shared" si="772"/>
        <v>1.7155034629728227</v>
      </c>
      <c r="BD103" s="4">
        <f t="shared" si="773"/>
        <v>1.5689600339234611</v>
      </c>
      <c r="BE103" s="4">
        <f t="shared" si="774"/>
        <v>1.6999260901700008</v>
      </c>
      <c r="BF103" s="4">
        <f t="shared" si="775"/>
        <v>2.1054847878724026</v>
      </c>
      <c r="BG103" s="4">
        <f t="shared" si="776"/>
        <v>1.2780222082547699</v>
      </c>
      <c r="BH103" s="4">
        <f t="shared" si="777"/>
        <v>1.6282225237449044</v>
      </c>
      <c r="BI103" s="4">
        <f t="shared" si="778"/>
        <v>1.3704318936877291</v>
      </c>
      <c r="BJ103" s="4">
        <f t="shared" si="779"/>
        <v>1.2372409526755446</v>
      </c>
      <c r="BK103" s="4">
        <f t="shared" si="780"/>
        <v>2.0997103847745002</v>
      </c>
      <c r="BL103" s="4">
        <f t="shared" si="781"/>
        <v>2.392934168635108</v>
      </c>
      <c r="BM103" s="4">
        <f t="shared" si="782"/>
        <v>2.591151167554262</v>
      </c>
      <c r="BN103" s="4">
        <f t="shared" si="783"/>
        <v>2.3729504022812931</v>
      </c>
      <c r="BO103" s="4">
        <f t="shared" si="784"/>
        <v>2.3807111741465103</v>
      </c>
      <c r="BP103" s="4">
        <f t="shared" si="785"/>
        <v>1.7352056168505658</v>
      </c>
      <c r="BQ103" s="4">
        <f t="shared" si="786"/>
        <v>1.7470300489168533</v>
      </c>
      <c r="BR103" s="4">
        <f t="shared" si="787"/>
        <v>1.9797055312375633</v>
      </c>
      <c r="BS103" s="4">
        <f t="shared" si="788"/>
        <v>2.3847219473579928</v>
      </c>
      <c r="BT103" s="4">
        <f t="shared" si="789"/>
        <v>2.6126392586019787</v>
      </c>
      <c r="BU103" s="4">
        <f t="shared" si="790"/>
        <v>2.8846153846153744</v>
      </c>
      <c r="BV103" s="4">
        <f t="shared" si="791"/>
        <v>3.3069944395668793</v>
      </c>
      <c r="BW103" s="4">
        <f t="shared" si="792"/>
        <v>3.0830192326278372</v>
      </c>
      <c r="BX103" s="4">
        <f t="shared" si="793"/>
        <v>2.9688700999231488</v>
      </c>
      <c r="BY103" s="4">
        <f t="shared" si="794"/>
        <v>3.0135418653442825</v>
      </c>
      <c r="BZ103" s="4">
        <f t="shared" si="795"/>
        <v>1.8319169027384286</v>
      </c>
      <c r="CA103" s="4">
        <f t="shared" si="796"/>
        <v>0.90943183948994921</v>
      </c>
      <c r="CB103" s="4">
        <f t="shared" si="797"/>
        <v>-8.39787253895663E-2</v>
      </c>
      <c r="CC103" s="4">
        <f t="shared" si="798"/>
        <v>-0.51842251434919273</v>
      </c>
      <c r="CD103" s="4">
        <f t="shared" si="799"/>
        <v>9.2729970326388411E-3</v>
      </c>
      <c r="CE103" s="4">
        <f t="shared" si="800"/>
        <v>0.18582179689679013</v>
      </c>
      <c r="CF103" s="4">
        <f t="shared" si="801"/>
        <v>1.3447889428464643</v>
      </c>
      <c r="CG103" s="4">
        <f t="shared" si="802"/>
        <v>1.7029592406476945</v>
      </c>
      <c r="CH103" s="4">
        <f t="shared" si="803"/>
        <v>2.6054705609642959</v>
      </c>
      <c r="CI103" s="4">
        <f t="shared" si="804"/>
        <v>3.0510989520541543</v>
      </c>
      <c r="CJ103" s="4">
        <f t="shared" si="805"/>
        <v>3.3265757464061796</v>
      </c>
      <c r="CK103" s="4">
        <f t="shared" si="806"/>
        <v>3.0469393357123176</v>
      </c>
      <c r="CL103" s="4">
        <f t="shared" si="807"/>
        <v>2.3043556840773638</v>
      </c>
      <c r="CM103" s="4">
        <f t="shared" si="808"/>
        <v>2.5377969762419017</v>
      </c>
      <c r="CN103" s="4">
        <f t="shared" si="809"/>
        <v>2.2741460804423408</v>
      </c>
      <c r="CO103" s="4">
        <f t="shared" si="810"/>
        <v>2.113301367430287</v>
      </c>
      <c r="CP103" s="4">
        <f t="shared" si="811"/>
        <v>2.3849483261195958</v>
      </c>
      <c r="CQ103" s="4">
        <f t="shared" si="812"/>
        <v>2.0098297349482097</v>
      </c>
      <c r="CR103" s="4">
        <f t="shared" si="813"/>
        <v>2.1538193233344938</v>
      </c>
      <c r="CS103" s="4">
        <f t="shared" si="814"/>
        <v>2.4347826086956514</v>
      </c>
      <c r="CT103" s="4">
        <f t="shared" si="815"/>
        <v>2.4588042446725966</v>
      </c>
      <c r="CU103" s="4">
        <f t="shared" si="816"/>
        <v>3.1403252172416796</v>
      </c>
      <c r="CV103" s="4">
        <f t="shared" si="817"/>
        <v>2.4157063593683414</v>
      </c>
      <c r="CW103" s="4">
        <f t="shared" si="818"/>
        <v>2.6400679117147829</v>
      </c>
      <c r="CX103" s="4">
        <f t="shared" si="819"/>
        <v>1.9366790165038728</v>
      </c>
      <c r="CY103" s="4">
        <f t="shared" si="820"/>
        <v>1.6433099766433035</v>
      </c>
      <c r="CZ103" s="4">
        <f t="shared" si="821"/>
        <v>2.6004334055675926</v>
      </c>
      <c r="DA103" s="4">
        <f t="shared" si="822"/>
        <v>2.704490943677107</v>
      </c>
      <c r="DB103" s="4">
        <f t="shared" si="823"/>
        <v>3.3454485379150745</v>
      </c>
      <c r="DC103" s="4">
        <f t="shared" si="824"/>
        <v>4.0131308986458558</v>
      </c>
      <c r="DD103" s="4">
        <f t="shared" si="825"/>
        <v>3.9642567018683961</v>
      </c>
      <c r="DE103" s="4">
        <f t="shared" si="826"/>
        <v>3.7767756482525394</v>
      </c>
      <c r="DF103" s="4">
        <f t="shared" si="827"/>
        <v>3.5968347853888583</v>
      </c>
      <c r="DG103" s="4">
        <f t="shared" si="828"/>
        <v>2.856241123560066</v>
      </c>
      <c r="DH103" s="4">
        <f t="shared" si="829"/>
        <v>2.8441944053758439</v>
      </c>
      <c r="DI103" s="4">
        <f t="shared" si="830"/>
        <v>2.5917591371149129</v>
      </c>
      <c r="DJ103" s="4">
        <f t="shared" si="831"/>
        <v>2.6618316487925231</v>
      </c>
      <c r="DK103" s="4">
        <f t="shared" si="832"/>
        <v>3.2602025161092341</v>
      </c>
      <c r="DL103" s="4">
        <f t="shared" si="833"/>
        <v>2.9326850022793005</v>
      </c>
      <c r="DM103" s="4">
        <f t="shared" si="834"/>
        <v>2.9044701611073309</v>
      </c>
      <c r="DN103" s="4">
        <f t="shared" si="835"/>
        <v>2.93100856756352</v>
      </c>
      <c r="DO103" s="4">
        <f t="shared" si="836"/>
        <v>2.4515266324938612</v>
      </c>
      <c r="DP103" s="4">
        <f t="shared" si="837"/>
        <v>2.4800708591673937</v>
      </c>
      <c r="DQ103" s="4">
        <f t="shared" si="838"/>
        <v>2.6093348033811248</v>
      </c>
      <c r="DR103" s="4">
        <f t="shared" si="839"/>
        <v>2.3583528037383061</v>
      </c>
      <c r="DS103" s="4">
        <f t="shared" si="840"/>
        <v>0.97164817634689538</v>
      </c>
      <c r="DT103" s="4">
        <f t="shared" si="841"/>
        <v>-23.710746182656294</v>
      </c>
      <c r="DU103" s="4">
        <f t="shared" si="842"/>
        <v>-18.646131805157594</v>
      </c>
      <c r="DV103" s="4">
        <f t="shared" si="843"/>
        <v>-17.93993865468294</v>
      </c>
      <c r="DW103" s="4">
        <f t="shared" si="844"/>
        <v>-17.673249551166968</v>
      </c>
      <c r="DX103" s="4">
        <f t="shared" si="845"/>
        <v>12.764350453172213</v>
      </c>
      <c r="DY103" s="4">
        <f t="shared" si="846"/>
        <v>9.6856564233512401</v>
      </c>
      <c r="DZ103" s="4">
        <f t="shared" si="847"/>
        <v>10.935326842837267</v>
      </c>
      <c r="EA103" s="4">
        <f t="shared" si="848"/>
        <v>12.124912770411722</v>
      </c>
      <c r="EB103" s="4">
        <f t="shared" si="849"/>
        <v>9.0254521098459541</v>
      </c>
      <c r="EC103" s="4">
        <f t="shared" si="850"/>
        <v>6.3578710765031632</v>
      </c>
      <c r="ED103" s="4">
        <f t="shared" si="851"/>
        <v>4.4507130543802065</v>
      </c>
      <c r="EE103" s="4">
        <f t="shared" si="852"/>
        <v>5.1579274933872821</v>
      </c>
      <c r="EF103" s="4">
        <f t="shared" si="853"/>
        <v>4.9454768852710718</v>
      </c>
      <c r="EG103" s="4">
        <f t="shared" si="854"/>
        <v>3.9097290361536752</v>
      </c>
      <c r="EH103" s="4">
        <f t="shared" si="855"/>
        <v>4.4411102775693934</v>
      </c>
      <c r="EI103" s="4">
        <f t="shared" si="856"/>
        <v>2.9296441518088301</v>
      </c>
      <c r="EJ103" s="4">
        <f t="shared" si="857"/>
        <v>3.8196985218791335</v>
      </c>
      <c r="EK103" s="10">
        <f t="shared" si="858"/>
        <v>4.1203312268468073</v>
      </c>
      <c r="EL103" s="10">
        <f t="shared" si="859"/>
        <v>3.9582962218072115</v>
      </c>
      <c r="EM103" s="10">
        <f t="shared" si="860"/>
        <v>4.1679005246891387</v>
      </c>
      <c r="EN103" s="10">
        <f t="shared" si="861"/>
        <v>2.47740343952636</v>
      </c>
      <c r="EO103" s="10">
        <f t="shared" si="862"/>
        <v>1.6392770153379477</v>
      </c>
      <c r="EP103" s="10">
        <f t="shared" si="863"/>
        <v>0.94024945909902957</v>
      </c>
      <c r="EQ103" s="10">
        <f t="shared" si="864"/>
        <v>0.95920893569807486</v>
      </c>
      <c r="ER103" s="10">
        <f t="shared" si="865"/>
        <v>0.64677629083926824</v>
      </c>
      <c r="ES103" s="10">
        <f t="shared" si="866"/>
        <v>0.66866292947380668</v>
      </c>
      <c r="ET103" s="10">
        <f t="shared" si="867"/>
        <v>0.70032788339531304</v>
      </c>
      <c r="EU103" s="10">
        <f t="shared" si="868"/>
        <v>0.5829045953508416</v>
      </c>
      <c r="EV103" s="10">
        <f t="shared" si="869"/>
        <v>0.65881565708127976</v>
      </c>
      <c r="EW103" s="10">
        <f t="shared" si="870"/>
        <v>0.69578294092247361</v>
      </c>
      <c r="EX103" s="10">
        <f t="shared" si="871"/>
        <v>0.66929414051037917</v>
      </c>
      <c r="EY103" s="10">
        <f t="shared" si="872"/>
        <v>0.88364033153889299</v>
      </c>
      <c r="EZ103" s="10">
        <f t="shared" si="873"/>
        <v>1.0516947115874364</v>
      </c>
      <c r="FA103" s="10">
        <f t="shared" si="874"/>
        <v>1.1514967711085511</v>
      </c>
      <c r="FB103" s="10">
        <f t="shared" si="875"/>
        <v>1.191477449052436</v>
      </c>
      <c r="FC103" s="10">
        <f t="shared" si="876"/>
        <v>1.162600387385293</v>
      </c>
      <c r="FD103" s="10">
        <f t="shared" si="877"/>
        <v>1.1651844216946872</v>
      </c>
      <c r="FE103" s="10">
        <f t="shared" si="878"/>
        <v>0.95813224558516374</v>
      </c>
      <c r="FF103" s="10">
        <f t="shared" si="879"/>
        <v>0.84150358034882355</v>
      </c>
      <c r="FG103" s="10">
        <f t="shared" si="880"/>
        <v>0.77205841230882921</v>
      </c>
      <c r="FH103" s="10">
        <f t="shared" si="881"/>
        <v>0.6897595942168655</v>
      </c>
      <c r="FI103" s="10">
        <f t="shared" si="882"/>
        <v>0.71195344613754763</v>
      </c>
      <c r="FJ103" s="10">
        <f t="shared" si="883"/>
        <v>0.76800000000001312</v>
      </c>
    </row>
    <row r="104" spans="2:166" x14ac:dyDescent="0.2">
      <c r="B104" t="str">
        <f t="shared" si="723"/>
        <v xml:space="preserve">      Leisure and Hospitality</v>
      </c>
      <c r="C104" s="4"/>
      <c r="D104" s="4"/>
      <c r="E104" s="4"/>
      <c r="F104" s="4"/>
      <c r="G104" s="4">
        <f t="shared" si="724"/>
        <v>3.1516499814608689</v>
      </c>
      <c r="H104" s="4">
        <f t="shared" si="725"/>
        <v>1.6146788990825778</v>
      </c>
      <c r="I104" s="4">
        <f t="shared" si="726"/>
        <v>-0.72886297376095754</v>
      </c>
      <c r="J104" s="4">
        <f t="shared" si="727"/>
        <v>0.32882718304712011</v>
      </c>
      <c r="K104" s="4">
        <f t="shared" si="728"/>
        <v>-0.43134435657801173</v>
      </c>
      <c r="L104" s="4">
        <f t="shared" si="729"/>
        <v>0.57782592993858017</v>
      </c>
      <c r="M104" s="4">
        <f t="shared" si="730"/>
        <v>3.5976505139500681</v>
      </c>
      <c r="N104" s="4">
        <f t="shared" si="731"/>
        <v>3.3867443554260968</v>
      </c>
      <c r="O104" s="4">
        <f t="shared" si="732"/>
        <v>3.2490974729241895</v>
      </c>
      <c r="P104" s="4">
        <f t="shared" si="733"/>
        <v>3.6624775583482982</v>
      </c>
      <c r="Q104" s="4">
        <f t="shared" si="734"/>
        <v>3.9333805811481382</v>
      </c>
      <c r="R104" s="4">
        <f t="shared" si="735"/>
        <v>2.39520958083832</v>
      </c>
      <c r="S104" s="4">
        <f t="shared" si="736"/>
        <v>2.4475524475524812</v>
      </c>
      <c r="T104" s="4">
        <f t="shared" si="737"/>
        <v>2.8749567024593192</v>
      </c>
      <c r="U104" s="4">
        <f t="shared" si="738"/>
        <v>0.88646437095121211</v>
      </c>
      <c r="V104" s="4">
        <f t="shared" si="739"/>
        <v>3.7839697282421536</v>
      </c>
      <c r="W104" s="4">
        <f t="shared" si="740"/>
        <v>4.7098976109214874</v>
      </c>
      <c r="X104" s="4">
        <f t="shared" si="741"/>
        <v>3.8047138047138107</v>
      </c>
      <c r="Y104" s="4">
        <f t="shared" si="742"/>
        <v>3.852652923284916</v>
      </c>
      <c r="Z104" s="4">
        <f t="shared" si="743"/>
        <v>4.0768975803778806</v>
      </c>
      <c r="AA104" s="4">
        <f t="shared" si="744"/>
        <v>1.2385919165579962</v>
      </c>
      <c r="AB104" s="4">
        <f t="shared" si="745"/>
        <v>3.0814142069412798</v>
      </c>
      <c r="AC104" s="4">
        <f t="shared" si="746"/>
        <v>5.109013992840894</v>
      </c>
      <c r="AD104" s="4">
        <f t="shared" si="747"/>
        <v>3.5668789808916967</v>
      </c>
      <c r="AE104" s="4">
        <f t="shared" si="748"/>
        <v>4.6361880231809316</v>
      </c>
      <c r="AF104" s="4">
        <f t="shared" si="749"/>
        <v>2.1711768407803422</v>
      </c>
      <c r="AG104" s="4">
        <f t="shared" si="750"/>
        <v>2.1052631578947212</v>
      </c>
      <c r="AH104" s="4">
        <f t="shared" si="751"/>
        <v>3.5670356703566997</v>
      </c>
      <c r="AI104" s="4">
        <f t="shared" si="752"/>
        <v>3.3230769230769397</v>
      </c>
      <c r="AJ104" s="4">
        <f t="shared" si="753"/>
        <v>4.9892208192177545</v>
      </c>
      <c r="AK104" s="4">
        <f t="shared" si="754"/>
        <v>4.4269254093389776</v>
      </c>
      <c r="AL104" s="4">
        <f t="shared" si="755"/>
        <v>1.4548693586698302</v>
      </c>
      <c r="AM104" s="4">
        <f t="shared" si="756"/>
        <v>5.6879094699225696</v>
      </c>
      <c r="AN104" s="4">
        <f t="shared" si="757"/>
        <v>4.3414491053094695</v>
      </c>
      <c r="AO104" s="4">
        <f t="shared" si="758"/>
        <v>3.7166085946573668</v>
      </c>
      <c r="AP104" s="4">
        <f t="shared" si="759"/>
        <v>5.9701492537313383</v>
      </c>
      <c r="AQ104" s="4">
        <f t="shared" si="760"/>
        <v>2.5922795153564326</v>
      </c>
      <c r="AR104" s="4">
        <f t="shared" si="761"/>
        <v>1.8273826258082604</v>
      </c>
      <c r="AS104" s="4">
        <f t="shared" si="762"/>
        <v>-0.16797312430011369</v>
      </c>
      <c r="AT104" s="4">
        <f t="shared" si="763"/>
        <v>0.69041701187515514</v>
      </c>
      <c r="AU104" s="4">
        <f t="shared" si="764"/>
        <v>-2.7464982147773487E-2</v>
      </c>
      <c r="AV104" s="4">
        <f t="shared" si="765"/>
        <v>8.28271673108949E-2</v>
      </c>
      <c r="AW104" s="4">
        <f t="shared" si="766"/>
        <v>0.81323611890073977</v>
      </c>
      <c r="AX104" s="4">
        <f t="shared" si="767"/>
        <v>-3.6204059243005848</v>
      </c>
      <c r="AY104" s="4">
        <f t="shared" si="768"/>
        <v>-3.9560439560439531</v>
      </c>
      <c r="AZ104" s="4">
        <f t="shared" si="769"/>
        <v>-2.8689655172413842</v>
      </c>
      <c r="BA104" s="4">
        <f t="shared" si="770"/>
        <v>-1.5577190542420016</v>
      </c>
      <c r="BB104" s="4">
        <f t="shared" si="771"/>
        <v>0.68298235628911907</v>
      </c>
      <c r="BC104" s="4">
        <f t="shared" si="772"/>
        <v>1.4588100686498962</v>
      </c>
      <c r="BD104" s="4">
        <f t="shared" si="773"/>
        <v>1.022436807725069</v>
      </c>
      <c r="BE104" s="4">
        <f t="shared" si="774"/>
        <v>1.6106244701893146</v>
      </c>
      <c r="BF104" s="4">
        <f t="shared" si="775"/>
        <v>3.3352176370831099</v>
      </c>
      <c r="BG104" s="4">
        <f t="shared" si="776"/>
        <v>2.9320552579644943</v>
      </c>
      <c r="BH104" s="4">
        <f t="shared" si="777"/>
        <v>3.8515603036266555</v>
      </c>
      <c r="BI104" s="4">
        <f t="shared" si="778"/>
        <v>2.4471635150166815</v>
      </c>
      <c r="BJ104" s="4">
        <f t="shared" si="779"/>
        <v>1.8052516411378505</v>
      </c>
      <c r="BK104" s="4">
        <f t="shared" si="780"/>
        <v>2.3829087921117376</v>
      </c>
      <c r="BL104" s="4">
        <f t="shared" si="781"/>
        <v>2.6529507309150047</v>
      </c>
      <c r="BM104" s="4">
        <f t="shared" si="782"/>
        <v>3.5016286644951045</v>
      </c>
      <c r="BN104" s="4">
        <f t="shared" si="783"/>
        <v>3.3046749059645331</v>
      </c>
      <c r="BO104" s="4">
        <f t="shared" si="784"/>
        <v>3.6650615302300737</v>
      </c>
      <c r="BP104" s="4">
        <f t="shared" si="785"/>
        <v>2.7162447257383926</v>
      </c>
      <c r="BQ104" s="4">
        <f t="shared" si="786"/>
        <v>3.3307107264621161</v>
      </c>
      <c r="BR104" s="4">
        <f t="shared" si="787"/>
        <v>3.4330299089726957</v>
      </c>
      <c r="BS104" s="4">
        <f t="shared" si="788"/>
        <v>3.6387096774193717</v>
      </c>
      <c r="BT104" s="4">
        <f t="shared" si="789"/>
        <v>3.7997432605904935</v>
      </c>
      <c r="BU104" s="4">
        <f t="shared" si="790"/>
        <v>3.4771573604060801</v>
      </c>
      <c r="BV104" s="4">
        <f t="shared" si="791"/>
        <v>3.1682172491828142</v>
      </c>
      <c r="BW104" s="4">
        <f t="shared" si="792"/>
        <v>2.8884462151394175</v>
      </c>
      <c r="BX104" s="4">
        <f t="shared" si="793"/>
        <v>1.9539945584961638</v>
      </c>
      <c r="BY104" s="4">
        <f t="shared" si="794"/>
        <v>1.2018641157713894</v>
      </c>
      <c r="BZ104" s="4">
        <f t="shared" si="795"/>
        <v>-0.99926882768706093</v>
      </c>
      <c r="CA104" s="4">
        <f t="shared" si="796"/>
        <v>-3.7754114230396874</v>
      </c>
      <c r="CB104" s="4">
        <f t="shared" si="797"/>
        <v>-5.2644347404172676</v>
      </c>
      <c r="CC104" s="4">
        <f t="shared" si="798"/>
        <v>-5.3805138148327769</v>
      </c>
      <c r="CD104" s="4">
        <f t="shared" si="799"/>
        <v>-4.4066962087641599</v>
      </c>
      <c r="CE104" s="4">
        <f t="shared" si="800"/>
        <v>-2.5402414486921598</v>
      </c>
      <c r="CF104" s="4">
        <f t="shared" si="801"/>
        <v>-7.6824583866852425E-2</v>
      </c>
      <c r="CG104" s="4">
        <f t="shared" si="802"/>
        <v>0.35860655737705027</v>
      </c>
      <c r="CH104" s="4">
        <f t="shared" si="803"/>
        <v>1.931496265773891</v>
      </c>
      <c r="CI104" s="4">
        <f t="shared" si="804"/>
        <v>2.2193548387096751</v>
      </c>
      <c r="CJ104" s="4">
        <f t="shared" si="805"/>
        <v>2.5371604305484352</v>
      </c>
      <c r="CK104" s="4">
        <f t="shared" si="806"/>
        <v>2.3481368044921069</v>
      </c>
      <c r="CL104" s="4">
        <f t="shared" si="807"/>
        <v>2.2991409802930685</v>
      </c>
      <c r="CM104" s="4">
        <f t="shared" si="808"/>
        <v>3.1052764453420867</v>
      </c>
      <c r="CN104" s="4">
        <f t="shared" si="809"/>
        <v>3.1492126968257761</v>
      </c>
      <c r="CO104" s="4">
        <f t="shared" si="810"/>
        <v>3.3416458852867592</v>
      </c>
      <c r="CP104" s="4">
        <f t="shared" si="811"/>
        <v>4.0750802667325337</v>
      </c>
      <c r="CQ104" s="4">
        <f t="shared" si="812"/>
        <v>4.0156709108716937</v>
      </c>
      <c r="CR104" s="4">
        <f t="shared" si="813"/>
        <v>4.1919069542040388</v>
      </c>
      <c r="CS104" s="4">
        <f t="shared" si="814"/>
        <v>4.8021235521235495</v>
      </c>
      <c r="CT104" s="4">
        <f t="shared" si="815"/>
        <v>4.0104413858566668</v>
      </c>
      <c r="CU104" s="4">
        <f t="shared" si="816"/>
        <v>4.2372881355932313</v>
      </c>
      <c r="CV104" s="4">
        <f t="shared" si="817"/>
        <v>3.2790697674418556</v>
      </c>
      <c r="CW104" s="4">
        <f t="shared" si="818"/>
        <v>3.0854248215519187</v>
      </c>
      <c r="CX104" s="4">
        <f t="shared" si="819"/>
        <v>2.5781428245494009</v>
      </c>
      <c r="CY104" s="4">
        <f t="shared" si="820"/>
        <v>2.9132791327913354</v>
      </c>
      <c r="CZ104" s="4">
        <f t="shared" si="821"/>
        <v>3.7378968700743087</v>
      </c>
      <c r="DA104" s="4">
        <f t="shared" si="822"/>
        <v>5.0033504578959276</v>
      </c>
      <c r="DB104" s="4">
        <f t="shared" si="823"/>
        <v>5.2713523131672435</v>
      </c>
      <c r="DC104" s="4">
        <f t="shared" si="824"/>
        <v>5.0252359008119418</v>
      </c>
      <c r="DD104" s="4">
        <f t="shared" si="825"/>
        <v>4.6885174734100143</v>
      </c>
      <c r="DE104" s="4">
        <f t="shared" si="826"/>
        <v>3.8289725590299861</v>
      </c>
      <c r="DF104" s="4">
        <f t="shared" si="827"/>
        <v>3.6763152334671423</v>
      </c>
      <c r="DG104" s="4">
        <f t="shared" si="828"/>
        <v>3.3221897200167216</v>
      </c>
      <c r="DH104" s="4">
        <f t="shared" si="829"/>
        <v>3.980924735641711</v>
      </c>
      <c r="DI104" s="4">
        <f t="shared" si="830"/>
        <v>2.8068018848596665</v>
      </c>
      <c r="DJ104" s="4">
        <f t="shared" si="831"/>
        <v>2.7307927450580749</v>
      </c>
      <c r="DK104" s="4">
        <f t="shared" si="832"/>
        <v>3.316481294236584</v>
      </c>
      <c r="DL104" s="4">
        <f t="shared" si="833"/>
        <v>2.7517447657028793</v>
      </c>
      <c r="DM104" s="4">
        <f t="shared" si="834"/>
        <v>2.4711040255081862</v>
      </c>
      <c r="DN104" s="4">
        <f t="shared" si="835"/>
        <v>2.8764134100377037</v>
      </c>
      <c r="DO104" s="4">
        <f t="shared" si="836"/>
        <v>1.4288510471716753</v>
      </c>
      <c r="DP104" s="4">
        <f t="shared" si="837"/>
        <v>1.0479332427712151</v>
      </c>
      <c r="DQ104" s="4">
        <f t="shared" si="838"/>
        <v>1.6725009723842943</v>
      </c>
      <c r="DR104" s="4">
        <f t="shared" si="839"/>
        <v>0.96413420748167056</v>
      </c>
      <c r="DS104" s="4">
        <f t="shared" si="840"/>
        <v>-0.25086839058279242</v>
      </c>
      <c r="DT104" s="4">
        <f t="shared" si="841"/>
        <v>-44.593816016900334</v>
      </c>
      <c r="DU104" s="4">
        <f t="shared" si="842"/>
        <v>-36.973986228003078</v>
      </c>
      <c r="DV104" s="4">
        <f t="shared" si="843"/>
        <v>-35.599694423223823</v>
      </c>
      <c r="DW104" s="4">
        <f t="shared" si="844"/>
        <v>-35.712903849874245</v>
      </c>
      <c r="DX104" s="4">
        <f t="shared" si="845"/>
        <v>28.180242634315444</v>
      </c>
      <c r="DY104" s="4">
        <f t="shared" si="846"/>
        <v>24.613050075872557</v>
      </c>
      <c r="DZ104" s="4">
        <f t="shared" si="847"/>
        <v>28.262158956109129</v>
      </c>
      <c r="EA104" s="4">
        <f t="shared" si="848"/>
        <v>32.500752332229887</v>
      </c>
      <c r="EB104" s="4">
        <f t="shared" si="849"/>
        <v>21.741481882098412</v>
      </c>
      <c r="EC104" s="4">
        <f t="shared" si="850"/>
        <v>12.932294203604467</v>
      </c>
      <c r="ED104" s="4">
        <f t="shared" si="851"/>
        <v>9.1791907514450877</v>
      </c>
      <c r="EE104" s="4">
        <f t="shared" si="852"/>
        <v>9.0620031796502474</v>
      </c>
      <c r="EF104" s="4">
        <f t="shared" si="853"/>
        <v>8.773878276321657</v>
      </c>
      <c r="EG104" s="4">
        <f t="shared" si="854"/>
        <v>6.7284882467112395</v>
      </c>
      <c r="EH104" s="4">
        <f t="shared" si="855"/>
        <v>9.0851334180432008</v>
      </c>
      <c r="EI104" s="4">
        <f t="shared" si="856"/>
        <v>3.5610162432319736</v>
      </c>
      <c r="EJ104" s="4">
        <f t="shared" si="857"/>
        <v>3.9411884827445176</v>
      </c>
      <c r="EK104" s="10">
        <f t="shared" si="858"/>
        <v>3.3710042432814724</v>
      </c>
      <c r="EL104" s="10">
        <f t="shared" si="859"/>
        <v>0.52457775189282962</v>
      </c>
      <c r="EM104" s="10">
        <f t="shared" si="860"/>
        <v>4.3843153026342341</v>
      </c>
      <c r="EN104" s="10">
        <f t="shared" si="861"/>
        <v>2.4850098231827156</v>
      </c>
      <c r="EO104" s="10">
        <f t="shared" si="862"/>
        <v>2.537183108667973</v>
      </c>
      <c r="EP104" s="10">
        <f t="shared" si="863"/>
        <v>1.6371891886881151</v>
      </c>
      <c r="EQ104" s="10">
        <f t="shared" si="864"/>
        <v>0.70835625748404407</v>
      </c>
      <c r="ER104" s="10">
        <f t="shared" si="865"/>
        <v>-2.6972174952222261E-2</v>
      </c>
      <c r="ES104" s="10">
        <f t="shared" si="866"/>
        <v>-0.63898914696407516</v>
      </c>
      <c r="ET104" s="10">
        <f t="shared" si="867"/>
        <v>-0.67515455190636509</v>
      </c>
      <c r="EU104" s="10">
        <f t="shared" si="868"/>
        <v>-0.15448172014131956</v>
      </c>
      <c r="EV104" s="10">
        <f t="shared" si="869"/>
        <v>0.54747002922292953</v>
      </c>
      <c r="EW104" s="10">
        <f t="shared" si="870"/>
        <v>0.99627598036111653</v>
      </c>
      <c r="EX104" s="10">
        <f t="shared" si="871"/>
        <v>0.96429049007100698</v>
      </c>
      <c r="EY104" s="10">
        <f t="shared" si="872"/>
        <v>1.0363185660859253</v>
      </c>
      <c r="EZ104" s="10">
        <f t="shared" si="873"/>
        <v>1.0684962385797192</v>
      </c>
      <c r="FA104" s="10">
        <f t="shared" si="874"/>
        <v>1.2303674917178764</v>
      </c>
      <c r="FB104" s="10">
        <f t="shared" si="875"/>
        <v>1.3691840090767293</v>
      </c>
      <c r="FC104" s="10">
        <f t="shared" si="876"/>
        <v>1.4997667724723218</v>
      </c>
      <c r="FD104" s="10">
        <f t="shared" si="877"/>
        <v>1.2279846684475348</v>
      </c>
      <c r="FE104" s="10">
        <f t="shared" si="878"/>
        <v>0.89901974251633821</v>
      </c>
      <c r="FF104" s="10">
        <f t="shared" si="879"/>
        <v>0.64514862811291263</v>
      </c>
      <c r="FG104" s="10">
        <f t="shared" si="880"/>
        <v>0.29047724464148494</v>
      </c>
      <c r="FH104" s="10">
        <f t="shared" si="881"/>
        <v>6.4812111980105946E-2</v>
      </c>
      <c r="FI104" s="10">
        <f t="shared" si="882"/>
        <v>-0.21833049981671016</v>
      </c>
      <c r="FJ104" s="10">
        <f t="shared" si="883"/>
        <v>-0.34727813172945599</v>
      </c>
    </row>
    <row r="105" spans="2:166" x14ac:dyDescent="0.2">
      <c r="B105" t="str">
        <f t="shared" ref="B105:B107" si="884">B21</f>
        <v xml:space="preserve">   Government</v>
      </c>
      <c r="C105" s="4"/>
      <c r="D105" s="4"/>
      <c r="E105" s="4"/>
      <c r="F105" s="4"/>
      <c r="G105" s="4">
        <f t="shared" si="724"/>
        <v>3.0351805012646338</v>
      </c>
      <c r="H105" s="4">
        <f t="shared" si="725"/>
        <v>4.4782905205728474</v>
      </c>
      <c r="I105" s="4">
        <f t="shared" si="726"/>
        <v>3.4798126254740325</v>
      </c>
      <c r="J105" s="4">
        <f t="shared" si="727"/>
        <v>4.054659498207891</v>
      </c>
      <c r="K105" s="4">
        <f t="shared" si="728"/>
        <v>5.3113144387413547</v>
      </c>
      <c r="L105" s="4">
        <f t="shared" si="729"/>
        <v>3.524804177545704</v>
      </c>
      <c r="M105" s="4">
        <f t="shared" si="730"/>
        <v>2.1771933606380633</v>
      </c>
      <c r="N105" s="4">
        <f t="shared" si="731"/>
        <v>4.0258342303552075</v>
      </c>
      <c r="O105" s="4">
        <f t="shared" si="732"/>
        <v>1.8859927950837019</v>
      </c>
      <c r="P105" s="4">
        <f t="shared" si="733"/>
        <v>1.8705338377469349</v>
      </c>
      <c r="Q105" s="4">
        <f t="shared" si="734"/>
        <v>2.65822784810128</v>
      </c>
      <c r="R105" s="4">
        <f t="shared" si="735"/>
        <v>1.510761589403975</v>
      </c>
      <c r="S105" s="4">
        <f t="shared" si="736"/>
        <v>1.9134775374376245</v>
      </c>
      <c r="T105" s="4">
        <f t="shared" si="737"/>
        <v>1.9187126057355064</v>
      </c>
      <c r="U105" s="4">
        <f t="shared" si="738"/>
        <v>0.59597205096588723</v>
      </c>
      <c r="V105" s="4">
        <f t="shared" si="739"/>
        <v>2.1202854230377044</v>
      </c>
      <c r="W105" s="4">
        <f t="shared" si="740"/>
        <v>2.6122448979591706</v>
      </c>
      <c r="X105" s="4">
        <f t="shared" si="741"/>
        <v>2.1255060728744946</v>
      </c>
      <c r="Y105" s="4">
        <f t="shared" si="742"/>
        <v>2.3289070480081664</v>
      </c>
      <c r="Z105" s="4">
        <f t="shared" si="743"/>
        <v>1.1379516869634898</v>
      </c>
      <c r="AA105" s="4">
        <f t="shared" si="744"/>
        <v>2.0286396181384392</v>
      </c>
      <c r="AB105" s="4">
        <f t="shared" si="745"/>
        <v>1.5064420218037666</v>
      </c>
      <c r="AC105" s="4">
        <f t="shared" si="746"/>
        <v>1.8965861449391275</v>
      </c>
      <c r="AD105" s="4">
        <f t="shared" si="747"/>
        <v>1.2238452427951074</v>
      </c>
      <c r="AE105" s="4">
        <f t="shared" si="748"/>
        <v>-3.8986354775827348E-2</v>
      </c>
      <c r="AF105" s="4">
        <f t="shared" si="749"/>
        <v>2.2456551454794083</v>
      </c>
      <c r="AG105" s="4">
        <f t="shared" si="750"/>
        <v>2.5274294670846187</v>
      </c>
      <c r="AH105" s="4">
        <f t="shared" si="751"/>
        <v>2.4570982839313471</v>
      </c>
      <c r="AI105" s="4">
        <f t="shared" si="752"/>
        <v>3.3346333853354171</v>
      </c>
      <c r="AJ105" s="4">
        <f t="shared" si="753"/>
        <v>2.0626432391138261</v>
      </c>
      <c r="AK105" s="4">
        <f t="shared" si="754"/>
        <v>2.6180011465698483</v>
      </c>
      <c r="AL105" s="4">
        <f t="shared" si="755"/>
        <v>2.9120669965740253</v>
      </c>
      <c r="AM105" s="4">
        <f t="shared" si="756"/>
        <v>2.3211926778637482</v>
      </c>
      <c r="AN105" s="4">
        <f t="shared" si="757"/>
        <v>2.3016467065868351</v>
      </c>
      <c r="AO105" s="4">
        <f t="shared" si="758"/>
        <v>2.681564245810053</v>
      </c>
      <c r="AP105" s="4">
        <f t="shared" si="759"/>
        <v>2.1453671167005695</v>
      </c>
      <c r="AQ105" s="4">
        <f t="shared" si="760"/>
        <v>2.4345260051641393</v>
      </c>
      <c r="AR105" s="4">
        <f t="shared" si="761"/>
        <v>2.5059447594658613</v>
      </c>
      <c r="AS105" s="4">
        <f t="shared" si="762"/>
        <v>1.0155966630395197</v>
      </c>
      <c r="AT105" s="4">
        <f t="shared" si="763"/>
        <v>0.95962339308346412</v>
      </c>
      <c r="AU105" s="4">
        <f t="shared" si="764"/>
        <v>2.4846957148001447</v>
      </c>
      <c r="AV105" s="4">
        <f t="shared" si="765"/>
        <v>2.4625267665953077</v>
      </c>
      <c r="AW105" s="4">
        <f t="shared" si="766"/>
        <v>3.5727109515260258</v>
      </c>
      <c r="AX105" s="4">
        <f t="shared" si="767"/>
        <v>4.4476327116212522</v>
      </c>
      <c r="AY105" s="4">
        <f t="shared" si="768"/>
        <v>2.7055516514406186</v>
      </c>
      <c r="AZ105" s="4">
        <f t="shared" si="769"/>
        <v>2.2117729014280663</v>
      </c>
      <c r="BA105" s="4">
        <f t="shared" si="770"/>
        <v>1.837406829606536</v>
      </c>
      <c r="BB105" s="4">
        <f t="shared" si="771"/>
        <v>1.5281593406593297</v>
      </c>
      <c r="BC105" s="4">
        <f t="shared" si="772"/>
        <v>1.436879917892564</v>
      </c>
      <c r="BD105" s="4">
        <f t="shared" si="773"/>
        <v>1.6016357130686831</v>
      </c>
      <c r="BE105" s="4">
        <f t="shared" si="774"/>
        <v>0.80000000000000071</v>
      </c>
      <c r="BF105" s="4">
        <f t="shared" si="775"/>
        <v>0.55809233891426224</v>
      </c>
      <c r="BG105" s="4">
        <f t="shared" si="776"/>
        <v>-8.4317032040470696E-2</v>
      </c>
      <c r="BH105" s="4">
        <f t="shared" si="777"/>
        <v>-0.46956230085528627</v>
      </c>
      <c r="BI105" s="4">
        <f t="shared" si="778"/>
        <v>0.4221546774738183</v>
      </c>
      <c r="BJ105" s="4">
        <f t="shared" si="779"/>
        <v>0.1345442314160783</v>
      </c>
      <c r="BK105" s="4">
        <f t="shared" si="780"/>
        <v>-8.4388185654005188E-2</v>
      </c>
      <c r="BL105" s="4">
        <f t="shared" si="781"/>
        <v>-0.11794439764110098</v>
      </c>
      <c r="BM105" s="4">
        <f t="shared" si="782"/>
        <v>-0.15133680847485564</v>
      </c>
      <c r="BN105" s="4">
        <f t="shared" si="783"/>
        <v>-0.11756802149814893</v>
      </c>
      <c r="BO105" s="4">
        <f t="shared" si="784"/>
        <v>0.67567567567567988</v>
      </c>
      <c r="BP105" s="4">
        <f t="shared" si="785"/>
        <v>0.35425101214574539</v>
      </c>
      <c r="BQ105" s="4">
        <f t="shared" si="786"/>
        <v>0.16840687100032614</v>
      </c>
      <c r="BR105" s="4">
        <f t="shared" si="787"/>
        <v>0.26904321506640017</v>
      </c>
      <c r="BS105" s="4">
        <f t="shared" si="788"/>
        <v>0.13422818791943847</v>
      </c>
      <c r="BT105" s="4">
        <f t="shared" si="789"/>
        <v>0.57152462598755172</v>
      </c>
      <c r="BU105" s="4">
        <f t="shared" si="790"/>
        <v>1.3281775386684735</v>
      </c>
      <c r="BV105" s="4">
        <f t="shared" si="791"/>
        <v>1.2912963273520095</v>
      </c>
      <c r="BW105" s="4">
        <f t="shared" si="792"/>
        <v>1.7258713136729442</v>
      </c>
      <c r="BX105" s="4">
        <f t="shared" si="793"/>
        <v>1.5544041450777257</v>
      </c>
      <c r="BY105" s="4">
        <f t="shared" si="794"/>
        <v>2.6547204247552969</v>
      </c>
      <c r="BZ105" s="4">
        <f t="shared" si="795"/>
        <v>2.7649006622516792</v>
      </c>
      <c r="CA105" s="4">
        <f t="shared" si="796"/>
        <v>1.8118926041838179</v>
      </c>
      <c r="CB105" s="4">
        <f t="shared" si="797"/>
        <v>2.2712310730743868</v>
      </c>
      <c r="CC105" s="4">
        <f t="shared" si="798"/>
        <v>-9.6977533538089578E-2</v>
      </c>
      <c r="CD105" s="4">
        <f t="shared" si="799"/>
        <v>-0.66054454647976879</v>
      </c>
      <c r="CE105" s="4">
        <f t="shared" si="800"/>
        <v>-0.55007280375343193</v>
      </c>
      <c r="CF105" s="4">
        <f t="shared" si="801"/>
        <v>0.48278081750885438</v>
      </c>
      <c r="CG105" s="4">
        <f t="shared" si="802"/>
        <v>1.6178611875106164E-2</v>
      </c>
      <c r="CH105" s="4">
        <f t="shared" si="803"/>
        <v>-0.71359065844955882</v>
      </c>
      <c r="CI105" s="4">
        <f t="shared" si="804"/>
        <v>-0.91101350252156266</v>
      </c>
      <c r="CJ105" s="4">
        <f t="shared" si="805"/>
        <v>-2.6265214606021825</v>
      </c>
      <c r="CK105" s="4">
        <f t="shared" si="806"/>
        <v>-2.4263992235522447</v>
      </c>
      <c r="CL105" s="4">
        <f t="shared" si="807"/>
        <v>-1.0617445279320625</v>
      </c>
      <c r="CM105" s="4">
        <f t="shared" si="808"/>
        <v>-0.32835330815957908</v>
      </c>
      <c r="CN105" s="4">
        <f t="shared" si="809"/>
        <v>-0.16447368421051989</v>
      </c>
      <c r="CO105" s="4">
        <f t="shared" si="810"/>
        <v>0.66312997347479641</v>
      </c>
      <c r="CP105" s="4">
        <f t="shared" si="811"/>
        <v>0.8089813438996174</v>
      </c>
      <c r="CQ105" s="4">
        <f t="shared" si="812"/>
        <v>0.88947455114478657</v>
      </c>
      <c r="CR105" s="4">
        <f t="shared" si="813"/>
        <v>0.95551894563425943</v>
      </c>
      <c r="CS105" s="4">
        <f t="shared" si="814"/>
        <v>1.0540184453227797</v>
      </c>
      <c r="CT105" s="4">
        <f t="shared" si="815"/>
        <v>1.3101867016050095</v>
      </c>
      <c r="CU105" s="4">
        <f t="shared" si="816"/>
        <v>1.2571428571428678</v>
      </c>
      <c r="CV105" s="4">
        <f t="shared" si="817"/>
        <v>1.3381201044386337</v>
      </c>
      <c r="CW105" s="4">
        <f t="shared" si="818"/>
        <v>1.7112125162972669</v>
      </c>
      <c r="CX105" s="4">
        <f t="shared" si="819"/>
        <v>1.3902360168121186</v>
      </c>
      <c r="CY105" s="4">
        <f t="shared" si="820"/>
        <v>1.9187358916478381</v>
      </c>
      <c r="CZ105" s="4">
        <f t="shared" si="821"/>
        <v>2.544283413848647</v>
      </c>
      <c r="DA105" s="4">
        <f t="shared" si="822"/>
        <v>2.8360839609037125</v>
      </c>
      <c r="DB105" s="4">
        <f t="shared" si="823"/>
        <v>2.694515306122458</v>
      </c>
      <c r="DC105" s="4">
        <f t="shared" si="824"/>
        <v>2.2306597057427657</v>
      </c>
      <c r="DD105" s="4">
        <f t="shared" si="825"/>
        <v>2.418341708542715</v>
      </c>
      <c r="DE105" s="4">
        <f t="shared" si="826"/>
        <v>2.1034590215020188</v>
      </c>
      <c r="DF105" s="4">
        <f t="shared" si="827"/>
        <v>2.4685607824872058</v>
      </c>
      <c r="DG105" s="4">
        <f t="shared" si="828"/>
        <v>2.2748375116063091</v>
      </c>
      <c r="DH105" s="4">
        <f t="shared" si="829"/>
        <v>1.8552591229684223</v>
      </c>
      <c r="DI105" s="4">
        <f t="shared" si="830"/>
        <v>1.4497176865557737</v>
      </c>
      <c r="DJ105" s="4">
        <f t="shared" si="831"/>
        <v>0.80303030303030543</v>
      </c>
      <c r="DK105" s="4">
        <f t="shared" si="832"/>
        <v>-7.5654410652126192E-2</v>
      </c>
      <c r="DL105" s="4">
        <f t="shared" si="833"/>
        <v>-1.0236339003462325</v>
      </c>
      <c r="DM105" s="4">
        <f t="shared" si="834"/>
        <v>-1.669675090252698</v>
      </c>
      <c r="DN105" s="4">
        <f t="shared" si="835"/>
        <v>-2.1944987223808665</v>
      </c>
      <c r="DO105" s="4">
        <f t="shared" si="836"/>
        <v>-2.7256208358570566</v>
      </c>
      <c r="DP105" s="4">
        <f t="shared" si="837"/>
        <v>-1.6882129277566604</v>
      </c>
      <c r="DQ105" s="4">
        <f t="shared" si="838"/>
        <v>9.1785222579177095E-2</v>
      </c>
      <c r="DR105" s="4">
        <f t="shared" si="839"/>
        <v>-0.27662517289075428</v>
      </c>
      <c r="DS105" s="4">
        <f t="shared" si="840"/>
        <v>2.3505603985055856</v>
      </c>
      <c r="DT105" s="4">
        <f t="shared" si="841"/>
        <v>-4.4554455445544372</v>
      </c>
      <c r="DU105" s="4">
        <f t="shared" si="842"/>
        <v>-3.2095369096744708</v>
      </c>
      <c r="DV105" s="4">
        <f t="shared" si="843"/>
        <v>-6.3492063492063266</v>
      </c>
      <c r="DW105" s="4">
        <f t="shared" si="844"/>
        <v>-7.4220532319391737</v>
      </c>
      <c r="DX105" s="4">
        <f t="shared" si="845"/>
        <v>0.32383419689119286</v>
      </c>
      <c r="DY105" s="4">
        <f t="shared" si="846"/>
        <v>0.53687036159799639</v>
      </c>
      <c r="DZ105" s="4">
        <f t="shared" si="847"/>
        <v>2.8467994076024405</v>
      </c>
      <c r="EA105" s="4">
        <f t="shared" si="848"/>
        <v>-0.78856579595859566</v>
      </c>
      <c r="EB105" s="4">
        <f t="shared" si="849"/>
        <v>-2.7114267269205961</v>
      </c>
      <c r="EC105" s="4">
        <f t="shared" si="850"/>
        <v>-0.47117951939689151</v>
      </c>
      <c r="ED105" s="4">
        <f t="shared" si="851"/>
        <v>-0.71999999999999842</v>
      </c>
      <c r="EE105" s="4">
        <f t="shared" si="852"/>
        <v>2.7156814042059718</v>
      </c>
      <c r="EF105" s="4">
        <f t="shared" si="853"/>
        <v>7.2992700729926918</v>
      </c>
      <c r="EG105" s="4">
        <f t="shared" si="854"/>
        <v>1.6253747830203391</v>
      </c>
      <c r="EH105" s="4">
        <f t="shared" si="855"/>
        <v>1.2731668009669628</v>
      </c>
      <c r="EI105" s="4">
        <f t="shared" si="856"/>
        <v>7.8026761244559317</v>
      </c>
      <c r="EJ105" s="4">
        <f t="shared" si="857"/>
        <v>5.3339517625232036</v>
      </c>
      <c r="EK105" s="10">
        <f t="shared" si="858"/>
        <v>4.8714285714285932</v>
      </c>
      <c r="EL105" s="10">
        <f t="shared" si="859"/>
        <v>7.183306810948431</v>
      </c>
      <c r="EM105" s="10">
        <f t="shared" si="860"/>
        <v>0.91417676087932609</v>
      </c>
      <c r="EN105" s="10">
        <f t="shared" si="861"/>
        <v>-1.2800528401585076</v>
      </c>
      <c r="EO105" s="10">
        <f t="shared" si="862"/>
        <v>-0.72195767665819144</v>
      </c>
      <c r="EP105" s="10">
        <f t="shared" si="863"/>
        <v>-0.54005709238604815</v>
      </c>
      <c r="EQ105" s="10">
        <f t="shared" si="864"/>
        <v>-0.72735695261398892</v>
      </c>
      <c r="ER105" s="10">
        <f t="shared" si="865"/>
        <v>-0.43368883060578289</v>
      </c>
      <c r="ES105" s="10">
        <f t="shared" si="866"/>
        <v>-8.4430021293191437E-2</v>
      </c>
      <c r="ET105" s="10">
        <f t="shared" si="867"/>
        <v>8.2489628339899035E-2</v>
      </c>
      <c r="EU105" s="10">
        <f t="shared" si="868"/>
        <v>0.2060889845840741</v>
      </c>
      <c r="EV105" s="10">
        <f t="shared" si="869"/>
        <v>0.40327801140307429</v>
      </c>
      <c r="EW105" s="10">
        <f t="shared" si="870"/>
        <v>0.53127938739867542</v>
      </c>
      <c r="EX105" s="10">
        <f t="shared" si="871"/>
        <v>0.64711278161844188</v>
      </c>
      <c r="EY105" s="10">
        <f t="shared" si="872"/>
        <v>0.73725720833492936</v>
      </c>
      <c r="EZ105" s="10">
        <f t="shared" si="873"/>
        <v>0.77110166878679998</v>
      </c>
      <c r="FA105" s="10">
        <f t="shared" si="874"/>
        <v>0.80464541970384218</v>
      </c>
      <c r="FB105" s="10">
        <f t="shared" si="875"/>
        <v>0.80335675975586884</v>
      </c>
      <c r="FC105" s="10">
        <f t="shared" si="876"/>
        <v>0.77671281190179187</v>
      </c>
      <c r="FD105" s="10">
        <f t="shared" si="877"/>
        <v>0.78840252186085369</v>
      </c>
      <c r="FE105" s="10">
        <f t="shared" si="878"/>
        <v>0.78067969110413582</v>
      </c>
      <c r="FF105" s="10">
        <f t="shared" si="879"/>
        <v>0.79100036958923425</v>
      </c>
      <c r="FG105" s="10">
        <f t="shared" si="880"/>
        <v>0.80488707853372254</v>
      </c>
      <c r="FH105" s="10">
        <f t="shared" si="881"/>
        <v>0.74638766382417732</v>
      </c>
      <c r="FI105" s="10">
        <f t="shared" si="882"/>
        <v>1.7844122076823066</v>
      </c>
      <c r="FJ105" s="10">
        <f t="shared" si="883"/>
        <v>0.94494549333856703</v>
      </c>
    </row>
    <row r="106" spans="2:166" x14ac:dyDescent="0.2">
      <c r="B106" t="str">
        <f t="shared" si="884"/>
        <v xml:space="preserve">      State and local</v>
      </c>
      <c r="C106" s="4"/>
      <c r="D106" s="4"/>
      <c r="E106" s="4"/>
      <c r="F106" s="4"/>
      <c r="G106" s="4">
        <f t="shared" si="724"/>
        <v>4.0584415584415501</v>
      </c>
      <c r="H106" s="4">
        <f t="shared" si="725"/>
        <v>6.1158798283261762</v>
      </c>
      <c r="I106" s="4">
        <f t="shared" si="726"/>
        <v>4.0709812108559618</v>
      </c>
      <c r="J106" s="4">
        <f t="shared" si="727"/>
        <v>4.3864229765012919</v>
      </c>
      <c r="K106" s="4">
        <f t="shared" si="728"/>
        <v>5.7982319292771756</v>
      </c>
      <c r="L106" s="4">
        <f t="shared" si="729"/>
        <v>3.7917087967644036</v>
      </c>
      <c r="M106" s="4">
        <f t="shared" si="730"/>
        <v>2.4824473420260951</v>
      </c>
      <c r="N106" s="4">
        <f t="shared" si="731"/>
        <v>4.4272136068033818</v>
      </c>
      <c r="O106" s="4">
        <f t="shared" si="732"/>
        <v>1.7694765298599258</v>
      </c>
      <c r="P106" s="4">
        <f t="shared" si="733"/>
        <v>1.777886020457875</v>
      </c>
      <c r="Q106" s="4">
        <f t="shared" si="734"/>
        <v>2.5691216050893084</v>
      </c>
      <c r="R106" s="4">
        <f t="shared" si="735"/>
        <v>1.4371257485029876</v>
      </c>
      <c r="S106" s="4">
        <f t="shared" si="736"/>
        <v>2.1492393141753219</v>
      </c>
      <c r="T106" s="4">
        <f t="shared" si="737"/>
        <v>2.1536252692031299</v>
      </c>
      <c r="U106" s="4">
        <f t="shared" si="738"/>
        <v>0.85877862595418186</v>
      </c>
      <c r="V106" s="4">
        <f t="shared" si="739"/>
        <v>2.573789846517105</v>
      </c>
      <c r="W106" s="4">
        <f t="shared" si="740"/>
        <v>3.3096926713947816</v>
      </c>
      <c r="X106" s="4">
        <f t="shared" si="741"/>
        <v>2.7641133754977787</v>
      </c>
      <c r="Y106" s="4">
        <f t="shared" si="742"/>
        <v>3.0037842951750049</v>
      </c>
      <c r="Z106" s="4">
        <f t="shared" si="743"/>
        <v>1.5883977900552626</v>
      </c>
      <c r="AA106" s="4">
        <f t="shared" si="744"/>
        <v>2.4713958810068881</v>
      </c>
      <c r="AB106" s="4">
        <f t="shared" si="745"/>
        <v>1.9603373603829466</v>
      </c>
      <c r="AC106" s="4">
        <f t="shared" si="746"/>
        <v>2.5028702640643052</v>
      </c>
      <c r="AD106" s="4">
        <f t="shared" si="747"/>
        <v>1.540901880806711</v>
      </c>
      <c r="AE106" s="4">
        <f t="shared" si="748"/>
        <v>4.4662795891015072E-2</v>
      </c>
      <c r="AF106" s="4">
        <f t="shared" si="749"/>
        <v>2.52626872345183</v>
      </c>
      <c r="AG106" s="4">
        <f t="shared" si="750"/>
        <v>2.5089605734766929</v>
      </c>
      <c r="AH106" s="4">
        <f t="shared" si="751"/>
        <v>2.6779736665922815</v>
      </c>
      <c r="AI106" s="4">
        <f t="shared" si="752"/>
        <v>3.3482142857142794</v>
      </c>
      <c r="AJ106" s="4">
        <f t="shared" si="753"/>
        <v>1.9624945486262479</v>
      </c>
      <c r="AK106" s="4">
        <f t="shared" si="754"/>
        <v>2.5786713286713336</v>
      </c>
      <c r="AL106" s="4">
        <f t="shared" si="755"/>
        <v>2.5646598565528977</v>
      </c>
      <c r="AM106" s="4">
        <f t="shared" si="756"/>
        <v>1.9438444924406051</v>
      </c>
      <c r="AN106" s="4">
        <f t="shared" si="757"/>
        <v>2.1813515825491958</v>
      </c>
      <c r="AO106" s="4">
        <f t="shared" si="758"/>
        <v>2.8760119301235676</v>
      </c>
      <c r="AP106" s="4">
        <f t="shared" si="759"/>
        <v>2.3098114007205073</v>
      </c>
      <c r="AQ106" s="4">
        <f t="shared" si="760"/>
        <v>2.923728813559312</v>
      </c>
      <c r="AR106" s="4">
        <f t="shared" si="761"/>
        <v>1.2557555462536341</v>
      </c>
      <c r="AS106" s="4">
        <f t="shared" si="762"/>
        <v>0.66266307724165419</v>
      </c>
      <c r="AT106" s="4">
        <f t="shared" si="763"/>
        <v>1.0977630488815171</v>
      </c>
      <c r="AU106" s="4">
        <f t="shared" si="764"/>
        <v>2.5524907369287808</v>
      </c>
      <c r="AV106" s="4">
        <f t="shared" si="765"/>
        <v>4.0926002480363932</v>
      </c>
      <c r="AW106" s="4">
        <f t="shared" si="766"/>
        <v>4.0732359596790779</v>
      </c>
      <c r="AX106" s="4">
        <f t="shared" si="767"/>
        <v>4.6711739397664598</v>
      </c>
      <c r="AY106" s="4">
        <f t="shared" si="768"/>
        <v>3.0309112806101934</v>
      </c>
      <c r="AZ106" s="4">
        <f t="shared" si="769"/>
        <v>2.3828435266084247</v>
      </c>
      <c r="BA106" s="4">
        <f t="shared" si="770"/>
        <v>1.9964419845819315</v>
      </c>
      <c r="BB106" s="4">
        <f t="shared" si="771"/>
        <v>1.0765316108827472</v>
      </c>
      <c r="BC106" s="4">
        <f t="shared" si="772"/>
        <v>0.87668030391583329</v>
      </c>
      <c r="BD106" s="4">
        <f t="shared" si="773"/>
        <v>1.1442979053529978</v>
      </c>
      <c r="BE106" s="4">
        <f t="shared" si="774"/>
        <v>0.40697674418606056</v>
      </c>
      <c r="BF106" s="4">
        <f t="shared" si="775"/>
        <v>0.73586367157243426</v>
      </c>
      <c r="BG106" s="4">
        <f t="shared" si="776"/>
        <v>0.13518733101585134</v>
      </c>
      <c r="BH106" s="4">
        <f t="shared" si="777"/>
        <v>-0.40268456375840422</v>
      </c>
      <c r="BI106" s="4">
        <f t="shared" si="778"/>
        <v>0.54043620922601399</v>
      </c>
      <c r="BJ106" s="4">
        <f t="shared" si="779"/>
        <v>0.21145713187236126</v>
      </c>
      <c r="BK106" s="4">
        <f t="shared" si="780"/>
        <v>0.11571841851494291</v>
      </c>
      <c r="BL106" s="4">
        <f t="shared" si="781"/>
        <v>0.15402387370042625</v>
      </c>
      <c r="BM106" s="4">
        <f t="shared" si="782"/>
        <v>0</v>
      </c>
      <c r="BN106" s="4">
        <f t="shared" si="783"/>
        <v>0.32610780740456313</v>
      </c>
      <c r="BO106" s="4">
        <f t="shared" si="784"/>
        <v>1.0787902138316374</v>
      </c>
      <c r="BP106" s="4">
        <f t="shared" si="785"/>
        <v>0.71126489811610405</v>
      </c>
      <c r="BQ106" s="4">
        <f t="shared" si="786"/>
        <v>0.5759262814359678</v>
      </c>
      <c r="BR106" s="4">
        <f t="shared" si="787"/>
        <v>0.42065009560228184</v>
      </c>
      <c r="BS106" s="4">
        <f t="shared" si="788"/>
        <v>0.20964360587001352</v>
      </c>
      <c r="BT106" s="4">
        <f t="shared" si="789"/>
        <v>0.6680664248902346</v>
      </c>
      <c r="BU106" s="4">
        <f t="shared" si="790"/>
        <v>1.5079213590379892</v>
      </c>
      <c r="BV106" s="4">
        <f t="shared" si="791"/>
        <v>1.4470677837014501</v>
      </c>
      <c r="BW106" s="4">
        <f t="shared" si="792"/>
        <v>1.863826550019021</v>
      </c>
      <c r="BX106" s="4">
        <f t="shared" si="793"/>
        <v>1.6496018202502905</v>
      </c>
      <c r="BY106" s="4">
        <f t="shared" si="794"/>
        <v>2.8582173749529982</v>
      </c>
      <c r="BZ106" s="4">
        <f t="shared" si="795"/>
        <v>2.9279279279279313</v>
      </c>
      <c r="CA106" s="4">
        <f t="shared" si="796"/>
        <v>1.8857356235997047</v>
      </c>
      <c r="CB106" s="4">
        <f t="shared" si="797"/>
        <v>1.9772430516694639</v>
      </c>
      <c r="CC106" s="4">
        <f t="shared" si="798"/>
        <v>-0.40219378427790442</v>
      </c>
      <c r="CD106" s="4">
        <f t="shared" si="799"/>
        <v>-0.8023340627279163</v>
      </c>
      <c r="CE106" s="4">
        <f t="shared" si="800"/>
        <v>-0.32985156679493643</v>
      </c>
      <c r="CF106" s="4">
        <f t="shared" si="801"/>
        <v>-0.2012072434607548</v>
      </c>
      <c r="CG106" s="4">
        <f t="shared" si="802"/>
        <v>0.20190895741556414</v>
      </c>
      <c r="CH106" s="4">
        <f t="shared" si="803"/>
        <v>-0.49632352941176849</v>
      </c>
      <c r="CI106" s="4">
        <f t="shared" si="804"/>
        <v>-1.0479867622724792</v>
      </c>
      <c r="CJ106" s="4">
        <f t="shared" si="805"/>
        <v>-1.5212609970674529</v>
      </c>
      <c r="CK106" s="4">
        <f t="shared" si="806"/>
        <v>-2.3264334127129582</v>
      </c>
      <c r="CL106" s="4">
        <f t="shared" si="807"/>
        <v>-0.96065028634768623</v>
      </c>
      <c r="CM106" s="4">
        <f t="shared" si="808"/>
        <v>-9.2902266815308998E-2</v>
      </c>
      <c r="CN106" s="4">
        <f t="shared" si="809"/>
        <v>0.1116694584031297</v>
      </c>
      <c r="CO106" s="4">
        <f t="shared" si="810"/>
        <v>0.93773443360840592</v>
      </c>
      <c r="CP106" s="4">
        <f t="shared" si="811"/>
        <v>1.0632344711807296</v>
      </c>
      <c r="CQ106" s="4">
        <f t="shared" si="812"/>
        <v>1.1902547889157455</v>
      </c>
      <c r="CR106" s="4">
        <f t="shared" si="813"/>
        <v>1.3571295779884807</v>
      </c>
      <c r="CS106" s="4">
        <f t="shared" si="814"/>
        <v>1.5421776291341338</v>
      </c>
      <c r="CT106" s="4">
        <f t="shared" si="815"/>
        <v>1.8456995201181492</v>
      </c>
      <c r="CU106" s="4">
        <f t="shared" si="816"/>
        <v>1.69086564969676</v>
      </c>
      <c r="CV106" s="4">
        <f t="shared" si="817"/>
        <v>1.6691122523844193</v>
      </c>
      <c r="CW106" s="4">
        <f t="shared" si="818"/>
        <v>2.1043000914913401</v>
      </c>
      <c r="CX106" s="4">
        <f t="shared" si="819"/>
        <v>1.7578832910474462</v>
      </c>
      <c r="CY106" s="4">
        <f t="shared" si="820"/>
        <v>2.3495391288631762</v>
      </c>
      <c r="CZ106" s="4">
        <f t="shared" si="821"/>
        <v>2.9767274039329106</v>
      </c>
      <c r="DA106" s="4">
        <f t="shared" si="822"/>
        <v>3.1720430107526898</v>
      </c>
      <c r="DB106" s="4">
        <f t="shared" si="823"/>
        <v>2.9207479964381333</v>
      </c>
      <c r="DC106" s="4">
        <f t="shared" si="824"/>
        <v>2.4192124315733921</v>
      </c>
      <c r="DD106" s="4">
        <f t="shared" si="825"/>
        <v>2.6454099509460427</v>
      </c>
      <c r="DE106" s="4">
        <f t="shared" si="826"/>
        <v>2.2928608650338855</v>
      </c>
      <c r="DF106" s="4">
        <f t="shared" si="827"/>
        <v>2.6475168714310549</v>
      </c>
      <c r="DG106" s="4">
        <f t="shared" si="828"/>
        <v>2.3965517241379075</v>
      </c>
      <c r="DH106" s="4">
        <f t="shared" si="829"/>
        <v>1.9969278033794113</v>
      </c>
      <c r="DI106" s="4">
        <f t="shared" si="830"/>
        <v>1.6131771098658376</v>
      </c>
      <c r="DJ106" s="4">
        <f t="shared" si="831"/>
        <v>0.99460552933241519</v>
      </c>
      <c r="DK106" s="4">
        <f t="shared" si="832"/>
        <v>0.18521636639166061</v>
      </c>
      <c r="DL106" s="4">
        <f t="shared" si="833"/>
        <v>-0.87014725568941298</v>
      </c>
      <c r="DM106" s="4">
        <f t="shared" si="834"/>
        <v>-1.6042780748663055</v>
      </c>
      <c r="DN106" s="4">
        <f t="shared" si="835"/>
        <v>-2.1532298447671461</v>
      </c>
      <c r="DO106" s="4">
        <f t="shared" si="836"/>
        <v>-2.7731092436974802</v>
      </c>
      <c r="DP106" s="4">
        <f t="shared" si="837"/>
        <v>-1.6205266711681432</v>
      </c>
      <c r="DQ106" s="4">
        <f t="shared" si="838"/>
        <v>0.25475543478261642</v>
      </c>
      <c r="DR106" s="4">
        <f t="shared" si="839"/>
        <v>-0.17059024223816666</v>
      </c>
      <c r="DS106" s="4">
        <f t="shared" si="840"/>
        <v>2.5756266205704259</v>
      </c>
      <c r="DT106" s="4">
        <f t="shared" si="841"/>
        <v>-5.0960878517501644</v>
      </c>
      <c r="DU106" s="4">
        <f t="shared" si="842"/>
        <v>-4.3875995256649318</v>
      </c>
      <c r="DV106" s="4">
        <f t="shared" si="843"/>
        <v>-7.3991797676008053</v>
      </c>
      <c r="DW106" s="4">
        <f t="shared" si="844"/>
        <v>-8.3417593528816951</v>
      </c>
      <c r="DX106" s="4">
        <f t="shared" si="845"/>
        <v>0.32543843789549776</v>
      </c>
      <c r="DY106" s="4">
        <f t="shared" si="846"/>
        <v>1.4528703047484104</v>
      </c>
      <c r="DZ106" s="4">
        <f t="shared" si="847"/>
        <v>3.5430891308359413</v>
      </c>
      <c r="EA106" s="4">
        <f t="shared" si="848"/>
        <v>-0.58834344548630568</v>
      </c>
      <c r="EB106" s="4">
        <f t="shared" si="849"/>
        <v>-2.5409983780861345</v>
      </c>
      <c r="EC106" s="4">
        <f t="shared" si="850"/>
        <v>-6.9856793573175313E-2</v>
      </c>
      <c r="ED106" s="4">
        <f t="shared" si="851"/>
        <v>-0.40990910711102835</v>
      </c>
      <c r="EE106" s="4">
        <f t="shared" si="852"/>
        <v>3.236545219160325</v>
      </c>
      <c r="EF106" s="4">
        <f t="shared" si="853"/>
        <v>7.9881656804733359</v>
      </c>
      <c r="EG106" s="4">
        <f t="shared" si="854"/>
        <v>1.4854945823138621</v>
      </c>
      <c r="EH106" s="4">
        <f t="shared" si="855"/>
        <v>1.0916249105225484</v>
      </c>
      <c r="EI106" s="4">
        <f t="shared" si="856"/>
        <v>8.3482622715872701</v>
      </c>
      <c r="EJ106" s="4">
        <f t="shared" si="857"/>
        <v>5.6678082191780943</v>
      </c>
      <c r="EK106" s="10">
        <f t="shared" si="858"/>
        <v>5.2403306354400048</v>
      </c>
      <c r="EL106" s="10">
        <f t="shared" si="859"/>
        <v>7.8585767392458816</v>
      </c>
      <c r="EM106" s="10">
        <f t="shared" si="860"/>
        <v>0.95327380952381358</v>
      </c>
      <c r="EN106" s="10">
        <f t="shared" si="861"/>
        <v>-1.421001458434612</v>
      </c>
      <c r="EO106" s="10">
        <f t="shared" si="862"/>
        <v>-0.79892906688030507</v>
      </c>
      <c r="EP106" s="10">
        <f t="shared" si="863"/>
        <v>-0.59720026371543611</v>
      </c>
      <c r="EQ106" s="10">
        <f t="shared" si="864"/>
        <v>-0.80394336134999023</v>
      </c>
      <c r="ER106" s="10">
        <f t="shared" si="865"/>
        <v>-0.47944293484960543</v>
      </c>
      <c r="ES106" s="10">
        <f t="shared" si="866"/>
        <v>-9.3377612234979424E-2</v>
      </c>
      <c r="ET106" s="10">
        <f t="shared" si="867"/>
        <v>9.124015279999842E-2</v>
      </c>
      <c r="EU106" s="10">
        <f t="shared" si="868"/>
        <v>0.22795087911173795</v>
      </c>
      <c r="EV106" s="10">
        <f t="shared" si="869"/>
        <v>0.44602506977040601</v>
      </c>
      <c r="EW106" s="10">
        <f t="shared" si="870"/>
        <v>0.58768462658622678</v>
      </c>
      <c r="EX106" s="10">
        <f t="shared" si="871"/>
        <v>0.71569612360133927</v>
      </c>
      <c r="EY106" s="10">
        <f t="shared" si="872"/>
        <v>0.81528749299466519</v>
      </c>
      <c r="EZ106" s="10">
        <f t="shared" si="873"/>
        <v>0.85256942481408693</v>
      </c>
      <c r="FA106" s="10">
        <f t="shared" si="874"/>
        <v>0.88945024263777928</v>
      </c>
      <c r="FB106" s="10">
        <f t="shared" si="875"/>
        <v>0.88789436857787951</v>
      </c>
      <c r="FC106" s="10">
        <f t="shared" si="876"/>
        <v>0.85825422619616454</v>
      </c>
      <c r="FD106" s="10">
        <f t="shared" si="877"/>
        <v>0.87099398287262542</v>
      </c>
      <c r="FE106" s="10">
        <f t="shared" si="878"/>
        <v>0.86228102542478258</v>
      </c>
      <c r="FF106" s="10">
        <f t="shared" si="879"/>
        <v>0.87350515433790576</v>
      </c>
      <c r="FG106" s="10">
        <f t="shared" si="880"/>
        <v>0.88866725671372659</v>
      </c>
      <c r="FH106" s="10">
        <f t="shared" si="881"/>
        <v>0.82390258261211269</v>
      </c>
      <c r="FI106" s="10">
        <f t="shared" si="882"/>
        <v>0.9637388188441065</v>
      </c>
      <c r="FJ106" s="10">
        <f t="shared" si="883"/>
        <v>0.91393361295160069</v>
      </c>
    </row>
    <row r="107" spans="2:166" x14ac:dyDescent="0.2">
      <c r="B107" t="str">
        <f t="shared" si="884"/>
        <v xml:space="preserve">      Federal</v>
      </c>
      <c r="C107" s="4"/>
      <c r="D107" s="4"/>
      <c r="E107" s="4"/>
      <c r="F107" s="4"/>
      <c r="G107" s="4">
        <f t="shared" si="724"/>
        <v>-2.7565084226646164</v>
      </c>
      <c r="H107" s="4">
        <f t="shared" si="725"/>
        <v>-4.6199701937406967</v>
      </c>
      <c r="I107" s="4">
        <f t="shared" si="726"/>
        <v>0</v>
      </c>
      <c r="J107" s="4">
        <f t="shared" si="727"/>
        <v>2.0504731861198611</v>
      </c>
      <c r="K107" s="4">
        <f t="shared" si="728"/>
        <v>2.3622047244094446</v>
      </c>
      <c r="L107" s="4">
        <f t="shared" si="729"/>
        <v>1.8750000000000044</v>
      </c>
      <c r="M107" s="4">
        <f t="shared" si="730"/>
        <v>0.30721966205837781</v>
      </c>
      <c r="N107" s="4">
        <f t="shared" si="731"/>
        <v>1.5455950540958385</v>
      </c>
      <c r="O107" s="4">
        <f t="shared" si="732"/>
        <v>2.6153846153846194</v>
      </c>
      <c r="P107" s="4">
        <f t="shared" si="733"/>
        <v>2.4539877300613355</v>
      </c>
      <c r="Q107" s="4">
        <f t="shared" si="734"/>
        <v>3.2159264931087339</v>
      </c>
      <c r="R107" s="4">
        <f t="shared" si="735"/>
        <v>1.9786910197869156</v>
      </c>
      <c r="S107" s="4">
        <f t="shared" si="736"/>
        <v>0.44977511244377322</v>
      </c>
      <c r="T107" s="4">
        <f t="shared" si="737"/>
        <v>0.44910179640720305</v>
      </c>
      <c r="U107" s="4">
        <f t="shared" si="738"/>
        <v>-1.0385756676557722</v>
      </c>
      <c r="V107" s="4">
        <f t="shared" si="739"/>
        <v>-0.74626865671640896</v>
      </c>
      <c r="W107" s="4">
        <f t="shared" si="740"/>
        <v>-1.7910447761193771</v>
      </c>
      <c r="X107" s="4">
        <f t="shared" si="741"/>
        <v>-1.9374068554396273</v>
      </c>
      <c r="Y107" s="4">
        <f t="shared" si="742"/>
        <v>-1.9490254872563728</v>
      </c>
      <c r="Z107" s="4">
        <f t="shared" si="743"/>
        <v>-1.8045112781954975</v>
      </c>
      <c r="AA107" s="4">
        <f t="shared" si="744"/>
        <v>-0.91185410334347905</v>
      </c>
      <c r="AB107" s="4">
        <f t="shared" si="745"/>
        <v>-1.5197568389057836</v>
      </c>
      <c r="AC107" s="4">
        <f t="shared" si="746"/>
        <v>-2.1406727828746308</v>
      </c>
      <c r="AD107" s="4">
        <f t="shared" si="747"/>
        <v>-0.91883614088822396</v>
      </c>
      <c r="AE107" s="4">
        <f t="shared" si="748"/>
        <v>-0.61349693251533388</v>
      </c>
      <c r="AF107" s="4">
        <f t="shared" si="749"/>
        <v>0.30864197530864335</v>
      </c>
      <c r="AG107" s="4">
        <f t="shared" si="750"/>
        <v>2.6562500000000044</v>
      </c>
      <c r="AH107" s="4">
        <f t="shared" si="751"/>
        <v>0.92735703245749868</v>
      </c>
      <c r="AI107" s="4">
        <f t="shared" si="752"/>
        <v>3.240740740740744</v>
      </c>
      <c r="AJ107" s="4">
        <f t="shared" si="753"/>
        <v>2.7692307692307683</v>
      </c>
      <c r="AK107" s="4">
        <f t="shared" si="754"/>
        <v>2.8919330289193468</v>
      </c>
      <c r="AL107" s="4">
        <f t="shared" si="755"/>
        <v>5.3598774885145639</v>
      </c>
      <c r="AM107" s="4">
        <f t="shared" si="756"/>
        <v>4.9327354260089606</v>
      </c>
      <c r="AN107" s="4">
        <f t="shared" si="757"/>
        <v>3.1437125748502881</v>
      </c>
      <c r="AO107" s="4">
        <f t="shared" si="758"/>
        <v>1.3313609467455523</v>
      </c>
      <c r="AP107" s="4">
        <f t="shared" si="759"/>
        <v>1.017441860465107</v>
      </c>
      <c r="AQ107" s="4">
        <f t="shared" si="760"/>
        <v>-0.85470085470085166</v>
      </c>
      <c r="AR107" s="4">
        <f t="shared" si="761"/>
        <v>11.175616835994218</v>
      </c>
      <c r="AS107" s="4">
        <f t="shared" si="762"/>
        <v>3.5036496350365098</v>
      </c>
      <c r="AT107" s="4">
        <f t="shared" si="763"/>
        <v>0</v>
      </c>
      <c r="AU107" s="4">
        <f t="shared" si="764"/>
        <v>2.0114942528735691</v>
      </c>
      <c r="AV107" s="4">
        <f t="shared" si="765"/>
        <v>-7.8328981723237545</v>
      </c>
      <c r="AW107" s="4">
        <f t="shared" si="766"/>
        <v>0.14104372355430161</v>
      </c>
      <c r="AX107" s="4">
        <f t="shared" si="767"/>
        <v>2.8776978417266008</v>
      </c>
      <c r="AY107" s="4">
        <f t="shared" si="768"/>
        <v>0.42253521126760507</v>
      </c>
      <c r="AZ107" s="4">
        <f t="shared" si="769"/>
        <v>0.99150141643058465</v>
      </c>
      <c r="BA107" s="4">
        <f t="shared" si="770"/>
        <v>0.70422535211267512</v>
      </c>
      <c r="BB107" s="4">
        <f t="shared" si="771"/>
        <v>4.7552447552447585</v>
      </c>
      <c r="BC107" s="4">
        <f t="shared" si="772"/>
        <v>5.4698457223001373</v>
      </c>
      <c r="BD107" s="4">
        <f t="shared" si="773"/>
        <v>4.9088359046283614</v>
      </c>
      <c r="BE107" s="4">
        <f t="shared" si="774"/>
        <v>3.6363636363636376</v>
      </c>
      <c r="BF107" s="4">
        <f t="shared" si="775"/>
        <v>-0.66755674232310547</v>
      </c>
      <c r="BG107" s="4">
        <f t="shared" si="776"/>
        <v>-1.5957446808510412</v>
      </c>
      <c r="BH107" s="4">
        <f t="shared" si="777"/>
        <v>-0.93582887700536244</v>
      </c>
      <c r="BI107" s="4">
        <f t="shared" si="778"/>
        <v>-0.40485829959513442</v>
      </c>
      <c r="BJ107" s="4">
        <f t="shared" si="779"/>
        <v>-0.40322580645162365</v>
      </c>
      <c r="BK107" s="4">
        <f t="shared" si="780"/>
        <v>-1.4864864864864935</v>
      </c>
      <c r="BL107" s="4">
        <f t="shared" si="781"/>
        <v>-2.0242914979757054</v>
      </c>
      <c r="BM107" s="4">
        <f t="shared" si="782"/>
        <v>-1.2195121951219523</v>
      </c>
      <c r="BN107" s="4">
        <f t="shared" si="783"/>
        <v>-3.238866396761142</v>
      </c>
      <c r="BO107" s="4">
        <f t="shared" si="784"/>
        <v>-2.1947873799725737</v>
      </c>
      <c r="BP107" s="4">
        <f t="shared" si="785"/>
        <v>-2.2038567493112837</v>
      </c>
      <c r="BQ107" s="4">
        <f t="shared" si="786"/>
        <v>-2.7434842249657088</v>
      </c>
      <c r="BR107" s="4">
        <f t="shared" si="787"/>
        <v>-0.83682008368201055</v>
      </c>
      <c r="BS107" s="4">
        <f t="shared" si="788"/>
        <v>-0.42075736325384305</v>
      </c>
      <c r="BT107" s="4">
        <f t="shared" si="789"/>
        <v>-0.14084507042254613</v>
      </c>
      <c r="BU107" s="4">
        <f t="shared" si="790"/>
        <v>0</v>
      </c>
      <c r="BV107" s="4">
        <f t="shared" si="791"/>
        <v>0.14064697609001975</v>
      </c>
      <c r="BW107" s="4">
        <f t="shared" si="792"/>
        <v>0.70422535211267512</v>
      </c>
      <c r="BX107" s="4">
        <f t="shared" si="793"/>
        <v>0.84626234132580969</v>
      </c>
      <c r="BY107" s="4">
        <f t="shared" si="794"/>
        <v>1.1283497884344129</v>
      </c>
      <c r="BZ107" s="4">
        <f t="shared" si="795"/>
        <v>1.5449438202247201</v>
      </c>
      <c r="CA107" s="4">
        <f t="shared" si="796"/>
        <v>1.2587412587412583</v>
      </c>
      <c r="CB107" s="4">
        <f t="shared" si="797"/>
        <v>4.4755244755244838</v>
      </c>
      <c r="CC107" s="4">
        <f t="shared" si="798"/>
        <v>2.2315202231520503</v>
      </c>
      <c r="CD107" s="4">
        <f t="shared" si="799"/>
        <v>0.41493775933609811</v>
      </c>
      <c r="CE107" s="4">
        <f t="shared" si="800"/>
        <v>-2.2099447513812098</v>
      </c>
      <c r="CF107" s="4">
        <f t="shared" si="801"/>
        <v>5.4886211512717553</v>
      </c>
      <c r="CG107" s="4">
        <f t="shared" si="802"/>
        <v>-1.3642564802182955</v>
      </c>
      <c r="CH107" s="4">
        <f t="shared" si="803"/>
        <v>-2.3415977961432466</v>
      </c>
      <c r="CI107" s="4">
        <f t="shared" si="804"/>
        <v>0.14124293785309217</v>
      </c>
      <c r="CJ107" s="4">
        <f t="shared" si="805"/>
        <v>-10.279187817258894</v>
      </c>
      <c r="CK107" s="4">
        <f t="shared" si="806"/>
        <v>-3.1811894882434411</v>
      </c>
      <c r="CL107" s="4">
        <f t="shared" si="807"/>
        <v>-1.833568406205921</v>
      </c>
      <c r="CM107" s="4">
        <f t="shared" si="808"/>
        <v>-2.1156558533145242</v>
      </c>
      <c r="CN107" s="4">
        <f t="shared" si="809"/>
        <v>-2.2630834512022524</v>
      </c>
      <c r="CO107" s="4">
        <f t="shared" si="810"/>
        <v>-1.4285714285714235</v>
      </c>
      <c r="CP107" s="4">
        <f t="shared" si="811"/>
        <v>-1.1494252873562982</v>
      </c>
      <c r="CQ107" s="4">
        <f t="shared" si="812"/>
        <v>-1.4409221902017211</v>
      </c>
      <c r="CR107" s="4">
        <f t="shared" si="813"/>
        <v>-2.1707670043415228</v>
      </c>
      <c r="CS107" s="4">
        <f t="shared" si="814"/>
        <v>-2.753623188405796</v>
      </c>
      <c r="CT107" s="4">
        <f t="shared" si="815"/>
        <v>-2.9069767441860628</v>
      </c>
      <c r="CU107" s="4">
        <f t="shared" si="816"/>
        <v>-2.1929824561403466</v>
      </c>
      <c r="CV107" s="4">
        <f t="shared" si="817"/>
        <v>-1.3313609467455634</v>
      </c>
      <c r="CW107" s="4">
        <f t="shared" si="818"/>
        <v>-1.4903129657227954</v>
      </c>
      <c r="CX107" s="4">
        <f t="shared" si="819"/>
        <v>-1.646706586826352</v>
      </c>
      <c r="CY107" s="4">
        <f t="shared" si="820"/>
        <v>-1.6442451420029758</v>
      </c>
      <c r="CZ107" s="4">
        <f t="shared" si="821"/>
        <v>-1.0494752623688153</v>
      </c>
      <c r="DA107" s="4">
        <f t="shared" si="822"/>
        <v>0</v>
      </c>
      <c r="DB107" s="4">
        <f t="shared" si="823"/>
        <v>0.76103500761033338</v>
      </c>
      <c r="DC107" s="4">
        <f t="shared" si="824"/>
        <v>0.60790273556228236</v>
      </c>
      <c r="DD107" s="4">
        <f t="shared" si="825"/>
        <v>0.45454545454546302</v>
      </c>
      <c r="DE107" s="4">
        <f t="shared" si="826"/>
        <v>0.45385779122539827</v>
      </c>
      <c r="DF107" s="4">
        <f t="shared" si="827"/>
        <v>0.90634441087613649</v>
      </c>
      <c r="DG107" s="4">
        <f t="shared" si="828"/>
        <v>1.2084592145015227</v>
      </c>
      <c r="DH107" s="4">
        <f t="shared" si="829"/>
        <v>0.60331825037707176</v>
      </c>
      <c r="DI107" s="4">
        <f t="shared" si="830"/>
        <v>0</v>
      </c>
      <c r="DJ107" s="4">
        <f t="shared" si="831"/>
        <v>-0.89820359281438389</v>
      </c>
      <c r="DK107" s="4">
        <f t="shared" si="832"/>
        <v>-2.3880597014925287</v>
      </c>
      <c r="DL107" s="4">
        <f t="shared" si="833"/>
        <v>-2.3988005997001571</v>
      </c>
      <c r="DM107" s="4">
        <f t="shared" si="834"/>
        <v>-2.259036144578308</v>
      </c>
      <c r="DN107" s="4">
        <f t="shared" si="835"/>
        <v>-2.5679758308156941</v>
      </c>
      <c r="DO107" s="4">
        <f t="shared" si="836"/>
        <v>-2.2935779816513735</v>
      </c>
      <c r="DP107" s="4">
        <f t="shared" si="837"/>
        <v>-2.3041474654377891</v>
      </c>
      <c r="DQ107" s="4">
        <f t="shared" si="838"/>
        <v>-1.3867488443759624</v>
      </c>
      <c r="DR107" s="4">
        <f t="shared" si="839"/>
        <v>-1.2403100775193798</v>
      </c>
      <c r="DS107" s="4">
        <f t="shared" si="840"/>
        <v>0.3129890453834161</v>
      </c>
      <c r="DT107" s="4">
        <f t="shared" si="841"/>
        <v>1.4150943396226356</v>
      </c>
      <c r="DU107" s="4">
        <f t="shared" si="842"/>
        <v>7.6562500000000089</v>
      </c>
      <c r="DV107" s="4">
        <f t="shared" si="843"/>
        <v>3.2967032967033072</v>
      </c>
      <c r="DW107" s="4">
        <f t="shared" si="844"/>
        <v>1.0920436817472678</v>
      </c>
      <c r="DX107" s="4">
        <f t="shared" si="845"/>
        <v>0.31007751937983663</v>
      </c>
      <c r="DY107" s="4">
        <f t="shared" si="846"/>
        <v>-6.9666182873730058</v>
      </c>
      <c r="DZ107" s="4">
        <f t="shared" si="847"/>
        <v>-2.8875379939209855</v>
      </c>
      <c r="EA107" s="4">
        <f t="shared" si="848"/>
        <v>-2.4691358024691579</v>
      </c>
      <c r="EB107" s="4">
        <f t="shared" si="849"/>
        <v>-4.1731066460587112</v>
      </c>
      <c r="EC107" s="4">
        <f t="shared" si="850"/>
        <v>-4.0561622464898583</v>
      </c>
      <c r="ED107" s="4">
        <f t="shared" si="851"/>
        <v>-3.4428794992175438</v>
      </c>
      <c r="EE107" s="4">
        <f t="shared" si="852"/>
        <v>-1.7405063291139111</v>
      </c>
      <c r="EF107" s="4">
        <f t="shared" si="853"/>
        <v>1.2903225806451646</v>
      </c>
      <c r="EG107" s="4">
        <f t="shared" si="854"/>
        <v>2.9268292682926855</v>
      </c>
      <c r="EH107" s="4">
        <f t="shared" si="855"/>
        <v>2.9173419773095954</v>
      </c>
      <c r="EI107" s="4">
        <f t="shared" si="856"/>
        <v>2.898550724637694</v>
      </c>
      <c r="EJ107" s="4">
        <f t="shared" si="857"/>
        <v>2.229299363057291</v>
      </c>
      <c r="EK107" s="10">
        <f t="shared" si="858"/>
        <v>1.4870616113743962</v>
      </c>
      <c r="EL107" s="10">
        <f t="shared" si="859"/>
        <v>1.1763464566929116</v>
      </c>
      <c r="EM107" s="10">
        <f t="shared" si="860"/>
        <v>0.54422535211267054</v>
      </c>
      <c r="EN107" s="10">
        <f t="shared" si="861"/>
        <v>7.4579439252331348E-2</v>
      </c>
      <c r="EO107" s="10">
        <f t="shared" si="862"/>
        <v>1.0227064174128664E-2</v>
      </c>
      <c r="EP107" s="10">
        <f t="shared" si="863"/>
        <v>1.4008440552437662E-3</v>
      </c>
      <c r="EQ107" s="10">
        <f t="shared" si="864"/>
        <v>1.8677693975899246E-4</v>
      </c>
      <c r="ER107" s="10">
        <f t="shared" si="865"/>
        <v>0</v>
      </c>
      <c r="ES107" s="10">
        <f t="shared" si="866"/>
        <v>0</v>
      </c>
      <c r="ET107" s="10">
        <f t="shared" si="867"/>
        <v>0</v>
      </c>
      <c r="EU107" s="10">
        <f t="shared" si="868"/>
        <v>0</v>
      </c>
      <c r="EV107" s="10">
        <f t="shared" si="869"/>
        <v>0</v>
      </c>
      <c r="EW107" s="10">
        <f t="shared" si="870"/>
        <v>0</v>
      </c>
      <c r="EX107" s="10">
        <f t="shared" si="871"/>
        <v>0</v>
      </c>
      <c r="EY107" s="10">
        <f t="shared" si="872"/>
        <v>0</v>
      </c>
      <c r="EZ107" s="10">
        <f t="shared" si="873"/>
        <v>0</v>
      </c>
      <c r="FA107" s="10">
        <f t="shared" si="874"/>
        <v>0</v>
      </c>
      <c r="FB107" s="10">
        <f t="shared" si="875"/>
        <v>0</v>
      </c>
      <c r="FC107" s="10">
        <f t="shared" si="876"/>
        <v>0</v>
      </c>
      <c r="FD107" s="10">
        <f t="shared" si="877"/>
        <v>0</v>
      </c>
      <c r="FE107" s="10">
        <f t="shared" si="878"/>
        <v>0</v>
      </c>
      <c r="FF107" s="10">
        <f t="shared" si="879"/>
        <v>0</v>
      </c>
      <c r="FG107" s="10">
        <f t="shared" si="880"/>
        <v>0</v>
      </c>
      <c r="FH107" s="10">
        <f t="shared" si="881"/>
        <v>0</v>
      </c>
      <c r="FI107" s="10">
        <f t="shared" si="882"/>
        <v>9.7034174512840021</v>
      </c>
      <c r="FJ107" s="10">
        <f t="shared" si="883"/>
        <v>1.245052755048115</v>
      </c>
    </row>
    <row r="108" spans="2:166" x14ac:dyDescent="0.2">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10"/>
      <c r="EL108" s="10"/>
      <c r="EM108" s="10"/>
      <c r="EN108" s="10"/>
      <c r="EO108" s="10"/>
      <c r="EP108" s="10"/>
      <c r="EQ108" s="10"/>
      <c r="ER108" s="10"/>
      <c r="ES108" s="10"/>
      <c r="ET108" s="10"/>
      <c r="EU108" s="10"/>
      <c r="EV108" s="10"/>
      <c r="EW108" s="10"/>
      <c r="EX108" s="10"/>
      <c r="EY108" s="10"/>
      <c r="EZ108" s="10"/>
      <c r="FA108" s="10"/>
      <c r="FB108" s="10"/>
      <c r="FC108" s="10"/>
      <c r="FD108" s="10"/>
      <c r="FE108" s="10"/>
      <c r="FF108" s="10"/>
      <c r="FG108" s="10"/>
      <c r="FH108" s="10"/>
      <c r="FI108" s="10"/>
      <c r="FJ108" s="10"/>
    </row>
    <row r="109" spans="2:166" x14ac:dyDescent="0.2">
      <c r="B109" t="str">
        <f>B25</f>
        <v>Personal income (mil. $2012)</v>
      </c>
      <c r="C109" s="4"/>
      <c r="D109" s="4"/>
      <c r="E109" s="4"/>
      <c r="F109" s="4"/>
      <c r="G109" s="4">
        <f t="shared" ref="G109:P112" si="885">100*(G25/C25-1)</f>
        <v>3.1850166624102672</v>
      </c>
      <c r="H109" s="4">
        <f t="shared" si="885"/>
        <v>2.5898277356708022</v>
      </c>
      <c r="I109" s="4">
        <f t="shared" si="885"/>
        <v>2.6056676873100537</v>
      </c>
      <c r="J109" s="4">
        <f t="shared" si="885"/>
        <v>3.2790865981958905</v>
      </c>
      <c r="K109" s="4">
        <f t="shared" si="885"/>
        <v>4.0833120754377505</v>
      </c>
      <c r="L109" s="4">
        <f t="shared" si="885"/>
        <v>4.1651564212152214</v>
      </c>
      <c r="M109" s="4">
        <f t="shared" si="885"/>
        <v>4.5930593143878484</v>
      </c>
      <c r="N109" s="4">
        <f t="shared" si="885"/>
        <v>6.015638394845757</v>
      </c>
      <c r="O109" s="4">
        <f t="shared" si="885"/>
        <v>2.6214438561844355</v>
      </c>
      <c r="P109" s="4">
        <f t="shared" si="885"/>
        <v>2.4750510048123786</v>
      </c>
      <c r="Q109" s="4">
        <f t="shared" ref="Q109:Z112" si="886">100*(Q25/M25-1)</f>
        <v>0.64405831839913219</v>
      </c>
      <c r="R109" s="4">
        <f t="shared" si="886"/>
        <v>-1.3497533145976459</v>
      </c>
      <c r="S109" s="4">
        <f t="shared" si="886"/>
        <v>1.1126065122928797</v>
      </c>
      <c r="T109" s="4">
        <f t="shared" si="886"/>
        <v>2.0982277396194515</v>
      </c>
      <c r="U109" s="4">
        <f t="shared" si="886"/>
        <v>3.3884715952791522</v>
      </c>
      <c r="V109" s="4">
        <f t="shared" si="886"/>
        <v>5.1931539295267282</v>
      </c>
      <c r="W109" s="4">
        <f t="shared" si="886"/>
        <v>4.6436639545156089</v>
      </c>
      <c r="X109" s="4">
        <f t="shared" si="886"/>
        <v>3.7894502830959187</v>
      </c>
      <c r="Y109" s="4">
        <f t="shared" si="886"/>
        <v>4.3881856166641642</v>
      </c>
      <c r="Z109" s="4">
        <f t="shared" si="886"/>
        <v>2.8684552081921444</v>
      </c>
      <c r="AA109" s="4">
        <f t="shared" ref="AA109:AJ112" si="887">100*(AA25/W25-1)</f>
        <v>4.9852392419731384</v>
      </c>
      <c r="AB109" s="4">
        <f t="shared" si="887"/>
        <v>5.9086280122683466</v>
      </c>
      <c r="AC109" s="4">
        <f t="shared" si="887"/>
        <v>6.3782534051511242</v>
      </c>
      <c r="AD109" s="4">
        <f t="shared" si="887"/>
        <v>6.8671508764346578</v>
      </c>
      <c r="AE109" s="4">
        <f t="shared" si="887"/>
        <v>6.7940031670242984</v>
      </c>
      <c r="AF109" s="4">
        <f t="shared" si="887"/>
        <v>6.5880215706936918</v>
      </c>
      <c r="AG109" s="4">
        <f t="shared" si="887"/>
        <v>6.3014390887718763</v>
      </c>
      <c r="AH109" s="4">
        <f t="shared" si="887"/>
        <v>7.4217421584641619</v>
      </c>
      <c r="AI109" s="4">
        <f t="shared" si="887"/>
        <v>10.505452826452322</v>
      </c>
      <c r="AJ109" s="4">
        <f t="shared" si="887"/>
        <v>11.639281568191251</v>
      </c>
      <c r="AK109" s="4">
        <f t="shared" ref="AK109:AT112" si="888">100*(AK25/AG25-1)</f>
        <v>12.959795109285821</v>
      </c>
      <c r="AL109" s="4">
        <f t="shared" si="888"/>
        <v>12.587945498546848</v>
      </c>
      <c r="AM109" s="4">
        <f t="shared" si="888"/>
        <v>9.3001081251247619</v>
      </c>
      <c r="AN109" s="4">
        <f t="shared" si="888"/>
        <v>6.1952188119411167</v>
      </c>
      <c r="AO109" s="4">
        <f t="shared" si="888"/>
        <v>6.5628104710263147</v>
      </c>
      <c r="AP109" s="4">
        <f t="shared" si="888"/>
        <v>7.9512460191862422</v>
      </c>
      <c r="AQ109" s="4">
        <f t="shared" si="888"/>
        <v>7.102620013854577</v>
      </c>
      <c r="AR109" s="4">
        <f t="shared" si="888"/>
        <v>6.0745720153752236</v>
      </c>
      <c r="AS109" s="4">
        <f t="shared" si="888"/>
        <v>2.508644400689275</v>
      </c>
      <c r="AT109" s="4">
        <f t="shared" si="888"/>
        <v>-0.15015491530975256</v>
      </c>
      <c r="AU109" s="4">
        <f t="shared" ref="AU109:BD112" si="889">100*(AU25/AQ25-1)</f>
        <v>-1.3604055266955961</v>
      </c>
      <c r="AV109" s="4">
        <f t="shared" si="889"/>
        <v>1.1438123588670246</v>
      </c>
      <c r="AW109" s="4">
        <f t="shared" si="889"/>
        <v>-0.29097727057666445</v>
      </c>
      <c r="AX109" s="4">
        <f t="shared" si="889"/>
        <v>-0.51276600899415881</v>
      </c>
      <c r="AY109" s="4">
        <f t="shared" si="889"/>
        <v>-0.38436228429055141</v>
      </c>
      <c r="AZ109" s="4">
        <f t="shared" si="889"/>
        <v>-1.9406292394641089</v>
      </c>
      <c r="BA109" s="4">
        <f t="shared" si="889"/>
        <v>0.19134479993507814</v>
      </c>
      <c r="BB109" s="4">
        <f t="shared" si="889"/>
        <v>0.18191523241133378</v>
      </c>
      <c r="BC109" s="4">
        <f t="shared" si="889"/>
        <v>-1.0400688257304669</v>
      </c>
      <c r="BD109" s="4">
        <f t="shared" si="889"/>
        <v>0.79389288844562422</v>
      </c>
      <c r="BE109" s="4">
        <f t="shared" ref="BE109:BN112" si="890">100*(BE25/BA25-1)</f>
        <v>1.6125290482475574</v>
      </c>
      <c r="BF109" s="4">
        <f t="shared" si="890"/>
        <v>0.86457067316960678</v>
      </c>
      <c r="BG109" s="4">
        <f t="shared" si="890"/>
        <v>2.1389487799765572</v>
      </c>
      <c r="BH109" s="4">
        <f t="shared" si="890"/>
        <v>3.1556508770084424</v>
      </c>
      <c r="BI109" s="4">
        <f t="shared" si="890"/>
        <v>3.1557568628112653</v>
      </c>
      <c r="BJ109" s="4">
        <f t="shared" si="890"/>
        <v>16.142253939154362</v>
      </c>
      <c r="BK109" s="4">
        <f t="shared" si="890"/>
        <v>5.0443480995912893</v>
      </c>
      <c r="BL109" s="4">
        <f t="shared" si="890"/>
        <v>2.5021964727806267</v>
      </c>
      <c r="BM109" s="4">
        <f t="shared" si="890"/>
        <v>0.9853785837420137</v>
      </c>
      <c r="BN109" s="4">
        <f t="shared" si="890"/>
        <v>-8.7500744658364216</v>
      </c>
      <c r="BO109" s="4">
        <f t="shared" ref="BO109:BX112" si="891">100*(BO25/BK25-1)</f>
        <v>4.0996184299192828</v>
      </c>
      <c r="BP109" s="4">
        <f t="shared" si="891"/>
        <v>6.2370723084808732</v>
      </c>
      <c r="BQ109" s="4">
        <f t="shared" si="891"/>
        <v>8.6441934001461505</v>
      </c>
      <c r="BR109" s="4">
        <f t="shared" si="891"/>
        <v>10.864974079668688</v>
      </c>
      <c r="BS109" s="4">
        <f t="shared" si="891"/>
        <v>8.1016710807528813</v>
      </c>
      <c r="BT109" s="4">
        <f t="shared" si="891"/>
        <v>7.4079269486345689</v>
      </c>
      <c r="BU109" s="4">
        <f t="shared" si="891"/>
        <v>6.1251225054628433</v>
      </c>
      <c r="BV109" s="4">
        <f t="shared" si="891"/>
        <v>2.8506025368816967</v>
      </c>
      <c r="BW109" s="4">
        <f t="shared" si="891"/>
        <v>1.5836227791584001</v>
      </c>
      <c r="BX109" s="4">
        <f t="shared" si="891"/>
        <v>2.1259153181758528</v>
      </c>
      <c r="BY109" s="4">
        <f t="shared" ref="BY109:CH112" si="892">100*(BY25/BU25-1)</f>
        <v>-0.26456178613081249</v>
      </c>
      <c r="BZ109" s="4">
        <f t="shared" si="892"/>
        <v>-0.69696589118882768</v>
      </c>
      <c r="CA109" s="4">
        <f t="shared" si="892"/>
        <v>-3.9043512875699293</v>
      </c>
      <c r="CB109" s="4">
        <f t="shared" si="892"/>
        <v>-6.7722294123485405</v>
      </c>
      <c r="CC109" s="4">
        <f t="shared" si="892"/>
        <v>-7.2458471115919192</v>
      </c>
      <c r="CD109" s="4">
        <f t="shared" si="892"/>
        <v>-7.7177811481059955</v>
      </c>
      <c r="CE109" s="4">
        <f t="shared" si="892"/>
        <v>-3.9293738138202472</v>
      </c>
      <c r="CF109" s="4">
        <f t="shared" si="892"/>
        <v>-1.0289938693958667</v>
      </c>
      <c r="CG109" s="4">
        <f t="shared" si="892"/>
        <v>2.7166022268114265</v>
      </c>
      <c r="CH109" s="4">
        <f t="shared" si="892"/>
        <v>4.4241443290226057</v>
      </c>
      <c r="CI109" s="4">
        <f t="shared" ref="CI109:CR112" si="893">100*(CI25/CE25-1)</f>
        <v>6.0956055441717227</v>
      </c>
      <c r="CJ109" s="4">
        <f t="shared" si="893"/>
        <v>4.1118219685834845</v>
      </c>
      <c r="CK109" s="4">
        <f t="shared" si="893"/>
        <v>3.892369601868384</v>
      </c>
      <c r="CL109" s="4">
        <f t="shared" si="893"/>
        <v>4.7548822761575016</v>
      </c>
      <c r="CM109" s="4">
        <f t="shared" si="893"/>
        <v>6.1092137399880508</v>
      </c>
      <c r="CN109" s="4">
        <f t="shared" si="893"/>
        <v>8.8221693931713965</v>
      </c>
      <c r="CO109" s="4">
        <f t="shared" si="893"/>
        <v>8.7093433680844647</v>
      </c>
      <c r="CP109" s="4">
        <f t="shared" si="893"/>
        <v>11.675478649525427</v>
      </c>
      <c r="CQ109" s="4">
        <f t="shared" si="893"/>
        <v>4.0764212030975244</v>
      </c>
      <c r="CR109" s="4">
        <f t="shared" si="893"/>
        <v>2.1796458712884936</v>
      </c>
      <c r="CS109" s="4">
        <f t="shared" ref="CS109:DB112" si="894">100*(CS25/CO25-1)</f>
        <v>2.0006525093617666</v>
      </c>
      <c r="CT109" s="4">
        <f t="shared" si="894"/>
        <v>-2.4308106653387673</v>
      </c>
      <c r="CU109" s="4">
        <f t="shared" si="894"/>
        <v>4.350882629043884</v>
      </c>
      <c r="CV109" s="4">
        <f t="shared" si="894"/>
        <v>6.3689928890199976</v>
      </c>
      <c r="CW109" s="4">
        <f t="shared" si="894"/>
        <v>8.5980279871132659</v>
      </c>
      <c r="CX109" s="4">
        <f t="shared" si="894"/>
        <v>11.867250872335887</v>
      </c>
      <c r="CY109" s="4">
        <f t="shared" si="894"/>
        <v>9.9122165483679137</v>
      </c>
      <c r="CZ109" s="4">
        <f t="shared" si="894"/>
        <v>7.6694894382858703</v>
      </c>
      <c r="DA109" s="4">
        <f t="shared" si="894"/>
        <v>5.3314271557009407</v>
      </c>
      <c r="DB109" s="4">
        <f t="shared" si="894"/>
        <v>2.8913051377193577</v>
      </c>
      <c r="DC109" s="4">
        <f t="shared" ref="DC109:DL112" si="895">100*(DC25/CY25-1)</f>
        <v>4.1823540348214117</v>
      </c>
      <c r="DD109" s="4">
        <f t="shared" si="895"/>
        <v>4.6235701827857412</v>
      </c>
      <c r="DE109" s="4">
        <f t="shared" si="895"/>
        <v>5.5722452577762649</v>
      </c>
      <c r="DF109" s="4">
        <f t="shared" si="895"/>
        <v>7.4580908947888824</v>
      </c>
      <c r="DG109" s="4">
        <f t="shared" si="895"/>
        <v>5.6817435910562875</v>
      </c>
      <c r="DH109" s="4">
        <f t="shared" si="895"/>
        <v>6.1814052504495898</v>
      </c>
      <c r="DI109" s="4">
        <f t="shared" si="895"/>
        <v>5.9658731938302401</v>
      </c>
      <c r="DJ109" s="4">
        <f t="shared" si="895"/>
        <v>5.0581682629744051</v>
      </c>
      <c r="DK109" s="4">
        <f t="shared" si="895"/>
        <v>5.6273576236050449</v>
      </c>
      <c r="DL109" s="4">
        <f t="shared" si="895"/>
        <v>4.9741095734880725</v>
      </c>
      <c r="DM109" s="4">
        <f t="shared" ref="DM109:DV112" si="896">100*(DM25/DI25-1)</f>
        <v>5.6651163379634717</v>
      </c>
      <c r="DN109" s="4">
        <f t="shared" si="896"/>
        <v>5.7059746469911632</v>
      </c>
      <c r="DO109" s="4">
        <f t="shared" si="896"/>
        <v>7.2267979110177016</v>
      </c>
      <c r="DP109" s="4">
        <f t="shared" si="896"/>
        <v>6.7863437635070856</v>
      </c>
      <c r="DQ109" s="4">
        <f t="shared" si="896"/>
        <v>5.3586798745419717</v>
      </c>
      <c r="DR109" s="4">
        <f t="shared" si="896"/>
        <v>4.9431044309136585</v>
      </c>
      <c r="DS109" s="4">
        <f t="shared" si="896"/>
        <v>3.2097987987271148</v>
      </c>
      <c r="DT109" s="4">
        <f t="shared" si="896"/>
        <v>10.694365895005653</v>
      </c>
      <c r="DU109" s="4">
        <f t="shared" si="896"/>
        <v>7.0726168823587621</v>
      </c>
      <c r="DV109" s="4">
        <f t="shared" si="896"/>
        <v>4.8357119410100236</v>
      </c>
      <c r="DW109" s="4">
        <f t="shared" ref="DW109:EF112" si="897">100*(DW25/DS25-1)</f>
        <v>14.253956181885741</v>
      </c>
      <c r="DX109" s="4">
        <f t="shared" si="897"/>
        <v>1.3164555090521057</v>
      </c>
      <c r="DY109" s="4">
        <f t="shared" si="897"/>
        <v>2.5915882986492944</v>
      </c>
      <c r="DZ109" s="4">
        <f t="shared" si="897"/>
        <v>3.0668556212148257</v>
      </c>
      <c r="EA109" s="4">
        <f t="shared" si="897"/>
        <v>-7.1403981356225827</v>
      </c>
      <c r="EB109" s="4">
        <f t="shared" si="897"/>
        <v>-3.6265407402085392</v>
      </c>
      <c r="EC109" s="4">
        <f t="shared" si="897"/>
        <v>-1.4677694905483651</v>
      </c>
      <c r="ED109" s="4">
        <f t="shared" si="897"/>
        <v>-0.25445562870047844</v>
      </c>
      <c r="EE109" s="10">
        <f t="shared" si="897"/>
        <v>1.303462407796907</v>
      </c>
      <c r="EF109" s="10">
        <f t="shared" si="897"/>
        <v>3.8531540183623703</v>
      </c>
      <c r="EG109" s="10">
        <f t="shared" ref="EG109:EP112" si="898">100*(EG25/EC25-1)</f>
        <v>3.4545167939729504</v>
      </c>
      <c r="EH109" s="10">
        <f t="shared" si="898"/>
        <v>4.1431694449967527</v>
      </c>
      <c r="EI109" s="10">
        <f t="shared" si="898"/>
        <v>4.1860382238597227</v>
      </c>
      <c r="EJ109" s="10">
        <f t="shared" si="898"/>
        <v>2.5629723156284978</v>
      </c>
      <c r="EK109" s="10">
        <f t="shared" si="898"/>
        <v>3.07978391611472</v>
      </c>
      <c r="EL109" s="10">
        <f t="shared" si="898"/>
        <v>2.1364270752729064</v>
      </c>
      <c r="EM109" s="10">
        <f t="shared" si="898"/>
        <v>1.2359437841397147</v>
      </c>
      <c r="EN109" s="10">
        <f t="shared" si="898"/>
        <v>1.38145180805751</v>
      </c>
      <c r="EO109" s="10">
        <f t="shared" si="898"/>
        <v>0.51557809883304717</v>
      </c>
      <c r="EP109" s="10">
        <f t="shared" si="898"/>
        <v>0.72744797201667044</v>
      </c>
      <c r="EQ109" s="10">
        <f t="shared" ref="EQ109:EZ112" si="899">100*(EQ25/EM25-1)</f>
        <v>1.3012657459569477</v>
      </c>
      <c r="ER109" s="10">
        <f t="shared" si="899"/>
        <v>1.9242202155476562</v>
      </c>
      <c r="ES109" s="10">
        <f t="shared" si="899"/>
        <v>2.689029782079988</v>
      </c>
      <c r="ET109" s="10">
        <f t="shared" si="899"/>
        <v>3.057262100067959</v>
      </c>
      <c r="EU109" s="10">
        <f t="shared" si="899"/>
        <v>3.3350172900597386</v>
      </c>
      <c r="EV109" s="10">
        <f t="shared" si="899"/>
        <v>3.6964249666342264</v>
      </c>
      <c r="EW109" s="10">
        <f t="shared" si="899"/>
        <v>4.0054850151146848</v>
      </c>
      <c r="EX109" s="10">
        <f t="shared" si="899"/>
        <v>4.1295541974431638</v>
      </c>
      <c r="EY109" s="10">
        <f t="shared" si="899"/>
        <v>4.0834882505082382</v>
      </c>
      <c r="EZ109" s="10">
        <f t="shared" si="899"/>
        <v>4.1539276248512946</v>
      </c>
      <c r="FA109" s="10">
        <f t="shared" ref="FA109:FF112" si="900">100*(FA25/EW25-1)</f>
        <v>4.0428721858750682</v>
      </c>
      <c r="FB109" s="10">
        <f t="shared" si="900"/>
        <v>4.0194198666643199</v>
      </c>
      <c r="FC109" s="10">
        <f t="shared" si="900"/>
        <v>3.9761388622755689</v>
      </c>
      <c r="FD109" s="10">
        <f t="shared" si="900"/>
        <v>3.8426136384982712</v>
      </c>
      <c r="FE109" s="10">
        <f t="shared" si="900"/>
        <v>3.8998967732804646</v>
      </c>
      <c r="FF109" s="10">
        <f t="shared" si="900"/>
        <v>3.8892561424438199</v>
      </c>
      <c r="FG109" s="10">
        <f t="shared" ref="FG109:FG112" si="901">100*(FG25/FC25-1)</f>
        <v>3.8941624092751814</v>
      </c>
      <c r="FH109" s="10">
        <f t="shared" ref="FH109:FH112" si="902">100*(FH25/FD25-1)</f>
        <v>3.8311487054436544</v>
      </c>
      <c r="FI109" s="10">
        <f t="shared" ref="FI109:FI112" si="903">100*(FI25/FE25-1)</f>
        <v>3.7868500368911207</v>
      </c>
      <c r="FJ109" s="10">
        <f t="shared" ref="FJ109:FJ112" si="904">100*(FJ25/FF25-1)</f>
        <v>3.7648167445676117</v>
      </c>
    </row>
    <row r="110" spans="2:166" x14ac:dyDescent="0.2">
      <c r="B110" t="str">
        <f>B26</f>
        <v>Personal income (mil. $)</v>
      </c>
      <c r="C110" s="4"/>
      <c r="D110" s="4"/>
      <c r="E110" s="4"/>
      <c r="F110" s="4"/>
      <c r="G110" s="4">
        <f t="shared" si="885"/>
        <v>7.4019862544062454</v>
      </c>
      <c r="H110" s="4">
        <f t="shared" si="885"/>
        <v>6.3989287503116055</v>
      </c>
      <c r="I110" s="4">
        <f t="shared" si="885"/>
        <v>5.7937912676553349</v>
      </c>
      <c r="J110" s="4">
        <f t="shared" si="885"/>
        <v>5.8609789440855709</v>
      </c>
      <c r="K110" s="4">
        <f t="shared" si="885"/>
        <v>6.7924509293342039</v>
      </c>
      <c r="L110" s="4">
        <f t="shared" si="885"/>
        <v>7.002207938407734</v>
      </c>
      <c r="M110" s="4">
        <f t="shared" si="885"/>
        <v>7.3972216206344088</v>
      </c>
      <c r="N110" s="4">
        <f t="shared" si="885"/>
        <v>8.827251136712766</v>
      </c>
      <c r="O110" s="4">
        <f t="shared" si="885"/>
        <v>5.3113856761904721</v>
      </c>
      <c r="P110" s="4">
        <f t="shared" si="885"/>
        <v>5.1693738354457786</v>
      </c>
      <c r="Q110" s="4">
        <f t="shared" si="886"/>
        <v>3.0804624653822943</v>
      </c>
      <c r="R110" s="4">
        <f t="shared" si="886"/>
        <v>0.91711259215883079</v>
      </c>
      <c r="S110" s="4">
        <f t="shared" si="886"/>
        <v>3.191627688699028</v>
      </c>
      <c r="T110" s="4">
        <f t="shared" si="886"/>
        <v>4.0796327512447661</v>
      </c>
      <c r="U110" s="4">
        <f t="shared" si="886"/>
        <v>5.6925167300553747</v>
      </c>
      <c r="V110" s="4">
        <f t="shared" si="886"/>
        <v>7.4228359244316033</v>
      </c>
      <c r="W110" s="4">
        <f t="shared" si="886"/>
        <v>7.0001592000320967</v>
      </c>
      <c r="X110" s="4">
        <f t="shared" si="886"/>
        <v>6.1529739721217114</v>
      </c>
      <c r="Y110" s="4">
        <f t="shared" si="886"/>
        <v>6.4381165066096369</v>
      </c>
      <c r="Z110" s="4">
        <f t="shared" si="886"/>
        <v>4.8575732751288125</v>
      </c>
      <c r="AA110" s="4">
        <f t="shared" si="887"/>
        <v>7.086598886562423</v>
      </c>
      <c r="AB110" s="4">
        <f t="shared" si="887"/>
        <v>8.1210925871635364</v>
      </c>
      <c r="AC110" s="4">
        <f t="shared" si="887"/>
        <v>8.6196916827447225</v>
      </c>
      <c r="AD110" s="4">
        <f t="shared" si="887"/>
        <v>9.3816167801593853</v>
      </c>
      <c r="AE110" s="4">
        <f t="shared" si="887"/>
        <v>9.1823226873575017</v>
      </c>
      <c r="AF110" s="4">
        <f t="shared" si="887"/>
        <v>8.5190534739685742</v>
      </c>
      <c r="AG110" s="4">
        <f t="shared" si="887"/>
        <v>8.0520266271933529</v>
      </c>
      <c r="AH110" s="4">
        <f t="shared" si="887"/>
        <v>8.7926121546427094</v>
      </c>
      <c r="AI110" s="4">
        <f t="shared" si="887"/>
        <v>11.432017577004249</v>
      </c>
      <c r="AJ110" s="4">
        <f t="shared" si="887"/>
        <v>12.496787109161399</v>
      </c>
      <c r="AK110" s="4">
        <f t="shared" si="888"/>
        <v>13.879652707639178</v>
      </c>
      <c r="AL110" s="4">
        <f t="shared" si="888"/>
        <v>13.446167852156176</v>
      </c>
      <c r="AM110" s="4">
        <f t="shared" si="888"/>
        <v>10.343416800574957</v>
      </c>
      <c r="AN110" s="4">
        <f t="shared" si="888"/>
        <v>7.6237868218754778</v>
      </c>
      <c r="AO110" s="4">
        <f t="shared" si="888"/>
        <v>8.2558308338332775</v>
      </c>
      <c r="AP110" s="4">
        <f t="shared" si="888"/>
        <v>10.042120550849543</v>
      </c>
      <c r="AQ110" s="4">
        <f t="shared" si="888"/>
        <v>9.8465714356971379</v>
      </c>
      <c r="AR110" s="4">
        <f t="shared" si="888"/>
        <v>8.6926028473330632</v>
      </c>
      <c r="AS110" s="4">
        <f t="shared" si="888"/>
        <v>5.136998361510936</v>
      </c>
      <c r="AT110" s="4">
        <f t="shared" si="888"/>
        <v>2.3670911757842417</v>
      </c>
      <c r="AU110" s="4">
        <f t="shared" si="889"/>
        <v>1.0550985486214026</v>
      </c>
      <c r="AV110" s="4">
        <f t="shared" si="889"/>
        <v>3.6116399902307306</v>
      </c>
      <c r="AW110" s="4">
        <f t="shared" si="889"/>
        <v>1.5391267499695882</v>
      </c>
      <c r="AX110" s="4">
        <f t="shared" si="889"/>
        <v>0.78593922118657122</v>
      </c>
      <c r="AY110" s="4">
        <f t="shared" si="889"/>
        <v>0.37525144115850839</v>
      </c>
      <c r="AZ110" s="4">
        <f t="shared" si="889"/>
        <v>-0.9231216039567669</v>
      </c>
      <c r="BA110" s="4">
        <f t="shared" si="889"/>
        <v>1.7034965006065272</v>
      </c>
      <c r="BB110" s="4">
        <f t="shared" si="889"/>
        <v>2.1262667529894808</v>
      </c>
      <c r="BC110" s="4">
        <f t="shared" si="889"/>
        <v>1.4475458709131583</v>
      </c>
      <c r="BD110" s="4">
        <f t="shared" si="889"/>
        <v>2.669589864253985</v>
      </c>
      <c r="BE110" s="4">
        <f t="shared" si="890"/>
        <v>3.6490544739783859</v>
      </c>
      <c r="BF110" s="4">
        <f t="shared" si="890"/>
        <v>2.9121361488876563</v>
      </c>
      <c r="BG110" s="4">
        <f t="shared" si="890"/>
        <v>4.2190590114411508</v>
      </c>
      <c r="BH110" s="4">
        <f t="shared" si="890"/>
        <v>5.858163480887657</v>
      </c>
      <c r="BI110" s="4">
        <f t="shared" si="890"/>
        <v>5.6820310820893116</v>
      </c>
      <c r="BJ110" s="4">
        <f t="shared" si="890"/>
        <v>19.416743987377096</v>
      </c>
      <c r="BK110" s="4">
        <f t="shared" si="890"/>
        <v>7.8025893109792355</v>
      </c>
      <c r="BL110" s="4">
        <f t="shared" si="890"/>
        <v>5.1499402216566237</v>
      </c>
      <c r="BM110" s="4">
        <f t="shared" si="890"/>
        <v>4.2011035228279647</v>
      </c>
      <c r="BN110" s="4">
        <f t="shared" si="890"/>
        <v>-5.8995394109071171</v>
      </c>
      <c r="BO110" s="4">
        <f t="shared" si="891"/>
        <v>7.2852941005235428</v>
      </c>
      <c r="BP110" s="4">
        <f t="shared" si="891"/>
        <v>9.7566225913276803</v>
      </c>
      <c r="BQ110" s="4">
        <f t="shared" si="891"/>
        <v>11.843017976823745</v>
      </c>
      <c r="BR110" s="4">
        <f t="shared" si="891"/>
        <v>13.041253427564413</v>
      </c>
      <c r="BS110" s="4">
        <f t="shared" si="891"/>
        <v>10.656159810325217</v>
      </c>
      <c r="BT110" s="4">
        <f t="shared" si="891"/>
        <v>9.9150244314377467</v>
      </c>
      <c r="BU110" s="4">
        <f t="shared" si="891"/>
        <v>8.4359376538245101</v>
      </c>
      <c r="BV110" s="4">
        <f t="shared" si="891"/>
        <v>6.3330355199040733</v>
      </c>
      <c r="BW110" s="4">
        <f t="shared" si="891"/>
        <v>4.9196224477474182</v>
      </c>
      <c r="BX110" s="4">
        <f t="shared" si="891"/>
        <v>5.6100080457142987</v>
      </c>
      <c r="BY110" s="4">
        <f t="shared" si="892"/>
        <v>3.6519256680354273</v>
      </c>
      <c r="BZ110" s="4">
        <f t="shared" si="892"/>
        <v>0.5339324379588728</v>
      </c>
      <c r="CA110" s="4">
        <f t="shared" si="892"/>
        <v>-4.1510904091168754</v>
      </c>
      <c r="CB110" s="4">
        <f t="shared" si="892"/>
        <v>-7.5419128066186669</v>
      </c>
      <c r="CC110" s="4">
        <f t="shared" si="892"/>
        <v>-8.3551424083254222</v>
      </c>
      <c r="CD110" s="4">
        <f t="shared" si="892"/>
        <v>-6.6274121775420802</v>
      </c>
      <c r="CE110" s="4">
        <f t="shared" si="892"/>
        <v>-1.7547900614516498</v>
      </c>
      <c r="CF110" s="4">
        <f t="shared" si="892"/>
        <v>0.9664794729338011</v>
      </c>
      <c r="CG110" s="4">
        <f t="shared" si="892"/>
        <v>4.2698765509430636</v>
      </c>
      <c r="CH110" s="4">
        <f t="shared" si="892"/>
        <v>5.865599733319482</v>
      </c>
      <c r="CI110" s="4">
        <f t="shared" si="893"/>
        <v>8.0462860280227755</v>
      </c>
      <c r="CJ110" s="4">
        <f t="shared" si="893"/>
        <v>6.9026002382994722</v>
      </c>
      <c r="CK110" s="4">
        <f t="shared" si="893"/>
        <v>6.9658569863771724</v>
      </c>
      <c r="CL110" s="4">
        <f t="shared" si="893"/>
        <v>7.5212761695818919</v>
      </c>
      <c r="CM110" s="4">
        <f t="shared" si="893"/>
        <v>8.7193374819016576</v>
      </c>
      <c r="CN110" s="4">
        <f t="shared" si="893"/>
        <v>10.679719633088048</v>
      </c>
      <c r="CO110" s="4">
        <f t="shared" si="893"/>
        <v>10.375565767964524</v>
      </c>
      <c r="CP110" s="4">
        <f t="shared" si="893"/>
        <v>13.64794417774544</v>
      </c>
      <c r="CQ110" s="4">
        <f t="shared" si="893"/>
        <v>5.5862338897962216</v>
      </c>
      <c r="CR110" s="4">
        <f t="shared" si="893"/>
        <v>3.4655444479492425</v>
      </c>
      <c r="CS110" s="4">
        <f t="shared" si="894"/>
        <v>3.4088966256176523</v>
      </c>
      <c r="CT110" s="4">
        <f t="shared" si="894"/>
        <v>-1.2738394317170609</v>
      </c>
      <c r="CU110" s="4">
        <f t="shared" si="894"/>
        <v>5.7031075822921773</v>
      </c>
      <c r="CV110" s="4">
        <f t="shared" si="894"/>
        <v>8.1743300070949321</v>
      </c>
      <c r="CW110" s="4">
        <f t="shared" si="894"/>
        <v>10.288697070696994</v>
      </c>
      <c r="CX110" s="4">
        <f t="shared" si="894"/>
        <v>13.042244022043237</v>
      </c>
      <c r="CY110" s="4">
        <f t="shared" si="894"/>
        <v>10.063394723276197</v>
      </c>
      <c r="CZ110" s="4">
        <f t="shared" si="894"/>
        <v>7.8723486931655318</v>
      </c>
      <c r="DA110" s="4">
        <f t="shared" si="894"/>
        <v>5.5163633329153861</v>
      </c>
      <c r="DB110" s="4">
        <f t="shared" si="894"/>
        <v>3.1293202886573779</v>
      </c>
      <c r="DC110" s="4">
        <f t="shared" si="895"/>
        <v>4.9451966647224621</v>
      </c>
      <c r="DD110" s="4">
        <f t="shared" si="895"/>
        <v>5.532059544883472</v>
      </c>
      <c r="DE110" s="4">
        <f t="shared" si="895"/>
        <v>6.5796532456304124</v>
      </c>
      <c r="DF110" s="4">
        <f t="shared" si="895"/>
        <v>9.0640652350669306</v>
      </c>
      <c r="DG110" s="4">
        <f t="shared" si="895"/>
        <v>7.833560757410285</v>
      </c>
      <c r="DH110" s="4">
        <f t="shared" si="895"/>
        <v>7.8765086259343198</v>
      </c>
      <c r="DI110" s="4">
        <f t="shared" si="895"/>
        <v>7.6656993760736869</v>
      </c>
      <c r="DJ110" s="4">
        <f t="shared" si="895"/>
        <v>6.893954824736559</v>
      </c>
      <c r="DK110" s="4">
        <f t="shared" si="895"/>
        <v>7.5971777247807237</v>
      </c>
      <c r="DL110" s="4">
        <f t="shared" si="895"/>
        <v>7.2772998962468138</v>
      </c>
      <c r="DM110" s="4">
        <f t="shared" si="896"/>
        <v>7.9647548465378248</v>
      </c>
      <c r="DN110" s="4">
        <f t="shared" si="896"/>
        <v>7.7701999455328519</v>
      </c>
      <c r="DO110" s="4">
        <f t="shared" si="896"/>
        <v>8.7826335761105092</v>
      </c>
      <c r="DP110" s="4">
        <f t="shared" si="896"/>
        <v>8.3727567910008904</v>
      </c>
      <c r="DQ110" s="4">
        <f t="shared" si="896"/>
        <v>6.822824886978851</v>
      </c>
      <c r="DR110" s="4">
        <f t="shared" si="896"/>
        <v>6.4164098369360323</v>
      </c>
      <c r="DS110" s="4">
        <f t="shared" si="896"/>
        <v>4.7682164858125375</v>
      </c>
      <c r="DT110" s="4">
        <f t="shared" si="896"/>
        <v>11.295861008739072</v>
      </c>
      <c r="DU110" s="4">
        <f t="shared" si="896"/>
        <v>8.2675338607324242</v>
      </c>
      <c r="DV110" s="4">
        <f t="shared" si="896"/>
        <v>6.1018023679755062</v>
      </c>
      <c r="DW110" s="4">
        <f t="shared" si="897"/>
        <v>16.579438509061983</v>
      </c>
      <c r="DX110" s="4">
        <f t="shared" si="897"/>
        <v>5.4085537621007207</v>
      </c>
      <c r="DY110" s="4">
        <f t="shared" si="897"/>
        <v>7.3369581443085696</v>
      </c>
      <c r="DZ110" s="4">
        <f t="shared" si="897"/>
        <v>9.0851224612194859</v>
      </c>
      <c r="EA110" s="4">
        <f t="shared" si="897"/>
        <v>-0.98979735315917194</v>
      </c>
      <c r="EB110" s="4">
        <f t="shared" si="897"/>
        <v>3.0401780188061167</v>
      </c>
      <c r="EC110" s="4">
        <f t="shared" si="897"/>
        <v>5.1198513947992241</v>
      </c>
      <c r="ED110" s="4">
        <f t="shared" si="897"/>
        <v>5.7227082853791522</v>
      </c>
      <c r="EE110" s="10">
        <f t="shared" si="897"/>
        <v>6.4183574811667476</v>
      </c>
      <c r="EF110" s="10">
        <f t="shared" si="897"/>
        <v>7.902342453098643</v>
      </c>
      <c r="EG110" s="10">
        <f t="shared" si="898"/>
        <v>6.9635924358216084</v>
      </c>
      <c r="EH110" s="10">
        <f t="shared" si="898"/>
        <v>7.0584590611837639</v>
      </c>
      <c r="EI110" s="10">
        <f t="shared" si="898"/>
        <v>6.9688148230840241</v>
      </c>
      <c r="EJ110" s="10">
        <f t="shared" si="898"/>
        <v>5.2025295985181019</v>
      </c>
      <c r="EK110" s="10">
        <f t="shared" si="898"/>
        <v>5.4200204459371015</v>
      </c>
      <c r="EL110" s="10">
        <f t="shared" si="898"/>
        <v>4.6324796812629909</v>
      </c>
      <c r="EM110" s="10">
        <f t="shared" si="898"/>
        <v>3.4137755550258664</v>
      </c>
      <c r="EN110" s="10">
        <f t="shared" si="898"/>
        <v>3.4851651045419763</v>
      </c>
      <c r="EO110" s="10">
        <f t="shared" si="898"/>
        <v>2.8324086315955066</v>
      </c>
      <c r="EP110" s="10">
        <f t="shared" si="898"/>
        <v>2.9986293599216562</v>
      </c>
      <c r="EQ110" s="10">
        <f t="shared" si="899"/>
        <v>3.6353189835954369</v>
      </c>
      <c r="ER110" s="10">
        <f t="shared" si="899"/>
        <v>4.0897604937040644</v>
      </c>
      <c r="ES110" s="10">
        <f t="shared" si="899"/>
        <v>4.6979924285253105</v>
      </c>
      <c r="ET110" s="10">
        <f t="shared" si="899"/>
        <v>4.8992615951249707</v>
      </c>
      <c r="EU110" s="10">
        <f t="shared" si="899"/>
        <v>4.9032238164790298</v>
      </c>
      <c r="EV110" s="10">
        <f t="shared" si="899"/>
        <v>5.2259292735135521</v>
      </c>
      <c r="EW110" s="10">
        <f t="shared" si="899"/>
        <v>5.3474456566430462</v>
      </c>
      <c r="EX110" s="10">
        <f t="shared" si="899"/>
        <v>5.4471504790103653</v>
      </c>
      <c r="EY110" s="10">
        <f t="shared" si="899"/>
        <v>5.4173549518895303</v>
      </c>
      <c r="EZ110" s="10">
        <f t="shared" si="899"/>
        <v>5.5202246949379141</v>
      </c>
      <c r="FA110" s="10">
        <f t="shared" si="900"/>
        <v>5.555570651133479</v>
      </c>
      <c r="FB110" s="10">
        <f t="shared" si="900"/>
        <v>5.5470879123424632</v>
      </c>
      <c r="FC110" s="10">
        <f t="shared" si="900"/>
        <v>5.4634909673578536</v>
      </c>
      <c r="FD110" s="10">
        <f t="shared" si="900"/>
        <v>5.3230064053147785</v>
      </c>
      <c r="FE110" s="10">
        <f t="shared" si="900"/>
        <v>5.3761785123224159</v>
      </c>
      <c r="FF110" s="10">
        <f t="shared" si="900"/>
        <v>5.3882522641734321</v>
      </c>
      <c r="FG110" s="10">
        <f t="shared" si="901"/>
        <v>5.4452231097152026</v>
      </c>
      <c r="FH110" s="10">
        <f t="shared" si="902"/>
        <v>5.4211190901980899</v>
      </c>
      <c r="FI110" s="10">
        <f t="shared" si="903"/>
        <v>5.3880616968818851</v>
      </c>
      <c r="FJ110" s="10">
        <f t="shared" si="904"/>
        <v>5.3652420278497814</v>
      </c>
    </row>
    <row r="111" spans="2:166" x14ac:dyDescent="0.2">
      <c r="B111" t="str">
        <f>B27</f>
        <v xml:space="preserve">  Wage and salary disbursements (mil. $)</v>
      </c>
      <c r="C111" s="4"/>
      <c r="D111" s="4"/>
      <c r="E111" s="4"/>
      <c r="F111" s="4"/>
      <c r="G111" s="4">
        <f t="shared" si="885"/>
        <v>6.9884247611106343</v>
      </c>
      <c r="H111" s="4">
        <f t="shared" si="885"/>
        <v>5.6078438881361548</v>
      </c>
      <c r="I111" s="4">
        <f t="shared" si="885"/>
        <v>5.7980371153478316</v>
      </c>
      <c r="J111" s="4">
        <f t="shared" si="885"/>
        <v>6.3995272245202406</v>
      </c>
      <c r="K111" s="4">
        <f t="shared" si="885"/>
        <v>9.3002483849293114</v>
      </c>
      <c r="L111" s="4">
        <f t="shared" si="885"/>
        <v>8.8818758574159986</v>
      </c>
      <c r="M111" s="4">
        <f t="shared" si="885"/>
        <v>8.1653079370069381</v>
      </c>
      <c r="N111" s="4">
        <f t="shared" si="885"/>
        <v>10.136188997076733</v>
      </c>
      <c r="O111" s="4">
        <f t="shared" si="885"/>
        <v>3.4287412958366348</v>
      </c>
      <c r="P111" s="4">
        <f t="shared" si="885"/>
        <v>3.3541699169612693</v>
      </c>
      <c r="Q111" s="4">
        <f t="shared" si="886"/>
        <v>1.3477251604492313</v>
      </c>
      <c r="R111" s="4">
        <f t="shared" si="886"/>
        <v>-3.6405482388595978</v>
      </c>
      <c r="S111" s="4">
        <f t="shared" si="886"/>
        <v>1.3361477112640685</v>
      </c>
      <c r="T111" s="4">
        <f t="shared" si="886"/>
        <v>2.4839147306531251</v>
      </c>
      <c r="U111" s="4">
        <f t="shared" si="886"/>
        <v>3.2970023472603804</v>
      </c>
      <c r="V111" s="4">
        <f t="shared" si="886"/>
        <v>7.4404311650085431</v>
      </c>
      <c r="W111" s="4">
        <f t="shared" si="886"/>
        <v>7.0242069231802429</v>
      </c>
      <c r="X111" s="4">
        <f t="shared" si="886"/>
        <v>5.938051975253722</v>
      </c>
      <c r="Y111" s="4">
        <f t="shared" si="886"/>
        <v>7.4501321985799951</v>
      </c>
      <c r="Z111" s="4">
        <f t="shared" si="886"/>
        <v>4.5243117411799982</v>
      </c>
      <c r="AA111" s="4">
        <f t="shared" si="887"/>
        <v>7.6072037684193461</v>
      </c>
      <c r="AB111" s="4">
        <f t="shared" si="887"/>
        <v>9.0656087781730399</v>
      </c>
      <c r="AC111" s="4">
        <f t="shared" si="887"/>
        <v>10.710914213714172</v>
      </c>
      <c r="AD111" s="4">
        <f t="shared" si="887"/>
        <v>13.805138932045891</v>
      </c>
      <c r="AE111" s="4">
        <f t="shared" si="887"/>
        <v>14.152559642861796</v>
      </c>
      <c r="AF111" s="4">
        <f t="shared" si="887"/>
        <v>15.197919125610348</v>
      </c>
      <c r="AG111" s="4">
        <f t="shared" si="887"/>
        <v>13.475370278281741</v>
      </c>
      <c r="AH111" s="4">
        <f t="shared" si="887"/>
        <v>13.925747299902703</v>
      </c>
      <c r="AI111" s="4">
        <f t="shared" si="887"/>
        <v>14.651451300510354</v>
      </c>
      <c r="AJ111" s="4">
        <f t="shared" si="887"/>
        <v>13.926114125389176</v>
      </c>
      <c r="AK111" s="4">
        <f t="shared" si="888"/>
        <v>15.555728806288371</v>
      </c>
      <c r="AL111" s="4">
        <f t="shared" si="888"/>
        <v>14.491116671138915</v>
      </c>
      <c r="AM111" s="4">
        <f t="shared" si="888"/>
        <v>13.943331623004784</v>
      </c>
      <c r="AN111" s="4">
        <f t="shared" si="888"/>
        <v>10.452883571617356</v>
      </c>
      <c r="AO111" s="4">
        <f t="shared" si="888"/>
        <v>12.107385306951212</v>
      </c>
      <c r="AP111" s="4">
        <f t="shared" si="888"/>
        <v>15.214010315445247</v>
      </c>
      <c r="AQ111" s="4">
        <f t="shared" si="888"/>
        <v>12.276718295732515</v>
      </c>
      <c r="AR111" s="4">
        <f t="shared" si="888"/>
        <v>8.7908320691774566</v>
      </c>
      <c r="AS111" s="4">
        <f t="shared" si="888"/>
        <v>2.6764068599222979</v>
      </c>
      <c r="AT111" s="4">
        <f t="shared" si="888"/>
        <v>-1.5542301687147431</v>
      </c>
      <c r="AU111" s="4">
        <f t="shared" si="889"/>
        <v>-3.658180901903163</v>
      </c>
      <c r="AV111" s="4">
        <f t="shared" si="889"/>
        <v>1.5154190532305378</v>
      </c>
      <c r="AW111" s="4">
        <f t="shared" si="889"/>
        <v>-1.3599456700445711</v>
      </c>
      <c r="AX111" s="4">
        <f t="shared" si="889"/>
        <v>-2.1930205522668333</v>
      </c>
      <c r="AY111" s="4">
        <f t="shared" si="889"/>
        <v>-2.5331671432737402</v>
      </c>
      <c r="AZ111" s="4">
        <f t="shared" si="889"/>
        <v>-4.2759642565926681</v>
      </c>
      <c r="BA111" s="4">
        <f t="shared" si="889"/>
        <v>4.5571189763293773E-2</v>
      </c>
      <c r="BB111" s="4">
        <f t="shared" si="889"/>
        <v>0.10139678987537426</v>
      </c>
      <c r="BC111" s="4">
        <f t="shared" si="889"/>
        <v>-1.0196754679723474</v>
      </c>
      <c r="BD111" s="4">
        <f t="shared" si="889"/>
        <v>0.83055405107370639</v>
      </c>
      <c r="BE111" s="4">
        <f t="shared" si="890"/>
        <v>2.2304696903181931</v>
      </c>
      <c r="BF111" s="4">
        <f t="shared" si="890"/>
        <v>1.2670626576963384</v>
      </c>
      <c r="BG111" s="4">
        <f t="shared" si="890"/>
        <v>2.0275274493104956</v>
      </c>
      <c r="BH111" s="4">
        <f t="shared" si="890"/>
        <v>3.2385831788275699</v>
      </c>
      <c r="BI111" s="4">
        <f t="shared" si="890"/>
        <v>1.9695398444552481</v>
      </c>
      <c r="BJ111" s="4">
        <f t="shared" si="890"/>
        <v>4.4993226175334966</v>
      </c>
      <c r="BK111" s="4">
        <f t="shared" si="890"/>
        <v>5.4466883549528111</v>
      </c>
      <c r="BL111" s="4">
        <f t="shared" si="890"/>
        <v>3.753632105701743</v>
      </c>
      <c r="BM111" s="4">
        <f t="shared" si="890"/>
        <v>4.865784317618127</v>
      </c>
      <c r="BN111" s="4">
        <f t="shared" si="890"/>
        <v>6.6611857685112463</v>
      </c>
      <c r="BO111" s="4">
        <f t="shared" si="891"/>
        <v>9.4272716499985485</v>
      </c>
      <c r="BP111" s="4">
        <f t="shared" si="891"/>
        <v>9.7269203900198988</v>
      </c>
      <c r="BQ111" s="4">
        <f t="shared" si="891"/>
        <v>9.9279220056941231</v>
      </c>
      <c r="BR111" s="4">
        <f t="shared" si="891"/>
        <v>9.5406897069322039</v>
      </c>
      <c r="BS111" s="4">
        <f t="shared" si="891"/>
        <v>8.4726557894900356</v>
      </c>
      <c r="BT111" s="4">
        <f t="shared" si="891"/>
        <v>9.1150262960801864</v>
      </c>
      <c r="BU111" s="4">
        <f t="shared" si="891"/>
        <v>9.1766972293477522</v>
      </c>
      <c r="BV111" s="4">
        <f t="shared" si="891"/>
        <v>7.8375160853116244</v>
      </c>
      <c r="BW111" s="4">
        <f t="shared" si="891"/>
        <v>5.6161837240952694</v>
      </c>
      <c r="BX111" s="4">
        <f t="shared" si="891"/>
        <v>3.403571159291241</v>
      </c>
      <c r="BY111" s="4">
        <f t="shared" si="892"/>
        <v>2.7226560925190713</v>
      </c>
      <c r="BZ111" s="4">
        <f t="shared" si="892"/>
        <v>-0.62141481721810221</v>
      </c>
      <c r="CA111" s="4">
        <f t="shared" si="892"/>
        <v>-3.6252684576405514</v>
      </c>
      <c r="CB111" s="4">
        <f t="shared" si="892"/>
        <v>-3.0649961750779053</v>
      </c>
      <c r="CC111" s="4">
        <f t="shared" si="892"/>
        <v>-5.1058688934687897</v>
      </c>
      <c r="CD111" s="4">
        <f t="shared" si="892"/>
        <v>-3.0436033475797486</v>
      </c>
      <c r="CE111" s="4">
        <f t="shared" si="892"/>
        <v>-1.2595007111534606</v>
      </c>
      <c r="CF111" s="4">
        <f t="shared" si="892"/>
        <v>0.16733225021892117</v>
      </c>
      <c r="CG111" s="4">
        <f t="shared" si="892"/>
        <v>2.6954501276055254</v>
      </c>
      <c r="CH111" s="4">
        <f t="shared" si="892"/>
        <v>3.6970457670482793</v>
      </c>
      <c r="CI111" s="4">
        <f t="shared" si="893"/>
        <v>6.7985906439280264</v>
      </c>
      <c r="CJ111" s="4">
        <f t="shared" si="893"/>
        <v>6.0220619191047042</v>
      </c>
      <c r="CK111" s="4">
        <f t="shared" si="893"/>
        <v>6.5745728840354012</v>
      </c>
      <c r="CL111" s="4">
        <f t="shared" si="893"/>
        <v>6.5871920683287177</v>
      </c>
      <c r="CM111" s="4">
        <f t="shared" si="893"/>
        <v>7.7969706647245784</v>
      </c>
      <c r="CN111" s="4">
        <f t="shared" si="893"/>
        <v>7.8371792524955852</v>
      </c>
      <c r="CO111" s="4">
        <f t="shared" si="893"/>
        <v>7.2309898962432451</v>
      </c>
      <c r="CP111" s="4">
        <f t="shared" si="893"/>
        <v>7.4677485368064511</v>
      </c>
      <c r="CQ111" s="4">
        <f t="shared" si="893"/>
        <v>5.2761939531689839</v>
      </c>
      <c r="CR111" s="4">
        <f t="shared" si="893"/>
        <v>4.9753922076486434</v>
      </c>
      <c r="CS111" s="4">
        <f t="shared" si="894"/>
        <v>4.7265476829049025</v>
      </c>
      <c r="CT111" s="4">
        <f t="shared" si="894"/>
        <v>3.888393112762456</v>
      </c>
      <c r="CU111" s="4">
        <f t="shared" si="894"/>
        <v>6.6725198858814005</v>
      </c>
      <c r="CV111" s="4">
        <f t="shared" si="894"/>
        <v>6.7122936999141514</v>
      </c>
      <c r="CW111" s="4">
        <f t="shared" si="894"/>
        <v>8.5361970737118487</v>
      </c>
      <c r="CX111" s="4">
        <f t="shared" si="894"/>
        <v>10.004225607237949</v>
      </c>
      <c r="CY111" s="4">
        <f t="shared" si="894"/>
        <v>6.4398487203094046</v>
      </c>
      <c r="CZ111" s="4">
        <f t="shared" si="894"/>
        <v>7.3890294011589086</v>
      </c>
      <c r="DA111" s="4">
        <f t="shared" si="894"/>
        <v>5.9131398211213604</v>
      </c>
      <c r="DB111" s="4">
        <f t="shared" si="894"/>
        <v>3.8292008314909642</v>
      </c>
      <c r="DC111" s="4">
        <f t="shared" si="895"/>
        <v>6.6702988524239837</v>
      </c>
      <c r="DD111" s="4">
        <f t="shared" si="895"/>
        <v>6.1001242052540983</v>
      </c>
      <c r="DE111" s="4">
        <f t="shared" si="895"/>
        <v>6.3009968213359802</v>
      </c>
      <c r="DF111" s="4">
        <f t="shared" si="895"/>
        <v>9.591823267528742</v>
      </c>
      <c r="DG111" s="4">
        <f t="shared" si="895"/>
        <v>7.8383454784023643</v>
      </c>
      <c r="DH111" s="4">
        <f t="shared" si="895"/>
        <v>8.3206616945000977</v>
      </c>
      <c r="DI111" s="4">
        <f t="shared" si="895"/>
        <v>8.7734649516519436</v>
      </c>
      <c r="DJ111" s="4">
        <f t="shared" si="895"/>
        <v>8.0112660214918918</v>
      </c>
      <c r="DK111" s="4">
        <f t="shared" si="895"/>
        <v>10.426416588146935</v>
      </c>
      <c r="DL111" s="4">
        <f t="shared" si="895"/>
        <v>9.8906459295516882</v>
      </c>
      <c r="DM111" s="4">
        <f t="shared" si="896"/>
        <v>10.888165088213508</v>
      </c>
      <c r="DN111" s="4">
        <f t="shared" si="896"/>
        <v>9.7779397087200728</v>
      </c>
      <c r="DO111" s="4">
        <f t="shared" si="896"/>
        <v>9.4217677771269095</v>
      </c>
      <c r="DP111" s="4">
        <f t="shared" si="896"/>
        <v>8.6122223859192548</v>
      </c>
      <c r="DQ111" s="4">
        <f t="shared" si="896"/>
        <v>6.398538031660661</v>
      </c>
      <c r="DR111" s="4">
        <f t="shared" si="896"/>
        <v>7.0283724793858582</v>
      </c>
      <c r="DS111" s="4">
        <f t="shared" si="896"/>
        <v>6.6536686949456136</v>
      </c>
      <c r="DT111" s="4">
        <f t="shared" si="896"/>
        <v>1.2301670265213893</v>
      </c>
      <c r="DU111" s="4">
        <f t="shared" si="896"/>
        <v>5.9536126118398869</v>
      </c>
      <c r="DV111" s="4">
        <f t="shared" si="896"/>
        <v>7.2814267400372668</v>
      </c>
      <c r="DW111" s="4">
        <f t="shared" si="897"/>
        <v>6.4576706250313975</v>
      </c>
      <c r="DX111" s="4">
        <f t="shared" si="897"/>
        <v>15.571301713505292</v>
      </c>
      <c r="DY111" s="4">
        <f t="shared" si="897"/>
        <v>11.665739737853432</v>
      </c>
      <c r="DZ111" s="4">
        <f t="shared" si="897"/>
        <v>10.828045145243692</v>
      </c>
      <c r="EA111" s="4">
        <f t="shared" si="897"/>
        <v>9.0862496452620114</v>
      </c>
      <c r="EB111" s="4">
        <f t="shared" si="897"/>
        <v>5.6347400516316482</v>
      </c>
      <c r="EC111" s="4">
        <f t="shared" si="897"/>
        <v>5.6428344414454434</v>
      </c>
      <c r="ED111" s="4">
        <f t="shared" si="897"/>
        <v>3.0754714414554574</v>
      </c>
      <c r="EE111" s="10">
        <f t="shared" si="897"/>
        <v>4.9209525836801271</v>
      </c>
      <c r="EF111" s="10">
        <f t="shared" si="897"/>
        <v>7.3042223312431487</v>
      </c>
      <c r="EG111" s="10">
        <f t="shared" si="898"/>
        <v>6.0574553893726346</v>
      </c>
      <c r="EH111" s="10">
        <f t="shared" si="898"/>
        <v>8.3851865936795065</v>
      </c>
      <c r="EI111" s="10">
        <f t="shared" si="898"/>
        <v>7.2393687178931909</v>
      </c>
      <c r="EJ111" s="10">
        <f t="shared" si="898"/>
        <v>5.4248573660101496</v>
      </c>
      <c r="EK111" s="10">
        <f t="shared" si="898"/>
        <v>5.523711750185023</v>
      </c>
      <c r="EL111" s="10">
        <f t="shared" si="898"/>
        <v>3.4470200244074656</v>
      </c>
      <c r="EM111" s="10">
        <f t="shared" si="898"/>
        <v>2.1221444275658197</v>
      </c>
      <c r="EN111" s="10">
        <f t="shared" si="898"/>
        <v>1.2466239337539209</v>
      </c>
      <c r="EO111" s="10">
        <f t="shared" si="898"/>
        <v>0.37743820099751524</v>
      </c>
      <c r="EP111" s="10">
        <f t="shared" si="898"/>
        <v>0.82005236489735012</v>
      </c>
      <c r="EQ111" s="10">
        <f t="shared" si="899"/>
        <v>1.7196027380603107</v>
      </c>
      <c r="ER111" s="10">
        <f t="shared" si="899"/>
        <v>2.3035305455257449</v>
      </c>
      <c r="ES111" s="10">
        <f t="shared" si="899"/>
        <v>2.9170064136789353</v>
      </c>
      <c r="ET111" s="10">
        <f t="shared" si="899"/>
        <v>3.0251588540060714</v>
      </c>
      <c r="EU111" s="10">
        <f t="shared" si="899"/>
        <v>2.9694846306855371</v>
      </c>
      <c r="EV111" s="10">
        <f t="shared" si="899"/>
        <v>3.4881439805868109</v>
      </c>
      <c r="EW111" s="10">
        <f t="shared" si="899"/>
        <v>3.8285666903844717</v>
      </c>
      <c r="EX111" s="10">
        <f t="shared" si="899"/>
        <v>4.1880636353456957</v>
      </c>
      <c r="EY111" s="10">
        <f t="shared" si="899"/>
        <v>4.5823098706969212</v>
      </c>
      <c r="EZ111" s="10">
        <f t="shared" si="899"/>
        <v>5.0357005946158662</v>
      </c>
      <c r="FA111" s="10">
        <f t="shared" si="900"/>
        <v>5.3322311713648762</v>
      </c>
      <c r="FB111" s="10">
        <f t="shared" si="900"/>
        <v>5.5429711816919802</v>
      </c>
      <c r="FC111" s="10">
        <f t="shared" si="900"/>
        <v>5.6030144806403781</v>
      </c>
      <c r="FD111" s="10">
        <f t="shared" si="900"/>
        <v>5.4835816924002634</v>
      </c>
      <c r="FE111" s="10">
        <f t="shared" si="900"/>
        <v>5.6875776042476955</v>
      </c>
      <c r="FF111" s="10">
        <f t="shared" si="900"/>
        <v>5.7656630203072767</v>
      </c>
      <c r="FG111" s="10">
        <f t="shared" si="901"/>
        <v>5.8365348236220527</v>
      </c>
      <c r="FH111" s="10">
        <f t="shared" si="902"/>
        <v>5.83240323943226</v>
      </c>
      <c r="FI111" s="10">
        <f t="shared" si="903"/>
        <v>5.7621241605079199</v>
      </c>
      <c r="FJ111" s="10">
        <f t="shared" si="904"/>
        <v>5.7144888483372958</v>
      </c>
    </row>
    <row r="112" spans="2:166" x14ac:dyDescent="0.2">
      <c r="B112" t="str">
        <f>B28</f>
        <v>Per capita personal income ($)</v>
      </c>
      <c r="C112" s="4"/>
      <c r="D112" s="4"/>
      <c r="E112" s="4"/>
      <c r="F112" s="4"/>
      <c r="G112" s="4">
        <f t="shared" si="885"/>
        <v>3.9696079257808492</v>
      </c>
      <c r="H112" s="4">
        <f t="shared" si="885"/>
        <v>3.4250031320621543</v>
      </c>
      <c r="I112" s="4">
        <f t="shared" si="885"/>
        <v>3.3720353721323093</v>
      </c>
      <c r="J112" s="4">
        <f t="shared" si="885"/>
        <v>3.9627952825570967</v>
      </c>
      <c r="K112" s="4">
        <f t="shared" si="885"/>
        <v>5.2742369110978071</v>
      </c>
      <c r="L112" s="4">
        <f t="shared" si="885"/>
        <v>5.6564649350979934</v>
      </c>
      <c r="M112" s="4">
        <f t="shared" si="885"/>
        <v>6.0464816011774891</v>
      </c>
      <c r="N112" s="4">
        <f t="shared" si="885"/>
        <v>7.361051499229232</v>
      </c>
      <c r="O112" s="4">
        <f t="shared" si="885"/>
        <v>3.781314331506036</v>
      </c>
      <c r="P112" s="4">
        <f t="shared" si="885"/>
        <v>3.5748962637233817</v>
      </c>
      <c r="Q112" s="4">
        <f t="shared" si="886"/>
        <v>1.498755446056399</v>
      </c>
      <c r="R112" s="4">
        <f t="shared" si="886"/>
        <v>-0.61604115634731338</v>
      </c>
      <c r="S112" s="4">
        <f t="shared" si="886"/>
        <v>1.6627651993513792</v>
      </c>
      <c r="T112" s="4">
        <f t="shared" si="886"/>
        <v>2.5895702741947746</v>
      </c>
      <c r="U112" s="4">
        <f t="shared" si="886"/>
        <v>4.2378848502589328</v>
      </c>
      <c r="V112" s="4">
        <f t="shared" si="886"/>
        <v>6.0033368824642164</v>
      </c>
      <c r="W112" s="4">
        <f t="shared" si="886"/>
        <v>5.6381419158657797</v>
      </c>
      <c r="X112" s="4">
        <f t="shared" si="886"/>
        <v>4.8413786396390934</v>
      </c>
      <c r="Y112" s="4">
        <f t="shared" si="886"/>
        <v>5.1501691664405325</v>
      </c>
      <c r="Z112" s="4">
        <f t="shared" si="886"/>
        <v>3.6035200353467411</v>
      </c>
      <c r="AA112" s="4">
        <f t="shared" si="887"/>
        <v>5.8091065294371358</v>
      </c>
      <c r="AB112" s="4">
        <f t="shared" si="887"/>
        <v>6.8211695810433293</v>
      </c>
      <c r="AC112" s="4">
        <f t="shared" si="887"/>
        <v>7.2818741693546407</v>
      </c>
      <c r="AD112" s="4">
        <f t="shared" si="887"/>
        <v>7.9703368173113853</v>
      </c>
      <c r="AE112" s="4">
        <f t="shared" si="887"/>
        <v>7.6679586520008725</v>
      </c>
      <c r="AF112" s="4">
        <f t="shared" si="887"/>
        <v>6.8648851611259998</v>
      </c>
      <c r="AG112" s="4">
        <f t="shared" si="887"/>
        <v>6.2377654807016292</v>
      </c>
      <c r="AH112" s="4">
        <f t="shared" si="887"/>
        <v>6.8100360423528183</v>
      </c>
      <c r="AI112" s="4">
        <f t="shared" si="887"/>
        <v>9.2859326986969073</v>
      </c>
      <c r="AJ112" s="4">
        <f t="shared" si="887"/>
        <v>10.280082667844702</v>
      </c>
      <c r="AK112" s="4">
        <f t="shared" si="888"/>
        <v>11.636182634663284</v>
      </c>
      <c r="AL112" s="4">
        <f t="shared" si="888"/>
        <v>11.237818643944886</v>
      </c>
      <c r="AM112" s="4">
        <f t="shared" si="888"/>
        <v>8.2229364854684572</v>
      </c>
      <c r="AN112" s="4">
        <f t="shared" si="888"/>
        <v>5.5687862826419909</v>
      </c>
      <c r="AO112" s="4">
        <f t="shared" si="888"/>
        <v>6.2038495151075734</v>
      </c>
      <c r="AP112" s="4">
        <f t="shared" si="888"/>
        <v>7.9965550891161863</v>
      </c>
      <c r="AQ112" s="4">
        <f t="shared" si="888"/>
        <v>7.8924579049094445</v>
      </c>
      <c r="AR112" s="4">
        <f t="shared" si="888"/>
        <v>6.904032861064513</v>
      </c>
      <c r="AS112" s="4">
        <f t="shared" si="888"/>
        <v>3.5706298121231939</v>
      </c>
      <c r="AT112" s="4">
        <f t="shared" si="888"/>
        <v>0.98204254311549111</v>
      </c>
      <c r="AU112" s="4">
        <f t="shared" si="889"/>
        <v>-0.23423852758469588</v>
      </c>
      <c r="AV112" s="4">
        <f t="shared" si="889"/>
        <v>2.2819172525289533</v>
      </c>
      <c r="AW112" s="4">
        <f t="shared" si="889"/>
        <v>0.1795861935723897</v>
      </c>
      <c r="AX112" s="4">
        <f t="shared" si="889"/>
        <v>-0.61625212390914452</v>
      </c>
      <c r="AY112" s="4">
        <f t="shared" si="889"/>
        <v>-1.0197754682979454</v>
      </c>
      <c r="AZ112" s="4">
        <f t="shared" si="889"/>
        <v>-2.2118253589745063</v>
      </c>
      <c r="BA112" s="4">
        <f t="shared" si="889"/>
        <v>0.5294474095135282</v>
      </c>
      <c r="BB112" s="4">
        <f t="shared" si="889"/>
        <v>1.108156068730759</v>
      </c>
      <c r="BC112" s="4">
        <f t="shared" si="889"/>
        <v>0.56080782136407326</v>
      </c>
      <c r="BD112" s="4">
        <f t="shared" si="889"/>
        <v>1.8281542659910111</v>
      </c>
      <c r="BE112" s="4">
        <f t="shared" si="890"/>
        <v>2.7998107267450223</v>
      </c>
      <c r="BF112" s="4">
        <f t="shared" si="890"/>
        <v>2.0397161767593985</v>
      </c>
      <c r="BG112" s="4">
        <f t="shared" si="890"/>
        <v>3.3027454867199824</v>
      </c>
      <c r="BH112" s="4">
        <f t="shared" si="890"/>
        <v>4.9084538308043824</v>
      </c>
      <c r="BI112" s="4">
        <f t="shared" si="890"/>
        <v>4.7103715591686024</v>
      </c>
      <c r="BJ112" s="4">
        <f t="shared" si="890"/>
        <v>18.255686995605135</v>
      </c>
      <c r="BK112" s="4">
        <f t="shared" si="890"/>
        <v>6.6366029269716798</v>
      </c>
      <c r="BL112" s="4">
        <f t="shared" si="890"/>
        <v>3.8249936582645638</v>
      </c>
      <c r="BM112" s="4">
        <f t="shared" si="890"/>
        <v>2.6697087714576462</v>
      </c>
      <c r="BN112" s="4">
        <f t="shared" si="890"/>
        <v>-7.4622012700377383</v>
      </c>
      <c r="BO112" s="4">
        <f t="shared" si="891"/>
        <v>5.3709251723237594</v>
      </c>
      <c r="BP112" s="4">
        <f t="shared" si="891"/>
        <v>7.773435016010799</v>
      </c>
      <c r="BQ112" s="4">
        <f t="shared" si="891"/>
        <v>9.8869361598744163</v>
      </c>
      <c r="BR112" s="4">
        <f t="shared" si="891"/>
        <v>11.182492251159548</v>
      </c>
      <c r="BS112" s="4">
        <f t="shared" si="891"/>
        <v>8.9673258426246747</v>
      </c>
      <c r="BT112" s="4">
        <f t="shared" si="891"/>
        <v>8.353253438967311</v>
      </c>
      <c r="BU112" s="4">
        <f t="shared" si="891"/>
        <v>6.9951171219016617</v>
      </c>
      <c r="BV112" s="4">
        <f t="shared" si="891"/>
        <v>5.0105971309944763</v>
      </c>
      <c r="BW112" s="4">
        <f t="shared" si="891"/>
        <v>3.7028091013670883</v>
      </c>
      <c r="BX112" s="4">
        <f t="shared" si="891"/>
        <v>4.4751342208913636</v>
      </c>
      <c r="BY112" s="4">
        <f t="shared" si="892"/>
        <v>2.6155262116394074</v>
      </c>
      <c r="BZ112" s="4">
        <f t="shared" si="892"/>
        <v>-0.42194323551626445</v>
      </c>
      <c r="CA112" s="4">
        <f t="shared" si="892"/>
        <v>-5.0543451340652412</v>
      </c>
      <c r="CB112" s="4">
        <f t="shared" si="892"/>
        <v>-8.4495521964727534</v>
      </c>
      <c r="CC112" s="4">
        <f t="shared" si="892"/>
        <v>-9.3124220794263639</v>
      </c>
      <c r="CD112" s="4">
        <f t="shared" si="892"/>
        <v>-7.6539308453197457</v>
      </c>
      <c r="CE112" s="4">
        <f t="shared" si="892"/>
        <v>-2.8501457071933078</v>
      </c>
      <c r="CF112" s="4">
        <f t="shared" si="892"/>
        <v>-0.11324732035959961</v>
      </c>
      <c r="CG112" s="4">
        <f t="shared" si="892"/>
        <v>3.2505536368407473</v>
      </c>
      <c r="CH112" s="4">
        <f t="shared" si="892"/>
        <v>4.9517880776213774</v>
      </c>
      <c r="CI112" s="4">
        <f t="shared" si="893"/>
        <v>7.2362713878210805</v>
      </c>
      <c r="CJ112" s="4">
        <f t="shared" si="893"/>
        <v>6.1983554834163623</v>
      </c>
      <c r="CK112" s="4">
        <f t="shared" si="893"/>
        <v>6.3185691702861924</v>
      </c>
      <c r="CL112" s="4">
        <f t="shared" si="893"/>
        <v>6.8742877522411039</v>
      </c>
      <c r="CM112" s="4">
        <f t="shared" si="893"/>
        <v>8.0002974614233437</v>
      </c>
      <c r="CN112" s="4">
        <f t="shared" si="893"/>
        <v>9.8055981425790186</v>
      </c>
      <c r="CO112" s="4">
        <f t="shared" si="893"/>
        <v>9.3102417963668351</v>
      </c>
      <c r="CP112" s="4">
        <f t="shared" si="893"/>
        <v>12.330525299999561</v>
      </c>
      <c r="CQ112" s="4">
        <f t="shared" si="893"/>
        <v>4.1672785074360563</v>
      </c>
      <c r="CR112" s="4">
        <f t="shared" si="893"/>
        <v>1.9172070433542299</v>
      </c>
      <c r="CS112" s="4">
        <f t="shared" si="894"/>
        <v>1.7402102811937992</v>
      </c>
      <c r="CT112" s="4">
        <f t="shared" si="894"/>
        <v>-2.9492460811630483</v>
      </c>
      <c r="CU112" s="4">
        <f t="shared" si="894"/>
        <v>3.855335069434207</v>
      </c>
      <c r="CV112" s="4">
        <f t="shared" si="894"/>
        <v>6.2563060576285912</v>
      </c>
      <c r="CW112" s="4">
        <f t="shared" si="894"/>
        <v>8.3069822004591778</v>
      </c>
      <c r="CX112" s="4">
        <f t="shared" si="894"/>
        <v>10.952875455757138</v>
      </c>
      <c r="CY112" s="4">
        <f t="shared" si="894"/>
        <v>7.9108027057688934</v>
      </c>
      <c r="CZ112" s="4">
        <f t="shared" si="894"/>
        <v>5.5746954901370493</v>
      </c>
      <c r="DA112" s="4">
        <f t="shared" si="894"/>
        <v>3.0738150573673684</v>
      </c>
      <c r="DB112" s="4">
        <f t="shared" si="894"/>
        <v>0.61342912310753395</v>
      </c>
      <c r="DC112" s="4">
        <f t="shared" si="895"/>
        <v>2.389602204214003</v>
      </c>
      <c r="DD112" s="4">
        <f t="shared" si="895"/>
        <v>3.145769602869164</v>
      </c>
      <c r="DE112" s="4">
        <f t="shared" si="895"/>
        <v>4.4634575904890283</v>
      </c>
      <c r="DF112" s="4">
        <f t="shared" si="895"/>
        <v>7.2078440355801909</v>
      </c>
      <c r="DG112" s="4">
        <f t="shared" si="895"/>
        <v>6.2126093960992002</v>
      </c>
      <c r="DH112" s="4">
        <f t="shared" si="895"/>
        <v>6.3067495660799722</v>
      </c>
      <c r="DI112" s="4">
        <f t="shared" si="895"/>
        <v>6.0300522268312839</v>
      </c>
      <c r="DJ112" s="4">
        <f t="shared" si="895"/>
        <v>5.1500503872087711</v>
      </c>
      <c r="DK112" s="4">
        <f t="shared" si="895"/>
        <v>5.7367263643375299</v>
      </c>
      <c r="DL112" s="4">
        <f t="shared" si="895"/>
        <v>5.3823588837262903</v>
      </c>
      <c r="DM112" s="4">
        <f t="shared" si="896"/>
        <v>6.0629873176690774</v>
      </c>
      <c r="DN112" s="4">
        <f t="shared" si="896"/>
        <v>5.8865853818769631</v>
      </c>
      <c r="DO112" s="4">
        <f t="shared" si="896"/>
        <v>6.8698922757707503</v>
      </c>
      <c r="DP112" s="4">
        <f t="shared" si="896"/>
        <v>6.4099075872897426</v>
      </c>
      <c r="DQ112" s="4">
        <f t="shared" si="896"/>
        <v>4.8270959619364007</v>
      </c>
      <c r="DR112" s="4">
        <f t="shared" si="896"/>
        <v>4.4177653061756139</v>
      </c>
      <c r="DS112" s="4">
        <f t="shared" si="896"/>
        <v>2.8925140944793259</v>
      </c>
      <c r="DT112" s="4">
        <f t="shared" si="896"/>
        <v>9.5408846662648159</v>
      </c>
      <c r="DU112" s="4">
        <f t="shared" si="896"/>
        <v>6.8622834269152388</v>
      </c>
      <c r="DV112" s="4">
        <f t="shared" si="896"/>
        <v>5.0031746458506055</v>
      </c>
      <c r="DW112" s="4">
        <f t="shared" si="897"/>
        <v>15.564010838185105</v>
      </c>
      <c r="DX112" s="4">
        <f t="shared" si="897"/>
        <v>4.5002518123426594</v>
      </c>
      <c r="DY112" s="4">
        <f t="shared" si="897"/>
        <v>6.2986348406785186</v>
      </c>
      <c r="DZ112" s="4">
        <f t="shared" si="897"/>
        <v>7.8589852188063913</v>
      </c>
      <c r="EA112" s="4">
        <f t="shared" si="897"/>
        <v>-2.2458035573521218</v>
      </c>
      <c r="EB112" s="4">
        <f t="shared" si="897"/>
        <v>1.6471199900793598</v>
      </c>
      <c r="EC112" s="4">
        <f t="shared" si="897"/>
        <v>3.6709671941313582</v>
      </c>
      <c r="ED112" s="4">
        <f t="shared" si="897"/>
        <v>4.2798623831534988</v>
      </c>
      <c r="EE112" s="10">
        <f t="shared" si="897"/>
        <v>5.0050197742526503</v>
      </c>
      <c r="EF112" s="10">
        <f t="shared" si="897"/>
        <v>6.5178772738983648</v>
      </c>
      <c r="EG112" s="10">
        <f t="shared" si="898"/>
        <v>5.6409234447858836</v>
      </c>
      <c r="EH112" s="10">
        <f t="shared" si="898"/>
        <v>5.7807564686467749</v>
      </c>
      <c r="EI112" s="10">
        <f t="shared" si="898"/>
        <v>5.7280759116729918</v>
      </c>
      <c r="EJ112" s="10">
        <f t="shared" si="898"/>
        <v>4.0016120103373298</v>
      </c>
      <c r="EK112" s="10">
        <f t="shared" si="898"/>
        <v>4.2208780153434988</v>
      </c>
      <c r="EL112" s="10">
        <f t="shared" si="898"/>
        <v>3.4342753251077385</v>
      </c>
      <c r="EM112" s="10">
        <f t="shared" si="898"/>
        <v>2.5424609318222213</v>
      </c>
      <c r="EN112" s="10">
        <f t="shared" si="898"/>
        <v>2.6735972527210938</v>
      </c>
      <c r="EO112" s="10">
        <f t="shared" si="898"/>
        <v>2.078934397521448</v>
      </c>
      <c r="EP112" s="10">
        <f t="shared" si="898"/>
        <v>2.2975366841994305</v>
      </c>
      <c r="EQ112" s="10">
        <f t="shared" si="899"/>
        <v>2.6622690840744534</v>
      </c>
      <c r="ER112" s="10">
        <f t="shared" si="899"/>
        <v>3.0899613316849983</v>
      </c>
      <c r="ES112" s="10">
        <f t="shared" si="899"/>
        <v>3.6743633961165534</v>
      </c>
      <c r="ET112" s="10">
        <f t="shared" si="899"/>
        <v>3.852626095521372</v>
      </c>
      <c r="EU112" s="10">
        <f t="shared" si="899"/>
        <v>3.8208396658203858</v>
      </c>
      <c r="EV112" s="10">
        <f t="shared" si="899"/>
        <v>4.1168714252223904</v>
      </c>
      <c r="EW112" s="10">
        <f t="shared" si="899"/>
        <v>4.219941224808621</v>
      </c>
      <c r="EX112" s="10">
        <f t="shared" si="899"/>
        <v>4.3097426942632522</v>
      </c>
      <c r="EY112" s="10">
        <f t="shared" si="899"/>
        <v>4.2900551107079687</v>
      </c>
      <c r="EZ112" s="10">
        <f t="shared" si="899"/>
        <v>4.3999772325494124</v>
      </c>
      <c r="FA112" s="10">
        <f t="shared" si="900"/>
        <v>4.4466258970855543</v>
      </c>
      <c r="FB112" s="10">
        <f t="shared" si="900"/>
        <v>4.4518791507366151</v>
      </c>
      <c r="FC112" s="10">
        <f t="shared" si="900"/>
        <v>4.3734579145040753</v>
      </c>
      <c r="FD112" s="10">
        <f t="shared" si="900"/>
        <v>4.2421190872107939</v>
      </c>
      <c r="FE112" s="10">
        <f t="shared" si="900"/>
        <v>4.2991522194703702</v>
      </c>
      <c r="FF112" s="10">
        <f t="shared" si="900"/>
        <v>4.3116289301258659</v>
      </c>
      <c r="FG112" s="10">
        <f t="shared" si="901"/>
        <v>4.3734248751949201</v>
      </c>
      <c r="FH112" s="10">
        <f t="shared" si="902"/>
        <v>4.3506819139739417</v>
      </c>
      <c r="FI112" s="10">
        <f t="shared" si="903"/>
        <v>4.3208904049640839</v>
      </c>
      <c r="FJ112" s="10">
        <f t="shared" si="904"/>
        <v>4.3048305354733918</v>
      </c>
    </row>
    <row r="113" spans="2:166" x14ac:dyDescent="0.2">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10"/>
      <c r="EL113" s="10"/>
      <c r="EM113" s="10"/>
      <c r="EN113" s="10"/>
      <c r="EO113" s="10"/>
      <c r="EP113" s="10"/>
      <c r="EQ113" s="10"/>
      <c r="ER113" s="10"/>
      <c r="ES113" s="10"/>
      <c r="ET113" s="10"/>
      <c r="EU113" s="10"/>
      <c r="EV113" s="10"/>
      <c r="EW113" s="10"/>
      <c r="EX113" s="10"/>
      <c r="EY113" s="10"/>
      <c r="EZ113" s="10"/>
      <c r="FA113" s="10"/>
      <c r="FB113" s="10"/>
      <c r="FC113" s="10"/>
      <c r="FD113" s="10"/>
      <c r="FE113" s="10"/>
      <c r="FF113" s="10"/>
      <c r="FG113" s="10"/>
      <c r="FH113" s="10"/>
      <c r="FI113" s="10"/>
      <c r="FJ113" s="10"/>
    </row>
    <row r="114" spans="2:166" x14ac:dyDescent="0.2">
      <c r="B114" t="str">
        <f>B30</f>
        <v>Seattle MSA CPI-U (1982-1984=100)</v>
      </c>
      <c r="C114" s="4"/>
      <c r="D114" s="4"/>
      <c r="E114" s="4"/>
      <c r="F114" s="4"/>
      <c r="G114" s="4" t="e">
        <f t="shared" ref="G114:AD114" si="905">100*(G30/C30-1)</f>
        <v>#DIV/0!</v>
      </c>
      <c r="H114" s="4" t="e">
        <f t="shared" si="905"/>
        <v>#DIV/0!</v>
      </c>
      <c r="I114" s="4" t="e">
        <f t="shared" si="905"/>
        <v>#DIV/0!</v>
      </c>
      <c r="J114" s="4" t="e">
        <f t="shared" si="905"/>
        <v>#DIV/0!</v>
      </c>
      <c r="K114" s="4" t="e">
        <f t="shared" si="905"/>
        <v>#DIV/0!</v>
      </c>
      <c r="L114" s="4" t="e">
        <f t="shared" si="905"/>
        <v>#DIV/0!</v>
      </c>
      <c r="M114" s="4" t="e">
        <f t="shared" si="905"/>
        <v>#DIV/0!</v>
      </c>
      <c r="N114" s="4" t="e">
        <f t="shared" si="905"/>
        <v>#DIV/0!</v>
      </c>
      <c r="O114" s="4" t="e">
        <f t="shared" si="905"/>
        <v>#DIV/0!</v>
      </c>
      <c r="P114" s="4" t="e">
        <f t="shared" si="905"/>
        <v>#DIV/0!</v>
      </c>
      <c r="Q114" s="4" t="e">
        <f t="shared" si="905"/>
        <v>#DIV/0!</v>
      </c>
      <c r="R114" s="4" t="e">
        <f t="shared" si="905"/>
        <v>#DIV/0!</v>
      </c>
      <c r="S114" s="4" t="e">
        <f t="shared" si="905"/>
        <v>#DIV/0!</v>
      </c>
      <c r="T114" s="4" t="e">
        <f t="shared" si="905"/>
        <v>#DIV/0!</v>
      </c>
      <c r="U114" s="4" t="e">
        <f t="shared" si="905"/>
        <v>#DIV/0!</v>
      </c>
      <c r="V114" s="4" t="e">
        <f t="shared" si="905"/>
        <v>#DIV/0!</v>
      </c>
      <c r="W114" s="4" t="e">
        <f t="shared" si="905"/>
        <v>#DIV/0!</v>
      </c>
      <c r="X114" s="4" t="e">
        <f t="shared" si="905"/>
        <v>#DIV/0!</v>
      </c>
      <c r="Y114" s="4" t="e">
        <f t="shared" si="905"/>
        <v>#DIV/0!</v>
      </c>
      <c r="Z114" s="4" t="e">
        <f t="shared" si="905"/>
        <v>#DIV/0!</v>
      </c>
      <c r="AA114" s="4" t="e">
        <f t="shared" si="905"/>
        <v>#DIV/0!</v>
      </c>
      <c r="AB114" s="4" t="e">
        <f t="shared" si="905"/>
        <v>#DIV/0!</v>
      </c>
      <c r="AC114" s="4" t="e">
        <f t="shared" si="905"/>
        <v>#DIV/0!</v>
      </c>
      <c r="AD114" s="4" t="e">
        <f t="shared" si="905"/>
        <v>#DIV/0!</v>
      </c>
      <c r="AE114" s="4" t="e">
        <f t="shared" ref="AE114:BJ114" si="906">100*(AE30/AA30-1)</f>
        <v>#DIV/0!</v>
      </c>
      <c r="AF114" s="4" t="e">
        <f t="shared" si="906"/>
        <v>#DIV/0!</v>
      </c>
      <c r="AG114" s="4" t="e">
        <f t="shared" si="906"/>
        <v>#DIV/0!</v>
      </c>
      <c r="AH114" s="4" t="e">
        <f t="shared" si="906"/>
        <v>#DIV/0!</v>
      </c>
      <c r="AI114" s="4" t="e">
        <f t="shared" si="906"/>
        <v>#DIV/0!</v>
      </c>
      <c r="AJ114" s="4" t="e">
        <f t="shared" si="906"/>
        <v>#DIV/0!</v>
      </c>
      <c r="AK114" s="4" t="e">
        <f t="shared" si="906"/>
        <v>#DIV/0!</v>
      </c>
      <c r="AL114" s="4" t="e">
        <f t="shared" si="906"/>
        <v>#DIV/0!</v>
      </c>
      <c r="AM114" s="4">
        <f t="shared" si="906"/>
        <v>2.4624624624624669</v>
      </c>
      <c r="AN114" s="4">
        <f t="shared" si="906"/>
        <v>3.294399520814606</v>
      </c>
      <c r="AO114" s="4">
        <f t="shared" si="906"/>
        <v>2.9080118694362111</v>
      </c>
      <c r="AP114" s="4">
        <f t="shared" si="906"/>
        <v>3.0705639208739255</v>
      </c>
      <c r="AQ114" s="4">
        <f t="shared" si="906"/>
        <v>3.2239155920281259</v>
      </c>
      <c r="AR114" s="4">
        <f t="shared" si="906"/>
        <v>3.5082632647144063</v>
      </c>
      <c r="AS114" s="4">
        <f t="shared" si="906"/>
        <v>3.979238754325265</v>
      </c>
      <c r="AT114" s="4">
        <f t="shared" si="906"/>
        <v>4.1535376682898972</v>
      </c>
      <c r="AU114" s="4">
        <f t="shared" si="906"/>
        <v>4.4860874503123149</v>
      </c>
      <c r="AV114" s="4">
        <f t="shared" si="906"/>
        <v>3.7815126050420256</v>
      </c>
      <c r="AW114" s="4">
        <f t="shared" si="906"/>
        <v>3.6051026067664971</v>
      </c>
      <c r="AX114" s="4">
        <f t="shared" si="906"/>
        <v>2.8602860286028431</v>
      </c>
      <c r="AY114" s="4">
        <f t="shared" si="906"/>
        <v>1.9565217391304346</v>
      </c>
      <c r="AZ114" s="4">
        <f t="shared" si="906"/>
        <v>2.0782726045883937</v>
      </c>
      <c r="BA114" s="4">
        <f t="shared" si="906"/>
        <v>1.8736616702355491</v>
      </c>
      <c r="BB114" s="4">
        <f t="shared" si="906"/>
        <v>1.8449197860962441</v>
      </c>
      <c r="BC114" s="4">
        <f t="shared" si="906"/>
        <v>1.9722814498934094</v>
      </c>
      <c r="BD114" s="4">
        <f t="shared" si="906"/>
        <v>1.5335801163405716</v>
      </c>
      <c r="BE114" s="4">
        <f t="shared" si="906"/>
        <v>2.154492905937988</v>
      </c>
      <c r="BF114" s="4">
        <f t="shared" si="906"/>
        <v>0.99763717511158756</v>
      </c>
      <c r="BG114" s="4">
        <f t="shared" si="906"/>
        <v>1.1500261369576492</v>
      </c>
      <c r="BH114" s="4">
        <f t="shared" si="906"/>
        <v>1.4583333333333393</v>
      </c>
      <c r="BI114" s="4">
        <f t="shared" si="906"/>
        <v>0.10288065843619965</v>
      </c>
      <c r="BJ114" s="4">
        <f t="shared" si="906"/>
        <v>1.7936054068105056</v>
      </c>
      <c r="BK114" s="4">
        <f t="shared" ref="BK114:CP114" si="907">100*(BK30/BG30-1)</f>
        <v>2.1188630490956095</v>
      </c>
      <c r="BL114" s="4">
        <f t="shared" si="907"/>
        <v>2.9517453798767912</v>
      </c>
      <c r="BM114" s="4">
        <f t="shared" si="907"/>
        <v>2.7235354573484027</v>
      </c>
      <c r="BN114" s="4">
        <f t="shared" si="907"/>
        <v>3.2175689479060132</v>
      </c>
      <c r="BO114" s="4">
        <f t="shared" si="907"/>
        <v>3.0364372469635637</v>
      </c>
      <c r="BP114" s="4">
        <f t="shared" si="907"/>
        <v>3.615058588880582</v>
      </c>
      <c r="BQ114" s="4">
        <f t="shared" si="907"/>
        <v>4.8524262131065532</v>
      </c>
      <c r="BR114" s="4">
        <f t="shared" si="907"/>
        <v>3.6862939139040263</v>
      </c>
      <c r="BS114" s="4">
        <f t="shared" si="907"/>
        <v>3.9803536345776047</v>
      </c>
      <c r="BT114" s="4">
        <f t="shared" si="907"/>
        <v>3.7721366698748815</v>
      </c>
      <c r="BU114" s="4">
        <f t="shared" si="907"/>
        <v>3.0429389312977229</v>
      </c>
      <c r="BV114" s="4">
        <f t="shared" si="907"/>
        <v>4.3648293963254536</v>
      </c>
      <c r="BW114" s="4">
        <f t="shared" si="907"/>
        <v>4.7349128972527632</v>
      </c>
      <c r="BX114" s="4">
        <f t="shared" si="907"/>
        <v>4.6343765143979532</v>
      </c>
      <c r="BY114" s="4">
        <f t="shared" si="907"/>
        <v>5.4482400985285562</v>
      </c>
      <c r="BZ114" s="4">
        <f t="shared" si="907"/>
        <v>2.5382207762812969</v>
      </c>
      <c r="CA114" s="4">
        <f t="shared" si="907"/>
        <v>1.3570681194977618</v>
      </c>
      <c r="CB114" s="4">
        <f t="shared" si="907"/>
        <v>0.42347716635937616</v>
      </c>
      <c r="CC114" s="4">
        <f t="shared" si="907"/>
        <v>-0.26652615864234397</v>
      </c>
      <c r="CD114" s="4">
        <f t="shared" si="907"/>
        <v>0.7531856542436266</v>
      </c>
      <c r="CE114" s="4">
        <f t="shared" si="907"/>
        <v>0.5998122249562865</v>
      </c>
      <c r="CF114" s="4">
        <f t="shared" si="907"/>
        <v>-0.12004192640813205</v>
      </c>
      <c r="CG114" s="4">
        <f t="shared" si="907"/>
        <v>0.22321232026345506</v>
      </c>
      <c r="CH114" s="4">
        <f t="shared" si="907"/>
        <v>0.49571450385395011</v>
      </c>
      <c r="CI114" s="4">
        <f t="shared" si="907"/>
        <v>1.5025322334520252</v>
      </c>
      <c r="CJ114" s="4">
        <f t="shared" si="907"/>
        <v>2.6363638372095766</v>
      </c>
      <c r="CK114" s="4">
        <f t="shared" si="907"/>
        <v>2.7081640273232344</v>
      </c>
      <c r="CL114" s="4">
        <f t="shared" si="907"/>
        <v>3.6587809642093516</v>
      </c>
      <c r="CM114" s="4">
        <f t="shared" si="907"/>
        <v>2.7287543249579382</v>
      </c>
      <c r="CN114" s="4">
        <f t="shared" si="907"/>
        <v>2.7783039581198654</v>
      </c>
      <c r="CO114" s="4">
        <f t="shared" si="907"/>
        <v>2.7385483939951216</v>
      </c>
      <c r="CP114" s="4">
        <f t="shared" si="907"/>
        <v>1.831206131778873</v>
      </c>
      <c r="CQ114" s="4">
        <f t="shared" ref="CQ114:DV114" si="908">100*(CQ30/CM30-1)</f>
        <v>1.7620809013166872</v>
      </c>
      <c r="CR114" s="4">
        <f t="shared" si="908"/>
        <v>1.2926439511509624</v>
      </c>
      <c r="CS114" s="4">
        <f t="shared" si="908"/>
        <v>1.0632230562042766</v>
      </c>
      <c r="CT114" s="4">
        <f t="shared" si="908"/>
        <v>0.93752346937923114</v>
      </c>
      <c r="CU114" s="4">
        <f t="shared" si="908"/>
        <v>1.1971754662398304</v>
      </c>
      <c r="CV114" s="4">
        <f t="shared" si="908"/>
        <v>2.1948007104413803</v>
      </c>
      <c r="CW114" s="4">
        <f t="shared" si="908"/>
        <v>1.8198519568145555</v>
      </c>
      <c r="CX114" s="4">
        <f t="shared" si="908"/>
        <v>1.8729254591374866</v>
      </c>
      <c r="CY114" s="4">
        <f t="shared" si="908"/>
        <v>1.1228735016682423</v>
      </c>
      <c r="CZ114" s="4">
        <f t="shared" si="908"/>
        <v>1.0065593273148821</v>
      </c>
      <c r="DA114" s="4">
        <f t="shared" si="908"/>
        <v>1.7929890567793372</v>
      </c>
      <c r="DB114" s="4">
        <f t="shared" si="908"/>
        <v>1.6863324298443505</v>
      </c>
      <c r="DC114" s="4">
        <f t="shared" si="908"/>
        <v>2.2183660833577701</v>
      </c>
      <c r="DD114" s="4">
        <f t="shared" si="908"/>
        <v>2.1392816580634744</v>
      </c>
      <c r="DE114" s="4">
        <f t="shared" si="908"/>
        <v>2.1024016660241562</v>
      </c>
      <c r="DF114" s="4">
        <f t="shared" si="908"/>
        <v>2.5031124305688435</v>
      </c>
      <c r="DG114" s="4">
        <f t="shared" si="908"/>
        <v>3.4115452973196847</v>
      </c>
      <c r="DH114" s="4">
        <f t="shared" si="908"/>
        <v>3.0207113762543925</v>
      </c>
      <c r="DI114" s="4">
        <f t="shared" si="908"/>
        <v>2.5012942426636986</v>
      </c>
      <c r="DJ114" s="4">
        <f t="shared" si="908"/>
        <v>3.2585126965404498</v>
      </c>
      <c r="DK114" s="4">
        <f t="shared" si="908"/>
        <v>3.2862818541596894</v>
      </c>
      <c r="DL114" s="4">
        <f t="shared" si="908"/>
        <v>3.3100076906090736</v>
      </c>
      <c r="DM114" s="4">
        <f t="shared" si="908"/>
        <v>3.1488647453983942</v>
      </c>
      <c r="DN114" s="4">
        <f t="shared" si="908"/>
        <v>2.939662923678088</v>
      </c>
      <c r="DO114" s="4">
        <f t="shared" si="908"/>
        <v>2.7134920960635078</v>
      </c>
      <c r="DP114" s="4">
        <f t="shared" si="908"/>
        <v>2.3386597482237148</v>
      </c>
      <c r="DQ114" s="4">
        <f t="shared" si="908"/>
        <v>3.1885872066267806</v>
      </c>
      <c r="DR114" s="4">
        <f t="shared" si="908"/>
        <v>2.1983233778552824</v>
      </c>
      <c r="DS114" s="4">
        <f t="shared" si="908"/>
        <v>2.4739923865981117</v>
      </c>
      <c r="DT114" s="4">
        <f t="shared" si="908"/>
        <v>1.1060576597598848</v>
      </c>
      <c r="DU114" s="4">
        <f t="shared" si="908"/>
        <v>1.6479595841390582</v>
      </c>
      <c r="DV114" s="4">
        <f t="shared" si="908"/>
        <v>1.7579192371300456</v>
      </c>
      <c r="DW114" s="4">
        <f t="shared" ref="DW114:FB114" si="909">100*(DW30/DS30-1)</f>
        <v>1.7138401006681514</v>
      </c>
      <c r="DX114" s="4">
        <f t="shared" si="909"/>
        <v>4.470214891574753</v>
      </c>
      <c r="DY114" s="4">
        <f t="shared" si="909"/>
        <v>5.1943630332918156</v>
      </c>
      <c r="DZ114" s="4">
        <f t="shared" si="909"/>
        <v>7.050539342224349</v>
      </c>
      <c r="EA114" s="4">
        <f t="shared" si="909"/>
        <v>8.0599407562293113</v>
      </c>
      <c r="EB114" s="4">
        <f t="shared" si="909"/>
        <v>9.6379216590726013</v>
      </c>
      <c r="EC114" s="4">
        <f t="shared" si="909"/>
        <v>9.0395857245815883</v>
      </c>
      <c r="ED114" s="4">
        <f t="shared" si="909"/>
        <v>8.6695561349113159</v>
      </c>
      <c r="EE114" s="4">
        <f t="shared" si="909"/>
        <v>8.0331400486329372</v>
      </c>
      <c r="EF114" s="4">
        <f t="shared" si="909"/>
        <v>5.7588765837299327</v>
      </c>
      <c r="EG114" s="4">
        <f t="shared" si="909"/>
        <v>5.4018409038054438</v>
      </c>
      <c r="EH114" s="4">
        <f t="shared" si="909"/>
        <v>4.5881252440733711</v>
      </c>
      <c r="EI114" s="4">
        <f t="shared" si="909"/>
        <v>4.2691208912584599</v>
      </c>
      <c r="EJ114" s="4">
        <f t="shared" si="909"/>
        <v>4.1318924290781878</v>
      </c>
      <c r="EK114" s="10">
        <f t="shared" si="909"/>
        <v>3.3218270339005151</v>
      </c>
      <c r="EL114" s="10">
        <f t="shared" si="909"/>
        <v>3.3658574707586597</v>
      </c>
      <c r="EM114" s="10">
        <f t="shared" si="909"/>
        <v>3.0949817915302047</v>
      </c>
      <c r="EN114" s="10">
        <f t="shared" si="909"/>
        <v>2.9658053413183394</v>
      </c>
      <c r="EO114" s="10">
        <f t="shared" si="909"/>
        <v>3.1108682152681588</v>
      </c>
      <c r="EP114" s="10">
        <f t="shared" si="909"/>
        <v>3.1407477018646102</v>
      </c>
      <c r="EQ114" s="10">
        <f t="shared" si="909"/>
        <v>3.3459187821995195</v>
      </c>
      <c r="ER114" s="10">
        <f t="shared" si="909"/>
        <v>3.1238336971809666</v>
      </c>
      <c r="ES114" s="10">
        <f t="shared" si="909"/>
        <v>3.0564447628543823</v>
      </c>
      <c r="ET114" s="10">
        <f t="shared" si="909"/>
        <v>2.8266912676807143</v>
      </c>
      <c r="EU114" s="10">
        <f t="shared" si="909"/>
        <v>2.4488172684449916</v>
      </c>
      <c r="EV114" s="10">
        <f t="shared" si="909"/>
        <v>2.3216575914039028</v>
      </c>
      <c r="EW114" s="10">
        <f t="shared" si="909"/>
        <v>1.9185130400131367</v>
      </c>
      <c r="EX114" s="10">
        <f t="shared" si="909"/>
        <v>1.8177747302724478</v>
      </c>
      <c r="EY114" s="10">
        <f t="shared" si="909"/>
        <v>1.6928333982933363</v>
      </c>
      <c r="EZ114" s="10">
        <f t="shared" si="909"/>
        <v>1.7113503817799636</v>
      </c>
      <c r="FA114" s="10">
        <f t="shared" si="909"/>
        <v>1.8691152330478689</v>
      </c>
      <c r="FB114" s="10">
        <f t="shared" si="909"/>
        <v>1.8758233323306506</v>
      </c>
      <c r="FC114" s="10">
        <f t="shared" ref="FC114:FF114" si="910">100*(FC30/EY30-1)</f>
        <v>1.8343145971144281</v>
      </c>
      <c r="FD114" s="10">
        <f t="shared" si="910"/>
        <v>1.8392088606624668</v>
      </c>
      <c r="FE114" s="10">
        <f t="shared" si="910"/>
        <v>1.8541511148057799</v>
      </c>
      <c r="FF114" s="10">
        <f t="shared" si="910"/>
        <v>1.8661528980809416</v>
      </c>
      <c r="FG114" s="10">
        <f t="shared" ref="FG114:FG118" si="911">100*(FG30/FC30-1)</f>
        <v>1.9115246151344634</v>
      </c>
      <c r="FH114" s="10">
        <f t="shared" ref="FH114:FH118" si="912">100*(FH30/FD30-1)</f>
        <v>1.9585119915297877</v>
      </c>
      <c r="FI114" s="10">
        <f t="shared" ref="FI114:FI118" si="913">100*(FI30/FE30-1)</f>
        <v>1.9720292659995309</v>
      </c>
      <c r="FJ114" s="10">
        <f t="shared" ref="FJ114:FJ118" si="914">100*(FJ30/FF30-1)</f>
        <v>1.9623276863094397</v>
      </c>
    </row>
    <row r="115" spans="2:166" x14ac:dyDescent="0.2">
      <c r="B115" t="str">
        <f>B31</f>
        <v>Seattle MSA CPI-W (1982-1984=100)</v>
      </c>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f t="shared" ref="AM115:AV118" si="915">100*(AM31/AI31-1)</f>
        <v>2.3427866831072786</v>
      </c>
      <c r="AN115" s="4">
        <f t="shared" si="915"/>
        <v>3.4185401909454738</v>
      </c>
      <c r="AO115" s="4">
        <f t="shared" si="915"/>
        <v>3.0525030525030417</v>
      </c>
      <c r="AP115" s="4">
        <f t="shared" si="915"/>
        <v>3.1837477258944702</v>
      </c>
      <c r="AQ115" s="4">
        <f t="shared" si="915"/>
        <v>3.3734939759036076</v>
      </c>
      <c r="AR115" s="4">
        <f t="shared" si="915"/>
        <v>3.5735556879094688</v>
      </c>
      <c r="AS115" s="4">
        <f t="shared" si="915"/>
        <v>3.9099526066350698</v>
      </c>
      <c r="AT115" s="4">
        <f t="shared" si="915"/>
        <v>4.1727887158389709</v>
      </c>
      <c r="AU115" s="4">
        <f t="shared" si="915"/>
        <v>4.4289044289044233</v>
      </c>
      <c r="AV115" s="4">
        <f t="shared" si="915"/>
        <v>3.7090281771132716</v>
      </c>
      <c r="AW115" s="4">
        <f t="shared" ref="AW115:BF118" si="916">100*(AW31/AS31-1)</f>
        <v>3.477765108323827</v>
      </c>
      <c r="AX115" s="4">
        <f t="shared" si="916"/>
        <v>2.7362482369534424</v>
      </c>
      <c r="AY115" s="4">
        <f t="shared" si="916"/>
        <v>1.8415178571428603</v>
      </c>
      <c r="AZ115" s="4">
        <f t="shared" si="916"/>
        <v>1.9406709176601034</v>
      </c>
      <c r="BA115" s="4">
        <f t="shared" si="916"/>
        <v>1.8181818181818299</v>
      </c>
      <c r="BB115" s="4">
        <f t="shared" si="916"/>
        <v>1.6199890170236264</v>
      </c>
      <c r="BC115" s="4">
        <f t="shared" si="916"/>
        <v>2.0273972602739665</v>
      </c>
      <c r="BD115" s="4">
        <f t="shared" si="916"/>
        <v>1.3598041881969003</v>
      </c>
      <c r="BE115" s="4">
        <f t="shared" si="916"/>
        <v>1.8398268398268192</v>
      </c>
      <c r="BF115" s="4">
        <f t="shared" si="916"/>
        <v>0.81059173196433854</v>
      </c>
      <c r="BG115" s="4">
        <f t="shared" ref="BG115:BP118" si="917">100*(BG31/BC31-1)</f>
        <v>0.85929108485500727</v>
      </c>
      <c r="BH115" s="4">
        <f t="shared" si="917"/>
        <v>1.8245237456399277</v>
      </c>
      <c r="BI115" s="4">
        <f t="shared" si="917"/>
        <v>0.74388947927737092</v>
      </c>
      <c r="BJ115" s="4">
        <f t="shared" si="917"/>
        <v>2.3586169927633183</v>
      </c>
      <c r="BK115" s="4">
        <f t="shared" si="917"/>
        <v>2.4494142705005384</v>
      </c>
      <c r="BL115" s="4">
        <f t="shared" si="917"/>
        <v>3.0303030303030276</v>
      </c>
      <c r="BM115" s="4">
        <f t="shared" si="917"/>
        <v>3.0063291139240667</v>
      </c>
      <c r="BN115" s="4">
        <f t="shared" si="917"/>
        <v>3.3516627389369003</v>
      </c>
      <c r="BO115" s="4">
        <f t="shared" si="917"/>
        <v>2.9106029106028997</v>
      </c>
      <c r="BP115" s="4">
        <f t="shared" si="917"/>
        <v>3.9130434782608692</v>
      </c>
      <c r="BQ115" s="4">
        <f t="shared" ref="BQ115:BZ118" si="918">100*(BQ31/BM31-1)</f>
        <v>5.0179211469533858</v>
      </c>
      <c r="BR115" s="4">
        <f t="shared" si="918"/>
        <v>3.4203192297947771</v>
      </c>
      <c r="BS115" s="4">
        <f t="shared" si="918"/>
        <v>3.9121212121212112</v>
      </c>
      <c r="BT115" s="4">
        <f t="shared" si="918"/>
        <v>3.6027565838050668</v>
      </c>
      <c r="BU115" s="4">
        <f t="shared" si="918"/>
        <v>2.4963432471964975</v>
      </c>
      <c r="BV115" s="4">
        <f t="shared" si="918"/>
        <v>4.6376776090151894</v>
      </c>
      <c r="BW115" s="4">
        <f t="shared" si="918"/>
        <v>5.1451790071252779</v>
      </c>
      <c r="BX115" s="4">
        <f t="shared" si="918"/>
        <v>5.0168908485335173</v>
      </c>
      <c r="BY115" s="4">
        <f t="shared" si="918"/>
        <v>6.2092093996765296</v>
      </c>
      <c r="BZ115" s="4">
        <f t="shared" si="918"/>
        <v>2.336519709410001</v>
      </c>
      <c r="CA115" s="4">
        <f t="shared" ref="CA115:CJ118" si="919">100*(CA31/BW31-1)</f>
        <v>1.1186509624096397</v>
      </c>
      <c r="CB115" s="4">
        <f t="shared" si="919"/>
        <v>3.2801274046745377E-2</v>
      </c>
      <c r="CC115" s="4">
        <f t="shared" si="919"/>
        <v>-0.62703506469657944</v>
      </c>
      <c r="CD115" s="4">
        <f t="shared" si="919"/>
        <v>1.1743012644385598</v>
      </c>
      <c r="CE115" s="4">
        <f t="shared" si="919"/>
        <v>1.1259325629022765</v>
      </c>
      <c r="CF115" s="4">
        <f t="shared" si="919"/>
        <v>0.44436805886916009</v>
      </c>
      <c r="CG115" s="4">
        <f t="shared" si="919"/>
        <v>0.70806272056536113</v>
      </c>
      <c r="CH115" s="4">
        <f t="shared" si="919"/>
        <v>0.84139072548183869</v>
      </c>
      <c r="CI115" s="4">
        <f t="shared" si="919"/>
        <v>2.0681237709920142</v>
      </c>
      <c r="CJ115" s="4">
        <f t="shared" si="919"/>
        <v>3.2012806022973406</v>
      </c>
      <c r="CK115" s="4">
        <f t="shared" ref="CK115:CT118" si="920">100*(CK31/CG31-1)</f>
        <v>3.1837954923828793</v>
      </c>
      <c r="CL115" s="4">
        <f t="shared" si="920"/>
        <v>4.0426939333804368</v>
      </c>
      <c r="CM115" s="4">
        <f t="shared" si="920"/>
        <v>2.7862172815448005</v>
      </c>
      <c r="CN115" s="4">
        <f t="shared" si="920"/>
        <v>2.758598121666278</v>
      </c>
      <c r="CO115" s="4">
        <f t="shared" si="920"/>
        <v>2.6856582725387934</v>
      </c>
      <c r="CP115" s="4">
        <f t="shared" si="920"/>
        <v>1.8407565615072619</v>
      </c>
      <c r="CQ115" s="4">
        <f t="shared" si="920"/>
        <v>1.9221737238291903</v>
      </c>
      <c r="CR115" s="4">
        <f t="shared" si="920"/>
        <v>1.1332611510944224</v>
      </c>
      <c r="CS115" s="4">
        <f t="shared" si="920"/>
        <v>1.0952481520591251</v>
      </c>
      <c r="CT115" s="4">
        <f t="shared" si="920"/>
        <v>1.0261673738453103</v>
      </c>
      <c r="CU115" s="4">
        <f t="shared" ref="CU115:DD118" si="921">100*(CU31/CQ31-1)</f>
        <v>1.2957529741018492</v>
      </c>
      <c r="CV115" s="4">
        <f t="shared" si="921"/>
        <v>2.4382410237463459</v>
      </c>
      <c r="CW115" s="4">
        <f t="shared" si="921"/>
        <v>2.1425318475994715</v>
      </c>
      <c r="CX115" s="4">
        <f t="shared" si="921"/>
        <v>1.5985035108005308</v>
      </c>
      <c r="CY115" s="4">
        <f t="shared" si="921"/>
        <v>0.4707708873280092</v>
      </c>
      <c r="CZ115" s="4">
        <f t="shared" si="921"/>
        <v>0.43177733650556771</v>
      </c>
      <c r="DA115" s="4">
        <f t="shared" si="921"/>
        <v>1.2390017629902994</v>
      </c>
      <c r="DB115" s="4">
        <f t="shared" si="921"/>
        <v>1.5335608177066584</v>
      </c>
      <c r="DC115" s="4">
        <f t="shared" si="921"/>
        <v>2.3797952105011566</v>
      </c>
      <c r="DD115" s="4">
        <f t="shared" si="921"/>
        <v>2.2759085066008433</v>
      </c>
      <c r="DE115" s="4">
        <f t="shared" ref="DE115:DN118" si="922">100*(DE31/DA31-1)</f>
        <v>1.9769696969696993</v>
      </c>
      <c r="DF115" s="4">
        <f t="shared" si="922"/>
        <v>2.5326274791706016</v>
      </c>
      <c r="DG115" s="4">
        <f t="shared" si="922"/>
        <v>3.6544890937418861</v>
      </c>
      <c r="DH115" s="4">
        <f t="shared" si="922"/>
        <v>3.1703122630894365</v>
      </c>
      <c r="DI115" s="4">
        <f t="shared" si="922"/>
        <v>2.82694052529191</v>
      </c>
      <c r="DJ115" s="4">
        <f t="shared" si="922"/>
        <v>3.718968163588654</v>
      </c>
      <c r="DK115" s="4">
        <f t="shared" si="922"/>
        <v>3.5252533555667709</v>
      </c>
      <c r="DL115" s="4">
        <f t="shared" si="922"/>
        <v>3.585524089454406</v>
      </c>
      <c r="DM115" s="4">
        <f t="shared" si="922"/>
        <v>3.1707561419191732</v>
      </c>
      <c r="DN115" s="4">
        <f t="shared" si="922"/>
        <v>2.9570195320630432</v>
      </c>
      <c r="DO115" s="4">
        <f t="shared" ref="DO115:DX118" si="923">100*(DO31/DK31-1)</f>
        <v>2.4811231222374719</v>
      </c>
      <c r="DP115" s="4">
        <f t="shared" si="923"/>
        <v>1.9048792462621922</v>
      </c>
      <c r="DQ115" s="4">
        <f t="shared" si="923"/>
        <v>2.5257976448794794</v>
      </c>
      <c r="DR115" s="4">
        <f t="shared" si="923"/>
        <v>1.8774492803079967</v>
      </c>
      <c r="DS115" s="4">
        <f t="shared" si="923"/>
        <v>2.5981500817225722</v>
      </c>
      <c r="DT115" s="4">
        <f t="shared" si="923"/>
        <v>1.2438608414654606</v>
      </c>
      <c r="DU115" s="4">
        <f t="shared" si="923"/>
        <v>2.4082034095876503</v>
      </c>
      <c r="DV115" s="4">
        <f t="shared" si="923"/>
        <v>1.8474018408481951</v>
      </c>
      <c r="DW115" s="4">
        <f t="shared" si="923"/>
        <v>1.6951895311078324</v>
      </c>
      <c r="DX115" s="4">
        <f t="shared" si="923"/>
        <v>5.0004433017111438</v>
      </c>
      <c r="DY115" s="4">
        <f t="shared" ref="DY115:EH118" si="924">100*(DY31/DU31-1)</f>
        <v>5.0791268127670319</v>
      </c>
      <c r="DZ115" s="4">
        <f t="shared" si="924"/>
        <v>7.069674328817066</v>
      </c>
      <c r="EA115" s="4">
        <f t="shared" si="924"/>
        <v>8.1002139358899541</v>
      </c>
      <c r="EB115" s="4">
        <f t="shared" si="924"/>
        <v>9.0033378883935598</v>
      </c>
      <c r="EC115" s="4">
        <f t="shared" si="924"/>
        <v>9.2258217392775954</v>
      </c>
      <c r="ED115" s="4">
        <f t="shared" si="924"/>
        <v>8.6460705294718831</v>
      </c>
      <c r="EE115" s="4">
        <f t="shared" si="924"/>
        <v>7.4952077513395388</v>
      </c>
      <c r="EF115" s="4">
        <f t="shared" si="924"/>
        <v>5.6379376306212592</v>
      </c>
      <c r="EG115" s="4">
        <f t="shared" si="924"/>
        <v>5.0733890362730349</v>
      </c>
      <c r="EH115" s="4">
        <f t="shared" si="924"/>
        <v>4.3503179917732338</v>
      </c>
      <c r="EI115" s="4">
        <f t="shared" ref="EI115:ER118" si="925">100*(EI31/EE31-1)</f>
        <v>4.1909225081021795</v>
      </c>
      <c r="EJ115" s="4">
        <f t="shared" si="925"/>
        <v>4.0623031141081345</v>
      </c>
      <c r="EK115" s="10">
        <f t="shared" si="925"/>
        <v>3.0469215476913947</v>
      </c>
      <c r="EL115" s="10">
        <f t="shared" si="925"/>
        <v>3.2129168108494088</v>
      </c>
      <c r="EM115" s="10">
        <f t="shared" si="925"/>
        <v>3.1820717492194506</v>
      </c>
      <c r="EN115" s="10">
        <f t="shared" si="925"/>
        <v>2.9984957475386986</v>
      </c>
      <c r="EO115" s="10">
        <f t="shared" si="925"/>
        <v>3.2210808151152293</v>
      </c>
      <c r="EP115" s="10">
        <f t="shared" si="925"/>
        <v>3.2310013604696763</v>
      </c>
      <c r="EQ115" s="10">
        <f t="shared" si="925"/>
        <v>3.391879574957124</v>
      </c>
      <c r="ER115" s="10">
        <f t="shared" si="925"/>
        <v>3.2175650686863122</v>
      </c>
      <c r="ES115" s="10">
        <f t="shared" ref="ES115:FB118" si="926">100*(ES31/EO31-1)</f>
        <v>3.0596970639797272</v>
      </c>
      <c r="ET115" s="10">
        <f t="shared" si="926"/>
        <v>2.8205802911516864</v>
      </c>
      <c r="EU115" s="10">
        <f t="shared" si="926"/>
        <v>2.4782288142112696</v>
      </c>
      <c r="EV115" s="10">
        <f t="shared" si="926"/>
        <v>2.3234950768136198</v>
      </c>
      <c r="EW115" s="10">
        <f t="shared" si="926"/>
        <v>1.94771333981969</v>
      </c>
      <c r="EX115" s="10">
        <f t="shared" si="926"/>
        <v>1.8746468370307801</v>
      </c>
      <c r="EY115" s="10">
        <f t="shared" si="926"/>
        <v>1.7522848281002368</v>
      </c>
      <c r="EZ115" s="10">
        <f t="shared" si="926"/>
        <v>1.7941297160781966</v>
      </c>
      <c r="FA115" s="10">
        <f t="shared" si="926"/>
        <v>1.9528100379556212</v>
      </c>
      <c r="FB115" s="10">
        <f t="shared" si="926"/>
        <v>1.9617699600758876</v>
      </c>
      <c r="FC115" s="10">
        <f t="shared" ref="FC115:FF118" si="927">100*(FC31/EY31-1)</f>
        <v>1.9166600372142018</v>
      </c>
      <c r="FD115" s="10">
        <f t="shared" si="927"/>
        <v>1.908818773904053</v>
      </c>
      <c r="FE115" s="10">
        <f t="shared" si="927"/>
        <v>1.9220847402035224</v>
      </c>
      <c r="FF115" s="10">
        <f t="shared" si="927"/>
        <v>1.9398892608374352</v>
      </c>
      <c r="FG115" s="10">
        <f t="shared" si="911"/>
        <v>1.98512943348923</v>
      </c>
      <c r="FH115" s="10">
        <f t="shared" si="912"/>
        <v>2.0272638182853964</v>
      </c>
      <c r="FI115" s="10">
        <f t="shared" si="913"/>
        <v>2.0412040525894737</v>
      </c>
      <c r="FJ115" s="10">
        <f t="shared" si="914"/>
        <v>2.0295542540949008</v>
      </c>
    </row>
    <row r="116" spans="2:166" x14ac:dyDescent="0.2">
      <c r="B116" t="str">
        <f>B32</f>
        <v>Seattle MSA S&amp;P CoreLogic Case-Shilller Home Price Index</v>
      </c>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f t="shared" si="915"/>
        <v>9.0686901685805168</v>
      </c>
      <c r="AN116" s="4">
        <f t="shared" si="915"/>
        <v>8.9365963726291362</v>
      </c>
      <c r="AO116" s="4">
        <f t="shared" si="915"/>
        <v>8.5413318016399398</v>
      </c>
      <c r="AP116" s="4">
        <f t="shared" si="915"/>
        <v>8.9765012619339224</v>
      </c>
      <c r="AQ116" s="4">
        <f t="shared" si="915"/>
        <v>9.2907512858986898</v>
      </c>
      <c r="AR116" s="4">
        <f t="shared" si="915"/>
        <v>8.9607757472800245</v>
      </c>
      <c r="AS116" s="4">
        <f t="shared" si="915"/>
        <v>7.9902111102482243</v>
      </c>
      <c r="AT116" s="4">
        <f t="shared" si="915"/>
        <v>6.5781744060446234</v>
      </c>
      <c r="AU116" s="4">
        <f t="shared" si="915"/>
        <v>5.9359614970488472</v>
      </c>
      <c r="AV116" s="4">
        <f t="shared" si="915"/>
        <v>5.0870793757243904</v>
      </c>
      <c r="AW116" s="4">
        <f t="shared" si="916"/>
        <v>5.0593877809696153</v>
      </c>
      <c r="AX116" s="4">
        <f t="shared" si="916"/>
        <v>5.0678659270536164</v>
      </c>
      <c r="AY116" s="4">
        <f t="shared" si="916"/>
        <v>4.8942236029786201</v>
      </c>
      <c r="AZ116" s="4">
        <f t="shared" si="916"/>
        <v>4.0539362093089837</v>
      </c>
      <c r="BA116" s="4">
        <f t="shared" si="916"/>
        <v>3.7679567774500988</v>
      </c>
      <c r="BB116" s="4">
        <f t="shared" si="916"/>
        <v>3.6555787835903963</v>
      </c>
      <c r="BC116" s="4">
        <f t="shared" si="916"/>
        <v>3.7245463114313759</v>
      </c>
      <c r="BD116" s="4">
        <f t="shared" si="916"/>
        <v>4.5135258418338653</v>
      </c>
      <c r="BE116" s="4">
        <f t="shared" si="916"/>
        <v>5.3518421967279295</v>
      </c>
      <c r="BF116" s="4">
        <f t="shared" si="916"/>
        <v>6.672539498041985</v>
      </c>
      <c r="BG116" s="4">
        <f t="shared" si="917"/>
        <v>7.7676322548270171</v>
      </c>
      <c r="BH116" s="4">
        <f t="shared" si="917"/>
        <v>9.2115648958390306</v>
      </c>
      <c r="BI116" s="4">
        <f t="shared" si="917"/>
        <v>10.182565732492233</v>
      </c>
      <c r="BJ116" s="4">
        <f t="shared" si="917"/>
        <v>10.896648042038981</v>
      </c>
      <c r="BK116" s="4">
        <f t="shared" si="917"/>
        <v>13.247963054130519</v>
      </c>
      <c r="BL116" s="4">
        <f t="shared" si="917"/>
        <v>14.569077191441316</v>
      </c>
      <c r="BM116" s="4">
        <f t="shared" si="917"/>
        <v>16.478924400754003</v>
      </c>
      <c r="BN116" s="4">
        <f t="shared" si="917"/>
        <v>18.343019427665187</v>
      </c>
      <c r="BO116" s="4">
        <f t="shared" si="917"/>
        <v>18.302248720325952</v>
      </c>
      <c r="BP116" s="4">
        <f t="shared" si="917"/>
        <v>17.473155128541418</v>
      </c>
      <c r="BQ116" s="4">
        <f t="shared" si="918"/>
        <v>15.813058352188246</v>
      </c>
      <c r="BR116" s="4">
        <f t="shared" si="918"/>
        <v>12.954952828465371</v>
      </c>
      <c r="BS116" s="4">
        <f t="shared" si="918"/>
        <v>10.862454749733285</v>
      </c>
      <c r="BT116" s="4">
        <f t="shared" si="918"/>
        <v>8.8776901604354475</v>
      </c>
      <c r="BU116" s="4">
        <f t="shared" si="918"/>
        <v>5.5384335106487992</v>
      </c>
      <c r="BV116" s="4">
        <f t="shared" si="918"/>
        <v>1.7840336037475923</v>
      </c>
      <c r="BW116" s="4">
        <f t="shared" si="918"/>
        <v>-2.519381587660896</v>
      </c>
      <c r="BX116" s="4">
        <f t="shared" si="918"/>
        <v>-6.1435147124082263</v>
      </c>
      <c r="BY116" s="4">
        <f t="shared" si="918"/>
        <v>-9.1176629173655765</v>
      </c>
      <c r="BZ116" s="4">
        <f t="shared" si="918"/>
        <v>-11.592316853880359</v>
      </c>
      <c r="CA116" s="4">
        <f t="shared" si="919"/>
        <v>-15.374979399720711</v>
      </c>
      <c r="CB116" s="4">
        <f t="shared" si="919"/>
        <v>-16.595480684756925</v>
      </c>
      <c r="CC116" s="4">
        <f t="shared" si="919"/>
        <v>-14.762546164023171</v>
      </c>
      <c r="CD116" s="4">
        <f t="shared" si="919"/>
        <v>-10.304369878371556</v>
      </c>
      <c r="CE116" s="4">
        <f t="shared" si="919"/>
        <v>-4.8839278656295342</v>
      </c>
      <c r="CF116" s="4">
        <f t="shared" si="919"/>
        <v>-2.1607351522802687</v>
      </c>
      <c r="CG116" s="4">
        <f t="shared" si="919"/>
        <v>-2.344384253346965</v>
      </c>
      <c r="CH116" s="4">
        <f t="shared" si="919"/>
        <v>-4.8078253256052523</v>
      </c>
      <c r="CI116" s="4">
        <f t="shared" si="919"/>
        <v>-7.0741170658913948</v>
      </c>
      <c r="CJ116" s="4">
        <f t="shared" si="919"/>
        <v>-6.9229899769476582</v>
      </c>
      <c r="CK116" s="4">
        <f t="shared" si="920"/>
        <v>-6.4244176280449317</v>
      </c>
      <c r="CL116" s="4">
        <f t="shared" si="920"/>
        <v>-5.8430658512589222</v>
      </c>
      <c r="CM116" s="4">
        <f t="shared" si="920"/>
        <v>-2.7000325893213883</v>
      </c>
      <c r="CN116" s="4">
        <f t="shared" si="920"/>
        <v>0.24936182148718178</v>
      </c>
      <c r="CO116" s="4">
        <f t="shared" si="920"/>
        <v>3.7337322809802398</v>
      </c>
      <c r="CP116" s="4">
        <f t="shared" si="920"/>
        <v>7.3697833566513493</v>
      </c>
      <c r="CQ116" s="4">
        <f t="shared" si="920"/>
        <v>9.4733662203978053</v>
      </c>
      <c r="CR116" s="4">
        <f t="shared" si="920"/>
        <v>11.447712392798181</v>
      </c>
      <c r="CS116" s="4">
        <f t="shared" si="920"/>
        <v>13.055926060157086</v>
      </c>
      <c r="CT116" s="4">
        <f t="shared" si="920"/>
        <v>12.905759034618658</v>
      </c>
      <c r="CU116" s="4">
        <f t="shared" si="921"/>
        <v>11.948109578858856</v>
      </c>
      <c r="CV116" s="4">
        <f t="shared" si="921"/>
        <v>9.4424360215732861</v>
      </c>
      <c r="CW116" s="4">
        <f t="shared" si="921"/>
        <v>6.6588158233268357</v>
      </c>
      <c r="CX116" s="4">
        <f t="shared" si="921"/>
        <v>6.4724657892231363</v>
      </c>
      <c r="CY116" s="4">
        <f t="shared" si="921"/>
        <v>6.9082199884871409</v>
      </c>
      <c r="CZ116" s="4">
        <f t="shared" si="921"/>
        <v>7.1551405128084333</v>
      </c>
      <c r="DA116" s="4">
        <f t="shared" si="921"/>
        <v>7.8542812328463718</v>
      </c>
      <c r="DB116" s="4">
        <f t="shared" si="921"/>
        <v>9.6396092612640807</v>
      </c>
      <c r="DC116" s="4">
        <f t="shared" si="921"/>
        <v>10.445196923437216</v>
      </c>
      <c r="DD116" s="4">
        <f t="shared" si="921"/>
        <v>10.557404759212297</v>
      </c>
      <c r="DE116" s="4">
        <f t="shared" si="922"/>
        <v>11.351529554549455</v>
      </c>
      <c r="DF116" s="4">
        <f t="shared" si="922"/>
        <v>10.82514379951478</v>
      </c>
      <c r="DG116" s="4">
        <f t="shared" si="922"/>
        <v>11.657445621254215</v>
      </c>
      <c r="DH116" s="4">
        <f t="shared" si="922"/>
        <v>12.988093075273044</v>
      </c>
      <c r="DI116" s="4">
        <f t="shared" si="922"/>
        <v>13.372942941859467</v>
      </c>
      <c r="DJ116" s="4">
        <f t="shared" si="922"/>
        <v>12.964885085762701</v>
      </c>
      <c r="DK116" s="4">
        <f t="shared" si="922"/>
        <v>12.636191756501702</v>
      </c>
      <c r="DL116" s="4">
        <f t="shared" si="922"/>
        <v>12.889190319651011</v>
      </c>
      <c r="DM116" s="4">
        <f t="shared" si="922"/>
        <v>9.9322302498218598</v>
      </c>
      <c r="DN116" s="4">
        <f t="shared" si="922"/>
        <v>6.4692541461122577</v>
      </c>
      <c r="DO116" s="4">
        <f t="shared" si="923"/>
        <v>2.7112236898945374</v>
      </c>
      <c r="DP116" s="4">
        <f t="shared" si="923"/>
        <v>-1.0169450051354723</v>
      </c>
      <c r="DQ116" s="4">
        <f t="shared" si="923"/>
        <v>0.71304298210810302</v>
      </c>
      <c r="DR116" s="4">
        <f t="shared" si="923"/>
        <v>3.4638155609483912</v>
      </c>
      <c r="DS116" s="4">
        <f t="shared" si="923"/>
        <v>6.0418369349602097</v>
      </c>
      <c r="DT116" s="4">
        <f t="shared" si="923"/>
        <v>6.7460556039779407</v>
      </c>
      <c r="DU116" s="4">
        <f t="shared" si="923"/>
        <v>8.6897088475425655</v>
      </c>
      <c r="DV116" s="4">
        <f t="shared" si="923"/>
        <v>12.87319470503212</v>
      </c>
      <c r="DW116" s="4">
        <f t="shared" si="923"/>
        <v>16.127672302674423</v>
      </c>
      <c r="DX116" s="4">
        <f t="shared" si="923"/>
        <v>22.867206065411573</v>
      </c>
      <c r="DY116" s="4">
        <f t="shared" si="924"/>
        <v>24.431752884287139</v>
      </c>
      <c r="DZ116" s="4">
        <f t="shared" si="924"/>
        <v>23.507154881744686</v>
      </c>
      <c r="EA116" s="4">
        <f t="shared" si="924"/>
        <v>26.362542038252677</v>
      </c>
      <c r="EB116" s="4">
        <f t="shared" si="924"/>
        <v>22.657359510284849</v>
      </c>
      <c r="EC116" s="4">
        <f t="shared" si="924"/>
        <v>10.185910320990166</v>
      </c>
      <c r="ED116" s="4">
        <f t="shared" si="924"/>
        <v>1.4245733198678501</v>
      </c>
      <c r="EE116" s="4">
        <f t="shared" si="924"/>
        <v>-8.4688311434525261</v>
      </c>
      <c r="EF116" s="4">
        <f t="shared" si="924"/>
        <v>-10.388546302359437</v>
      </c>
      <c r="EG116" s="4">
        <f t="shared" si="924"/>
        <v>-1.2637993966168382</v>
      </c>
      <c r="EH116" s="4">
        <f t="shared" si="924"/>
        <v>2.8911167075578614</v>
      </c>
      <c r="EI116" s="4">
        <f t="shared" si="925"/>
        <v>6.6636482951255127</v>
      </c>
      <c r="EJ116" s="4">
        <f t="shared" si="925"/>
        <v>7.0014468349558046</v>
      </c>
      <c r="EK116" s="10">
        <f t="shared" si="925"/>
        <v>2.0225476381477758</v>
      </c>
      <c r="EL116" s="10">
        <f t="shared" si="925"/>
        <v>1.5632285034381521</v>
      </c>
      <c r="EM116" s="10">
        <f t="shared" si="925"/>
        <v>2.099168372665372</v>
      </c>
      <c r="EN116" s="10">
        <f t="shared" si="925"/>
        <v>-0.95285719849776962</v>
      </c>
      <c r="EO116" s="10">
        <f t="shared" si="925"/>
        <v>-0.83086798375370252</v>
      </c>
      <c r="EP116" s="10">
        <f t="shared" si="925"/>
        <v>0.56763134462429754</v>
      </c>
      <c r="EQ116" s="10">
        <f t="shared" si="925"/>
        <v>1.3459179580467051</v>
      </c>
      <c r="ER116" s="10">
        <f t="shared" si="925"/>
        <v>1.9575625326979429</v>
      </c>
      <c r="ES116" s="10">
        <f t="shared" si="926"/>
        <v>2.2601195352227821</v>
      </c>
      <c r="ET116" s="10">
        <f t="shared" si="926"/>
        <v>2.4356998625249204</v>
      </c>
      <c r="EU116" s="10">
        <f t="shared" si="926"/>
        <v>2.7505044947754076</v>
      </c>
      <c r="EV116" s="10">
        <f t="shared" si="926"/>
        <v>3.063026836579219</v>
      </c>
      <c r="EW116" s="10">
        <f t="shared" si="926"/>
        <v>3.3271226904712403</v>
      </c>
      <c r="EX116" s="10">
        <f t="shared" si="926"/>
        <v>3.5117379705938756</v>
      </c>
      <c r="EY116" s="10">
        <f t="shared" si="926"/>
        <v>3.6917387008954083</v>
      </c>
      <c r="EZ116" s="10">
        <f t="shared" si="926"/>
        <v>3.8298004820046749</v>
      </c>
      <c r="FA116" s="10">
        <f t="shared" si="926"/>
        <v>3.9708785995528739</v>
      </c>
      <c r="FB116" s="10">
        <f t="shared" si="926"/>
        <v>4.0848828599767906</v>
      </c>
      <c r="FC116" s="10">
        <f t="shared" si="927"/>
        <v>4.1842226782474068</v>
      </c>
      <c r="FD116" s="10">
        <f t="shared" si="927"/>
        <v>4.3084637169785056</v>
      </c>
      <c r="FE116" s="10">
        <f t="shared" si="927"/>
        <v>4.3655359140390537</v>
      </c>
      <c r="FF116" s="10">
        <f t="shared" si="927"/>
        <v>4.3761810404812085</v>
      </c>
      <c r="FG116" s="10">
        <f t="shared" si="911"/>
        <v>4.3653796815932733</v>
      </c>
      <c r="FH116" s="10">
        <f t="shared" si="912"/>
        <v>4.3370090948205542</v>
      </c>
      <c r="FI116" s="10">
        <f t="shared" si="913"/>
        <v>4.3277214553249621</v>
      </c>
      <c r="FJ116" s="10">
        <f t="shared" si="914"/>
        <v>4.2628397755554825</v>
      </c>
    </row>
    <row r="117" spans="2:166" x14ac:dyDescent="0.2">
      <c r="B117" t="str">
        <f>B33</f>
        <v>Housing permits (thous.)</v>
      </c>
      <c r="C117" s="4"/>
      <c r="D117" s="4"/>
      <c r="E117" s="4"/>
      <c r="F117" s="4"/>
      <c r="G117" s="4">
        <f t="shared" ref="G117:P118" si="928">100*(G33/C33-1)</f>
        <v>-70.629460946610067</v>
      </c>
      <c r="H117" s="4">
        <f t="shared" si="928"/>
        <v>-54.228569117644376</v>
      </c>
      <c r="I117" s="4">
        <f t="shared" si="928"/>
        <v>-40.967451864159486</v>
      </c>
      <c r="J117" s="4">
        <f t="shared" si="928"/>
        <v>-43.824476991878484</v>
      </c>
      <c r="K117" s="4">
        <f t="shared" si="928"/>
        <v>35.341035642386046</v>
      </c>
      <c r="L117" s="4">
        <f t="shared" si="928"/>
        <v>37.126430486211248</v>
      </c>
      <c r="M117" s="4">
        <f t="shared" si="928"/>
        <v>3.3452835497972844</v>
      </c>
      <c r="N117" s="4">
        <f t="shared" si="928"/>
        <v>46.549999379480433</v>
      </c>
      <c r="O117" s="4">
        <f t="shared" si="928"/>
        <v>-23.664532196072365</v>
      </c>
      <c r="P117" s="4">
        <f t="shared" si="928"/>
        <v>-16.717638543305579</v>
      </c>
      <c r="Q117" s="4">
        <f t="shared" ref="Q117:Z118" si="929">100*(Q33/M33-1)</f>
        <v>9.3910612395093462</v>
      </c>
      <c r="R117" s="4">
        <f t="shared" si="929"/>
        <v>29.934382398094183</v>
      </c>
      <c r="S117" s="4">
        <f t="shared" si="929"/>
        <v>21.85014650481374</v>
      </c>
      <c r="T117" s="4">
        <f t="shared" si="929"/>
        <v>17.938021454112029</v>
      </c>
      <c r="U117" s="4">
        <f t="shared" si="929"/>
        <v>27.990775439607951</v>
      </c>
      <c r="V117" s="4">
        <f t="shared" si="929"/>
        <v>-7.6417004048582875</v>
      </c>
      <c r="W117" s="4">
        <f t="shared" si="929"/>
        <v>6.1147372037100522</v>
      </c>
      <c r="X117" s="4">
        <f t="shared" si="929"/>
        <v>-0.35371399696815242</v>
      </c>
      <c r="Y117" s="4">
        <f t="shared" si="929"/>
        <v>-21.576576576576578</v>
      </c>
      <c r="Z117" s="4">
        <f t="shared" si="929"/>
        <v>-5.5068493150684965</v>
      </c>
      <c r="AA117" s="4">
        <f t="shared" ref="AA117:AJ118" si="930">100*(AA33/W33-1)</f>
        <v>12.495953382971825</v>
      </c>
      <c r="AB117" s="4">
        <f t="shared" si="930"/>
        <v>6.3894523326571973</v>
      </c>
      <c r="AC117" s="4">
        <f t="shared" si="930"/>
        <v>23.004020677771386</v>
      </c>
      <c r="AD117" s="4">
        <f t="shared" si="930"/>
        <v>18.20817628298057</v>
      </c>
      <c r="AE117" s="4">
        <f t="shared" si="930"/>
        <v>14.877697841726611</v>
      </c>
      <c r="AF117" s="4">
        <f t="shared" si="930"/>
        <v>-2.9551954242135414</v>
      </c>
      <c r="AG117" s="4">
        <f t="shared" si="930"/>
        <v>38.150828858276917</v>
      </c>
      <c r="AH117" s="4">
        <f t="shared" si="930"/>
        <v>-4.4395388766249706</v>
      </c>
      <c r="AI117" s="4">
        <f t="shared" si="930"/>
        <v>11.698396793587174</v>
      </c>
      <c r="AJ117" s="4">
        <f t="shared" si="930"/>
        <v>22.249508840864429</v>
      </c>
      <c r="AK117" s="4">
        <f t="shared" ref="AK117:AL118" si="931">100*(AK33/AG33-1)</f>
        <v>-0.60841642724354106</v>
      </c>
      <c r="AL117" s="4">
        <f t="shared" si="931"/>
        <v>46.996919917864474</v>
      </c>
      <c r="AM117" s="4">
        <f t="shared" si="915"/>
        <v>-17.066606862525234</v>
      </c>
      <c r="AN117" s="4">
        <f t="shared" si="915"/>
        <v>26.476496584973862</v>
      </c>
      <c r="AO117" s="4">
        <f t="shared" si="915"/>
        <v>-13.994218670294167</v>
      </c>
      <c r="AP117" s="4">
        <f t="shared" si="915"/>
        <v>-19.783481753099352</v>
      </c>
      <c r="AQ117" s="4">
        <f t="shared" si="915"/>
        <v>20.903190914007563</v>
      </c>
      <c r="AR117" s="4">
        <f t="shared" si="915"/>
        <v>-21.64866581956797</v>
      </c>
      <c r="AS117" s="4">
        <f t="shared" si="915"/>
        <v>0.65243179122183026</v>
      </c>
      <c r="AT117" s="4">
        <f t="shared" si="915"/>
        <v>-8.0104484109708274</v>
      </c>
      <c r="AU117" s="4">
        <f t="shared" si="915"/>
        <v>-9.2820398121225658</v>
      </c>
      <c r="AV117" s="4">
        <f t="shared" si="915"/>
        <v>-3.9529697952564335</v>
      </c>
      <c r="AW117" s="4">
        <f t="shared" si="916"/>
        <v>-22.549597328619132</v>
      </c>
      <c r="AX117" s="4">
        <f t="shared" si="916"/>
        <v>-33.483199242782767</v>
      </c>
      <c r="AY117" s="4">
        <f t="shared" si="916"/>
        <v>-27.588757396449704</v>
      </c>
      <c r="AZ117" s="4">
        <f t="shared" si="916"/>
        <v>4.3478260869565188</v>
      </c>
      <c r="BA117" s="4">
        <f t="shared" si="916"/>
        <v>-10.246005579507989</v>
      </c>
      <c r="BB117" s="4">
        <f t="shared" si="916"/>
        <v>20.882248310209881</v>
      </c>
      <c r="BC117" s="4">
        <f t="shared" si="916"/>
        <v>12.972420837589382</v>
      </c>
      <c r="BD117" s="4">
        <f t="shared" si="916"/>
        <v>-11.084142394822006</v>
      </c>
      <c r="BE117" s="4">
        <f t="shared" si="916"/>
        <v>36.903079966092122</v>
      </c>
      <c r="BF117" s="4">
        <f t="shared" si="916"/>
        <v>-10.623896409652733</v>
      </c>
      <c r="BG117" s="4">
        <f t="shared" si="917"/>
        <v>13.230861965039175</v>
      </c>
      <c r="BH117" s="4">
        <f t="shared" si="917"/>
        <v>0.40946314831664665</v>
      </c>
      <c r="BI117" s="4">
        <f t="shared" si="917"/>
        <v>7.925696594427234</v>
      </c>
      <c r="BJ117" s="4">
        <f t="shared" si="917"/>
        <v>37.108989134013839</v>
      </c>
      <c r="BK117" s="4">
        <f t="shared" si="917"/>
        <v>11.605003992547246</v>
      </c>
      <c r="BL117" s="4">
        <f t="shared" si="917"/>
        <v>5.1880380607159049</v>
      </c>
      <c r="BM117" s="4">
        <f t="shared" si="917"/>
        <v>-2.6582520558424139</v>
      </c>
      <c r="BN117" s="4">
        <f t="shared" si="917"/>
        <v>16.546589817483181</v>
      </c>
      <c r="BO117" s="4">
        <f t="shared" si="917"/>
        <v>-7.7510135940853768</v>
      </c>
      <c r="BP117" s="4">
        <f t="shared" si="917"/>
        <v>23.993107904372167</v>
      </c>
      <c r="BQ117" s="4">
        <f t="shared" si="918"/>
        <v>26.994106090373272</v>
      </c>
      <c r="BR117" s="4">
        <f t="shared" si="918"/>
        <v>-25.489388007418089</v>
      </c>
      <c r="BS117" s="4">
        <f t="shared" si="918"/>
        <v>64.658738366080669</v>
      </c>
      <c r="BT117" s="4">
        <f t="shared" si="918"/>
        <v>-11.829077644606567</v>
      </c>
      <c r="BU117" s="4">
        <f t="shared" si="918"/>
        <v>-11.819306930693074</v>
      </c>
      <c r="BV117" s="4">
        <f t="shared" si="918"/>
        <v>10.398230088495586</v>
      </c>
      <c r="BW117" s="4">
        <f t="shared" si="918"/>
        <v>-44.779400219814725</v>
      </c>
      <c r="BX117" s="4">
        <f t="shared" si="918"/>
        <v>-15.878644602048853</v>
      </c>
      <c r="BY117" s="4">
        <f t="shared" si="918"/>
        <v>-42.456140350877192</v>
      </c>
      <c r="BZ117" s="4">
        <f t="shared" si="918"/>
        <v>-56.162324649298597</v>
      </c>
      <c r="CA117" s="4">
        <f t="shared" si="919"/>
        <v>-62.38271253909582</v>
      </c>
      <c r="CB117" s="4">
        <f t="shared" si="919"/>
        <v>-68.032786885245898</v>
      </c>
      <c r="CC117" s="4">
        <f t="shared" si="919"/>
        <v>-58.384146341463413</v>
      </c>
      <c r="CD117" s="4">
        <f t="shared" si="919"/>
        <v>-24.057142857142853</v>
      </c>
      <c r="CE117" s="4">
        <f t="shared" si="919"/>
        <v>61.602418745275877</v>
      </c>
      <c r="CF117" s="4">
        <f t="shared" si="919"/>
        <v>12.747252747252746</v>
      </c>
      <c r="CG117" s="4">
        <f t="shared" si="919"/>
        <v>74.212454212454219</v>
      </c>
      <c r="CH117" s="4">
        <f t="shared" si="919"/>
        <v>47.554552294958619</v>
      </c>
      <c r="CI117" s="4">
        <f t="shared" si="919"/>
        <v>-39.990645463049582</v>
      </c>
      <c r="CJ117" s="4">
        <f t="shared" si="919"/>
        <v>102.72904483430798</v>
      </c>
      <c r="CK117" s="4">
        <f t="shared" si="920"/>
        <v>0.8830950378469371</v>
      </c>
      <c r="CL117" s="4">
        <f t="shared" si="920"/>
        <v>-3.5186129525752174</v>
      </c>
      <c r="CM117" s="4">
        <f t="shared" si="920"/>
        <v>121.82385035074046</v>
      </c>
      <c r="CN117" s="4">
        <f t="shared" si="920"/>
        <v>30.512820512820515</v>
      </c>
      <c r="CO117" s="4">
        <f t="shared" si="920"/>
        <v>79.199666527719884</v>
      </c>
      <c r="CP117" s="4">
        <f t="shared" si="920"/>
        <v>70.930232558139522</v>
      </c>
      <c r="CQ117" s="4">
        <f t="shared" si="920"/>
        <v>13.070976809557266</v>
      </c>
      <c r="CR117" s="4">
        <f t="shared" si="920"/>
        <v>-8.5707269155206323</v>
      </c>
      <c r="CS117" s="4">
        <f t="shared" si="920"/>
        <v>1.1863224005582707</v>
      </c>
      <c r="CT117" s="4">
        <f t="shared" si="920"/>
        <v>28.602350030921464</v>
      </c>
      <c r="CU117" s="4">
        <f t="shared" si="921"/>
        <v>-3.884400248601616</v>
      </c>
      <c r="CV117" s="4">
        <f t="shared" si="921"/>
        <v>41.418211120064477</v>
      </c>
      <c r="CW117" s="4">
        <f t="shared" si="921"/>
        <v>18.551724137931025</v>
      </c>
      <c r="CX117" s="4">
        <f t="shared" si="921"/>
        <v>3.798990141861025</v>
      </c>
      <c r="CY117" s="4">
        <f t="shared" si="921"/>
        <v>116.45651471063694</v>
      </c>
      <c r="CZ117" s="4">
        <f t="shared" si="921"/>
        <v>-7.0655270655270659</v>
      </c>
      <c r="DA117" s="4">
        <f t="shared" si="921"/>
        <v>15.571068450649594</v>
      </c>
      <c r="DB117" s="4">
        <f t="shared" si="921"/>
        <v>6.0921936529997778</v>
      </c>
      <c r="DC117" s="4">
        <f t="shared" si="921"/>
        <v>-46.153846153846153</v>
      </c>
      <c r="DD117" s="4">
        <f t="shared" si="921"/>
        <v>26.098508072756999</v>
      </c>
      <c r="DE117" s="4">
        <f t="shared" si="922"/>
        <v>-8.8255033557047007</v>
      </c>
      <c r="DF117" s="4">
        <f t="shared" si="922"/>
        <v>35.087336244541476</v>
      </c>
      <c r="DG117" s="4">
        <f t="shared" si="922"/>
        <v>18.113730929264914</v>
      </c>
      <c r="DH117" s="4">
        <f t="shared" si="922"/>
        <v>-18.541329011345219</v>
      </c>
      <c r="DI117" s="4">
        <f t="shared" si="922"/>
        <v>4.2142068457857951</v>
      </c>
      <c r="DJ117" s="4">
        <f t="shared" si="922"/>
        <v>10.344270244060127</v>
      </c>
      <c r="DK117" s="4">
        <f t="shared" si="922"/>
        <v>16.275246594645367</v>
      </c>
      <c r="DL117" s="4">
        <f t="shared" si="922"/>
        <v>-4.4568245125348183</v>
      </c>
      <c r="DM117" s="4">
        <f t="shared" si="922"/>
        <v>-28.606745541232559</v>
      </c>
      <c r="DN117" s="4">
        <f t="shared" si="922"/>
        <v>-21.048776915189691</v>
      </c>
      <c r="DO117" s="4">
        <f t="shared" si="923"/>
        <v>-18.299333467986266</v>
      </c>
      <c r="DP117" s="4">
        <f t="shared" si="923"/>
        <v>32.52811328613079</v>
      </c>
      <c r="DQ117" s="4">
        <f t="shared" si="923"/>
        <v>38.560474894880038</v>
      </c>
      <c r="DR117" s="4">
        <f t="shared" si="923"/>
        <v>20.055658627087205</v>
      </c>
      <c r="DS117" s="4">
        <f t="shared" si="923"/>
        <v>-1.0383189122373349</v>
      </c>
      <c r="DT117" s="4">
        <f t="shared" si="923"/>
        <v>-18.337523570081704</v>
      </c>
      <c r="DU117" s="4">
        <f t="shared" si="923"/>
        <v>-9.8000714030703318</v>
      </c>
      <c r="DV117" s="4">
        <f t="shared" si="923"/>
        <v>-27.986400865399474</v>
      </c>
      <c r="DW117" s="4">
        <f t="shared" si="923"/>
        <v>38.795903072695467</v>
      </c>
      <c r="DX117" s="4">
        <f t="shared" si="923"/>
        <v>-15.893784875889938</v>
      </c>
      <c r="DY117" s="4">
        <f t="shared" si="924"/>
        <v>18.642390659014453</v>
      </c>
      <c r="DZ117" s="4">
        <f t="shared" si="924"/>
        <v>76.137339055793987</v>
      </c>
      <c r="EA117" s="4">
        <f t="shared" si="924"/>
        <v>-3.8516918646508302</v>
      </c>
      <c r="EB117" s="4">
        <f t="shared" si="924"/>
        <v>49.279341111873705</v>
      </c>
      <c r="EC117" s="4">
        <f t="shared" si="924"/>
        <v>-17.447873227689737</v>
      </c>
      <c r="ED117" s="4">
        <f t="shared" si="924"/>
        <v>-47.076023391812861</v>
      </c>
      <c r="EE117" s="4">
        <f t="shared" si="924"/>
        <v>-27.967053538000751</v>
      </c>
      <c r="EF117" s="4">
        <f t="shared" si="924"/>
        <v>-40.996168582375482</v>
      </c>
      <c r="EG117" s="4">
        <f t="shared" si="924"/>
        <v>-38.351182056981202</v>
      </c>
      <c r="EH117" s="4">
        <f t="shared" si="924"/>
        <v>-14.088397790055252</v>
      </c>
      <c r="EI117" s="4">
        <f t="shared" si="925"/>
        <v>8.3679833679833671</v>
      </c>
      <c r="EJ117" s="4">
        <f t="shared" si="925"/>
        <v>-19.480519480519476</v>
      </c>
      <c r="EK117" s="10">
        <f t="shared" si="925"/>
        <v>17.520567027204194</v>
      </c>
      <c r="EL117" s="10">
        <f t="shared" si="925"/>
        <v>0.65313504823150126</v>
      </c>
      <c r="EM117" s="10">
        <f t="shared" si="925"/>
        <v>-7.690707434052757</v>
      </c>
      <c r="EN117" s="10">
        <f t="shared" si="925"/>
        <v>13.456129032258058</v>
      </c>
      <c r="EO117" s="10">
        <f t="shared" si="925"/>
        <v>-5.7261049726646025</v>
      </c>
      <c r="EP117" s="10">
        <f t="shared" si="925"/>
        <v>2.333765931250209</v>
      </c>
      <c r="EQ117" s="10">
        <f t="shared" si="925"/>
        <v>0.99011572890896904</v>
      </c>
      <c r="ER117" s="10">
        <f t="shared" si="925"/>
        <v>8.875464155535461</v>
      </c>
      <c r="ES117" s="10">
        <f t="shared" si="926"/>
        <v>13.320577828793233</v>
      </c>
      <c r="ET117" s="10">
        <f t="shared" si="926"/>
        <v>5.6700762739201549</v>
      </c>
      <c r="EU117" s="10">
        <f t="shared" si="926"/>
        <v>8.0106677710866769</v>
      </c>
      <c r="EV117" s="10">
        <f t="shared" si="926"/>
        <v>6.6122355180871839</v>
      </c>
      <c r="EW117" s="10">
        <f t="shared" si="926"/>
        <v>7.0319663908763985</v>
      </c>
      <c r="EX117" s="10">
        <f t="shared" si="926"/>
        <v>4.7445839487937125</v>
      </c>
      <c r="EY117" s="10">
        <f t="shared" si="926"/>
        <v>3.727180331128932</v>
      </c>
      <c r="EZ117" s="10">
        <f t="shared" si="926"/>
        <v>6.8961336238412496</v>
      </c>
      <c r="FA117" s="10">
        <f t="shared" si="926"/>
        <v>7.478534367269174</v>
      </c>
      <c r="FB117" s="10">
        <f t="shared" si="926"/>
        <v>7.5701132270593163</v>
      </c>
      <c r="FC117" s="10">
        <f t="shared" si="927"/>
        <v>8.0318530347403225</v>
      </c>
      <c r="FD117" s="10">
        <f t="shared" si="927"/>
        <v>7.6884606923859566</v>
      </c>
      <c r="FE117" s="10">
        <f t="shared" si="927"/>
        <v>6.4419368985771497</v>
      </c>
      <c r="FF117" s="10">
        <f t="shared" si="927"/>
        <v>3.3981073072143486</v>
      </c>
      <c r="FG117" s="10">
        <f t="shared" si="911"/>
        <v>1.7664771039679783</v>
      </c>
      <c r="FH117" s="10">
        <f t="shared" si="912"/>
        <v>1.2178780281376866</v>
      </c>
      <c r="FI117" s="10">
        <f t="shared" si="913"/>
        <v>0.46062758776548307</v>
      </c>
      <c r="FJ117" s="10">
        <f t="shared" si="914"/>
        <v>0.19699567074411561</v>
      </c>
    </row>
    <row r="118" spans="2:166" x14ac:dyDescent="0.2">
      <c r="B118" t="str">
        <f>B34</f>
        <v>Population (thous.)</v>
      </c>
      <c r="C118" s="4"/>
      <c r="D118" s="4"/>
      <c r="E118" s="4"/>
      <c r="F118" s="4"/>
      <c r="G118" s="4">
        <f t="shared" si="928"/>
        <v>3.3013285296561001</v>
      </c>
      <c r="H118" s="4">
        <f t="shared" si="928"/>
        <v>2.8754416516208137</v>
      </c>
      <c r="I118" s="4">
        <f t="shared" si="928"/>
        <v>2.3427572909876959</v>
      </c>
      <c r="J118" s="4">
        <f t="shared" si="928"/>
        <v>1.8258297657055556</v>
      </c>
      <c r="K118" s="4">
        <f t="shared" si="928"/>
        <v>1.4421515299308352</v>
      </c>
      <c r="L118" s="4">
        <f t="shared" si="928"/>
        <v>1.273696790950174</v>
      </c>
      <c r="M118" s="4">
        <f t="shared" si="928"/>
        <v>1.2737245018055399</v>
      </c>
      <c r="N118" s="4">
        <f t="shared" si="928"/>
        <v>1.365671830714188</v>
      </c>
      <c r="O118" s="4">
        <f t="shared" si="928"/>
        <v>1.4743225739047627</v>
      </c>
      <c r="P118" s="4">
        <f t="shared" si="928"/>
        <v>1.5394440441074853</v>
      </c>
      <c r="Q118" s="4">
        <f t="shared" si="929"/>
        <v>1.5583511466468414</v>
      </c>
      <c r="R118" s="4">
        <f t="shared" si="929"/>
        <v>1.5426571514604692</v>
      </c>
      <c r="S118" s="4">
        <f t="shared" si="929"/>
        <v>1.503856880490817</v>
      </c>
      <c r="T118" s="4">
        <f t="shared" si="929"/>
        <v>1.4524502569485787</v>
      </c>
      <c r="U118" s="4">
        <f t="shared" si="929"/>
        <v>1.3954925139608054</v>
      </c>
      <c r="V118" s="4">
        <f t="shared" si="929"/>
        <v>1.3391078844445792</v>
      </c>
      <c r="W118" s="4">
        <f t="shared" si="929"/>
        <v>1.2893234010600718</v>
      </c>
      <c r="X118" s="4">
        <f t="shared" si="929"/>
        <v>1.251028314870628</v>
      </c>
      <c r="Y118" s="4">
        <f t="shared" si="929"/>
        <v>1.224864734292952</v>
      </c>
      <c r="Z118" s="4">
        <f t="shared" si="929"/>
        <v>1.2104349730146291</v>
      </c>
      <c r="AA118" s="4">
        <f t="shared" si="930"/>
        <v>1.2073557740229779</v>
      </c>
      <c r="AB118" s="4">
        <f t="shared" si="930"/>
        <v>1.2169151594375371</v>
      </c>
      <c r="AC118" s="4">
        <f t="shared" si="930"/>
        <v>1.2470116911624807</v>
      </c>
      <c r="AD118" s="4">
        <f t="shared" si="930"/>
        <v>1.3070997131702233</v>
      </c>
      <c r="AE118" s="4">
        <f t="shared" si="930"/>
        <v>1.4065131858320701</v>
      </c>
      <c r="AF118" s="4">
        <f t="shared" si="930"/>
        <v>1.5479063214717259</v>
      </c>
      <c r="AG118" s="4">
        <f t="shared" si="930"/>
        <v>1.7077365457402127</v>
      </c>
      <c r="AH118" s="4">
        <f t="shared" si="930"/>
        <v>1.8561702493048227</v>
      </c>
      <c r="AI118" s="4">
        <f t="shared" si="930"/>
        <v>1.96373387252331</v>
      </c>
      <c r="AJ118" s="4">
        <f t="shared" si="930"/>
        <v>2.0100678088837309</v>
      </c>
      <c r="AK118" s="4">
        <f t="shared" si="931"/>
        <v>2.00962628784771</v>
      </c>
      <c r="AL118" s="4">
        <f t="shared" si="931"/>
        <v>1.9852503718001735</v>
      </c>
      <c r="AM118" s="4">
        <f t="shared" si="915"/>
        <v>1.959363129451952</v>
      </c>
      <c r="AN118" s="4">
        <f t="shared" si="915"/>
        <v>1.9465986221832265</v>
      </c>
      <c r="AO118" s="4">
        <f t="shared" si="915"/>
        <v>1.9321157642537612</v>
      </c>
      <c r="AP118" s="4">
        <f t="shared" si="915"/>
        <v>1.8941025109971088</v>
      </c>
      <c r="AQ118" s="4">
        <f t="shared" si="915"/>
        <v>1.8111678691294264</v>
      </c>
      <c r="AR118" s="4">
        <f t="shared" si="915"/>
        <v>1.6730612853427251</v>
      </c>
      <c r="AS118" s="4">
        <f t="shared" si="915"/>
        <v>1.512367504406531</v>
      </c>
      <c r="AT118" s="4">
        <f t="shared" si="915"/>
        <v>1.3715791419819823</v>
      </c>
      <c r="AU118" s="4">
        <f t="shared" si="915"/>
        <v>1.2923642912930466</v>
      </c>
      <c r="AV118" s="4">
        <f t="shared" si="915"/>
        <v>1.3000565235971706</v>
      </c>
      <c r="AW118" s="4">
        <f t="shared" si="916"/>
        <v>1.3571033860833026</v>
      </c>
      <c r="AX118" s="4">
        <f t="shared" si="916"/>
        <v>1.4108859597888657</v>
      </c>
      <c r="AY118" s="4">
        <f t="shared" si="916"/>
        <v>1.40939962104214</v>
      </c>
      <c r="AZ118" s="4">
        <f t="shared" si="916"/>
        <v>1.3178523474321135</v>
      </c>
      <c r="BA118" s="4">
        <f t="shared" si="916"/>
        <v>1.1678658555740462</v>
      </c>
      <c r="BB118" s="4">
        <f t="shared" si="916"/>
        <v>1.0069520836347046</v>
      </c>
      <c r="BC118" s="4">
        <f t="shared" si="916"/>
        <v>0.88179288607574957</v>
      </c>
      <c r="BD118" s="4">
        <f t="shared" si="916"/>
        <v>0.82632902887052051</v>
      </c>
      <c r="BE118" s="4">
        <f t="shared" si="916"/>
        <v>0.82611411560937764</v>
      </c>
      <c r="BF118" s="4">
        <f t="shared" si="916"/>
        <v>0.8549807906335305</v>
      </c>
      <c r="BG118" s="4">
        <f t="shared" si="917"/>
        <v>0.88701759125939805</v>
      </c>
      <c r="BH118" s="4">
        <f t="shared" si="917"/>
        <v>0.90527466129184386</v>
      </c>
      <c r="BI118" s="4">
        <f t="shared" si="917"/>
        <v>0.92794964668008184</v>
      </c>
      <c r="BJ118" s="4">
        <f t="shared" si="917"/>
        <v>0.98181915920467766</v>
      </c>
      <c r="BK118" s="4">
        <f t="shared" si="917"/>
        <v>1.0934204128821401</v>
      </c>
      <c r="BL118" s="4">
        <f t="shared" si="917"/>
        <v>1.2761344997073154</v>
      </c>
      <c r="BM118" s="4">
        <f t="shared" si="917"/>
        <v>1.4915740676533673</v>
      </c>
      <c r="BN118" s="4">
        <f t="shared" si="917"/>
        <v>1.6886741208213429</v>
      </c>
      <c r="BO118" s="4">
        <f t="shared" si="917"/>
        <v>1.8167904714407879</v>
      </c>
      <c r="BP118" s="4">
        <f t="shared" si="917"/>
        <v>1.8401450923618334</v>
      </c>
      <c r="BQ118" s="4">
        <f t="shared" si="918"/>
        <v>1.7800858639861028</v>
      </c>
      <c r="BR118" s="4">
        <f t="shared" si="918"/>
        <v>1.6718110367646366</v>
      </c>
      <c r="BS118" s="4">
        <f t="shared" si="918"/>
        <v>1.5498535498059463</v>
      </c>
      <c r="BT118" s="4">
        <f t="shared" si="918"/>
        <v>1.4413697262446457</v>
      </c>
      <c r="BU118" s="4">
        <f t="shared" si="918"/>
        <v>1.3466226970725081</v>
      </c>
      <c r="BV118" s="4">
        <f t="shared" si="918"/>
        <v>1.2593380335319315</v>
      </c>
      <c r="BW118" s="4">
        <f t="shared" si="918"/>
        <v>1.1733658489336829</v>
      </c>
      <c r="BX118" s="4">
        <f t="shared" si="918"/>
        <v>1.0862621362356828</v>
      </c>
      <c r="BY118" s="4">
        <f t="shared" si="918"/>
        <v>1.0099830840983204</v>
      </c>
      <c r="BZ118" s="4">
        <f t="shared" si="918"/>
        <v>0.95992601636716302</v>
      </c>
      <c r="CA118" s="4">
        <f t="shared" si="919"/>
        <v>0.95133866444312432</v>
      </c>
      <c r="CB118" s="4">
        <f t="shared" si="919"/>
        <v>0.99140901178542684</v>
      </c>
      <c r="CC118" s="4">
        <f t="shared" si="919"/>
        <v>1.0555797089865537</v>
      </c>
      <c r="CD118" s="4">
        <f t="shared" si="919"/>
        <v>1.1115997434154368</v>
      </c>
      <c r="CE118" s="4">
        <f t="shared" si="919"/>
        <v>1.1274907756838148</v>
      </c>
      <c r="CF118" s="4">
        <f t="shared" si="919"/>
        <v>1.0809509412687879</v>
      </c>
      <c r="CG118" s="4">
        <f t="shared" si="919"/>
        <v>0.98723239556424147</v>
      </c>
      <c r="CH118" s="4">
        <f t="shared" si="919"/>
        <v>0.87069660501855051</v>
      </c>
      <c r="CI118" s="4">
        <f t="shared" si="919"/>
        <v>0.75535509554622848</v>
      </c>
      <c r="CJ118" s="4">
        <f t="shared" si="919"/>
        <v>0.66314092311259287</v>
      </c>
      <c r="CK118" s="4">
        <f t="shared" si="920"/>
        <v>0.60881915656167962</v>
      </c>
      <c r="CL118" s="4">
        <f t="shared" si="920"/>
        <v>0.60537331377650272</v>
      </c>
      <c r="CM118" s="4">
        <f t="shared" si="920"/>
        <v>0.66577596301078401</v>
      </c>
      <c r="CN118" s="4">
        <f t="shared" si="920"/>
        <v>0.79606277393433622</v>
      </c>
      <c r="CO118" s="4">
        <f t="shared" si="920"/>
        <v>0.97458751722669934</v>
      </c>
      <c r="CP118" s="4">
        <f t="shared" si="920"/>
        <v>1.1728057660439939</v>
      </c>
      <c r="CQ118" s="4">
        <f t="shared" si="920"/>
        <v>1.3621891660142493</v>
      </c>
      <c r="CR118" s="4">
        <f t="shared" si="920"/>
        <v>1.5192109845949542</v>
      </c>
      <c r="CS118" s="4">
        <f t="shared" si="920"/>
        <v>1.6401443832402718</v>
      </c>
      <c r="CT118" s="4">
        <f t="shared" si="920"/>
        <v>1.7263200766550746</v>
      </c>
      <c r="CU118" s="4">
        <f t="shared" si="921"/>
        <v>1.779179193464242</v>
      </c>
      <c r="CV118" s="4">
        <f t="shared" si="921"/>
        <v>1.8050918770186719</v>
      </c>
      <c r="CW118" s="4">
        <f t="shared" si="921"/>
        <v>1.8297203282517716</v>
      </c>
      <c r="CX118" s="4">
        <f t="shared" si="921"/>
        <v>1.8831134909335745</v>
      </c>
      <c r="CY118" s="4">
        <f t="shared" si="921"/>
        <v>1.9947882543109419</v>
      </c>
      <c r="CZ118" s="4">
        <f t="shared" si="921"/>
        <v>2.1763294626249818</v>
      </c>
      <c r="DA118" s="4">
        <f t="shared" si="921"/>
        <v>2.3697078391719195</v>
      </c>
      <c r="DB118" s="4">
        <f t="shared" si="921"/>
        <v>2.5005520510303691</v>
      </c>
      <c r="DC118" s="4">
        <f t="shared" si="921"/>
        <v>2.4959511566529535</v>
      </c>
      <c r="DD118" s="4">
        <f t="shared" si="921"/>
        <v>2.3135121791247215</v>
      </c>
      <c r="DE118" s="4">
        <f t="shared" si="922"/>
        <v>2.0257760023961069</v>
      </c>
      <c r="DF118" s="4">
        <f t="shared" si="922"/>
        <v>1.7314229347534349</v>
      </c>
      <c r="DG118" s="4">
        <f t="shared" si="922"/>
        <v>1.5261383469697964</v>
      </c>
      <c r="DH118" s="4">
        <f t="shared" si="922"/>
        <v>1.4766316026609605</v>
      </c>
      <c r="DI118" s="4">
        <f t="shared" si="922"/>
        <v>1.5426259960178434</v>
      </c>
      <c r="DJ118" s="4">
        <f t="shared" si="922"/>
        <v>1.6584912999147328</v>
      </c>
      <c r="DK118" s="4">
        <f t="shared" si="922"/>
        <v>1.7595129189385439</v>
      </c>
      <c r="DL118" s="4">
        <f t="shared" si="922"/>
        <v>1.7981577112079039</v>
      </c>
      <c r="DM118" s="4">
        <f t="shared" si="922"/>
        <v>1.7930548412452119</v>
      </c>
      <c r="DN118" s="4">
        <f t="shared" si="922"/>
        <v>1.778898202130752</v>
      </c>
      <c r="DO118" s="4">
        <f t="shared" si="923"/>
        <v>1.7897849989443548</v>
      </c>
      <c r="DP118" s="4">
        <f t="shared" si="923"/>
        <v>1.8446113225885519</v>
      </c>
      <c r="DQ118" s="4">
        <f t="shared" si="923"/>
        <v>1.9038292597241657</v>
      </c>
      <c r="DR118" s="4">
        <f t="shared" si="923"/>
        <v>1.9140847583742016</v>
      </c>
      <c r="DS118" s="4">
        <f t="shared" si="923"/>
        <v>1.8229726504795707</v>
      </c>
      <c r="DT118" s="4">
        <f t="shared" si="923"/>
        <v>1.6021199279347531</v>
      </c>
      <c r="DU118" s="4">
        <f t="shared" si="923"/>
        <v>1.3150106742555678</v>
      </c>
      <c r="DV118" s="4">
        <f t="shared" si="923"/>
        <v>1.0462804823095029</v>
      </c>
      <c r="DW118" s="4">
        <f t="shared" si="923"/>
        <v>0.87867119141331607</v>
      </c>
      <c r="DX118" s="4">
        <f t="shared" si="923"/>
        <v>0.86918637420048128</v>
      </c>
      <c r="DY118" s="4">
        <f t="shared" si="924"/>
        <v>0.97679834288211254</v>
      </c>
      <c r="DZ118" s="4">
        <f t="shared" si="924"/>
        <v>1.1367965681539749</v>
      </c>
      <c r="EA118" s="4">
        <f t="shared" si="924"/>
        <v>1.2848616733603269</v>
      </c>
      <c r="EB118" s="4">
        <f t="shared" si="924"/>
        <v>1.370484504492353</v>
      </c>
      <c r="EC118" s="4">
        <f t="shared" si="924"/>
        <v>1.3975795151546233</v>
      </c>
      <c r="ED118" s="4">
        <f t="shared" si="924"/>
        <v>1.3836285062635012</v>
      </c>
      <c r="EE118" s="4">
        <f t="shared" si="924"/>
        <v>1.345971563981041</v>
      </c>
      <c r="EF118" s="4">
        <f t="shared" si="924"/>
        <v>1.299749126280747</v>
      </c>
      <c r="EG118" s="4">
        <f t="shared" si="924"/>
        <v>1.2520422464188607</v>
      </c>
      <c r="EH118" s="4">
        <f t="shared" si="924"/>
        <v>1.2078781010756767</v>
      </c>
      <c r="EI118" s="4">
        <f t="shared" si="925"/>
        <v>1.1735188602576718</v>
      </c>
      <c r="EJ118" s="4">
        <f t="shared" si="925"/>
        <v>1.1547105520455014</v>
      </c>
      <c r="EK118" s="10">
        <f t="shared" si="925"/>
        <v>1.1506152938780767</v>
      </c>
      <c r="EL118" s="10">
        <f t="shared" si="925"/>
        <v>1.1583966751388175</v>
      </c>
      <c r="EM118" s="10">
        <f t="shared" si="925"/>
        <v>0.84972875146784865</v>
      </c>
      <c r="EN118" s="10">
        <f t="shared" si="925"/>
        <v>0.79046547108376775</v>
      </c>
      <c r="EO118" s="10">
        <f t="shared" si="925"/>
        <v>0.73805748643005487</v>
      </c>
      <c r="EP118" s="10">
        <f t="shared" si="925"/>
        <v>0.68538121979808686</v>
      </c>
      <c r="EQ118" s="10">
        <f t="shared" si="925"/>
        <v>0.94775473401982335</v>
      </c>
      <c r="ER118" s="10">
        <f t="shared" si="925"/>
        <v>0.96975573235460466</v>
      </c>
      <c r="ES118" s="10">
        <f t="shared" si="926"/>
        <v>0.98741685628760401</v>
      </c>
      <c r="ET118" s="10">
        <f t="shared" si="926"/>
        <v>1.0077824044142591</v>
      </c>
      <c r="EU118" s="10">
        <f t="shared" si="926"/>
        <v>1.0426306426566612</v>
      </c>
      <c r="EV118" s="10">
        <f t="shared" si="926"/>
        <v>1.0652422753073765</v>
      </c>
      <c r="EW118" s="10">
        <f t="shared" si="926"/>
        <v>1.0818631123671096</v>
      </c>
      <c r="EX118" s="10">
        <f t="shared" si="926"/>
        <v>1.0904229901886442</v>
      </c>
      <c r="EY118" s="10">
        <f t="shared" si="926"/>
        <v>1.080909497964444</v>
      </c>
      <c r="EZ118" s="10">
        <f t="shared" si="926"/>
        <v>1.0730645030842867</v>
      </c>
      <c r="FA118" s="10">
        <f t="shared" si="926"/>
        <v>1.0616815871924423</v>
      </c>
      <c r="FB118" s="10">
        <f t="shared" si="926"/>
        <v>1.0485107296213325</v>
      </c>
      <c r="FC118" s="10">
        <f t="shared" si="927"/>
        <v>1.0443118452498235</v>
      </c>
      <c r="FD118" s="10">
        <f t="shared" si="927"/>
        <v>1.0368988660109046</v>
      </c>
      <c r="FE118" s="10">
        <f t="shared" si="927"/>
        <v>1.0326259324022979</v>
      </c>
      <c r="FF118" s="10">
        <f t="shared" si="927"/>
        <v>1.0321445873618718</v>
      </c>
      <c r="FG118" s="10">
        <f t="shared" si="911"/>
        <v>1.0269238596860353</v>
      </c>
      <c r="FH118" s="10">
        <f t="shared" si="912"/>
        <v>1.0258126731579553</v>
      </c>
      <c r="FI118" s="10">
        <f t="shared" si="913"/>
        <v>1.0229874007306794</v>
      </c>
      <c r="FJ118" s="10">
        <f t="shared" si="914"/>
        <v>1.0166085800247915</v>
      </c>
    </row>
    <row r="121" spans="2:166" x14ac:dyDescent="0.2">
      <c r="B121" s="1" t="s">
        <v>168</v>
      </c>
    </row>
    <row r="122" spans="2:166" x14ac:dyDescent="0.2">
      <c r="B122" s="1"/>
      <c r="C122" s="14" t="str">
        <f t="shared" ref="C122:Z122" si="932">C4</f>
        <v>1990Q1</v>
      </c>
      <c r="D122" s="14" t="str">
        <f t="shared" si="932"/>
        <v>1990Q2</v>
      </c>
      <c r="E122" s="14" t="str">
        <f t="shared" si="932"/>
        <v>1990Q3</v>
      </c>
      <c r="F122" s="14" t="str">
        <f t="shared" si="932"/>
        <v>1990Q4</v>
      </c>
      <c r="G122" s="14" t="str">
        <f t="shared" si="932"/>
        <v>1991Q1</v>
      </c>
      <c r="H122" s="14" t="str">
        <f t="shared" si="932"/>
        <v>1991Q2</v>
      </c>
      <c r="I122" s="14" t="str">
        <f t="shared" si="932"/>
        <v>1991Q3</v>
      </c>
      <c r="J122" s="14" t="str">
        <f t="shared" si="932"/>
        <v>1991Q4</v>
      </c>
      <c r="K122" s="14" t="str">
        <f t="shared" si="932"/>
        <v>1992Q1</v>
      </c>
      <c r="L122" s="14" t="str">
        <f t="shared" si="932"/>
        <v>1992Q2</v>
      </c>
      <c r="M122" s="14" t="str">
        <f t="shared" si="932"/>
        <v>1992Q3</v>
      </c>
      <c r="N122" s="14" t="str">
        <f t="shared" si="932"/>
        <v>1992Q4</v>
      </c>
      <c r="O122" s="14" t="str">
        <f t="shared" si="932"/>
        <v>1993Q1</v>
      </c>
      <c r="P122" s="14" t="str">
        <f t="shared" si="932"/>
        <v>1993Q2</v>
      </c>
      <c r="Q122" s="14" t="str">
        <f t="shared" si="932"/>
        <v>1993Q3</v>
      </c>
      <c r="R122" s="14" t="str">
        <f t="shared" si="932"/>
        <v>1993Q4</v>
      </c>
      <c r="S122" s="14" t="str">
        <f t="shared" si="932"/>
        <v>1994Q1</v>
      </c>
      <c r="T122" s="14" t="str">
        <f t="shared" si="932"/>
        <v>1994Q2</v>
      </c>
      <c r="U122" s="14" t="str">
        <f t="shared" si="932"/>
        <v>1994Q3</v>
      </c>
      <c r="V122" s="14" t="str">
        <f t="shared" si="932"/>
        <v>1994Q4</v>
      </c>
      <c r="W122" s="14" t="str">
        <f t="shared" si="932"/>
        <v>1995Q1</v>
      </c>
      <c r="X122" s="14" t="str">
        <f t="shared" si="932"/>
        <v>1995Q2</v>
      </c>
      <c r="Y122" s="14" t="str">
        <f t="shared" si="932"/>
        <v>1995Q3</v>
      </c>
      <c r="Z122" s="14" t="str">
        <f t="shared" si="932"/>
        <v>1995Q4</v>
      </c>
      <c r="AA122" s="14" t="str">
        <f t="shared" ref="AA122:BF122" si="933">AA4</f>
        <v>1996Q1</v>
      </c>
      <c r="AB122" s="14" t="str">
        <f t="shared" si="933"/>
        <v>1996Q2</v>
      </c>
      <c r="AC122" s="14" t="str">
        <f t="shared" si="933"/>
        <v>1996Q3</v>
      </c>
      <c r="AD122" s="14" t="str">
        <f t="shared" si="933"/>
        <v>1996Q4</v>
      </c>
      <c r="AE122" s="14" t="str">
        <f t="shared" si="933"/>
        <v>1997Q1</v>
      </c>
      <c r="AF122" s="14" t="str">
        <f t="shared" si="933"/>
        <v>1997Q2</v>
      </c>
      <c r="AG122" s="14" t="str">
        <f t="shared" si="933"/>
        <v>1997Q3</v>
      </c>
      <c r="AH122" s="14" t="str">
        <f t="shared" si="933"/>
        <v>1997Q4</v>
      </c>
      <c r="AI122" s="14" t="str">
        <f t="shared" si="933"/>
        <v>1998Q1</v>
      </c>
      <c r="AJ122" s="14" t="str">
        <f t="shared" si="933"/>
        <v>1998Q2</v>
      </c>
      <c r="AK122" s="14" t="str">
        <f t="shared" si="933"/>
        <v>1998Q3</v>
      </c>
      <c r="AL122" s="14" t="str">
        <f t="shared" si="933"/>
        <v>1998Q4</v>
      </c>
      <c r="AM122" s="14" t="str">
        <f t="shared" si="933"/>
        <v>1999Q1</v>
      </c>
      <c r="AN122" s="14" t="str">
        <f t="shared" si="933"/>
        <v>1999Q2</v>
      </c>
      <c r="AO122" s="14" t="str">
        <f t="shared" si="933"/>
        <v>1999Q3</v>
      </c>
      <c r="AP122" s="14" t="str">
        <f t="shared" si="933"/>
        <v>1999Q4</v>
      </c>
      <c r="AQ122" s="14" t="str">
        <f t="shared" si="933"/>
        <v>2000Q1</v>
      </c>
      <c r="AR122" s="14" t="str">
        <f t="shared" si="933"/>
        <v>2000Q2</v>
      </c>
      <c r="AS122" s="14" t="str">
        <f t="shared" si="933"/>
        <v>2000Q3</v>
      </c>
      <c r="AT122" s="14" t="str">
        <f t="shared" si="933"/>
        <v>2000Q4</v>
      </c>
      <c r="AU122" s="14" t="str">
        <f t="shared" si="933"/>
        <v>2001Q1</v>
      </c>
      <c r="AV122" s="14" t="str">
        <f t="shared" si="933"/>
        <v>2001Q2</v>
      </c>
      <c r="AW122" s="14" t="str">
        <f t="shared" si="933"/>
        <v>2001Q3</v>
      </c>
      <c r="AX122" s="14" t="str">
        <f t="shared" si="933"/>
        <v>2001Q4</v>
      </c>
      <c r="AY122" s="14" t="str">
        <f t="shared" si="933"/>
        <v>2002Q1</v>
      </c>
      <c r="AZ122" s="14" t="str">
        <f t="shared" si="933"/>
        <v>2002Q2</v>
      </c>
      <c r="BA122" s="14" t="str">
        <f t="shared" si="933"/>
        <v>2002Q3</v>
      </c>
      <c r="BB122" s="14" t="str">
        <f t="shared" si="933"/>
        <v>2002Q4</v>
      </c>
      <c r="BC122" s="14" t="str">
        <f t="shared" si="933"/>
        <v>2003Q1</v>
      </c>
      <c r="BD122" s="14" t="str">
        <f t="shared" si="933"/>
        <v>2003Q2</v>
      </c>
      <c r="BE122" s="14" t="str">
        <f t="shared" si="933"/>
        <v>2003Q3</v>
      </c>
      <c r="BF122" s="14" t="str">
        <f t="shared" si="933"/>
        <v>2003Q4</v>
      </c>
      <c r="BG122" s="14" t="str">
        <f t="shared" ref="BG122:CL122" si="934">BG4</f>
        <v>2004Q1</v>
      </c>
      <c r="BH122" s="14" t="str">
        <f t="shared" si="934"/>
        <v>2004Q2</v>
      </c>
      <c r="BI122" s="14" t="str">
        <f t="shared" si="934"/>
        <v>2004Q3</v>
      </c>
      <c r="BJ122" s="14" t="str">
        <f t="shared" si="934"/>
        <v>2004Q4</v>
      </c>
      <c r="BK122" s="14" t="str">
        <f t="shared" si="934"/>
        <v>2005Q1</v>
      </c>
      <c r="BL122" s="14" t="str">
        <f t="shared" si="934"/>
        <v>2005Q2</v>
      </c>
      <c r="BM122" s="14" t="str">
        <f t="shared" si="934"/>
        <v>2005Q3</v>
      </c>
      <c r="BN122" s="14" t="str">
        <f t="shared" si="934"/>
        <v>2005Q4</v>
      </c>
      <c r="BO122" s="14" t="str">
        <f t="shared" si="934"/>
        <v>2006Q1</v>
      </c>
      <c r="BP122" s="14" t="str">
        <f t="shared" si="934"/>
        <v>2006Q2</v>
      </c>
      <c r="BQ122" s="14" t="str">
        <f t="shared" si="934"/>
        <v>2006Q3</v>
      </c>
      <c r="BR122" s="14" t="str">
        <f t="shared" si="934"/>
        <v>2006Q4</v>
      </c>
      <c r="BS122" s="14" t="str">
        <f t="shared" si="934"/>
        <v>2007Q1</v>
      </c>
      <c r="BT122" s="14" t="str">
        <f t="shared" si="934"/>
        <v>2007Q2</v>
      </c>
      <c r="BU122" s="14" t="str">
        <f t="shared" si="934"/>
        <v>2007Q3</v>
      </c>
      <c r="BV122" s="14" t="str">
        <f t="shared" si="934"/>
        <v>2007Q4</v>
      </c>
      <c r="BW122" s="14" t="str">
        <f t="shared" si="934"/>
        <v>2008Q1</v>
      </c>
      <c r="BX122" s="14" t="str">
        <f t="shared" si="934"/>
        <v>2008Q2</v>
      </c>
      <c r="BY122" s="14" t="str">
        <f t="shared" si="934"/>
        <v>2008Q3</v>
      </c>
      <c r="BZ122" s="14" t="str">
        <f t="shared" si="934"/>
        <v>2008Q4</v>
      </c>
      <c r="CA122" s="14" t="str">
        <f t="shared" si="934"/>
        <v>2009Q1</v>
      </c>
      <c r="CB122" s="14" t="str">
        <f t="shared" si="934"/>
        <v>2009Q2</v>
      </c>
      <c r="CC122" s="14" t="str">
        <f t="shared" si="934"/>
        <v>2009Q3</v>
      </c>
      <c r="CD122" s="14" t="str">
        <f t="shared" si="934"/>
        <v>2009Q4</v>
      </c>
      <c r="CE122" s="14" t="str">
        <f t="shared" si="934"/>
        <v>2010Q1</v>
      </c>
      <c r="CF122" s="14" t="str">
        <f t="shared" si="934"/>
        <v>2010Q2</v>
      </c>
      <c r="CG122" s="14" t="str">
        <f t="shared" si="934"/>
        <v>2010Q3</v>
      </c>
      <c r="CH122" s="14" t="str">
        <f t="shared" si="934"/>
        <v>2010Q4</v>
      </c>
      <c r="CI122" s="14" t="str">
        <f t="shared" si="934"/>
        <v>2011Q1</v>
      </c>
      <c r="CJ122" s="14" t="str">
        <f t="shared" si="934"/>
        <v>2011Q2</v>
      </c>
      <c r="CK122" s="14" t="str">
        <f t="shared" si="934"/>
        <v>2011Q3</v>
      </c>
      <c r="CL122" s="14" t="str">
        <f t="shared" si="934"/>
        <v>2011Q4</v>
      </c>
      <c r="CM122" s="14" t="str">
        <f t="shared" ref="CM122:DR122" si="935">CM4</f>
        <v>2012Q1</v>
      </c>
      <c r="CN122" s="14" t="str">
        <f t="shared" si="935"/>
        <v>2012Q2</v>
      </c>
      <c r="CO122" s="14" t="str">
        <f t="shared" si="935"/>
        <v>2012Q3</v>
      </c>
      <c r="CP122" s="14" t="str">
        <f t="shared" si="935"/>
        <v>2012Q4</v>
      </c>
      <c r="CQ122" s="14" t="str">
        <f t="shared" si="935"/>
        <v>2013Q1</v>
      </c>
      <c r="CR122" s="14" t="str">
        <f t="shared" si="935"/>
        <v>2013Q2</v>
      </c>
      <c r="CS122" s="14" t="str">
        <f t="shared" si="935"/>
        <v>2013Q3</v>
      </c>
      <c r="CT122" s="14" t="str">
        <f t="shared" si="935"/>
        <v>2013Q4</v>
      </c>
      <c r="CU122" s="14" t="str">
        <f t="shared" si="935"/>
        <v>2014Q1</v>
      </c>
      <c r="CV122" s="14" t="str">
        <f t="shared" si="935"/>
        <v>2014Q2</v>
      </c>
      <c r="CW122" s="14" t="str">
        <f t="shared" si="935"/>
        <v>2014Q3</v>
      </c>
      <c r="CX122" s="14" t="str">
        <f t="shared" si="935"/>
        <v>2014Q4</v>
      </c>
      <c r="CY122" s="14" t="str">
        <f t="shared" si="935"/>
        <v>2015Q1</v>
      </c>
      <c r="CZ122" s="14" t="str">
        <f t="shared" si="935"/>
        <v>2015Q2</v>
      </c>
      <c r="DA122" s="14" t="str">
        <f t="shared" si="935"/>
        <v>2015Q3</v>
      </c>
      <c r="DB122" s="14" t="str">
        <f t="shared" si="935"/>
        <v>2015Q4</v>
      </c>
      <c r="DC122" s="14" t="str">
        <f t="shared" si="935"/>
        <v>2016Q1</v>
      </c>
      <c r="DD122" s="14" t="str">
        <f t="shared" si="935"/>
        <v>2016Q2</v>
      </c>
      <c r="DE122" s="14" t="str">
        <f t="shared" si="935"/>
        <v>2016Q3</v>
      </c>
      <c r="DF122" s="14" t="str">
        <f t="shared" si="935"/>
        <v>2016Q4</v>
      </c>
      <c r="DG122" s="14" t="str">
        <f t="shared" si="935"/>
        <v>2017Q1</v>
      </c>
      <c r="DH122" s="14" t="str">
        <f t="shared" si="935"/>
        <v>2017Q2</v>
      </c>
      <c r="DI122" s="14" t="str">
        <f t="shared" si="935"/>
        <v>2017Q3</v>
      </c>
      <c r="DJ122" s="14" t="str">
        <f t="shared" si="935"/>
        <v>2017Q4</v>
      </c>
      <c r="DK122" s="14" t="str">
        <f t="shared" si="935"/>
        <v>2018Q1</v>
      </c>
      <c r="DL122" s="14" t="str">
        <f t="shared" si="935"/>
        <v>2018Q2</v>
      </c>
      <c r="DM122" s="14" t="str">
        <f t="shared" si="935"/>
        <v>2018Q3</v>
      </c>
      <c r="DN122" s="14" t="str">
        <f t="shared" si="935"/>
        <v>2018Q4</v>
      </c>
      <c r="DO122" s="14" t="str">
        <f t="shared" si="935"/>
        <v>2019Q1</v>
      </c>
      <c r="DP122" s="14" t="str">
        <f t="shared" si="935"/>
        <v>2019Q2</v>
      </c>
      <c r="DQ122" s="14" t="str">
        <f t="shared" si="935"/>
        <v>2019Q3</v>
      </c>
      <c r="DR122" s="14" t="str">
        <f t="shared" si="935"/>
        <v>2019Q4</v>
      </c>
      <c r="DS122" s="14" t="str">
        <f t="shared" ref="DS122:EX122" si="936">DS4</f>
        <v>2020Q1</v>
      </c>
      <c r="DT122" s="14" t="str">
        <f t="shared" si="936"/>
        <v>2020Q2</v>
      </c>
      <c r="DU122" s="14" t="str">
        <f t="shared" si="936"/>
        <v>2020Q3</v>
      </c>
      <c r="DV122" s="14" t="str">
        <f t="shared" si="936"/>
        <v>2020Q4</v>
      </c>
      <c r="DW122" s="14" t="str">
        <f t="shared" si="936"/>
        <v>2021Q1</v>
      </c>
      <c r="DX122" s="14" t="str">
        <f t="shared" si="936"/>
        <v>2021Q2</v>
      </c>
      <c r="DY122" s="14" t="str">
        <f t="shared" si="936"/>
        <v>2021Q3</v>
      </c>
      <c r="DZ122" s="14" t="str">
        <f t="shared" si="936"/>
        <v>2021Q4</v>
      </c>
      <c r="EA122" s="14" t="str">
        <f t="shared" si="936"/>
        <v>2022Q1</v>
      </c>
      <c r="EB122" s="14" t="str">
        <f t="shared" si="936"/>
        <v>2022Q2</v>
      </c>
      <c r="EC122" s="14" t="str">
        <f t="shared" si="936"/>
        <v>2022Q3</v>
      </c>
      <c r="ED122" s="14" t="str">
        <f t="shared" si="936"/>
        <v>2022Q4</v>
      </c>
      <c r="EE122" s="14" t="str">
        <f t="shared" si="936"/>
        <v>2023Q1</v>
      </c>
      <c r="EF122" s="14" t="str">
        <f t="shared" si="936"/>
        <v>2023Q2</v>
      </c>
      <c r="EG122" s="14" t="str">
        <f t="shared" si="936"/>
        <v>2023Q3</v>
      </c>
      <c r="EH122" s="14" t="str">
        <f t="shared" si="936"/>
        <v>2023Q4</v>
      </c>
      <c r="EI122" s="14" t="str">
        <f t="shared" si="936"/>
        <v>2024Q1</v>
      </c>
      <c r="EJ122" s="14" t="str">
        <f t="shared" si="936"/>
        <v>2024Q2</v>
      </c>
      <c r="EK122" s="14" t="str">
        <f t="shared" si="936"/>
        <v>2024Q3</v>
      </c>
      <c r="EL122" s="14" t="str">
        <f t="shared" si="936"/>
        <v>2024Q4</v>
      </c>
      <c r="EM122" s="14" t="str">
        <f t="shared" si="936"/>
        <v>2025Q1</v>
      </c>
      <c r="EN122" s="14" t="str">
        <f t="shared" si="936"/>
        <v>2025Q2</v>
      </c>
      <c r="EO122" s="14" t="str">
        <f t="shared" si="936"/>
        <v>2025Q3</v>
      </c>
      <c r="EP122" s="14" t="str">
        <f t="shared" si="936"/>
        <v>2025Q4</v>
      </c>
      <c r="EQ122" s="14" t="str">
        <f t="shared" si="936"/>
        <v>2026Q1</v>
      </c>
      <c r="ER122" s="14" t="str">
        <f t="shared" si="936"/>
        <v>2026Q2</v>
      </c>
      <c r="ES122" s="14" t="str">
        <f t="shared" si="936"/>
        <v>2026Q3</v>
      </c>
      <c r="ET122" s="14" t="str">
        <f t="shared" si="936"/>
        <v>2026Q4</v>
      </c>
      <c r="EU122" s="14" t="str">
        <f t="shared" si="936"/>
        <v>2027Q1</v>
      </c>
      <c r="EV122" s="14" t="str">
        <f t="shared" si="936"/>
        <v>2027Q2</v>
      </c>
      <c r="EW122" s="14" t="str">
        <f t="shared" si="936"/>
        <v>2027Q3</v>
      </c>
      <c r="EX122" s="14" t="str">
        <f t="shared" si="936"/>
        <v>2027Q4</v>
      </c>
      <c r="EY122" s="14" t="str">
        <f t="shared" ref="EY122:FF122" si="937">EY4</f>
        <v>2028Q1</v>
      </c>
      <c r="EZ122" s="14" t="str">
        <f t="shared" si="937"/>
        <v>2028Q2</v>
      </c>
      <c r="FA122" s="14" t="str">
        <f t="shared" si="937"/>
        <v>2028Q3</v>
      </c>
      <c r="FB122" s="14" t="str">
        <f t="shared" si="937"/>
        <v>2028Q4</v>
      </c>
      <c r="FC122" s="14" t="str">
        <f t="shared" si="937"/>
        <v>2029Q1</v>
      </c>
      <c r="FD122" s="14" t="str">
        <f t="shared" si="937"/>
        <v>2029Q2</v>
      </c>
      <c r="FE122" s="14" t="str">
        <f t="shared" si="937"/>
        <v>2029Q3</v>
      </c>
      <c r="FF122" s="14" t="str">
        <f t="shared" si="937"/>
        <v>2029Q4</v>
      </c>
      <c r="FG122" s="14" t="str">
        <f t="shared" ref="FG122:FJ122" si="938">FG4</f>
        <v>2030Q1</v>
      </c>
      <c r="FH122" s="14" t="str">
        <f t="shared" si="938"/>
        <v>2030Q2</v>
      </c>
      <c r="FI122" s="14" t="str">
        <f t="shared" si="938"/>
        <v>2030Q3</v>
      </c>
      <c r="FJ122" s="14" t="str">
        <f t="shared" si="938"/>
        <v>2030Q4</v>
      </c>
    </row>
    <row r="123" spans="2:166" x14ac:dyDescent="0.2">
      <c r="B123" t="str">
        <f t="shared" ref="B123:B136" si="939">B91</f>
        <v>Employment (thous.)</v>
      </c>
      <c r="C123" s="4"/>
      <c r="D123" s="4"/>
      <c r="E123" s="4"/>
      <c r="F123" s="4"/>
      <c r="G123" s="4">
        <f t="shared" ref="G123:G139" si="940">C7/C$7*G91</f>
        <v>0.98610352569938886</v>
      </c>
      <c r="H123" s="4">
        <f t="shared" ref="H123:H139" si="941">D7/D$7*H91</f>
        <v>0.41814571927081268</v>
      </c>
      <c r="I123" s="4">
        <f t="shared" ref="I123:I139" si="942">E7/E$7*I91</f>
        <v>-6.8576880646431526E-2</v>
      </c>
      <c r="J123" s="4">
        <f t="shared" ref="J123:J139" si="943">F7/F$7*J91</f>
        <v>0.54847894500222871</v>
      </c>
      <c r="K123" s="4">
        <f t="shared" ref="K123:K139" si="944">G7/G$7*K91</f>
        <v>1.6404771204518553</v>
      </c>
      <c r="L123" s="4">
        <f t="shared" ref="L123:L139" si="945">H7/H$7*L91</f>
        <v>1.4738923339624233</v>
      </c>
      <c r="M123" s="4">
        <f t="shared" ref="M123:M139" si="946">I7/I$7*M91</f>
        <v>0.82348728965273565</v>
      </c>
      <c r="N123" s="4">
        <f t="shared" ref="N123:N139" si="947">J7/J$7*N91</f>
        <v>1.1028973411231657</v>
      </c>
      <c r="O123" s="4">
        <f t="shared" ref="O123:O139" si="948">K7/K$7*O91</f>
        <v>0.53799994087913028</v>
      </c>
      <c r="P123" s="4">
        <f t="shared" ref="P123:P139" si="949">L7/L$7*P91</f>
        <v>0.72328993593717694</v>
      </c>
      <c r="Q123" s="4">
        <f t="shared" ref="Q123:Q139" si="950">M7/M$7*Q91</f>
        <v>2.287523674242431</v>
      </c>
      <c r="R123" s="4">
        <f t="shared" ref="R123:R139" si="951">N7/N$7*R91</f>
        <v>0.61324370540716266</v>
      </c>
      <c r="S123" s="4">
        <f t="shared" ref="S123:S139" si="952">O7/O$7*S91</f>
        <v>0.90264914292437215</v>
      </c>
      <c r="T123" s="4">
        <f t="shared" ref="T123:T139" si="953">P7/P$7*T91</f>
        <v>0.99654141508880301</v>
      </c>
      <c r="U123" s="4">
        <f t="shared" ref="U123:U139" si="954">Q7/Q$7*U91</f>
        <v>-2.0251699696227643E-2</v>
      </c>
      <c r="V123" s="4">
        <f t="shared" ref="V123:V139" si="955">R7/R$7*V91</f>
        <v>2.3413233311844195</v>
      </c>
      <c r="W123" s="4">
        <f t="shared" ref="W123:W139" si="956">S7/S$7*W91</f>
        <v>2.6516696777201476</v>
      </c>
      <c r="X123" s="4">
        <f t="shared" ref="X123:X139" si="957">T7/T$7*X91</f>
        <v>2.2229961112078422</v>
      </c>
      <c r="Y123" s="4">
        <f t="shared" ref="Y123:Y139" si="958">U7/U$7*Y91</f>
        <v>2.1210718212859359</v>
      </c>
      <c r="Z123" s="4">
        <f t="shared" ref="Z123:Z139" si="959">V7/V$7*Z91</f>
        <v>0.46671438797423193</v>
      </c>
      <c r="AA123" s="4">
        <f t="shared" ref="AA123:AA139" si="960">W7/W$7*AA91</f>
        <v>2.0949244918814669</v>
      </c>
      <c r="AB123" s="4">
        <f t="shared" ref="AB123:AB139" si="961">X7/X$7*AB91</f>
        <v>2.8616852146263971</v>
      </c>
      <c r="AC123" s="4">
        <f t="shared" ref="AC123:AC139" si="962">Y7/Y$7*AC91</f>
        <v>3.8253379048482916</v>
      </c>
      <c r="AD123" s="4">
        <f t="shared" ref="AD123:AD139" si="963">Z7/Z$7*AD91</f>
        <v>6.2670998632011088</v>
      </c>
      <c r="AE123" s="4">
        <f t="shared" ref="AE123:AE139" si="964">AA7/AA$7*AE91</f>
        <v>4.8935105377300614</v>
      </c>
      <c r="AF123" s="4">
        <f t="shared" ref="AF123:AF139" si="965">AB7/AB$7*AF91</f>
        <v>6.1382203576948458</v>
      </c>
      <c r="AG123" s="4">
        <f t="shared" ref="AG123:AG139" si="966">AC7/AC$7*AG91</f>
        <v>6.0969951693458091</v>
      </c>
      <c r="AH123" s="4">
        <f t="shared" ref="AH123:AH139" si="967">AD7/AD$7*AH91</f>
        <v>5.9377262853004931</v>
      </c>
      <c r="AI123" s="4">
        <f t="shared" ref="AI123:AI139" si="968">AE7/AE$7*AI91</f>
        <v>5.6009118379897194</v>
      </c>
      <c r="AJ123" s="4">
        <f t="shared" ref="AJ123:AJ139" si="969">AF7/AF$7*AJ91</f>
        <v>4.9745163303515749</v>
      </c>
      <c r="AK123" s="4">
        <f t="shared" ref="AK123:AK139" si="970">AG7/AG$7*AK91</f>
        <v>4.7588424437299048</v>
      </c>
      <c r="AL123" s="4">
        <f t="shared" ref="AL123:AL139" si="971">AH7/AH$7*AL91</f>
        <v>3.9467355256829206</v>
      </c>
      <c r="AM123" s="4">
        <f t="shared" ref="AM123:AM139" si="972">AI7/AI$7*AM91</f>
        <v>3.4363312332136964</v>
      </c>
      <c r="AN123" s="4">
        <f t="shared" ref="AN123:AN139" si="973">AJ7/AJ$7*AN91</f>
        <v>2.4375139339592344</v>
      </c>
      <c r="AO123" s="4">
        <f t="shared" ref="AO123:AO139" si="974">AK7/AK$7*AO91</f>
        <v>2.3695518723143127</v>
      </c>
      <c r="AP123" s="4">
        <f t="shared" ref="AP123:AP139" si="975">AL7/AL$7*AP91</f>
        <v>2.2625426205552746</v>
      </c>
      <c r="AQ123" s="4">
        <f t="shared" ref="AQ123:AQ139" si="976">AM7/AM$7*AQ91</f>
        <v>2.3514851485148203</v>
      </c>
      <c r="AR123" s="4">
        <f t="shared" ref="AR123:AR139" si="977">AN7/AN$7*AR91</f>
        <v>2.5608782917805106</v>
      </c>
      <c r="AS123" s="4">
        <f t="shared" ref="AS123:AS139" si="978">AO7/AO$7*AS91</f>
        <v>2.1923722715279537</v>
      </c>
      <c r="AT123" s="4">
        <f t="shared" ref="AT123:AT139" si="979">AP7/AP$7*AT91</f>
        <v>1.9981423706208812</v>
      </c>
      <c r="AU123" s="4">
        <f t="shared" ref="AU123:AU139" si="980">AQ7/AQ$7*AU91</f>
        <v>1.0076582023377911</v>
      </c>
      <c r="AV123" s="4">
        <f t="shared" ref="AV123:AV139" si="981">AR7/AR$7*AV91</f>
        <v>-0.24757144204470283</v>
      </c>
      <c r="AW123" s="4">
        <f t="shared" ref="AW123:AW139" si="982">AS7/AS$7*AW91</f>
        <v>-1.7134541357618938</v>
      </c>
      <c r="AX123" s="4">
        <f t="shared" ref="AX123:AX139" si="983">AT7/AT$7*AX91</f>
        <v>-3.8409451760530233</v>
      </c>
      <c r="AY123" s="4">
        <f t="shared" ref="AY123:AY139" si="984">AU7/AU$7*AY91</f>
        <v>-4.4669264353786264</v>
      </c>
      <c r="AZ123" s="4">
        <f t="shared" ref="AZ123:AZ139" si="985">AV7/AV$7*AZ91</f>
        <v>-4.3704351525752365</v>
      </c>
      <c r="BA123" s="4">
        <f t="shared" ref="BA123:BA139" si="986">AW7/AW$7*BA91</f>
        <v>-3.0854468166404247</v>
      </c>
      <c r="BB123" s="4">
        <f t="shared" ref="BB123:BB139" si="987">AX7/AX$7*BB91</f>
        <v>-1.8357089090158762</v>
      </c>
      <c r="BC123" s="4">
        <f t="shared" ref="BC123:BC139" si="988">AY7/AY$7*BC91</f>
        <v>-0.89682793189020948</v>
      </c>
      <c r="BD123" s="4">
        <f t="shared" ref="BD123:BD139" si="989">AZ7/AZ$7*BD91</f>
        <v>-0.66488704335356807</v>
      </c>
      <c r="BE123" s="4">
        <f t="shared" ref="BE123:BE139" si="990">BA7/BA$7*BE91</f>
        <v>-1.0152284263959199</v>
      </c>
      <c r="BF123" s="4">
        <f t="shared" ref="BF123:BF139" si="991">BB7/BB$7*BF91</f>
        <v>-0.41803745021889993</v>
      </c>
      <c r="BG123" s="4">
        <f t="shared" ref="BG123:BG139" si="992">BC7/BC$7*BG91</f>
        <v>-0.16611295681063787</v>
      </c>
      <c r="BH123" s="4">
        <f t="shared" ref="BH123:BH139" si="993">BD7/BD$7*BH91</f>
        <v>0.64445495035951872</v>
      </c>
      <c r="BI123" s="4">
        <f t="shared" ref="BI123:BI139" si="994">BE7/BE$7*BI91</f>
        <v>0.98332088623349634</v>
      </c>
      <c r="BJ123" s="4">
        <f t="shared" ref="BJ123:BJ139" si="995">BF7/BF$7*BJ91</f>
        <v>1.4655472204282427</v>
      </c>
      <c r="BK123" s="4">
        <f t="shared" ref="BK123:BK139" si="996">BG7/BG$7*BK91</f>
        <v>1.9172026721633095</v>
      </c>
      <c r="BL123" s="4">
        <f t="shared" ref="BL123:BL139" si="997">BH7/BH$7*BL91</f>
        <v>2.3684731012658222</v>
      </c>
      <c r="BM123" s="4">
        <f t="shared" ref="BM123:BM139" si="998">BI7/BI$7*BM91</f>
        <v>2.7240231726858299</v>
      </c>
      <c r="BN123" s="4">
        <f t="shared" ref="BN123:BN139" si="999">BJ7/BJ$7*BN91</f>
        <v>3.1629455542498963</v>
      </c>
      <c r="BO123" s="4">
        <f t="shared" ref="BO123:BO139" si="1000">BK7/BK$7*BO91</f>
        <v>3.4844903628255874</v>
      </c>
      <c r="BP123" s="4">
        <f t="shared" ref="BP123:BP139" si="1001">BL7/BL$7*BP91</f>
        <v>3.3352654204704679</v>
      </c>
      <c r="BQ123" s="4">
        <f t="shared" ref="BQ123:BQ139" si="1002">BM7/BM$7*BQ91</f>
        <v>3.3429325653947739</v>
      </c>
      <c r="BR123" s="4">
        <f t="shared" ref="BR123:BR139" si="1003">BN7/BN$7*BR91</f>
        <v>2.7859515899383069</v>
      </c>
      <c r="BS123" s="4">
        <f t="shared" ref="BS123:BS139" si="1004">BO7/BO$7*BS91</f>
        <v>3.1128587911182226</v>
      </c>
      <c r="BT123" s="4">
        <f t="shared" ref="BT123:BT139" si="1005">BP7/BP$7*BT91</f>
        <v>3.078037721737914</v>
      </c>
      <c r="BU123" s="4">
        <f t="shared" ref="BU123:BU139" si="1006">BQ7/BQ$7*BU91</f>
        <v>3.1001091424192495</v>
      </c>
      <c r="BV123" s="4">
        <f t="shared" ref="BV123:BV139" si="1007">BR7/BR$7*BV91</f>
        <v>3.1283187883824892</v>
      </c>
      <c r="BW123" s="4">
        <f t="shared" ref="BW123:BW139" si="1008">BS7/BS$7*BW91</f>
        <v>2.6649311502363604</v>
      </c>
      <c r="BX123" s="4">
        <f t="shared" ref="BX123:BX139" si="1009">BT7/BT$7*BX91</f>
        <v>1.9000544168329192</v>
      </c>
      <c r="BY123" s="4">
        <f t="shared" ref="BY123:BY139" si="1010">BU7/BU$7*BY91</f>
        <v>1.4234875444839812</v>
      </c>
      <c r="BZ123" s="4">
        <f t="shared" ref="BZ123:BZ139" si="1011">BV7/BV$7*BZ91</f>
        <v>-0.99845530457361997</v>
      </c>
      <c r="CA123" s="4">
        <f t="shared" ref="CA123:CA139" si="1012">BW7/BW$7*CA91</f>
        <v>-3.1651763868499327</v>
      </c>
      <c r="CB123" s="4">
        <f t="shared" ref="CB123:CB139" si="1013">BX7/BX$7*CB91</f>
        <v>-5.2289617729518012</v>
      </c>
      <c r="CC123" s="4">
        <f t="shared" ref="CC123:CC139" si="1014">BY7/BY$7*CC91</f>
        <v>-6.4823451032644979</v>
      </c>
      <c r="CD123" s="4">
        <f t="shared" ref="CD123:CD139" si="1015">BZ7/BZ$7*CD91</f>
        <v>-5.4202564276507932</v>
      </c>
      <c r="CE123" s="4">
        <f t="shared" ref="CE123:CE139" si="1016">CA7/CA$7*CE91</f>
        <v>-4.3160675318709156</v>
      </c>
      <c r="CF123" s="4">
        <f t="shared" ref="CF123:CF139" si="1017">CB7/CB$7*CF91</f>
        <v>-1.7585462058602563</v>
      </c>
      <c r="CG123" s="4">
        <f t="shared" ref="CG123:CG139" si="1018">CC7/CC$7*CG91</f>
        <v>-0.46306190781506551</v>
      </c>
      <c r="CH123" s="4">
        <f t="shared" ref="CH123:CH139" si="1019">CD7/CD$7*CH91</f>
        <v>0.81050064553147561</v>
      </c>
      <c r="CI123" s="4">
        <f t="shared" ref="CI123:CI139" si="1020">CE7/CE$7*CI91</f>
        <v>1.5171884002304736</v>
      </c>
      <c r="CJ123" s="4">
        <f t="shared" ref="CJ123:CJ139" si="1021">CF7/CF$7*CJ91</f>
        <v>1.766125755801462</v>
      </c>
      <c r="CK123" s="4">
        <f t="shared" ref="CK123:CK139" si="1022">CG7/CG$7*CK91</f>
        <v>2.104208416833675</v>
      </c>
      <c r="CL123" s="4">
        <f t="shared" ref="CL123:CL139" si="1023">CH7/CH$7*CL91</f>
        <v>2.0728092019447475</v>
      </c>
      <c r="CM123" s="4">
        <f t="shared" ref="CM123:CM139" si="1024">CI7/CI$7*CM91</f>
        <v>2.3860196746121609</v>
      </c>
      <c r="CN123" s="4">
        <f t="shared" ref="CN123:CN139" si="1025">CJ7/CJ$7*CN91</f>
        <v>2.6161288807477145</v>
      </c>
      <c r="CO123" s="4">
        <f t="shared" ref="CO123:CO139" si="1026">CK7/CK$7*CO91</f>
        <v>2.5515210991167825</v>
      </c>
      <c r="CP123" s="4">
        <f t="shared" ref="CP123:CP139" si="1027">CL7/CL$7*CP91</f>
        <v>2.9182834173656413</v>
      </c>
      <c r="CQ123" s="4">
        <f t="shared" ref="CQ123:CQ139" si="1028">CM7/CM$7*CQ91</f>
        <v>3.0094463819664519</v>
      </c>
      <c r="CR123" s="4">
        <f t="shared" ref="CR123:CR139" si="1029">CN7/CN$7*CR91</f>
        <v>2.7348041010619051</v>
      </c>
      <c r="CS123" s="4">
        <f t="shared" ref="CS123:CS139" si="1030">CO7/CO$7*CS91</f>
        <v>2.9300524037366049</v>
      </c>
      <c r="CT123" s="4">
        <f t="shared" ref="CT123:CT139" si="1031">CP7/CP$7*CT91</f>
        <v>2.8445648493057973</v>
      </c>
      <c r="CU123" s="4">
        <f t="shared" ref="CU123:CU139" si="1032">CQ7/CQ$7*CU91</f>
        <v>2.8161434977578503</v>
      </c>
      <c r="CV123" s="4">
        <f t="shared" ref="CV123:CV139" si="1033">CR7/CR$7*CV91</f>
        <v>2.4682007529348793</v>
      </c>
      <c r="CW123" s="4">
        <f t="shared" ref="CW123:CW139" si="1034">CS7/CS$7*CW91</f>
        <v>2.9860988135293143</v>
      </c>
      <c r="CX123" s="4">
        <f t="shared" ref="CX123:CX139" si="1035">CT7/CT$7*CX91</f>
        <v>2.7593019427066157</v>
      </c>
      <c r="CY123" s="4">
        <f t="shared" ref="CY123:CY139" si="1036">CU7/CU$7*CY91</f>
        <v>2.8458653175156945</v>
      </c>
      <c r="CZ123" s="4">
        <f t="shared" ref="CZ123:CZ139" si="1037">CV7/CV$7*CZ91</f>
        <v>3.3805082719189805</v>
      </c>
      <c r="DA123" s="4">
        <f t="shared" ref="DA123:DA139" si="1038">CW7/CW$7*DA91</f>
        <v>3.2197743148844715</v>
      </c>
      <c r="DB123" s="4">
        <f t="shared" ref="DB123:DB139" si="1039">CX7/CX$7*DB91</f>
        <v>3.2555754934632031</v>
      </c>
      <c r="DC123" s="4">
        <f t="shared" ref="DC123:DC139" si="1040">CY7/CY$7*DC91</f>
        <v>3.3459850300036065</v>
      </c>
      <c r="DD123" s="4">
        <f t="shared" ref="DD123:DD139" si="1041">CZ7/CZ$7*DD91</f>
        <v>3.5075913698111361</v>
      </c>
      <c r="DE123" s="4">
        <f t="shared" ref="DE123:DE139" si="1042">DA7/DA$7*DE91</f>
        <v>3.1776440455614896</v>
      </c>
      <c r="DF123" s="4">
        <f t="shared" ref="DF123:DF139" si="1043">DB7/DB$7*DF91</f>
        <v>2.9729394240317841</v>
      </c>
      <c r="DG123" s="4">
        <f t="shared" ref="DG123:DG139" si="1044">DC7/DC$7*DG91</f>
        <v>2.726769117134098</v>
      </c>
      <c r="DH123" s="4">
        <f t="shared" ref="DH123:DH139" si="1045">DD7/DD$7*DH91</f>
        <v>2.5943683718662403</v>
      </c>
      <c r="DI123" s="4">
        <f t="shared" ref="DI123:DI139" si="1046">DE7/DE$7*DI91</f>
        <v>2.3269894447920159</v>
      </c>
      <c r="DJ123" s="4">
        <f t="shared" ref="DJ123:DJ139" si="1047">DF7/DF$7*DJ91</f>
        <v>2.3024531372430879</v>
      </c>
      <c r="DK123" s="4">
        <f t="shared" ref="DK123:DK139" si="1048">DG7/DG$7*DK91</f>
        <v>2.4866181992490244</v>
      </c>
      <c r="DL123" s="4">
        <f t="shared" ref="DL123:DL139" si="1049">DH7/DH$7*DL91</f>
        <v>2.0554862472524249</v>
      </c>
      <c r="DM123" s="4">
        <f t="shared" ref="DM123:DM139" si="1050">DI7/DI$7*DM91</f>
        <v>2.1438996489290485</v>
      </c>
      <c r="DN123" s="4">
        <f t="shared" ref="DN123:DN139" si="1051">DJ7/DJ$7*DN91</f>
        <v>2.3390090143168729</v>
      </c>
      <c r="DO123" s="4">
        <f t="shared" ref="DO123:DO139" si="1052">DK7/DK$7*DO91</f>
        <v>1.9468750609007657</v>
      </c>
      <c r="DP123" s="4">
        <f t="shared" ref="DP123:DP139" si="1053">DL7/DL$7*DP91</f>
        <v>2.3614102489473598</v>
      </c>
      <c r="DQ123" s="4">
        <f t="shared" ref="DQ123:DQ139" si="1054">DM7/DM$7*DQ91</f>
        <v>2.707138581552071</v>
      </c>
      <c r="DR123" s="4">
        <f t="shared" ref="DR123:DR139" si="1055">DN7/DN$7*DR91</f>
        <v>2.3661485319516284</v>
      </c>
      <c r="DS123" s="4">
        <f t="shared" ref="DS123:DS139" si="1056">DO7/DO$7*DS91</f>
        <v>2.2212876586633845</v>
      </c>
      <c r="DT123" s="4">
        <f t="shared" ref="DT123:DT139" si="1057">DP7/DP$7*DT91</f>
        <v>-10.01251089964742</v>
      </c>
      <c r="DU123" s="4">
        <f t="shared" ref="DU123:DU139" si="1058">DQ7/DQ$7*DU91</f>
        <v>-7.8321520557989359</v>
      </c>
      <c r="DV123" s="4">
        <f t="shared" ref="DV123:DV139" si="1059">DR7/DR$7*DV91</f>
        <v>-7.3974092195789538</v>
      </c>
      <c r="DW123" s="4">
        <f t="shared" ref="DW123:DW139" si="1060">DS7/DS$7*DW91</f>
        <v>-7.7046789093765167</v>
      </c>
      <c r="DX123" s="4">
        <f t="shared" ref="DX123:DX139" si="1061">DT7/DT$7*DX91</f>
        <v>5.5064037748567607</v>
      </c>
      <c r="DY123" s="4">
        <f t="shared" ref="DY123:DY139" si="1062">DU7/DU$7*DY91</f>
        <v>4.3284038755736942</v>
      </c>
      <c r="DZ123" s="4">
        <f t="shared" ref="DZ123:DZ139" si="1063">DV7/DV$7*DZ91</f>
        <v>5.3970888920379823</v>
      </c>
      <c r="EA123" s="4">
        <f t="shared" ref="EA123:EA139" si="1064">DW7/DW$7*EA91</f>
        <v>5.9144142318758419</v>
      </c>
      <c r="EB123" s="4">
        <f t="shared" ref="EB123:EB139" si="1065">DX7/DX$7*EB91</f>
        <v>5.3348241025436449</v>
      </c>
      <c r="EC123" s="4">
        <f t="shared" ref="EC123:EC139" si="1066">DY7/DY$7*EC91</f>
        <v>4.4694703501671595</v>
      </c>
      <c r="ED123" s="4">
        <f t="shared" ref="ED123:ED139" si="1067">DZ7/DZ$7*ED91</f>
        <v>2.3798090774638458</v>
      </c>
      <c r="EE123" s="4">
        <f t="shared" ref="EE123:EE139" si="1068">EA7/EA$7*EE91</f>
        <v>2.2038145887934624</v>
      </c>
      <c r="EF123" s="4">
        <f t="shared" ref="EF123:EF139" si="1069">EB7/EB$7*EF91</f>
        <v>1.7438113651010223</v>
      </c>
      <c r="EG123" s="4">
        <f t="shared" ref="EG123:EG139" si="1070">EC7/EC$7*EG91</f>
        <v>0.17404974453989475</v>
      </c>
      <c r="EH123" s="4">
        <f t="shared" ref="EH123:EH139" si="1071">ED7/ED$7*EH91</f>
        <v>0.42587520168098081</v>
      </c>
      <c r="EI123" s="4">
        <f t="shared" ref="EI123:EI139" si="1072">EE7/EE$7*EI91</f>
        <v>0.45858680393073836</v>
      </c>
      <c r="EJ123" s="4">
        <f t="shared" ref="EJ123:EJ139" si="1073">EF7/EF$7*EJ91</f>
        <v>0.77126569544319068</v>
      </c>
      <c r="EK123" s="10">
        <f t="shared" ref="EK123:EK139" si="1074">EG7/EG$7*EK91</f>
        <v>1.0201771101894463</v>
      </c>
      <c r="EL123" s="10">
        <f t="shared" ref="EL123:EL139" si="1075">EH7/EH$7*EL91</f>
        <v>-0.25623493807094277</v>
      </c>
      <c r="EM123" s="10">
        <f t="shared" ref="EM123:EM139" si="1076">EI7/EI$7*EM91</f>
        <v>-0.72861934041363874</v>
      </c>
      <c r="EN123" s="10">
        <f t="shared" ref="EN123:EN139" si="1077">EJ7/EJ$7*EN91</f>
        <v>-2.6023811284478282</v>
      </c>
      <c r="EO123" s="10">
        <f t="shared" ref="EO123:EO139" si="1078">EK7/EK$7*EO91</f>
        <v>-3.5878233601605025</v>
      </c>
      <c r="EP123" s="10">
        <f t="shared" ref="EP123:EP139" si="1079">EL7/EL$7*EP91</f>
        <v>-2.7441271924698585</v>
      </c>
      <c r="EQ123" s="10">
        <f t="shared" ref="EQ123:EQ139" si="1080">EM7/EM$7*EQ91</f>
        <v>-2.6690278243095888</v>
      </c>
      <c r="ER123" s="10">
        <f t="shared" ref="ER123:ER139" si="1081">EN7/EN$7*ER91</f>
        <v>-1.790798476662514</v>
      </c>
      <c r="ES123" s="10">
        <f t="shared" ref="ES123:ES139" si="1082">EO7/EO$7*ES91</f>
        <v>-0.64618598347848666</v>
      </c>
      <c r="ET123" s="10">
        <f t="shared" ref="ET123:ET139" si="1083">EP7/EP$7*ET91</f>
        <v>-0.10613037223624611</v>
      </c>
      <c r="EU123" s="10">
        <f t="shared" ref="EU123:EU139" si="1084">EQ7/EQ$7*EU91</f>
        <v>0.21966210102721817</v>
      </c>
      <c r="EV123" s="10">
        <f t="shared" ref="EV123:EV139" si="1085">ER7/ER$7*EV91</f>
        <v>0.80646143231122291</v>
      </c>
      <c r="EW123" s="10">
        <f t="shared" ref="EW123:EW139" si="1086">ES7/ES$7*EW91</f>
        <v>1.002023740432989</v>
      </c>
      <c r="EX123" s="10">
        <f t="shared" ref="EX123:EX139" si="1087">ET7/ET$7*EX91</f>
        <v>1.2941766388884446</v>
      </c>
      <c r="EY123" s="10">
        <f t="shared" ref="EY123:EY139" si="1088">EU7/EU$7*EY91</f>
        <v>1.6308956389574636</v>
      </c>
      <c r="EZ123" s="10">
        <f t="shared" ref="EZ123:EZ139" si="1089">EV7/EV$7*EZ91</f>
        <v>1.817780242079281</v>
      </c>
      <c r="FA123" s="10">
        <f t="shared" ref="FA123:FA139" si="1090">EW7/EW$7*FA91</f>
        <v>1.968051491966416</v>
      </c>
      <c r="FB123" s="10">
        <f t="shared" ref="FB123:FB139" si="1091">EX7/EX$7*FB91</f>
        <v>2.0562055006480451</v>
      </c>
      <c r="FC123" s="10">
        <f t="shared" ref="FC123:FC139" si="1092">EY7/EY$7*FC91</f>
        <v>2.089611919478096</v>
      </c>
      <c r="FD123" s="10">
        <f t="shared" ref="FD123:FD139" si="1093">EZ7/EZ$7*FD91</f>
        <v>2.1777101899889795</v>
      </c>
      <c r="FE123" s="10">
        <f t="shared" ref="FE123:FE139" si="1094">FA7/FA$7*FE91</f>
        <v>2.3371247803163353</v>
      </c>
      <c r="FF123" s="10">
        <f t="shared" ref="FF123:FF139" si="1095">FB7/FB$7*FF91</f>
        <v>2.4136154271772625</v>
      </c>
      <c r="FG123" s="10">
        <f t="shared" ref="FG123:FG139" si="1096">FC7/FC$7*FG91</f>
        <v>2.4276679032649406</v>
      </c>
      <c r="FH123" s="10">
        <f t="shared" ref="FH123:FH139" si="1097">FD7/FD$7*FH91</f>
        <v>2.2846616296928746</v>
      </c>
      <c r="FI123" s="10">
        <f t="shared" ref="FI123:FI139" si="1098">FE7/FE$7*FI91</f>
        <v>2.3795915989716754</v>
      </c>
      <c r="FJ123" s="10">
        <f t="shared" ref="FJ123:FJ139" si="1099">FF7/FF$7*FJ91</f>
        <v>2.1470185760289695</v>
      </c>
    </row>
    <row r="124" spans="2:166" x14ac:dyDescent="0.2">
      <c r="B124" t="str">
        <f t="shared" si="939"/>
        <v xml:space="preserve"> Goods producing</v>
      </c>
      <c r="C124" s="4"/>
      <c r="D124" s="4"/>
      <c r="E124" s="4"/>
      <c r="F124" s="4"/>
      <c r="G124" s="4">
        <f t="shared" si="940"/>
        <v>-0.58862795072516227</v>
      </c>
      <c r="H124" s="4">
        <f t="shared" si="941"/>
        <v>-0.7671018590939126</v>
      </c>
      <c r="I124" s="4">
        <f t="shared" si="942"/>
        <v>-0.68875040997047521</v>
      </c>
      <c r="J124" s="4">
        <f t="shared" si="943"/>
        <v>-0.29971527049303381</v>
      </c>
      <c r="K124" s="4">
        <f t="shared" si="944"/>
        <v>-8.1122494967403452E-2</v>
      </c>
      <c r="L124" s="4">
        <f t="shared" si="945"/>
        <v>5.9914322518801043E-2</v>
      </c>
      <c r="M124" s="4">
        <f t="shared" si="946"/>
        <v>-0.33715240482157538</v>
      </c>
      <c r="N124" s="4">
        <f t="shared" si="947"/>
        <v>-0.54548706331226482</v>
      </c>
      <c r="O124" s="4">
        <f t="shared" si="948"/>
        <v>-0.97845044192852071</v>
      </c>
      <c r="P124" s="4">
        <f t="shared" si="949"/>
        <v>-1.3343961267085875</v>
      </c>
      <c r="Q124" s="4">
        <f t="shared" si="950"/>
        <v>-1.0120738636363704</v>
      </c>
      <c r="R124" s="4">
        <f t="shared" si="951"/>
        <v>-1.3827466242113315</v>
      </c>
      <c r="S124" s="4">
        <f t="shared" si="952"/>
        <v>-1.243715268589574</v>
      </c>
      <c r="T124" s="4">
        <f t="shared" si="953"/>
        <v>-1.0199894483850174</v>
      </c>
      <c r="U124" s="4">
        <f t="shared" si="954"/>
        <v>-1.1832778822508321</v>
      </c>
      <c r="V124" s="4">
        <f t="shared" si="955"/>
        <v>-0.44833851022680632</v>
      </c>
      <c r="W124" s="4">
        <f t="shared" si="956"/>
        <v>0.13112652252462323</v>
      </c>
      <c r="X124" s="4">
        <f t="shared" si="957"/>
        <v>3.1922920657025636E-2</v>
      </c>
      <c r="Y124" s="4">
        <f t="shared" si="958"/>
        <v>-0.29515596967416974</v>
      </c>
      <c r="Z124" s="4">
        <f t="shared" si="959"/>
        <v>-1.7780959198282047</v>
      </c>
      <c r="AA124" s="4">
        <f t="shared" si="960"/>
        <v>-0.49108663563075167</v>
      </c>
      <c r="AB124" s="4">
        <f t="shared" si="961"/>
        <v>9.6525096525099302E-2</v>
      </c>
      <c r="AC124" s="4">
        <f t="shared" si="962"/>
        <v>0.92941543169646668</v>
      </c>
      <c r="AD124" s="4">
        <f t="shared" si="963"/>
        <v>3.0608755129958967</v>
      </c>
      <c r="AE124" s="4">
        <f t="shared" si="964"/>
        <v>2.1770561085469646</v>
      </c>
      <c r="AF124" s="4">
        <f t="shared" si="965"/>
        <v>2.3294325458158536</v>
      </c>
      <c r="AG124" s="4">
        <f t="shared" si="966"/>
        <v>2.4207854589121482</v>
      </c>
      <c r="AH124" s="4">
        <f t="shared" si="967"/>
        <v>2.4512564700834067</v>
      </c>
      <c r="AI124" s="4">
        <f t="shared" si="968"/>
        <v>1.7918676774638174</v>
      </c>
      <c r="AJ124" s="4">
        <f t="shared" si="969"/>
        <v>1.5810276679841899</v>
      </c>
      <c r="AK124" s="4">
        <f t="shared" si="970"/>
        <v>1.162700964630224</v>
      </c>
      <c r="AL124" s="4">
        <f t="shared" si="971"/>
        <v>0.43796359585833444</v>
      </c>
      <c r="AM124" s="4">
        <f t="shared" si="972"/>
        <v>-4.2671753809085396E-2</v>
      </c>
      <c r="AN124" s="4">
        <f t="shared" si="973"/>
        <v>-0.55240407243181666</v>
      </c>
      <c r="AO124" s="4">
        <f t="shared" si="974"/>
        <v>-0.92817679558010802</v>
      </c>
      <c r="AP124" s="4">
        <f t="shared" si="975"/>
        <v>-1.0253287871407708</v>
      </c>
      <c r="AQ124" s="4">
        <f t="shared" si="976"/>
        <v>-1.0313531353135283</v>
      </c>
      <c r="AR124" s="4">
        <f t="shared" si="977"/>
        <v>-0.65291514521316019</v>
      </c>
      <c r="AS124" s="4">
        <f t="shared" si="978"/>
        <v>-0.50131926121372172</v>
      </c>
      <c r="AT124" s="4">
        <f t="shared" si="979"/>
        <v>-0.37152587582462043</v>
      </c>
      <c r="AU124" s="4">
        <f t="shared" si="980"/>
        <v>-0.13040282618488583</v>
      </c>
      <c r="AV124" s="4">
        <f t="shared" si="981"/>
        <v>-0.55173064227105706</v>
      </c>
      <c r="AW124" s="4">
        <f t="shared" si="982"/>
        <v>-0.6360905079335244</v>
      </c>
      <c r="AX124" s="4">
        <f t="shared" si="983"/>
        <v>-1.2655272251797895</v>
      </c>
      <c r="AY124" s="4">
        <f t="shared" si="984"/>
        <v>-1.7111872682033691</v>
      </c>
      <c r="AZ124" s="4">
        <f t="shared" si="985"/>
        <v>-1.8554849079348588</v>
      </c>
      <c r="BA124" s="4">
        <f t="shared" si="986"/>
        <v>-1.9582557195395724</v>
      </c>
      <c r="BB124" s="4">
        <f t="shared" si="987"/>
        <v>-1.7045868440861547</v>
      </c>
      <c r="BC124" s="4">
        <f t="shared" si="988"/>
        <v>-1.4791518219120883</v>
      </c>
      <c r="BD124" s="4">
        <f t="shared" si="989"/>
        <v>-1.3322457857531238</v>
      </c>
      <c r="BE124" s="4">
        <f t="shared" si="990"/>
        <v>-1.207431866344683</v>
      </c>
      <c r="BF124" s="4">
        <f t="shared" si="991"/>
        <v>-0.90533554307764474</v>
      </c>
      <c r="BG124" s="4">
        <f t="shared" si="992"/>
        <v>-0.50081816829473536</v>
      </c>
      <c r="BH124" s="4">
        <f t="shared" si="993"/>
        <v>-0.24384781905496827</v>
      </c>
      <c r="BI124" s="4">
        <f t="shared" si="994"/>
        <v>1.7425939756037002E-2</v>
      </c>
      <c r="BJ124" s="4">
        <f t="shared" si="995"/>
        <v>0.35272492423866075</v>
      </c>
      <c r="BK124" s="4">
        <f t="shared" si="996"/>
        <v>0.55628678570541368</v>
      </c>
      <c r="BL124" s="4">
        <f t="shared" si="997"/>
        <v>0.89497626582278567</v>
      </c>
      <c r="BM124" s="4">
        <f t="shared" si="998"/>
        <v>0.82583507950203039</v>
      </c>
      <c r="BN124" s="4">
        <f t="shared" si="999"/>
        <v>1.2264982373678006</v>
      </c>
      <c r="BO124" s="4">
        <f t="shared" si="1000"/>
        <v>1.3767391992982276</v>
      </c>
      <c r="BP124" s="4">
        <f t="shared" si="1001"/>
        <v>1.3065739264840837</v>
      </c>
      <c r="BQ124" s="4">
        <f t="shared" si="1002"/>
        <v>1.4446844252459783</v>
      </c>
      <c r="BR124" s="4">
        <f t="shared" si="1003"/>
        <v>0.97294731846226923</v>
      </c>
      <c r="BS124" s="4">
        <f t="shared" si="1004"/>
        <v>0.99366596811792651</v>
      </c>
      <c r="BT124" s="4">
        <f t="shared" si="1005"/>
        <v>1.0213382569472038</v>
      </c>
      <c r="BU124" s="4">
        <f t="shared" si="1006"/>
        <v>1.0705245802661234</v>
      </c>
      <c r="BV124" s="4">
        <f t="shared" si="1007"/>
        <v>0.95811977651567637</v>
      </c>
      <c r="BW124" s="4">
        <f t="shared" si="1008"/>
        <v>0.60058002785960607</v>
      </c>
      <c r="BX124" s="4">
        <f t="shared" si="1009"/>
        <v>0.1791220750952294</v>
      </c>
      <c r="BY124" s="4">
        <f t="shared" si="1010"/>
        <v>-0.16892652822199214</v>
      </c>
      <c r="BZ124" s="4">
        <f t="shared" si="1011"/>
        <v>-1.3006783227741805</v>
      </c>
      <c r="CA124" s="4">
        <f t="shared" si="1012"/>
        <v>-1.7082610436407326</v>
      </c>
      <c r="CB124" s="4">
        <f t="shared" si="1013"/>
        <v>-2.3630457033509842</v>
      </c>
      <c r="CC124" s="4">
        <f t="shared" si="1014"/>
        <v>-2.7470575172107492</v>
      </c>
      <c r="CD124" s="4">
        <f t="shared" si="1015"/>
        <v>-2.112023155371642</v>
      </c>
      <c r="CE124" s="4">
        <f t="shared" si="1016"/>
        <v>-1.9065120018376014</v>
      </c>
      <c r="CF124" s="4">
        <f t="shared" si="1017"/>
        <v>-1.2373215627347882</v>
      </c>
      <c r="CG124" s="4">
        <f t="shared" si="1018"/>
        <v>-0.67678278834508809</v>
      </c>
      <c r="CH124" s="4">
        <f t="shared" si="1019"/>
        <v>-0.22713144933772914</v>
      </c>
      <c r="CI124" s="4">
        <f t="shared" si="1020"/>
        <v>-1.2003072786632899E-2</v>
      </c>
      <c r="CJ124" s="4">
        <f t="shared" si="1021"/>
        <v>0.32502449633152403</v>
      </c>
      <c r="CK124" s="4">
        <f t="shared" si="1022"/>
        <v>0.5511022044088203</v>
      </c>
      <c r="CL124" s="4">
        <f t="shared" si="1023"/>
        <v>0.69251749080991154</v>
      </c>
      <c r="CM124" s="4">
        <f t="shared" si="1024"/>
        <v>0.79455164585698079</v>
      </c>
      <c r="CN124" s="4">
        <f t="shared" si="1025"/>
        <v>0.81959513409422047</v>
      </c>
      <c r="CO124" s="4">
        <f t="shared" si="1026"/>
        <v>0.79910276181129902</v>
      </c>
      <c r="CP124" s="4">
        <f t="shared" si="1027"/>
        <v>0.83412718696995769</v>
      </c>
      <c r="CQ124" s="4">
        <f t="shared" si="1028"/>
        <v>0.86611081599187012</v>
      </c>
      <c r="CR124" s="4">
        <f t="shared" si="1029"/>
        <v>0.68885023800805623</v>
      </c>
      <c r="CS124" s="4">
        <f t="shared" si="1030"/>
        <v>0.58555479608111294</v>
      </c>
      <c r="CT124" s="4">
        <f t="shared" si="1031"/>
        <v>0.39507845129246882</v>
      </c>
      <c r="CU124" s="4">
        <f t="shared" si="1032"/>
        <v>0.28699551569507153</v>
      </c>
      <c r="CV124" s="4">
        <f t="shared" si="1033"/>
        <v>0.2784522510079982</v>
      </c>
      <c r="CW124" s="4">
        <f t="shared" si="1034"/>
        <v>0.40508234460775683</v>
      </c>
      <c r="CX124" s="4">
        <f t="shared" si="1035"/>
        <v>0.57512896498737709</v>
      </c>
      <c r="CY124" s="4">
        <f t="shared" si="1036"/>
        <v>0.70655966503837897</v>
      </c>
      <c r="CZ124" s="4">
        <f t="shared" si="1037"/>
        <v>0.69131937650818409</v>
      </c>
      <c r="DA124" s="4">
        <f t="shared" si="1038"/>
        <v>0.57818377216550154</v>
      </c>
      <c r="DB124" s="4">
        <f t="shared" si="1039"/>
        <v>0.4058788344868835</v>
      </c>
      <c r="DC124" s="4">
        <f t="shared" si="1040"/>
        <v>0.33290218612836847</v>
      </c>
      <c r="DD124" s="4">
        <f t="shared" si="1041"/>
        <v>0.34907683896202363</v>
      </c>
      <c r="DE124" s="4">
        <f t="shared" si="1042"/>
        <v>0.19365720592216257</v>
      </c>
      <c r="DF124" s="4">
        <f t="shared" si="1043"/>
        <v>6.4134392585235067E-2</v>
      </c>
      <c r="DG124" s="4">
        <f t="shared" si="1044"/>
        <v>-6.9759330310429427E-2</v>
      </c>
      <c r="DH124" s="4">
        <f t="shared" si="1045"/>
        <v>-0.15440250294583893</v>
      </c>
      <c r="DI124" s="4">
        <f t="shared" si="1046"/>
        <v>-0.26236654624715161</v>
      </c>
      <c r="DJ124" s="4">
        <f t="shared" si="1047"/>
        <v>-0.14465674160689396</v>
      </c>
      <c r="DK124" s="4">
        <f t="shared" si="1048"/>
        <v>3.1956539106812509E-2</v>
      </c>
      <c r="DL124" s="4">
        <f t="shared" si="1049"/>
        <v>0.15049802966395159</v>
      </c>
      <c r="DM124" s="4">
        <f t="shared" si="1050"/>
        <v>0.41024022720997338</v>
      </c>
      <c r="DN124" s="4">
        <f t="shared" si="1051"/>
        <v>0.61273787780592959</v>
      </c>
      <c r="DO124" s="4">
        <f t="shared" si="1052"/>
        <v>0.47161538011809767</v>
      </c>
      <c r="DP124" s="4">
        <f t="shared" si="1053"/>
        <v>0.51031297902478134</v>
      </c>
      <c r="DQ124" s="4">
        <f t="shared" si="1054"/>
        <v>0.39969877773272366</v>
      </c>
      <c r="DR124" s="4">
        <f t="shared" si="1055"/>
        <v>0.17654960660141933</v>
      </c>
      <c r="DS124" s="4">
        <f t="shared" si="1056"/>
        <v>0.13381250955803592</v>
      </c>
      <c r="DT124" s="4">
        <f t="shared" si="1057"/>
        <v>-1.4482314137316603</v>
      </c>
      <c r="DU124" s="4">
        <f t="shared" si="1058"/>
        <v>-1.3592525051230482</v>
      </c>
      <c r="DV124" s="4">
        <f t="shared" si="1059"/>
        <v>-1.4603603096938698</v>
      </c>
      <c r="DW124" s="4">
        <f t="shared" si="1060"/>
        <v>-1.5689867973220606</v>
      </c>
      <c r="DX124" s="4">
        <f t="shared" si="1061"/>
        <v>-0.18537243006403642</v>
      </c>
      <c r="DY124" s="4">
        <f t="shared" si="1062"/>
        <v>-0.27536970933197391</v>
      </c>
      <c r="DZ124" s="4">
        <f t="shared" si="1063"/>
        <v>1.8219729943115832E-2</v>
      </c>
      <c r="EA124" s="4">
        <f t="shared" si="1064"/>
        <v>0.12967540624873466</v>
      </c>
      <c r="EB124" s="4">
        <f t="shared" si="1065"/>
        <v>0.28351235874296404</v>
      </c>
      <c r="EC124" s="4">
        <f t="shared" si="1066"/>
        <v>0.49856296556982904</v>
      </c>
      <c r="ED124" s="4">
        <f t="shared" si="1067"/>
        <v>0.39375372145285825</v>
      </c>
      <c r="EE124" s="4">
        <f t="shared" si="1068"/>
        <v>0.41321523539877364</v>
      </c>
      <c r="EF124" s="4">
        <f t="shared" si="1069"/>
        <v>0.30895788316463435</v>
      </c>
      <c r="EG124" s="4">
        <f t="shared" si="1070"/>
        <v>7.860311043736741E-2</v>
      </c>
      <c r="EH124" s="4">
        <f t="shared" si="1071"/>
        <v>0.11819443923304747</v>
      </c>
      <c r="EI124" s="4">
        <f t="shared" si="1072"/>
        <v>1.310248011230474E-2</v>
      </c>
      <c r="EJ124" s="4">
        <f t="shared" si="1073"/>
        <v>4.4711054808302855E-2</v>
      </c>
      <c r="EK124" s="10">
        <f t="shared" si="1074"/>
        <v>7.974815977282107E-2</v>
      </c>
      <c r="EL124" s="10">
        <f t="shared" si="1075"/>
        <v>-0.66993779073025883</v>
      </c>
      <c r="EM124" s="10">
        <f t="shared" si="1076"/>
        <v>-0.3403484255636291</v>
      </c>
      <c r="EN124" s="10">
        <f t="shared" si="1077"/>
        <v>-0.61684352584485636</v>
      </c>
      <c r="EO124" s="10">
        <f t="shared" si="1078"/>
        <v>-0.80678450201453344</v>
      </c>
      <c r="EP124" s="10">
        <f t="shared" si="1079"/>
        <v>-0.27873922307228977</v>
      </c>
      <c r="EQ124" s="10">
        <f t="shared" si="1080"/>
        <v>-0.53941378349235325</v>
      </c>
      <c r="ER124" s="10">
        <f t="shared" si="1081"/>
        <v>-0.37274278191310084</v>
      </c>
      <c r="ES124" s="10">
        <f t="shared" si="1082"/>
        <v>-0.22102334360532533</v>
      </c>
      <c r="ET124" s="10">
        <f t="shared" si="1083"/>
        <v>-0.10687565356550638</v>
      </c>
      <c r="EU124" s="10">
        <f t="shared" si="1084"/>
        <v>-4.1091912130531885E-2</v>
      </c>
      <c r="EV124" s="10">
        <f t="shared" si="1085"/>
        <v>4.0946370227780589E-2</v>
      </c>
      <c r="EW124" s="10">
        <f t="shared" si="1086"/>
        <v>0.10643461418610661</v>
      </c>
      <c r="EX124" s="10">
        <f t="shared" si="1087"/>
        <v>0.16176485047016914</v>
      </c>
      <c r="EY124" s="10">
        <f t="shared" si="1088"/>
        <v>0.23160299729675454</v>
      </c>
      <c r="EZ124" s="10">
        <f t="shared" si="1089"/>
        <v>0.28138092400569786</v>
      </c>
      <c r="FA124" s="10">
        <f t="shared" si="1090"/>
        <v>0.30193725678200434</v>
      </c>
      <c r="FB124" s="10">
        <f t="shared" si="1091"/>
        <v>0.31896221944354153</v>
      </c>
      <c r="FC124" s="10">
        <f t="shared" si="1092"/>
        <v>0.32839111809857374</v>
      </c>
      <c r="FD124" s="10">
        <f t="shared" si="1093"/>
        <v>0.34552436775791384</v>
      </c>
      <c r="FE124" s="10">
        <f t="shared" si="1094"/>
        <v>0.36285413005272255</v>
      </c>
      <c r="FF124" s="10">
        <f t="shared" si="1095"/>
        <v>0.36875022028674487</v>
      </c>
      <c r="FG124" s="10">
        <f t="shared" si="1096"/>
        <v>0.35191309243775987</v>
      </c>
      <c r="FH124" s="10">
        <f t="shared" si="1097"/>
        <v>0.3119709767696961</v>
      </c>
      <c r="FI124" s="10">
        <f t="shared" si="1098"/>
        <v>0.27901028861086768</v>
      </c>
      <c r="FJ124" s="10">
        <f t="shared" si="1099"/>
        <v>0.23248852142894444</v>
      </c>
    </row>
    <row r="125" spans="2:166" x14ac:dyDescent="0.2">
      <c r="B125" t="str">
        <f t="shared" si="939"/>
        <v xml:space="preserve">   Natural resources</v>
      </c>
      <c r="C125" s="4"/>
      <c r="D125" s="4"/>
      <c r="E125" s="4"/>
      <c r="F125" s="4"/>
      <c r="G125" s="4">
        <f t="shared" si="940"/>
        <v>-3.0341646944596055E-3</v>
      </c>
      <c r="H125" s="4">
        <f t="shared" si="941"/>
        <v>-1.5041212923410152E-2</v>
      </c>
      <c r="I125" s="4">
        <f t="shared" si="942"/>
        <v>-2.0871224544560068E-2</v>
      </c>
      <c r="J125" s="4">
        <f t="shared" si="943"/>
        <v>-2.0980068934512194E-2</v>
      </c>
      <c r="K125" s="4">
        <f t="shared" si="944"/>
        <v>-1.8027221103866831E-2</v>
      </c>
      <c r="L125" s="4">
        <f t="shared" si="945"/>
        <v>-2.6961445133459147E-2</v>
      </c>
      <c r="M125" s="4">
        <f t="shared" si="946"/>
        <v>-2.3869196801527628E-2</v>
      </c>
      <c r="N125" s="4">
        <f t="shared" si="947"/>
        <v>-1.7884821747943237E-2</v>
      </c>
      <c r="O125" s="4">
        <f t="shared" si="948"/>
        <v>-2.9560436312039994E-3</v>
      </c>
      <c r="P125" s="4">
        <f t="shared" si="949"/>
        <v>8.8566114604552108E-3</v>
      </c>
      <c r="Q125" s="4">
        <f t="shared" si="950"/>
        <v>8.8778409090909064E-3</v>
      </c>
      <c r="R125" s="4">
        <f t="shared" si="951"/>
        <v>2.948287045226713E-3</v>
      </c>
      <c r="S125" s="4">
        <f t="shared" si="952"/>
        <v>-2.9402252212519355E-3</v>
      </c>
      <c r="T125" s="4">
        <f t="shared" si="953"/>
        <v>-5.8620083240517942E-3</v>
      </c>
      <c r="U125" s="4">
        <f t="shared" si="954"/>
        <v>-8.6792998698105011E-3</v>
      </c>
      <c r="V125" s="4">
        <f t="shared" si="955"/>
        <v>-2.9303170603059126E-3</v>
      </c>
      <c r="W125" s="4">
        <f t="shared" si="956"/>
        <v>2.9139227227693819E-3</v>
      </c>
      <c r="X125" s="4">
        <f t="shared" si="957"/>
        <v>2.9020836960937852E-3</v>
      </c>
      <c r="Y125" s="4">
        <f t="shared" si="958"/>
        <v>8.6810579315932616E-3</v>
      </c>
      <c r="Z125" s="4">
        <f t="shared" si="959"/>
        <v>0</v>
      </c>
      <c r="AA125" s="4">
        <f t="shared" si="960"/>
        <v>2.8386510730101086E-3</v>
      </c>
      <c r="AB125" s="4">
        <f t="shared" si="961"/>
        <v>-2.8389734272087118E-3</v>
      </c>
      <c r="AC125" s="4">
        <f t="shared" si="962"/>
        <v>0</v>
      </c>
      <c r="AD125" s="4">
        <f t="shared" si="963"/>
        <v>8.5499316005471972E-3</v>
      </c>
      <c r="AE125" s="4">
        <f t="shared" si="964"/>
        <v>1.1121614858477461E-2</v>
      </c>
      <c r="AF125" s="4">
        <f t="shared" si="965"/>
        <v>1.9319938176197822E-2</v>
      </c>
      <c r="AG125" s="4">
        <f t="shared" si="966"/>
        <v>2.183346524385249E-2</v>
      </c>
      <c r="AH125" s="4">
        <f t="shared" si="967"/>
        <v>2.1455198862874444E-2</v>
      </c>
      <c r="AI125" s="4">
        <f t="shared" si="968"/>
        <v>-5.3013836611355489E-3</v>
      </c>
      <c r="AJ125" s="4">
        <f t="shared" si="969"/>
        <v>-2.6003744539213765E-3</v>
      </c>
      <c r="AK125" s="4">
        <f t="shared" si="970"/>
        <v>2.5723472668810199E-3</v>
      </c>
      <c r="AL125" s="4">
        <f t="shared" si="971"/>
        <v>2.2784233310549139E-2</v>
      </c>
      <c r="AM125" s="4">
        <f t="shared" si="972"/>
        <v>2.7611134817640996E-2</v>
      </c>
      <c r="AN125" s="4">
        <f t="shared" si="973"/>
        <v>2.4771483068691348E-2</v>
      </c>
      <c r="AO125" s="4">
        <f t="shared" si="974"/>
        <v>1.7188459177409444E-2</v>
      </c>
      <c r="AP125" s="4">
        <f t="shared" si="975"/>
        <v>-1.217730150998538E-2</v>
      </c>
      <c r="AQ125" s="4">
        <f t="shared" si="976"/>
        <v>0</v>
      </c>
      <c r="AR125" s="4">
        <f t="shared" si="977"/>
        <v>2.4182042415302313E-3</v>
      </c>
      <c r="AS125" s="4">
        <f t="shared" si="978"/>
        <v>0</v>
      </c>
      <c r="AT125" s="4">
        <f t="shared" si="979"/>
        <v>0</v>
      </c>
      <c r="AU125" s="4">
        <f t="shared" si="980"/>
        <v>7.1128814282666007E-3</v>
      </c>
      <c r="AV125" s="4">
        <f t="shared" si="981"/>
        <v>-7.0734697727058383E-3</v>
      </c>
      <c r="AW125" s="4">
        <f t="shared" si="982"/>
        <v>-1.6430382123744248E-2</v>
      </c>
      <c r="AX125" s="4">
        <f t="shared" si="983"/>
        <v>-2.5684131876342591E-2</v>
      </c>
      <c r="AY125" s="4">
        <f t="shared" si="984"/>
        <v>-3.5209614572085844E-2</v>
      </c>
      <c r="AZ125" s="4">
        <f t="shared" si="985"/>
        <v>-3.0727775545417998E-2</v>
      </c>
      <c r="BA125" s="4">
        <f t="shared" si="986"/>
        <v>-2.1493050580312353E-2</v>
      </c>
      <c r="BB125" s="4">
        <f t="shared" si="987"/>
        <v>-1.6997304713109784E-2</v>
      </c>
      <c r="BC125" s="4">
        <f t="shared" si="988"/>
        <v>-1.2285314135482428E-2</v>
      </c>
      <c r="BD125" s="4">
        <f t="shared" si="989"/>
        <v>-1.9773592367393358E-2</v>
      </c>
      <c r="BE125" s="4">
        <f t="shared" si="990"/>
        <v>-2.7105613326105171E-2</v>
      </c>
      <c r="BF125" s="4">
        <f t="shared" si="991"/>
        <v>-1.4841566279961409E-2</v>
      </c>
      <c r="BG125" s="4">
        <f t="shared" si="992"/>
        <v>-2.2313680765607177E-2</v>
      </c>
      <c r="BH125" s="4">
        <f t="shared" si="993"/>
        <v>-4.9764861031625597E-3</v>
      </c>
      <c r="BI125" s="4">
        <f t="shared" si="994"/>
        <v>-2.4894199651481256E-3</v>
      </c>
      <c r="BJ125" s="4">
        <f t="shared" si="995"/>
        <v>-7.4519350191266393E-3</v>
      </c>
      <c r="BK125" s="4">
        <f t="shared" si="996"/>
        <v>-7.4502694514118313E-3</v>
      </c>
      <c r="BL125" s="4">
        <f t="shared" si="997"/>
        <v>-1.236155063291138E-2</v>
      </c>
      <c r="BM125" s="4">
        <f t="shared" si="998"/>
        <v>-7.3955380253913402E-3</v>
      </c>
      <c r="BN125" s="4">
        <f t="shared" si="999"/>
        <v>-7.3443008225616844E-3</v>
      </c>
      <c r="BO125" s="4">
        <f t="shared" si="1000"/>
        <v>-2.436706547430484E-3</v>
      </c>
      <c r="BP125" s="4">
        <f t="shared" si="1001"/>
        <v>0</v>
      </c>
      <c r="BQ125" s="4">
        <f t="shared" si="1002"/>
        <v>0</v>
      </c>
      <c r="BR125" s="4">
        <f t="shared" si="1003"/>
        <v>0</v>
      </c>
      <c r="BS125" s="4">
        <f t="shared" si="1004"/>
        <v>-2.3546586922225522E-3</v>
      </c>
      <c r="BT125" s="4">
        <f t="shared" si="1005"/>
        <v>0</v>
      </c>
      <c r="BU125" s="4">
        <f t="shared" si="1006"/>
        <v>2.3221791328983097E-3</v>
      </c>
      <c r="BV125" s="4">
        <f t="shared" si="1007"/>
        <v>0</v>
      </c>
      <c r="BW125" s="4">
        <f t="shared" si="1008"/>
        <v>-4.5671485008335223E-3</v>
      </c>
      <c r="BX125" s="4">
        <f t="shared" si="1009"/>
        <v>-6.8021041175403609E-3</v>
      </c>
      <c r="BY125" s="4">
        <f t="shared" si="1010"/>
        <v>-9.0094148385062404E-3</v>
      </c>
      <c r="BZ125" s="4">
        <f t="shared" si="1011"/>
        <v>-1.1193445118538601E-2</v>
      </c>
      <c r="CA125" s="4">
        <f t="shared" si="1012"/>
        <v>-8.897192935628807E-3</v>
      </c>
      <c r="CB125" s="4">
        <f t="shared" si="1013"/>
        <v>-1.3350540696898222E-2</v>
      </c>
      <c r="CC125" s="4">
        <f t="shared" si="1014"/>
        <v>-1.3324450366422384E-2</v>
      </c>
      <c r="CD125" s="4">
        <f t="shared" si="1015"/>
        <v>-1.356760056983922E-2</v>
      </c>
      <c r="CE125" s="4">
        <f t="shared" si="1016"/>
        <v>-4.5940048237050612E-3</v>
      </c>
      <c r="CF125" s="4">
        <f t="shared" si="1017"/>
        <v>-2.3478587528174282E-3</v>
      </c>
      <c r="CG125" s="4">
        <f t="shared" si="1018"/>
        <v>0</v>
      </c>
      <c r="CH125" s="4">
        <f t="shared" si="1019"/>
        <v>0</v>
      </c>
      <c r="CI125" s="4">
        <f t="shared" si="1020"/>
        <v>-7.2018436719800336E-3</v>
      </c>
      <c r="CJ125" s="4">
        <f t="shared" si="1021"/>
        <v>-4.7797720048753777E-3</v>
      </c>
      <c r="CK125" s="4">
        <f t="shared" si="1022"/>
        <v>-7.1571714858288072E-3</v>
      </c>
      <c r="CL125" s="4">
        <f t="shared" si="1023"/>
        <v>2.371635242499713E-3</v>
      </c>
      <c r="CM125" s="4">
        <f t="shared" si="1024"/>
        <v>2.3647370412410162E-3</v>
      </c>
      <c r="CN125" s="4">
        <f t="shared" si="1025"/>
        <v>0</v>
      </c>
      <c r="CO125" s="4">
        <f t="shared" si="1026"/>
        <v>0</v>
      </c>
      <c r="CP125" s="4">
        <f t="shared" si="1027"/>
        <v>-4.6469481168242843E-3</v>
      </c>
      <c r="CQ125" s="4">
        <f t="shared" si="1028"/>
        <v>0</v>
      </c>
      <c r="CR125" s="4">
        <f t="shared" si="1029"/>
        <v>4.5770779934090136E-3</v>
      </c>
      <c r="CS125" s="4">
        <f t="shared" si="1030"/>
        <v>4.5568466621098242E-3</v>
      </c>
      <c r="CT125" s="4">
        <f t="shared" si="1031"/>
        <v>0</v>
      </c>
      <c r="CU125" s="4">
        <f t="shared" si="1032"/>
        <v>-2.2421524663677104E-3</v>
      </c>
      <c r="CV125" s="4">
        <f t="shared" si="1033"/>
        <v>-4.4552360161279631E-3</v>
      </c>
      <c r="CW125" s="4">
        <f t="shared" si="1034"/>
        <v>-4.4271294492651062E-3</v>
      </c>
      <c r="CX125" s="4">
        <f t="shared" si="1035"/>
        <v>4.3902974426517439E-3</v>
      </c>
      <c r="CY125" s="4">
        <f t="shared" si="1036"/>
        <v>6.5422191207257568E-3</v>
      </c>
      <c r="CZ125" s="4">
        <f t="shared" si="1037"/>
        <v>6.5218809104545823E-3</v>
      </c>
      <c r="DA125" s="4">
        <f t="shared" si="1038"/>
        <v>6.4481461579795878E-3</v>
      </c>
      <c r="DB125" s="4">
        <f t="shared" si="1039"/>
        <v>2.1362043920362291E-3</v>
      </c>
      <c r="DC125" s="4">
        <f t="shared" si="1040"/>
        <v>-4.240792179979227E-3</v>
      </c>
      <c r="DD125" s="4">
        <f t="shared" si="1041"/>
        <v>0</v>
      </c>
      <c r="DE125" s="4">
        <f t="shared" si="1042"/>
        <v>0</v>
      </c>
      <c r="DF125" s="4">
        <f t="shared" si="1043"/>
        <v>0</v>
      </c>
      <c r="DG125" s="4">
        <f t="shared" si="1044"/>
        <v>4.1034900182605359E-3</v>
      </c>
      <c r="DH125" s="4">
        <f t="shared" si="1045"/>
        <v>0</v>
      </c>
      <c r="DI125" s="4">
        <f t="shared" si="1046"/>
        <v>0</v>
      </c>
      <c r="DJ125" s="4">
        <f t="shared" si="1047"/>
        <v>0</v>
      </c>
      <c r="DK125" s="4">
        <f t="shared" si="1048"/>
        <v>0</v>
      </c>
      <c r="DL125" s="4">
        <f t="shared" si="1049"/>
        <v>0</v>
      </c>
      <c r="DM125" s="4">
        <f t="shared" si="1050"/>
        <v>0</v>
      </c>
      <c r="DN125" s="4">
        <f t="shared" si="1051"/>
        <v>0</v>
      </c>
      <c r="DO125" s="4">
        <f t="shared" si="1052"/>
        <v>0</v>
      </c>
      <c r="DP125" s="4">
        <f t="shared" si="1053"/>
        <v>0</v>
      </c>
      <c r="DQ125" s="4">
        <f t="shared" si="1054"/>
        <v>0</v>
      </c>
      <c r="DR125" s="4">
        <f t="shared" si="1055"/>
        <v>0</v>
      </c>
      <c r="DS125" s="4">
        <f t="shared" si="1056"/>
        <v>0</v>
      </c>
      <c r="DT125" s="4">
        <f t="shared" si="1057"/>
        <v>-5.6867725670091416E-3</v>
      </c>
      <c r="DU125" s="4">
        <f t="shared" si="1058"/>
        <v>-1.8800172961591227E-3</v>
      </c>
      <c r="DV125" s="4">
        <f t="shared" si="1059"/>
        <v>-1.8746602178355157E-3</v>
      </c>
      <c r="DW125" s="4">
        <f t="shared" si="1060"/>
        <v>-5.6102030893518395E-3</v>
      </c>
      <c r="DX125" s="4">
        <f t="shared" si="1061"/>
        <v>4.21300977418268E-3</v>
      </c>
      <c r="DY125" s="4">
        <f t="shared" si="1062"/>
        <v>-4.079551249362579E-3</v>
      </c>
      <c r="DZ125" s="4">
        <f t="shared" si="1063"/>
        <v>0</v>
      </c>
      <c r="EA125" s="4">
        <f t="shared" si="1064"/>
        <v>2.0261782226364653E-3</v>
      </c>
      <c r="EB125" s="4">
        <f t="shared" si="1065"/>
        <v>-3.9931318132811642E-3</v>
      </c>
      <c r="EC125" s="4">
        <f t="shared" si="1066"/>
        <v>0</v>
      </c>
      <c r="ED125" s="4">
        <f t="shared" si="1067"/>
        <v>-3.8414997214912786E-3</v>
      </c>
      <c r="EE125" s="4">
        <f t="shared" si="1068"/>
        <v>-1.9130334972165344E-3</v>
      </c>
      <c r="EF125" s="4">
        <f t="shared" si="1069"/>
        <v>0</v>
      </c>
      <c r="EG125" s="4">
        <f t="shared" si="1070"/>
        <v>0</v>
      </c>
      <c r="EH125" s="4">
        <f t="shared" si="1071"/>
        <v>0</v>
      </c>
      <c r="EI125" s="4">
        <f t="shared" si="1072"/>
        <v>-3.74356574637342E-3</v>
      </c>
      <c r="EJ125" s="4">
        <f t="shared" si="1073"/>
        <v>-5.5888818510376661E-3</v>
      </c>
      <c r="EK125" s="10">
        <f t="shared" si="1074"/>
        <v>-4.0356013899786993E-3</v>
      </c>
      <c r="EL125" s="10">
        <f t="shared" si="1075"/>
        <v>-2.7625287227484177E-3</v>
      </c>
      <c r="EM125" s="10">
        <f t="shared" si="1076"/>
        <v>1.9918595118315662E-3</v>
      </c>
      <c r="EN125" s="10">
        <f t="shared" si="1077"/>
        <v>4.6335447016194638E-3</v>
      </c>
      <c r="EO125" s="10">
        <f t="shared" si="1078"/>
        <v>3.7242080290634367E-3</v>
      </c>
      <c r="EP125" s="10">
        <f t="shared" si="1079"/>
        <v>3.0098475722132863E-3</v>
      </c>
      <c r="EQ125" s="10">
        <f t="shared" si="1080"/>
        <v>2.3942645266094805E-3</v>
      </c>
      <c r="ER125" s="10">
        <f t="shared" si="1081"/>
        <v>1.9140628558933608E-3</v>
      </c>
      <c r="ES125" s="10">
        <f t="shared" si="1082"/>
        <v>1.5241794634970279E-3</v>
      </c>
      <c r="ET125" s="10">
        <f t="shared" si="1083"/>
        <v>1.2027049668089827E-3</v>
      </c>
      <c r="EU125" s="10">
        <f t="shared" si="1084"/>
        <v>9.4470901858421572E-4</v>
      </c>
      <c r="EV125" s="10">
        <f t="shared" si="1085"/>
        <v>7.415745972476276E-4</v>
      </c>
      <c r="EW125" s="10">
        <f t="shared" si="1086"/>
        <v>5.7951724465480422E-4</v>
      </c>
      <c r="EX125" s="10">
        <f t="shared" si="1087"/>
        <v>4.5225912681682407E-4</v>
      </c>
      <c r="EY125" s="10">
        <f t="shared" si="1088"/>
        <v>3.5253044833033367E-4</v>
      </c>
      <c r="EZ125" s="10">
        <f t="shared" si="1089"/>
        <v>2.7418549594962629E-4</v>
      </c>
      <c r="FA125" s="10">
        <f t="shared" si="1090"/>
        <v>2.1328060575546168E-4</v>
      </c>
      <c r="FB125" s="10">
        <f t="shared" si="1091"/>
        <v>1.6561895137116202E-4</v>
      </c>
      <c r="FC125" s="10">
        <f t="shared" si="1092"/>
        <v>1.2846654632985864E-4</v>
      </c>
      <c r="FD125" s="10">
        <f t="shared" si="1093"/>
        <v>9.9604114318763471E-5</v>
      </c>
      <c r="FE125" s="10">
        <f t="shared" si="1094"/>
        <v>7.7289279437609565E-5</v>
      </c>
      <c r="FF125" s="10">
        <f t="shared" si="1095"/>
        <v>5.9917994587803733E-5</v>
      </c>
      <c r="FG125" s="10">
        <f t="shared" si="1096"/>
        <v>4.6433634285895265E-5</v>
      </c>
      <c r="FH125" s="10">
        <f t="shared" si="1097"/>
        <v>3.5952847202335362E-5</v>
      </c>
      <c r="FI125" s="10">
        <f t="shared" si="1098"/>
        <v>2.7845524657610663E-5</v>
      </c>
      <c r="FJ125" s="10">
        <f t="shared" si="1099"/>
        <v>2.1566876162532212E-5</v>
      </c>
    </row>
    <row r="126" spans="2:166" x14ac:dyDescent="0.2">
      <c r="B126" t="str">
        <f t="shared" si="939"/>
        <v xml:space="preserve">   Construction</v>
      </c>
      <c r="C126" s="4"/>
      <c r="D126" s="4"/>
      <c r="E126" s="4"/>
      <c r="F126" s="4"/>
      <c r="G126" s="4">
        <f t="shared" si="940"/>
        <v>-0.14867407002852112</v>
      </c>
      <c r="H126" s="4">
        <f t="shared" si="941"/>
        <v>-0.38204680825461773</v>
      </c>
      <c r="I126" s="4">
        <f t="shared" si="942"/>
        <v>-0.30710516115566922</v>
      </c>
      <c r="J126" s="4">
        <f t="shared" si="943"/>
        <v>1.7982916229582611E-2</v>
      </c>
      <c r="K126" s="4">
        <f t="shared" si="944"/>
        <v>0.10515878977255674</v>
      </c>
      <c r="L126" s="4">
        <f t="shared" si="945"/>
        <v>0.29058446421617073</v>
      </c>
      <c r="M126" s="4">
        <f t="shared" si="946"/>
        <v>0.16111707841031117</v>
      </c>
      <c r="N126" s="4">
        <f t="shared" si="947"/>
        <v>5.663526886848675E-2</v>
      </c>
      <c r="O126" s="4">
        <f t="shared" si="948"/>
        <v>-0.11824174524815985</v>
      </c>
      <c r="P126" s="4">
        <f t="shared" si="949"/>
        <v>-0.40149971954063707</v>
      </c>
      <c r="Q126" s="4">
        <f t="shared" si="950"/>
        <v>-0.33143939393939414</v>
      </c>
      <c r="R126" s="4">
        <f t="shared" si="951"/>
        <v>-0.26829412111563145</v>
      </c>
      <c r="S126" s="4">
        <f t="shared" si="952"/>
        <v>-0.17641351327511673</v>
      </c>
      <c r="T126" s="4">
        <f t="shared" si="953"/>
        <v>-3.8103054106336819E-2</v>
      </c>
      <c r="U126" s="4">
        <f t="shared" si="954"/>
        <v>-6.0755099088672881E-2</v>
      </c>
      <c r="V126" s="4">
        <f t="shared" si="955"/>
        <v>-2.9303170603054893E-3</v>
      </c>
      <c r="W126" s="4">
        <f t="shared" si="956"/>
        <v>4.9536686287080071E-2</v>
      </c>
      <c r="X126" s="4">
        <f t="shared" si="957"/>
        <v>6.6747925010157486E-2</v>
      </c>
      <c r="Y126" s="4">
        <f t="shared" si="958"/>
        <v>8.6810579315932876E-2</v>
      </c>
      <c r="Z126" s="4">
        <f t="shared" si="959"/>
        <v>-5.1539012168933487E-2</v>
      </c>
      <c r="AA126" s="4">
        <f t="shared" si="960"/>
        <v>2.2709208584080813E-2</v>
      </c>
      <c r="AB126" s="4">
        <f t="shared" si="961"/>
        <v>0.10504201680672298</v>
      </c>
      <c r="AC126" s="4">
        <f t="shared" si="962"/>
        <v>0.175682185259698</v>
      </c>
      <c r="AD126" s="4">
        <f t="shared" si="963"/>
        <v>0.42179662562699521</v>
      </c>
      <c r="AE126" s="4">
        <f t="shared" si="964"/>
        <v>0.5060334760607238</v>
      </c>
      <c r="AF126" s="4">
        <f t="shared" si="965"/>
        <v>0.48575844557297382</v>
      </c>
      <c r="AG126" s="4">
        <f t="shared" si="966"/>
        <v>0.46123195327638378</v>
      </c>
      <c r="AH126" s="4">
        <f t="shared" si="967"/>
        <v>0.50956097299326863</v>
      </c>
      <c r="AI126" s="4">
        <f t="shared" si="968"/>
        <v>0.33133647882097311</v>
      </c>
      <c r="AJ126" s="4">
        <f t="shared" si="969"/>
        <v>0.42126066153526115</v>
      </c>
      <c r="AK126" s="4">
        <f t="shared" si="970"/>
        <v>0.48874598070739605</v>
      </c>
      <c r="AL126" s="4">
        <f t="shared" si="971"/>
        <v>0.42024252550568358</v>
      </c>
      <c r="AM126" s="4">
        <f t="shared" si="972"/>
        <v>0.47691960139561662</v>
      </c>
      <c r="AN126" s="4">
        <f t="shared" si="973"/>
        <v>0.45579528846391953</v>
      </c>
      <c r="AO126" s="4">
        <f t="shared" si="974"/>
        <v>0.46163290362185427</v>
      </c>
      <c r="AP126" s="4">
        <f t="shared" si="975"/>
        <v>0.43351193375547858</v>
      </c>
      <c r="AQ126" s="4">
        <f t="shared" si="976"/>
        <v>0.47563579887400498</v>
      </c>
      <c r="AR126" s="4">
        <f t="shared" si="977"/>
        <v>0.43527676347544281</v>
      </c>
      <c r="AS126" s="4">
        <f t="shared" si="978"/>
        <v>0.31422403454065689</v>
      </c>
      <c r="AT126" s="4">
        <f t="shared" si="979"/>
        <v>0.30960489652051754</v>
      </c>
      <c r="AU126" s="4">
        <f t="shared" si="980"/>
        <v>0.18730587761101919</v>
      </c>
      <c r="AV126" s="4">
        <f t="shared" si="981"/>
        <v>-6.6019051211921365E-2</v>
      </c>
      <c r="AW126" s="4">
        <f t="shared" si="982"/>
        <v>-0.17369261102243952</v>
      </c>
      <c r="AX126" s="4">
        <f t="shared" si="983"/>
        <v>-0.5113477164471848</v>
      </c>
      <c r="AY126" s="4">
        <f t="shared" si="984"/>
        <v>-0.51875498802873077</v>
      </c>
      <c r="AZ126" s="4">
        <f t="shared" si="985"/>
        <v>-0.46564398326517908</v>
      </c>
      <c r="BA126" s="4">
        <f t="shared" si="986"/>
        <v>-0.3653818598653098</v>
      </c>
      <c r="BB126" s="4">
        <f t="shared" si="987"/>
        <v>-0.18939853823179412</v>
      </c>
      <c r="BC126" s="4">
        <f t="shared" si="988"/>
        <v>-0.24816334553674571</v>
      </c>
      <c r="BD126" s="4">
        <f t="shared" si="989"/>
        <v>-0.11369815611251254</v>
      </c>
      <c r="BE126" s="4">
        <f t="shared" si="990"/>
        <v>-0.11088659997043041</v>
      </c>
      <c r="BF126" s="4">
        <f t="shared" si="991"/>
        <v>1.9788755039949039E-2</v>
      </c>
      <c r="BG126" s="4">
        <f t="shared" si="992"/>
        <v>0.15619576535925125</v>
      </c>
      <c r="BH126" s="4">
        <f t="shared" si="993"/>
        <v>0.14182985394013373</v>
      </c>
      <c r="BI126" s="4">
        <f t="shared" si="994"/>
        <v>0.16679113766492359</v>
      </c>
      <c r="BJ126" s="4">
        <f t="shared" si="995"/>
        <v>0.23846192061205243</v>
      </c>
      <c r="BK126" s="4">
        <f t="shared" si="996"/>
        <v>0.24834231504706092</v>
      </c>
      <c r="BL126" s="4">
        <f t="shared" si="997"/>
        <v>0.38073575949367089</v>
      </c>
      <c r="BM126" s="4">
        <f t="shared" si="998"/>
        <v>0.52261802046098771</v>
      </c>
      <c r="BN126" s="4">
        <f t="shared" si="999"/>
        <v>0.57530356443399855</v>
      </c>
      <c r="BO126" s="4">
        <f t="shared" si="1000"/>
        <v>0.66278418090109437</v>
      </c>
      <c r="BP126" s="4">
        <f t="shared" si="1001"/>
        <v>0.71245713181664616</v>
      </c>
      <c r="BQ126" s="4">
        <f t="shared" si="1002"/>
        <v>0.59755219582433383</v>
      </c>
      <c r="BR126" s="4">
        <f t="shared" si="1003"/>
        <v>0.47223540579022272</v>
      </c>
      <c r="BS126" s="4">
        <f t="shared" si="1004"/>
        <v>0.56040876874896972</v>
      </c>
      <c r="BT126" s="4">
        <f t="shared" si="1005"/>
        <v>0.60999836398906226</v>
      </c>
      <c r="BU126" s="4">
        <f t="shared" si="1006"/>
        <v>0.59912221628776474</v>
      </c>
      <c r="BV126" s="4">
        <f t="shared" si="1007"/>
        <v>0.52869741884841004</v>
      </c>
      <c r="BW126" s="4">
        <f t="shared" si="1008"/>
        <v>0.23064099929209358</v>
      </c>
      <c r="BX126" s="4">
        <f t="shared" si="1009"/>
        <v>-0.10203156176310625</v>
      </c>
      <c r="BY126" s="4">
        <f t="shared" si="1010"/>
        <v>-0.27929185999369316</v>
      </c>
      <c r="BZ126" s="4">
        <f t="shared" si="1011"/>
        <v>-0.65145850589894394</v>
      </c>
      <c r="CA126" s="4">
        <f t="shared" si="1012"/>
        <v>-1.1544107833978385</v>
      </c>
      <c r="CB126" s="4">
        <f t="shared" si="1013"/>
        <v>-1.4529838458457556</v>
      </c>
      <c r="CC126" s="4">
        <f t="shared" si="1014"/>
        <v>-1.627803686431269</v>
      </c>
      <c r="CD126" s="4">
        <f t="shared" si="1015"/>
        <v>-1.5037423964905148</v>
      </c>
      <c r="CE126" s="4">
        <f t="shared" si="1016"/>
        <v>-1.0864821408062477</v>
      </c>
      <c r="CF126" s="4">
        <f t="shared" si="1017"/>
        <v>-0.78183696468820518</v>
      </c>
      <c r="CG126" s="4">
        <f t="shared" si="1018"/>
        <v>-0.48443399586806285</v>
      </c>
      <c r="CH126" s="4">
        <f t="shared" si="1019"/>
        <v>-0.29168459809687747</v>
      </c>
      <c r="CI126" s="4">
        <f t="shared" si="1020"/>
        <v>-0.26886883042058807</v>
      </c>
      <c r="CJ126" s="4">
        <f t="shared" si="1021"/>
        <v>-0.16490213416820002</v>
      </c>
      <c r="CK126" s="4">
        <f t="shared" si="1022"/>
        <v>-0.12882908674491805</v>
      </c>
      <c r="CL126" s="4">
        <f t="shared" si="1023"/>
        <v>-8.5378868729989746E-2</v>
      </c>
      <c r="CM126" s="4">
        <f t="shared" si="1024"/>
        <v>4.0200529701096492E-2</v>
      </c>
      <c r="CN126" s="4">
        <f t="shared" si="1025"/>
        <v>0.15734347846507934</v>
      </c>
      <c r="CO126" s="4">
        <f t="shared" si="1026"/>
        <v>0.22197298939202681</v>
      </c>
      <c r="CP126" s="4">
        <f t="shared" si="1027"/>
        <v>0.35316805687864444</v>
      </c>
      <c r="CQ126" s="4">
        <f t="shared" si="1028"/>
        <v>0.4434487377878375</v>
      </c>
      <c r="CR126" s="4">
        <f t="shared" si="1029"/>
        <v>0.39134016843647051</v>
      </c>
      <c r="CS126" s="4">
        <f t="shared" si="1030"/>
        <v>0.44201412622465291</v>
      </c>
      <c r="CT126" s="4">
        <f t="shared" si="1031"/>
        <v>0.35895699288858796</v>
      </c>
      <c r="CU126" s="4">
        <f t="shared" si="1032"/>
        <v>0.34304932735426052</v>
      </c>
      <c r="CV126" s="4">
        <f t="shared" si="1033"/>
        <v>0.33859793722572401</v>
      </c>
      <c r="CW126" s="4">
        <f t="shared" si="1034"/>
        <v>0.40729590933238974</v>
      </c>
      <c r="CX126" s="4">
        <f t="shared" si="1035"/>
        <v>0.55537262649544572</v>
      </c>
      <c r="CY126" s="4">
        <f t="shared" si="1036"/>
        <v>0.61933007676203744</v>
      </c>
      <c r="CZ126" s="4">
        <f t="shared" si="1037"/>
        <v>0.63914432922454811</v>
      </c>
      <c r="DA126" s="4">
        <f t="shared" si="1038"/>
        <v>0.49435787211176851</v>
      </c>
      <c r="DB126" s="4">
        <f t="shared" si="1039"/>
        <v>0.37169956421430345</v>
      </c>
      <c r="DC126" s="4">
        <f t="shared" si="1040"/>
        <v>0.36894891965819149</v>
      </c>
      <c r="DD126" s="4">
        <f t="shared" si="1041"/>
        <v>0.39113428943937534</v>
      </c>
      <c r="DE126" s="4">
        <f t="shared" si="1042"/>
        <v>0.41438477396247581</v>
      </c>
      <c r="DF126" s="4">
        <f t="shared" si="1043"/>
        <v>0.39721946375372336</v>
      </c>
      <c r="DG126" s="4">
        <f t="shared" si="1044"/>
        <v>0.3364861814973632</v>
      </c>
      <c r="DH126" s="4">
        <f t="shared" si="1045"/>
        <v>0.27629921579781275</v>
      </c>
      <c r="DI126" s="4">
        <f t="shared" si="1046"/>
        <v>0.2220024622091277</v>
      </c>
      <c r="DJ126" s="4">
        <f t="shared" si="1047"/>
        <v>0.22703071946637757</v>
      </c>
      <c r="DK126" s="4">
        <f t="shared" si="1048"/>
        <v>0.27961971718462791</v>
      </c>
      <c r="DL126" s="4">
        <f t="shared" si="1049"/>
        <v>0.29307511039822526</v>
      </c>
      <c r="DM126" s="4">
        <f t="shared" si="1050"/>
        <v>0.32937556703877352</v>
      </c>
      <c r="DN126" s="4">
        <f t="shared" si="1051"/>
        <v>0.33975529762956896</v>
      </c>
      <c r="DO126" s="4">
        <f t="shared" si="1052"/>
        <v>0.11692943308713136</v>
      </c>
      <c r="DP126" s="4">
        <f t="shared" si="1053"/>
        <v>0.13970545433377776</v>
      </c>
      <c r="DQ126" s="4">
        <f t="shared" si="1054"/>
        <v>8.6891038637549156E-2</v>
      </c>
      <c r="DR126" s="4">
        <f t="shared" si="1055"/>
        <v>2.3028209556707251E-2</v>
      </c>
      <c r="DS126" s="4">
        <f t="shared" si="1056"/>
        <v>0.12998929499923642</v>
      </c>
      <c r="DT126" s="4">
        <f t="shared" si="1057"/>
        <v>-0.66156120862872847</v>
      </c>
      <c r="DU126" s="4">
        <f t="shared" si="1058"/>
        <v>-0.22372205824293481</v>
      </c>
      <c r="DV126" s="4">
        <f t="shared" si="1059"/>
        <v>-0.1012316517631197</v>
      </c>
      <c r="DW126" s="4">
        <f t="shared" si="1060"/>
        <v>-0.10098365560833276</v>
      </c>
      <c r="DX126" s="4">
        <f t="shared" si="1061"/>
        <v>0.74570273003033338</v>
      </c>
      <c r="DY126" s="4">
        <f t="shared" si="1062"/>
        <v>0.25905150433452395</v>
      </c>
      <c r="DZ126" s="4">
        <f t="shared" si="1063"/>
        <v>0.16600198392614895</v>
      </c>
      <c r="EA126" s="4">
        <f t="shared" si="1064"/>
        <v>4.6602099120638479E-2</v>
      </c>
      <c r="EB126" s="4">
        <f t="shared" si="1065"/>
        <v>5.3907279479295418E-2</v>
      </c>
      <c r="EC126" s="4">
        <f t="shared" si="1066"/>
        <v>0.14272586857489142</v>
      </c>
      <c r="ED126" s="4">
        <f t="shared" si="1067"/>
        <v>9.0275243455045825E-2</v>
      </c>
      <c r="EE126" s="4">
        <f t="shared" si="1068"/>
        <v>0.15304267977732178</v>
      </c>
      <c r="EF126" s="4">
        <f t="shared" si="1069"/>
        <v>3.9804389855566821E-2</v>
      </c>
      <c r="EG126" s="4">
        <f t="shared" si="1070"/>
        <v>-0.14036269720958985</v>
      </c>
      <c r="EH126" s="4">
        <f t="shared" si="1071"/>
        <v>-9.1929008292373493E-2</v>
      </c>
      <c r="EI126" s="4">
        <f t="shared" si="1072"/>
        <v>-0.27328029948525939</v>
      </c>
      <c r="EJ126" s="4">
        <f t="shared" si="1073"/>
        <v>-0.12109244010581567</v>
      </c>
      <c r="EK126" s="10">
        <f t="shared" si="1074"/>
        <v>-6.8138848410117525E-2</v>
      </c>
      <c r="EL126" s="10">
        <f t="shared" si="1075"/>
        <v>-0.13347157615498115</v>
      </c>
      <c r="EM126" s="10">
        <f t="shared" si="1076"/>
        <v>3.5658654741941104E-2</v>
      </c>
      <c r="EN126" s="10">
        <f t="shared" si="1077"/>
        <v>-0.13470014050136836</v>
      </c>
      <c r="EO126" s="10">
        <f t="shared" si="1078"/>
        <v>-0.16515183627182001</v>
      </c>
      <c r="EP126" s="10">
        <f t="shared" si="1079"/>
        <v>-0.16946915483714306</v>
      </c>
      <c r="EQ126" s="10">
        <f t="shared" si="1080"/>
        <v>-0.1437522698927062</v>
      </c>
      <c r="ER126" s="10">
        <f t="shared" si="1081"/>
        <v>-9.8937216993594743E-2</v>
      </c>
      <c r="ES126" s="10">
        <f t="shared" si="1082"/>
        <v>-4.227169274946959E-2</v>
      </c>
      <c r="ET126" s="10">
        <f t="shared" si="1083"/>
        <v>-8.0842803413278541E-3</v>
      </c>
      <c r="EU126" s="10">
        <f t="shared" si="1084"/>
        <v>2.2193566451689913E-2</v>
      </c>
      <c r="EV126" s="10">
        <f t="shared" si="1085"/>
        <v>5.5649259724183074E-2</v>
      </c>
      <c r="EW126" s="10">
        <f t="shared" si="1086"/>
        <v>8.1150601272165279E-2</v>
      </c>
      <c r="EX126" s="10">
        <f t="shared" si="1087"/>
        <v>0.10758027660227973</v>
      </c>
      <c r="EY126" s="10">
        <f t="shared" si="1088"/>
        <v>0.13223918109447158</v>
      </c>
      <c r="EZ126" s="10">
        <f t="shared" si="1089"/>
        <v>0.15242688961948694</v>
      </c>
      <c r="FA126" s="10">
        <f t="shared" si="1090"/>
        <v>0.17059810552320581</v>
      </c>
      <c r="FB126" s="10">
        <f t="shared" si="1091"/>
        <v>0.18710425195411717</v>
      </c>
      <c r="FC126" s="10">
        <f t="shared" si="1092"/>
        <v>0.19770375562161824</v>
      </c>
      <c r="FD126" s="10">
        <f t="shared" si="1093"/>
        <v>0.21631921220557096</v>
      </c>
      <c r="FE126" s="10">
        <f t="shared" si="1094"/>
        <v>0.22011950790861198</v>
      </c>
      <c r="FF126" s="10">
        <f t="shared" si="1095"/>
        <v>0.21925734135298355</v>
      </c>
      <c r="FG126" s="10">
        <f t="shared" si="1096"/>
        <v>0.21344672650110919</v>
      </c>
      <c r="FH126" s="10">
        <f t="shared" si="1097"/>
        <v>0.19480770783045559</v>
      </c>
      <c r="FI126" s="10">
        <f t="shared" si="1098"/>
        <v>0.18857690519552295</v>
      </c>
      <c r="FJ126" s="10">
        <f t="shared" si="1099"/>
        <v>0.16708320017917797</v>
      </c>
    </row>
    <row r="127" spans="2:166" x14ac:dyDescent="0.2">
      <c r="B127" t="str">
        <f t="shared" si="939"/>
        <v xml:space="preserve">   Manufacturing</v>
      </c>
      <c r="C127" s="4"/>
      <c r="D127" s="4"/>
      <c r="E127" s="4"/>
      <c r="F127" s="4"/>
      <c r="G127" s="4">
        <f t="shared" si="940"/>
        <v>-0.43691971600218271</v>
      </c>
      <c r="H127" s="4">
        <f t="shared" si="941"/>
        <v>-0.37001383791588804</v>
      </c>
      <c r="I127" s="4">
        <f t="shared" si="942"/>
        <v>-0.3607740242702499</v>
      </c>
      <c r="J127" s="4">
        <f t="shared" si="943"/>
        <v>-0.29671811778809903</v>
      </c>
      <c r="K127" s="4">
        <f t="shared" si="944"/>
        <v>-0.16825406363609025</v>
      </c>
      <c r="L127" s="4">
        <f t="shared" si="945"/>
        <v>-0.20370869656391294</v>
      </c>
      <c r="M127" s="4">
        <f t="shared" si="946"/>
        <v>-0.47440028643035931</v>
      </c>
      <c r="N127" s="4">
        <f t="shared" si="947"/>
        <v>-0.58423751043280936</v>
      </c>
      <c r="O127" s="4">
        <f t="shared" si="948"/>
        <v>-0.85725265304915754</v>
      </c>
      <c r="P127" s="4">
        <f t="shared" si="949"/>
        <v>-0.94175301862840222</v>
      </c>
      <c r="Q127" s="4">
        <f t="shared" si="950"/>
        <v>-0.68951231060606388</v>
      </c>
      <c r="R127" s="4">
        <f t="shared" si="951"/>
        <v>-1.1174007901409304</v>
      </c>
      <c r="S127" s="4">
        <f t="shared" si="952"/>
        <v>-1.0643615300932057</v>
      </c>
      <c r="T127" s="4">
        <f t="shared" si="953"/>
        <v>-0.97602438595463004</v>
      </c>
      <c r="U127" s="4">
        <f t="shared" si="954"/>
        <v>-1.1138434832923487</v>
      </c>
      <c r="V127" s="4">
        <f t="shared" si="955"/>
        <v>-0.4424778761061946</v>
      </c>
      <c r="W127" s="4">
        <f t="shared" si="956"/>
        <v>7.8675913514773557E-2</v>
      </c>
      <c r="X127" s="4">
        <f t="shared" si="957"/>
        <v>-3.7727088049222493E-2</v>
      </c>
      <c r="Y127" s="4">
        <f t="shared" si="958"/>
        <v>-0.39064760692169664</v>
      </c>
      <c r="Z127" s="4">
        <f t="shared" si="959"/>
        <v>-1.7265569076592728</v>
      </c>
      <c r="AA127" s="4">
        <f t="shared" si="960"/>
        <v>-0.516634495287841</v>
      </c>
      <c r="AB127" s="4">
        <f t="shared" si="961"/>
        <v>-5.6779468544170871E-3</v>
      </c>
      <c r="AC127" s="4">
        <f t="shared" si="962"/>
        <v>0.75373324643676876</v>
      </c>
      <c r="AD127" s="4">
        <f t="shared" si="963"/>
        <v>2.6305289557683564</v>
      </c>
      <c r="AE127" s="4">
        <f t="shared" si="964"/>
        <v>1.6599010176277598</v>
      </c>
      <c r="AF127" s="4">
        <f t="shared" si="965"/>
        <v>1.8243541620666819</v>
      </c>
      <c r="AG127" s="4">
        <f t="shared" si="966"/>
        <v>1.9377200403919084</v>
      </c>
      <c r="AH127" s="4">
        <f t="shared" si="967"/>
        <v>1.9202402982272613</v>
      </c>
      <c r="AI127" s="4">
        <f t="shared" si="968"/>
        <v>1.4658325823039806</v>
      </c>
      <c r="AJ127" s="4">
        <f t="shared" si="969"/>
        <v>1.1623673809028519</v>
      </c>
      <c r="AK127" s="4">
        <f t="shared" si="970"/>
        <v>0.67138263665595133</v>
      </c>
      <c r="AL127" s="4">
        <f t="shared" si="971"/>
        <v>-5.0631629578951082E-3</v>
      </c>
      <c r="AM127" s="4">
        <f t="shared" si="972"/>
        <v>-0.54720249002234278</v>
      </c>
      <c r="AN127" s="4">
        <f t="shared" si="973"/>
        <v>-1.0329708439644278</v>
      </c>
      <c r="AO127" s="4">
        <f t="shared" si="974"/>
        <v>-1.4069981583793731</v>
      </c>
      <c r="AP127" s="4">
        <f t="shared" si="975"/>
        <v>-1.4466634193862662</v>
      </c>
      <c r="AQ127" s="4">
        <f t="shared" si="976"/>
        <v>-1.5069889341875353</v>
      </c>
      <c r="AR127" s="4">
        <f t="shared" si="977"/>
        <v>-1.0906101129301364</v>
      </c>
      <c r="AS127" s="4">
        <f t="shared" si="978"/>
        <v>-0.81554329575437812</v>
      </c>
      <c r="AT127" s="4">
        <f t="shared" si="979"/>
        <v>-0.68113077234513597</v>
      </c>
      <c r="AU127" s="4">
        <f t="shared" si="980"/>
        <v>-0.32482158522417282</v>
      </c>
      <c r="AV127" s="4">
        <f t="shared" si="981"/>
        <v>-0.47863812128642852</v>
      </c>
      <c r="AW127" s="4">
        <f t="shared" si="982"/>
        <v>-0.44596751478734192</v>
      </c>
      <c r="AX127" s="4">
        <f t="shared" si="983"/>
        <v>-0.72849537685626253</v>
      </c>
      <c r="AY127" s="4">
        <f t="shared" si="984"/>
        <v>-1.157222665602555</v>
      </c>
      <c r="AZ127" s="4">
        <f t="shared" si="985"/>
        <v>-1.3591131491242583</v>
      </c>
      <c r="BA127" s="4">
        <f t="shared" si="986"/>
        <v>-1.5713808090939494</v>
      </c>
      <c r="BB127" s="4">
        <f t="shared" si="987"/>
        <v>-1.4981910011412491</v>
      </c>
      <c r="BC127" s="4">
        <f t="shared" si="988"/>
        <v>-1.2187031622398583</v>
      </c>
      <c r="BD127" s="4">
        <f t="shared" si="989"/>
        <v>-1.1987740372732205</v>
      </c>
      <c r="BE127" s="4">
        <f t="shared" si="990"/>
        <v>-1.0694396530481491</v>
      </c>
      <c r="BF127" s="4">
        <f t="shared" si="991"/>
        <v>-0.91028273183763264</v>
      </c>
      <c r="BG127" s="4">
        <f t="shared" si="992"/>
        <v>-0.63470025288838183</v>
      </c>
      <c r="BH127" s="4">
        <f t="shared" si="993"/>
        <v>-0.38070118689193716</v>
      </c>
      <c r="BI127" s="4">
        <f t="shared" si="994"/>
        <v>-0.14687577794373985</v>
      </c>
      <c r="BJ127" s="4">
        <f t="shared" si="995"/>
        <v>0.12171493864573464</v>
      </c>
      <c r="BK127" s="4">
        <f t="shared" si="996"/>
        <v>0.31539474010976737</v>
      </c>
      <c r="BL127" s="4">
        <f t="shared" si="997"/>
        <v>0.52660205696202589</v>
      </c>
      <c r="BM127" s="4">
        <f t="shared" si="998"/>
        <v>0.31061259706643468</v>
      </c>
      <c r="BN127" s="4">
        <f t="shared" si="999"/>
        <v>0.65853897375636505</v>
      </c>
      <c r="BO127" s="4">
        <f t="shared" si="1000"/>
        <v>0.71639172494456638</v>
      </c>
      <c r="BP127" s="4">
        <f t="shared" si="1001"/>
        <v>0.59411679466743839</v>
      </c>
      <c r="BQ127" s="4">
        <f t="shared" si="1002"/>
        <v>0.84713222942164579</v>
      </c>
      <c r="BR127" s="4">
        <f t="shared" si="1003"/>
        <v>0.50071191267204618</v>
      </c>
      <c r="BS127" s="4">
        <f t="shared" si="1004"/>
        <v>0.43561185806117564</v>
      </c>
      <c r="BT127" s="4">
        <f t="shared" si="1005"/>
        <v>0.41133989295814255</v>
      </c>
      <c r="BU127" s="4">
        <f t="shared" si="1006"/>
        <v>0.4690801848454591</v>
      </c>
      <c r="BV127" s="4">
        <f t="shared" si="1007"/>
        <v>0.42942235766726539</v>
      </c>
      <c r="BW127" s="4">
        <f t="shared" si="1008"/>
        <v>0.3745061770683476</v>
      </c>
      <c r="BX127" s="4">
        <f t="shared" si="1009"/>
        <v>0.28795574097587734</v>
      </c>
      <c r="BY127" s="4">
        <f t="shared" si="1010"/>
        <v>0.11937474661020747</v>
      </c>
      <c r="BZ127" s="4">
        <f t="shared" si="1011"/>
        <v>-0.63802637175669885</v>
      </c>
      <c r="CA127" s="4">
        <f t="shared" si="1012"/>
        <v>-0.54495306730726634</v>
      </c>
      <c r="CB127" s="4">
        <f t="shared" si="1013"/>
        <v>-0.8967113168083316</v>
      </c>
      <c r="CC127" s="4">
        <f t="shared" si="1014"/>
        <v>-1.1059293804130594</v>
      </c>
      <c r="CD127" s="4">
        <f t="shared" si="1015"/>
        <v>-0.59471315831128657</v>
      </c>
      <c r="CE127" s="4">
        <f t="shared" si="1016"/>
        <v>-0.81543585620765002</v>
      </c>
      <c r="CF127" s="4">
        <f t="shared" si="1017"/>
        <v>-0.45313673929376452</v>
      </c>
      <c r="CG127" s="4">
        <f t="shared" si="1018"/>
        <v>-0.19234879247702433</v>
      </c>
      <c r="CH127" s="4">
        <f t="shared" si="1019"/>
        <v>6.4553148759146584E-2</v>
      </c>
      <c r="CI127" s="4">
        <f t="shared" si="1020"/>
        <v>0.26406760130593498</v>
      </c>
      <c r="CJ127" s="4">
        <f t="shared" si="1021"/>
        <v>0.4947064025046008</v>
      </c>
      <c r="CK127" s="4">
        <f t="shared" si="1022"/>
        <v>0.6870884626395638</v>
      </c>
      <c r="CL127" s="4">
        <f t="shared" si="1023"/>
        <v>0.77552472429740404</v>
      </c>
      <c r="CM127" s="4">
        <f t="shared" si="1024"/>
        <v>0.75198637911464217</v>
      </c>
      <c r="CN127" s="4">
        <f t="shared" si="1025"/>
        <v>0.66225165562913912</v>
      </c>
      <c r="CO127" s="4">
        <f t="shared" si="1026"/>
        <v>0.57712977241927255</v>
      </c>
      <c r="CP127" s="4">
        <f t="shared" si="1027"/>
        <v>0.48560607820813761</v>
      </c>
      <c r="CQ127" s="4">
        <f t="shared" si="1028"/>
        <v>0.42266207820403268</v>
      </c>
      <c r="CR127" s="4">
        <f t="shared" si="1029"/>
        <v>0.29293299157817715</v>
      </c>
      <c r="CS127" s="4">
        <f t="shared" si="1030"/>
        <v>0.13898382319434849</v>
      </c>
      <c r="CT127" s="4">
        <f t="shared" si="1031"/>
        <v>3.6121458403881687E-2</v>
      </c>
      <c r="CU127" s="4">
        <f t="shared" si="1032"/>
        <v>-5.3811659192824553E-2</v>
      </c>
      <c r="CV127" s="4">
        <f t="shared" si="1033"/>
        <v>-5.5690450201599448E-2</v>
      </c>
      <c r="CW127" s="4">
        <f t="shared" si="1034"/>
        <v>2.2135647246330254E-3</v>
      </c>
      <c r="CX127" s="4">
        <f t="shared" si="1035"/>
        <v>1.5366041049283097E-2</v>
      </c>
      <c r="CY127" s="4">
        <f t="shared" si="1036"/>
        <v>8.0687369155616598E-2</v>
      </c>
      <c r="CZ127" s="4">
        <f t="shared" si="1037"/>
        <v>4.5653166373181869E-2</v>
      </c>
      <c r="DA127" s="4">
        <f t="shared" si="1038"/>
        <v>7.7377753895753271E-2</v>
      </c>
      <c r="DB127" s="4">
        <f t="shared" si="1039"/>
        <v>3.2043065880543425E-2</v>
      </c>
      <c r="DC127" s="4">
        <f t="shared" si="1040"/>
        <v>-3.1805941349843846E-2</v>
      </c>
      <c r="DD127" s="4">
        <f t="shared" si="1041"/>
        <v>-4.2057450477351627E-2</v>
      </c>
      <c r="DE127" s="4">
        <f t="shared" si="1042"/>
        <v>-0.22072756804031207</v>
      </c>
      <c r="DF127" s="4">
        <f t="shared" si="1043"/>
        <v>-0.33308507116848785</v>
      </c>
      <c r="DG127" s="4">
        <f t="shared" si="1044"/>
        <v>-0.41034900182605266</v>
      </c>
      <c r="DH127" s="4">
        <f t="shared" si="1045"/>
        <v>-0.43070171874365065</v>
      </c>
      <c r="DI127" s="4">
        <f t="shared" si="1046"/>
        <v>-0.48436900845627734</v>
      </c>
      <c r="DJ127" s="4">
        <f t="shared" si="1047"/>
        <v>-0.37168746107327361</v>
      </c>
      <c r="DK127" s="4">
        <f t="shared" si="1048"/>
        <v>-0.24766317807781499</v>
      </c>
      <c r="DL127" s="4">
        <f t="shared" si="1049"/>
        <v>-0.14257708073427408</v>
      </c>
      <c r="DM127" s="4">
        <f t="shared" si="1050"/>
        <v>8.0864660171197464E-2</v>
      </c>
      <c r="DN127" s="4">
        <f t="shared" si="1051"/>
        <v>0.27298258017636079</v>
      </c>
      <c r="DO127" s="4">
        <f t="shared" si="1052"/>
        <v>0.3546859470309689</v>
      </c>
      <c r="DP127" s="4">
        <f t="shared" si="1053"/>
        <v>0.37060752469099978</v>
      </c>
      <c r="DQ127" s="4">
        <f t="shared" si="1054"/>
        <v>0.31280773909517451</v>
      </c>
      <c r="DR127" s="4">
        <f t="shared" si="1055"/>
        <v>0.15352139704471354</v>
      </c>
      <c r="DS127" s="4">
        <f t="shared" si="1056"/>
        <v>3.8232145588002211E-3</v>
      </c>
      <c r="DT127" s="4">
        <f t="shared" si="1057"/>
        <v>-0.78098343253592262</v>
      </c>
      <c r="DU127" s="4">
        <f t="shared" si="1058"/>
        <v>-1.1336504295839518</v>
      </c>
      <c r="DV127" s="4">
        <f t="shared" si="1059"/>
        <v>-1.3572539977129157</v>
      </c>
      <c r="DW127" s="4">
        <f t="shared" si="1060"/>
        <v>-1.4623929386243777</v>
      </c>
      <c r="DX127" s="4">
        <f t="shared" si="1061"/>
        <v>-0.93528816986855334</v>
      </c>
      <c r="DY127" s="4">
        <f t="shared" si="1062"/>
        <v>-0.53034166241713498</v>
      </c>
      <c r="DZ127" s="4">
        <f t="shared" si="1063"/>
        <v>-0.14778225398303574</v>
      </c>
      <c r="EA127" s="4">
        <f t="shared" si="1064"/>
        <v>8.10471289054598E-2</v>
      </c>
      <c r="EB127" s="4">
        <f t="shared" si="1065"/>
        <v>0.23359821107694823</v>
      </c>
      <c r="EC127" s="4">
        <f t="shared" si="1066"/>
        <v>0.35583709699493565</v>
      </c>
      <c r="ED127" s="4">
        <f t="shared" si="1067"/>
        <v>0.30731997771930242</v>
      </c>
      <c r="EE127" s="4">
        <f t="shared" si="1068"/>
        <v>0.26208558911866636</v>
      </c>
      <c r="EF127" s="4">
        <f t="shared" si="1069"/>
        <v>0.26915349330906879</v>
      </c>
      <c r="EG127" s="4">
        <f t="shared" si="1070"/>
        <v>0.21896580764695964</v>
      </c>
      <c r="EH127" s="4">
        <f t="shared" si="1071"/>
        <v>0.21012344752542117</v>
      </c>
      <c r="EI127" s="4">
        <f t="shared" si="1072"/>
        <v>0.29012634534393872</v>
      </c>
      <c r="EJ127" s="4">
        <f t="shared" si="1073"/>
        <v>0.17139237676515645</v>
      </c>
      <c r="EK127" s="10">
        <f t="shared" si="1074"/>
        <v>0.15192243022082655</v>
      </c>
      <c r="EL127" s="10">
        <f t="shared" si="1075"/>
        <v>-0.53370322628855549</v>
      </c>
      <c r="EM127" s="10">
        <f t="shared" si="1076"/>
        <v>-0.37799515558039742</v>
      </c>
      <c r="EN127" s="10">
        <f t="shared" si="1077"/>
        <v>-0.48677438438216436</v>
      </c>
      <c r="EO127" s="10">
        <f t="shared" si="1078"/>
        <v>-0.64536102378936588</v>
      </c>
      <c r="EP127" s="10">
        <f t="shared" si="1079"/>
        <v>-0.11228120252083472</v>
      </c>
      <c r="EQ127" s="10">
        <f t="shared" si="1080"/>
        <v>-0.39805964644573533</v>
      </c>
      <c r="ER127" s="10">
        <f t="shared" si="1081"/>
        <v>-0.27572340309222831</v>
      </c>
      <c r="ES127" s="10">
        <f t="shared" si="1082"/>
        <v>-0.18026914345397901</v>
      </c>
      <c r="ET127" s="10">
        <f t="shared" si="1083"/>
        <v>-9.9989022988172763E-2</v>
      </c>
      <c r="EU127" s="10">
        <f t="shared" si="1084"/>
        <v>-6.4226722296656977E-2</v>
      </c>
      <c r="EV127" s="10">
        <f t="shared" si="1085"/>
        <v>-1.5440411203140497E-2</v>
      </c>
      <c r="EW127" s="10">
        <f t="shared" si="1086"/>
        <v>2.469727878153935E-2</v>
      </c>
      <c r="EX127" s="10">
        <f t="shared" si="1087"/>
        <v>5.3728833066424682E-2</v>
      </c>
      <c r="EY127" s="10">
        <f t="shared" si="1088"/>
        <v>9.9003614142780444E-2</v>
      </c>
      <c r="EZ127" s="10">
        <f t="shared" si="1089"/>
        <v>0.12867219907465913</v>
      </c>
      <c r="FA127" s="10">
        <f t="shared" si="1090"/>
        <v>0.13113270627581175</v>
      </c>
      <c r="FB127" s="10">
        <f t="shared" si="1091"/>
        <v>0.13169238850539233</v>
      </c>
      <c r="FC127" s="10">
        <f t="shared" si="1092"/>
        <v>0.13056808590639438</v>
      </c>
      <c r="FD127" s="10">
        <f t="shared" si="1093"/>
        <v>0.1291034725862725</v>
      </c>
      <c r="FE127" s="10">
        <f t="shared" si="1094"/>
        <v>0.14265588752196959</v>
      </c>
      <c r="FF127" s="10">
        <f t="shared" si="1095"/>
        <v>0.14943133850981483</v>
      </c>
      <c r="FG127" s="10">
        <f t="shared" si="1096"/>
        <v>0.13841629372138883</v>
      </c>
      <c r="FH127" s="10">
        <f t="shared" si="1097"/>
        <v>0.11713562566136414</v>
      </c>
      <c r="FI127" s="10">
        <f t="shared" si="1098"/>
        <v>9.040041062119554E-2</v>
      </c>
      <c r="FJ127" s="10">
        <f t="shared" si="1099"/>
        <v>6.5383470311402861E-2</v>
      </c>
    </row>
    <row r="128" spans="2:166" x14ac:dyDescent="0.2">
      <c r="B128" t="str">
        <f t="shared" si="939"/>
        <v xml:space="preserve">      Aerospace</v>
      </c>
      <c r="C128" s="4"/>
      <c r="D128" s="4"/>
      <c r="E128" s="4"/>
      <c r="F128" s="4"/>
      <c r="G128" s="4">
        <f t="shared" si="940"/>
        <v>-0.14563990533406052</v>
      </c>
      <c r="H128" s="4">
        <f t="shared" si="941"/>
        <v>2.105769809277324E-2</v>
      </c>
      <c r="I128" s="4">
        <f t="shared" si="942"/>
        <v>0.14908017531828777</v>
      </c>
      <c r="J128" s="4">
        <f t="shared" si="943"/>
        <v>0.10490034467256215</v>
      </c>
      <c r="K128" s="4">
        <f t="shared" si="944"/>
        <v>-2.4036294805156764E-2</v>
      </c>
      <c r="L128" s="4">
        <f t="shared" si="945"/>
        <v>-0.20670441268985376</v>
      </c>
      <c r="M128" s="4">
        <f t="shared" si="946"/>
        <v>-0.44754744002864272</v>
      </c>
      <c r="N128" s="4">
        <f t="shared" si="947"/>
        <v>-0.53654465243829685</v>
      </c>
      <c r="O128" s="4">
        <f t="shared" si="948"/>
        <v>-0.66510981702089933</v>
      </c>
      <c r="P128" s="4">
        <f t="shared" si="949"/>
        <v>-0.77642960469990641</v>
      </c>
      <c r="Q128" s="4">
        <f t="shared" si="950"/>
        <v>-0.81676136363636498</v>
      </c>
      <c r="R128" s="4">
        <f t="shared" si="951"/>
        <v>-1.1056076419600211</v>
      </c>
      <c r="S128" s="4">
        <f t="shared" si="952"/>
        <v>-1.2025521154920462</v>
      </c>
      <c r="T128" s="4">
        <f t="shared" si="953"/>
        <v>-1.0961955565976917</v>
      </c>
      <c r="U128" s="4">
        <f t="shared" si="954"/>
        <v>-0.96050918559236198</v>
      </c>
      <c r="V128" s="4">
        <f t="shared" si="955"/>
        <v>-0.50694485143292467</v>
      </c>
      <c r="W128" s="4">
        <f t="shared" si="956"/>
        <v>-0.30013404044524739</v>
      </c>
      <c r="X128" s="4">
        <f t="shared" si="957"/>
        <v>-0.28150211852109858</v>
      </c>
      <c r="Y128" s="4">
        <f t="shared" si="958"/>
        <v>-0.82180681752416196</v>
      </c>
      <c r="Z128" s="4">
        <f t="shared" si="959"/>
        <v>-2.1846814602720124</v>
      </c>
      <c r="AA128" s="4">
        <f t="shared" si="960"/>
        <v>-0.77495174293175806</v>
      </c>
      <c r="AB128" s="4">
        <f t="shared" si="961"/>
        <v>-0.43436293436293422</v>
      </c>
      <c r="AC128" s="4">
        <f t="shared" si="962"/>
        <v>0.51004505397976796</v>
      </c>
      <c r="AD128" s="4">
        <f t="shared" si="963"/>
        <v>2.3512311901504788</v>
      </c>
      <c r="AE128" s="4">
        <f t="shared" si="964"/>
        <v>1.4124450870266367</v>
      </c>
      <c r="AF128" s="4">
        <f t="shared" si="965"/>
        <v>1.5069551777434327</v>
      </c>
      <c r="AG128" s="4">
        <f t="shared" si="966"/>
        <v>1.5529052154690104</v>
      </c>
      <c r="AH128" s="4">
        <f t="shared" si="967"/>
        <v>1.4106793252339942</v>
      </c>
      <c r="AI128" s="4">
        <f t="shared" si="968"/>
        <v>0.99666012829348316</v>
      </c>
      <c r="AJ128" s="4">
        <f t="shared" si="969"/>
        <v>0.77491158726856535</v>
      </c>
      <c r="AK128" s="4">
        <f t="shared" si="970"/>
        <v>0.35498392282958074</v>
      </c>
      <c r="AL128" s="4">
        <f t="shared" si="971"/>
        <v>-0.11898432951064261</v>
      </c>
      <c r="AM128" s="4">
        <f t="shared" si="972"/>
        <v>-0.46687918873465739</v>
      </c>
      <c r="AN128" s="4">
        <f t="shared" si="973"/>
        <v>-0.89920483539349494</v>
      </c>
      <c r="AO128" s="4">
        <f t="shared" si="974"/>
        <v>-1.2302025782688759</v>
      </c>
      <c r="AP128" s="4">
        <f t="shared" si="975"/>
        <v>-1.3297613248904057</v>
      </c>
      <c r="AQ128" s="4">
        <f t="shared" si="976"/>
        <v>-1.5166957872257796</v>
      </c>
      <c r="AR128" s="4">
        <f t="shared" si="977"/>
        <v>-0.93100863298914205</v>
      </c>
      <c r="AS128" s="4">
        <f t="shared" si="978"/>
        <v>-0.63324538258575269</v>
      </c>
      <c r="AT128" s="4">
        <f t="shared" si="979"/>
        <v>-0.39772321322251009</v>
      </c>
      <c r="AU128" s="4">
        <f t="shared" si="980"/>
        <v>0.16833819380230944</v>
      </c>
      <c r="AV128" s="4">
        <f t="shared" si="981"/>
        <v>-2.357823257569662E-3</v>
      </c>
      <c r="AW128" s="4">
        <f t="shared" si="982"/>
        <v>0.11501267486621029</v>
      </c>
      <c r="AX128" s="4">
        <f t="shared" si="983"/>
        <v>7.0047632390022267E-3</v>
      </c>
      <c r="AY128" s="4">
        <f t="shared" si="984"/>
        <v>-0.45772498943711482</v>
      </c>
      <c r="AZ128" s="4">
        <f t="shared" si="985"/>
        <v>-0.69492046233483773</v>
      </c>
      <c r="BA128" s="4">
        <f t="shared" si="986"/>
        <v>-0.9671872761140563</v>
      </c>
      <c r="BB128" s="4">
        <f t="shared" si="987"/>
        <v>-1.00041279168589</v>
      </c>
      <c r="BC128" s="4">
        <f t="shared" si="988"/>
        <v>-0.81083073294184127</v>
      </c>
      <c r="BD128" s="4">
        <f t="shared" si="989"/>
        <v>-0.76869840328241579</v>
      </c>
      <c r="BE128" s="4">
        <f t="shared" si="990"/>
        <v>-0.70721009314474392</v>
      </c>
      <c r="BF128" s="4">
        <f t="shared" si="991"/>
        <v>-0.69260642639819892</v>
      </c>
      <c r="BG128" s="4">
        <f t="shared" si="992"/>
        <v>-0.52809044478603728</v>
      </c>
      <c r="BH128" s="4">
        <f t="shared" si="993"/>
        <v>-0.38318942994351757</v>
      </c>
      <c r="BI128" s="4">
        <f t="shared" si="994"/>
        <v>-0.20164301717699823</v>
      </c>
      <c r="BJ128" s="4">
        <f t="shared" si="995"/>
        <v>0</v>
      </c>
      <c r="BK128" s="4">
        <f t="shared" si="996"/>
        <v>0.18625673628529535</v>
      </c>
      <c r="BL128" s="4">
        <f t="shared" si="997"/>
        <v>0.32387262658227894</v>
      </c>
      <c r="BM128" s="4">
        <f t="shared" si="998"/>
        <v>0.10600271169727565</v>
      </c>
      <c r="BN128" s="4">
        <f t="shared" si="999"/>
        <v>0.47982765374069719</v>
      </c>
      <c r="BO128" s="4">
        <f t="shared" si="1000"/>
        <v>0.48734130948609927</v>
      </c>
      <c r="BP128" s="4">
        <f t="shared" si="1001"/>
        <v>0.43230449693281098</v>
      </c>
      <c r="BQ128" s="4">
        <f t="shared" si="1002"/>
        <v>0.74874010079193654</v>
      </c>
      <c r="BR128" s="4">
        <f t="shared" si="1003"/>
        <v>0.42002847650688202</v>
      </c>
      <c r="BS128" s="4">
        <f t="shared" si="1004"/>
        <v>0.40971061244672569</v>
      </c>
      <c r="BT128" s="4">
        <f t="shared" si="1005"/>
        <v>0.42770000233715849</v>
      </c>
      <c r="BU128" s="4">
        <f t="shared" si="1006"/>
        <v>0.44818057264937483</v>
      </c>
      <c r="BV128" s="4">
        <f t="shared" si="1007"/>
        <v>0.42942235766726639</v>
      </c>
      <c r="BW128" s="4">
        <f t="shared" si="1008"/>
        <v>0.40647621657418176</v>
      </c>
      <c r="BX128" s="4">
        <f t="shared" si="1009"/>
        <v>0.35824415019045924</v>
      </c>
      <c r="BY128" s="4">
        <f t="shared" si="1010"/>
        <v>0.30406775079958565</v>
      </c>
      <c r="BZ128" s="4">
        <f t="shared" si="1011"/>
        <v>-0.33356466453244921</v>
      </c>
      <c r="CA128" s="4">
        <f t="shared" si="1012"/>
        <v>7.7850438186751261E-2</v>
      </c>
      <c r="CB128" s="4">
        <f t="shared" si="1013"/>
        <v>-6.6752703484490999E-2</v>
      </c>
      <c r="CC128" s="4">
        <f t="shared" si="1014"/>
        <v>-0.20874972240728426</v>
      </c>
      <c r="CD128" s="4">
        <f t="shared" si="1015"/>
        <v>0.26682947787350364</v>
      </c>
      <c r="CE128" s="4">
        <f t="shared" si="1016"/>
        <v>-0.27334328701045046</v>
      </c>
      <c r="CF128" s="4">
        <f t="shared" si="1017"/>
        <v>-0.19487227648384667</v>
      </c>
      <c r="CG128" s="4">
        <f t="shared" si="1018"/>
        <v>-0.10686044026501382</v>
      </c>
      <c r="CH128" s="4">
        <f t="shared" si="1019"/>
        <v>-4.7817147228994871E-3</v>
      </c>
      <c r="CI128" s="4">
        <f t="shared" si="1020"/>
        <v>0.11522949875167944</v>
      </c>
      <c r="CJ128" s="4">
        <f t="shared" si="1021"/>
        <v>0.30829529431446046</v>
      </c>
      <c r="CK128" s="4">
        <f t="shared" si="1022"/>
        <v>0.50815917549384593</v>
      </c>
      <c r="CL128" s="4">
        <f t="shared" si="1023"/>
        <v>0.59290881062492662</v>
      </c>
      <c r="CM128" s="4">
        <f t="shared" si="1024"/>
        <v>0.58881952326901188</v>
      </c>
      <c r="CN128" s="4">
        <f t="shared" si="1025"/>
        <v>0.52839227842750469</v>
      </c>
      <c r="CO128" s="4">
        <f t="shared" si="1026"/>
        <v>0.46964811439786985</v>
      </c>
      <c r="CP128" s="4">
        <f t="shared" si="1027"/>
        <v>0.40428448616371221</v>
      </c>
      <c r="CQ128" s="4">
        <f t="shared" si="1028"/>
        <v>0.33720581102616798</v>
      </c>
      <c r="CR128" s="4">
        <f t="shared" si="1029"/>
        <v>0.21969974368363332</v>
      </c>
      <c r="CS128" s="4">
        <f t="shared" si="1030"/>
        <v>3.6454773296879073E-2</v>
      </c>
      <c r="CT128" s="4">
        <f t="shared" si="1031"/>
        <v>-0.12416751326334843</v>
      </c>
      <c r="CU128" s="4">
        <f t="shared" si="1032"/>
        <v>-0.19282511210762313</v>
      </c>
      <c r="CV128" s="4">
        <f t="shared" si="1033"/>
        <v>-0.17598182263705484</v>
      </c>
      <c r="CW128" s="4">
        <f t="shared" si="1034"/>
        <v>-0.11510536568089243</v>
      </c>
      <c r="CX128" s="4">
        <f t="shared" si="1035"/>
        <v>-6.1464164197123444E-2</v>
      </c>
      <c r="CY128" s="4">
        <f t="shared" si="1036"/>
        <v>-2.8349616189811591E-2</v>
      </c>
      <c r="CZ128" s="4">
        <f t="shared" si="1037"/>
        <v>-3.0435444248788211E-2</v>
      </c>
      <c r="DA128" s="4">
        <f t="shared" si="1038"/>
        <v>-4.5137023105857509E-2</v>
      </c>
      <c r="DB128" s="4">
        <f t="shared" si="1039"/>
        <v>-6.6222336153124228E-2</v>
      </c>
      <c r="DC128" s="4">
        <f t="shared" si="1040"/>
        <v>-8.2695447509594511E-2</v>
      </c>
      <c r="DD128" s="4">
        <f t="shared" si="1041"/>
        <v>-0.13248096900365949</v>
      </c>
      <c r="DE128" s="4">
        <f t="shared" si="1042"/>
        <v>-0.23946858796826456</v>
      </c>
      <c r="DF128" s="4">
        <f t="shared" si="1043"/>
        <v>-0.34549817941079103</v>
      </c>
      <c r="DG128" s="4">
        <f t="shared" si="1044"/>
        <v>-0.38777980672561974</v>
      </c>
      <c r="DH128" s="4">
        <f t="shared" si="1045"/>
        <v>-0.43070171874365087</v>
      </c>
      <c r="DI128" s="4">
        <f t="shared" si="1046"/>
        <v>-0.45409594542775811</v>
      </c>
      <c r="DJ128" s="4">
        <f t="shared" si="1047"/>
        <v>-0.37369658248447951</v>
      </c>
      <c r="DK128" s="4">
        <f t="shared" si="1048"/>
        <v>-0.27163058240792487</v>
      </c>
      <c r="DL128" s="4">
        <f t="shared" si="1049"/>
        <v>-0.13069565733974947</v>
      </c>
      <c r="DM128" s="4">
        <f t="shared" si="1050"/>
        <v>6.70584986785525E-2</v>
      </c>
      <c r="DN128" s="4">
        <f t="shared" si="1051"/>
        <v>0.22781280072271645</v>
      </c>
      <c r="DO128" s="4">
        <f t="shared" si="1052"/>
        <v>0.2708865199851887</v>
      </c>
      <c r="DP128" s="4">
        <f t="shared" si="1053"/>
        <v>0.29881444399169582</v>
      </c>
      <c r="DQ128" s="4">
        <f t="shared" si="1054"/>
        <v>0.25874220394292252</v>
      </c>
      <c r="DR128" s="4">
        <f t="shared" si="1055"/>
        <v>0.14584532719247725</v>
      </c>
      <c r="DS128" s="4">
        <f t="shared" si="1056"/>
        <v>8.2199113014222253E-2</v>
      </c>
      <c r="DT128" s="4">
        <f t="shared" si="1057"/>
        <v>-0.26538271979375982</v>
      </c>
      <c r="DU128" s="4">
        <f t="shared" si="1058"/>
        <v>-0.64860596717489805</v>
      </c>
      <c r="DV128" s="4">
        <f t="shared" si="1059"/>
        <v>-0.89421292390754203</v>
      </c>
      <c r="DW128" s="4">
        <f t="shared" si="1060"/>
        <v>-1.0416277069229902</v>
      </c>
      <c r="DX128" s="4">
        <f t="shared" si="1061"/>
        <v>-0.93528816986855368</v>
      </c>
      <c r="DY128" s="4">
        <f t="shared" si="1062"/>
        <v>-0.54869964303926599</v>
      </c>
      <c r="DZ128" s="4">
        <f t="shared" si="1063"/>
        <v>-0.19839261493612959</v>
      </c>
      <c r="EA128" s="4">
        <f t="shared" si="1064"/>
        <v>2.2287960449000523E-2</v>
      </c>
      <c r="EB128" s="4">
        <f t="shared" si="1065"/>
        <v>0.17769436569101185</v>
      </c>
      <c r="EC128" s="4">
        <f t="shared" si="1066"/>
        <v>0.3460613525719986</v>
      </c>
      <c r="ED128" s="4">
        <f t="shared" si="1067"/>
        <v>0.3649424735416712</v>
      </c>
      <c r="EE128" s="4">
        <f t="shared" si="1068"/>
        <v>0.33860692900732725</v>
      </c>
      <c r="EF128" s="4">
        <f t="shared" si="1069"/>
        <v>0.35065772015618413</v>
      </c>
      <c r="EG128" s="4">
        <f t="shared" si="1070"/>
        <v>0.34997099170924306</v>
      </c>
      <c r="EH128" s="4">
        <f t="shared" si="1071"/>
        <v>0.28329143371730858</v>
      </c>
      <c r="EI128" s="4">
        <f t="shared" si="1072"/>
        <v>0.38371548900327529</v>
      </c>
      <c r="EJ128" s="4">
        <f t="shared" si="1073"/>
        <v>0.32229218674317178</v>
      </c>
      <c r="EK128" s="10">
        <f t="shared" si="1074"/>
        <v>0.21622669356947991</v>
      </c>
      <c r="EL128" s="10">
        <f t="shared" si="1075"/>
        <v>-0.34861981355900623</v>
      </c>
      <c r="EM128" s="10">
        <f t="shared" si="1076"/>
        <v>-0.16492733370598073</v>
      </c>
      <c r="EN128" s="10">
        <f t="shared" si="1077"/>
        <v>-0.33854081934481928</v>
      </c>
      <c r="EO128" s="10">
        <f t="shared" si="1078"/>
        <v>-0.46938474324817675</v>
      </c>
      <c r="EP128" s="10">
        <f t="shared" si="1079"/>
        <v>7.0383227099871756E-2</v>
      </c>
      <c r="EQ128" s="10">
        <f t="shared" si="1080"/>
        <v>-0.22415419222788774</v>
      </c>
      <c r="ER128" s="10">
        <f t="shared" si="1081"/>
        <v>-6.5050474220792853E-2</v>
      </c>
      <c r="ES128" s="10">
        <f t="shared" si="1082"/>
        <v>3.8439693048709714E-2</v>
      </c>
      <c r="ET128" s="10">
        <f t="shared" si="1083"/>
        <v>8.4074666789917013E-2</v>
      </c>
      <c r="EU128" s="10">
        <f t="shared" si="1084"/>
        <v>7.4102549862198192E-2</v>
      </c>
      <c r="EV128" s="10">
        <f t="shared" si="1085"/>
        <v>7.8804658214930101E-2</v>
      </c>
      <c r="EW128" s="10">
        <f t="shared" si="1086"/>
        <v>8.7461034018995104E-2</v>
      </c>
      <c r="EX128" s="10">
        <f t="shared" si="1087"/>
        <v>8.6636442029249958E-2</v>
      </c>
      <c r="EY128" s="10">
        <f t="shared" si="1088"/>
        <v>9.7062332850946564E-2</v>
      </c>
      <c r="EZ128" s="10">
        <f t="shared" si="1089"/>
        <v>9.6599915794510813E-2</v>
      </c>
      <c r="FA128" s="10">
        <f t="shared" si="1090"/>
        <v>7.9871270083942333E-2</v>
      </c>
      <c r="FB128" s="10">
        <f t="shared" si="1091"/>
        <v>6.9696762074419591E-2</v>
      </c>
      <c r="FC128" s="10">
        <f t="shared" si="1092"/>
        <v>5.9175946573184035E-2</v>
      </c>
      <c r="FD128" s="10">
        <f t="shared" si="1093"/>
        <v>5.3266056870152727E-2</v>
      </c>
      <c r="FE128" s="10">
        <f t="shared" si="1094"/>
        <v>4.7441546572934895E-2</v>
      </c>
      <c r="FF128" s="10">
        <f t="shared" si="1095"/>
        <v>4.1613634672546237E-2</v>
      </c>
      <c r="FG128" s="10">
        <f t="shared" si="1096"/>
        <v>3.3274099757206167E-2</v>
      </c>
      <c r="FH128" s="10">
        <f t="shared" si="1097"/>
        <v>2.4144744625869605E-2</v>
      </c>
      <c r="FI128" s="10">
        <f t="shared" si="1098"/>
        <v>1.9915018118550617E-2</v>
      </c>
      <c r="FJ128" s="10">
        <f t="shared" si="1099"/>
        <v>1.6439553476074054E-2</v>
      </c>
    </row>
    <row r="129" spans="2:166" x14ac:dyDescent="0.2">
      <c r="B129" t="str">
        <f t="shared" si="939"/>
        <v xml:space="preserve"> Services providing</v>
      </c>
      <c r="C129" s="4"/>
      <c r="D129" s="4"/>
      <c r="E129" s="4"/>
      <c r="F129" s="4"/>
      <c r="G129" s="4">
        <f t="shared" si="940"/>
        <v>1.5747314764245341</v>
      </c>
      <c r="H129" s="4">
        <f t="shared" si="941"/>
        <v>1.185247578364732</v>
      </c>
      <c r="I129" s="4">
        <f t="shared" si="942"/>
        <v>0.6201735293240509</v>
      </c>
      <c r="J129" s="4">
        <f t="shared" si="943"/>
        <v>0.84819421549528196</v>
      </c>
      <c r="K129" s="4">
        <f t="shared" si="944"/>
        <v>1.721599615419283</v>
      </c>
      <c r="L129" s="4">
        <f t="shared" si="945"/>
        <v>1.413978011443634</v>
      </c>
      <c r="M129" s="4">
        <f t="shared" si="946"/>
        <v>1.1606396944742918</v>
      </c>
      <c r="N129" s="4">
        <f t="shared" si="947"/>
        <v>1.6483844044354317</v>
      </c>
      <c r="O129" s="4">
        <f t="shared" si="948"/>
        <v>1.5164503828076561</v>
      </c>
      <c r="P129" s="4">
        <f t="shared" si="949"/>
        <v>2.0576860626457583</v>
      </c>
      <c r="Q129" s="4">
        <f t="shared" si="950"/>
        <v>3.2995975378787952</v>
      </c>
      <c r="R129" s="4">
        <f t="shared" si="951"/>
        <v>1.9959903296184895</v>
      </c>
      <c r="S129" s="4">
        <f t="shared" si="952"/>
        <v>2.1463644115139275</v>
      </c>
      <c r="T129" s="4">
        <f t="shared" si="953"/>
        <v>2.0165308634738368</v>
      </c>
      <c r="U129" s="4">
        <f t="shared" si="954"/>
        <v>1.1630261825546209</v>
      </c>
      <c r="V129" s="4">
        <f t="shared" si="955"/>
        <v>2.7896618414112337</v>
      </c>
      <c r="W129" s="4">
        <f t="shared" si="956"/>
        <v>2.5205431551955253</v>
      </c>
      <c r="X129" s="4">
        <f t="shared" si="957"/>
        <v>2.1910731905508052</v>
      </c>
      <c r="Y129" s="4">
        <f t="shared" si="958"/>
        <v>2.4162277909601069</v>
      </c>
      <c r="Z129" s="4">
        <f t="shared" si="959"/>
        <v>2.2448103078024371</v>
      </c>
      <c r="AA129" s="4">
        <f t="shared" si="960"/>
        <v>2.58601112751222</v>
      </c>
      <c r="AB129" s="4">
        <f t="shared" si="961"/>
        <v>2.7651601181013095</v>
      </c>
      <c r="AC129" s="4">
        <f t="shared" si="962"/>
        <v>2.8959224731518169</v>
      </c>
      <c r="AD129" s="4">
        <f t="shared" si="963"/>
        <v>3.2062243502052046</v>
      </c>
      <c r="AE129" s="4">
        <f t="shared" si="964"/>
        <v>2.7164544291831088</v>
      </c>
      <c r="AF129" s="4">
        <f t="shared" si="965"/>
        <v>3.8087878118789971</v>
      </c>
      <c r="AG129" s="4">
        <f t="shared" si="966"/>
        <v>3.676209710433648</v>
      </c>
      <c r="AH129" s="4">
        <f t="shared" si="967"/>
        <v>3.4864698152171014</v>
      </c>
      <c r="AI129" s="4">
        <f t="shared" si="968"/>
        <v>3.8090441605259096</v>
      </c>
      <c r="AJ129" s="4">
        <f t="shared" si="969"/>
        <v>3.3934886623673681</v>
      </c>
      <c r="AK129" s="4">
        <f t="shared" si="970"/>
        <v>3.5961414790996877</v>
      </c>
      <c r="AL129" s="4">
        <f t="shared" si="971"/>
        <v>3.5087719298245634</v>
      </c>
      <c r="AM129" s="4">
        <f t="shared" si="972"/>
        <v>3.4790029870227666</v>
      </c>
      <c r="AN129" s="4">
        <f t="shared" si="973"/>
        <v>2.98991800639106</v>
      </c>
      <c r="AO129" s="4">
        <f t="shared" si="974"/>
        <v>3.2977286678944195</v>
      </c>
      <c r="AP129" s="4">
        <f t="shared" si="975"/>
        <v>3.2878714076960311</v>
      </c>
      <c r="AQ129" s="4">
        <f t="shared" si="976"/>
        <v>3.3828382838283533</v>
      </c>
      <c r="AR129" s="4">
        <f t="shared" si="977"/>
        <v>3.2137934369936922</v>
      </c>
      <c r="AS129" s="4">
        <f t="shared" si="978"/>
        <v>2.6936915327416679</v>
      </c>
      <c r="AT129" s="4">
        <f t="shared" si="979"/>
        <v>2.3696682464455097</v>
      </c>
      <c r="AU129" s="4">
        <f t="shared" si="980"/>
        <v>1.1380610285226682</v>
      </c>
      <c r="AV129" s="4">
        <f t="shared" si="981"/>
        <v>0.30415920022635534</v>
      </c>
      <c r="AW129" s="4">
        <f t="shared" si="982"/>
        <v>-1.0773636278283703</v>
      </c>
      <c r="AX129" s="4">
        <f t="shared" si="983"/>
        <v>-2.5754179508732422</v>
      </c>
      <c r="AY129" s="4">
        <f t="shared" si="984"/>
        <v>-2.7557391671752587</v>
      </c>
      <c r="AZ129" s="4">
        <f t="shared" si="985"/>
        <v>-2.5149502446403731</v>
      </c>
      <c r="BA129" s="4">
        <f t="shared" si="986"/>
        <v>-1.1271910971008396</v>
      </c>
      <c r="BB129" s="4">
        <f t="shared" si="987"/>
        <v>-0.13112206492972106</v>
      </c>
      <c r="BC129" s="4">
        <f t="shared" si="988"/>
        <v>0.58232389002186868</v>
      </c>
      <c r="BD129" s="4">
        <f t="shared" si="989"/>
        <v>0.66735874239955051</v>
      </c>
      <c r="BE129" s="4">
        <f t="shared" si="990"/>
        <v>0.19220343994874683</v>
      </c>
      <c r="BF129" s="4">
        <f t="shared" si="991"/>
        <v>0.48729809285874998</v>
      </c>
      <c r="BG129" s="4">
        <f t="shared" si="992"/>
        <v>0.33470521148411664</v>
      </c>
      <c r="BH129" s="4">
        <f t="shared" si="993"/>
        <v>0.88830276941448649</v>
      </c>
      <c r="BI129" s="4">
        <f t="shared" si="994"/>
        <v>0.96589494647745566</v>
      </c>
      <c r="BJ129" s="4">
        <f t="shared" si="995"/>
        <v>1.1128222961895833</v>
      </c>
      <c r="BK129" s="4">
        <f t="shared" si="996"/>
        <v>1.3609158864578927</v>
      </c>
      <c r="BL129" s="4">
        <f t="shared" si="997"/>
        <v>1.4734968354430527</v>
      </c>
      <c r="BM129" s="4">
        <f t="shared" si="998"/>
        <v>1.8981880931837829</v>
      </c>
      <c r="BN129" s="4">
        <f t="shared" si="999"/>
        <v>1.9364473168820941</v>
      </c>
      <c r="BO129" s="4">
        <f t="shared" si="1000"/>
        <v>2.1077511635273791</v>
      </c>
      <c r="BP129" s="4">
        <f t="shared" si="1001"/>
        <v>2.0286914939863725</v>
      </c>
      <c r="BQ129" s="4">
        <f t="shared" si="1002"/>
        <v>1.8982481401487958</v>
      </c>
      <c r="BR129" s="4">
        <f t="shared" si="1003"/>
        <v>1.8130042714760375</v>
      </c>
      <c r="BS129" s="4">
        <f t="shared" si="1004"/>
        <v>2.1191928230003141</v>
      </c>
      <c r="BT129" s="4">
        <f t="shared" si="1005"/>
        <v>2.0566994647907189</v>
      </c>
      <c r="BU129" s="4">
        <f t="shared" si="1006"/>
        <v>2.029584562153115</v>
      </c>
      <c r="BV129" s="4">
        <f t="shared" si="1007"/>
        <v>2.1701990118668193</v>
      </c>
      <c r="BW129" s="4">
        <f t="shared" si="1008"/>
        <v>2.064351122376733</v>
      </c>
      <c r="BX129" s="4">
        <f t="shared" si="1009"/>
        <v>1.7209323417376989</v>
      </c>
      <c r="BY129" s="4">
        <f t="shared" si="1010"/>
        <v>1.5924140727059939</v>
      </c>
      <c r="BZ129" s="4">
        <f t="shared" si="1011"/>
        <v>0.30222301820055786</v>
      </c>
      <c r="CA129" s="4">
        <f t="shared" si="1012"/>
        <v>-1.456915343209195</v>
      </c>
      <c r="CB129" s="4">
        <f t="shared" si="1013"/>
        <v>-2.8659160696008268</v>
      </c>
      <c r="CC129" s="4">
        <f t="shared" si="1014"/>
        <v>-3.7352875860537571</v>
      </c>
      <c r="CD129" s="4">
        <f t="shared" si="1015"/>
        <v>-3.3082332722791459</v>
      </c>
      <c r="CE129" s="4">
        <f t="shared" si="1016"/>
        <v>-2.4095555300333089</v>
      </c>
      <c r="CF129" s="4">
        <f t="shared" si="1017"/>
        <v>-0.52122464312547345</v>
      </c>
      <c r="CG129" s="4">
        <f t="shared" si="1018"/>
        <v>0.21372088053002891</v>
      </c>
      <c r="CH129" s="4">
        <f t="shared" si="1019"/>
        <v>1.0376320948692181</v>
      </c>
      <c r="CI129" s="4">
        <f t="shared" si="1020"/>
        <v>1.5291914730170915</v>
      </c>
      <c r="CJ129" s="4">
        <f t="shared" si="1021"/>
        <v>1.4411012594699304</v>
      </c>
      <c r="CK129" s="4">
        <f t="shared" si="1022"/>
        <v>1.5531062124248509</v>
      </c>
      <c r="CL129" s="4">
        <f t="shared" si="1023"/>
        <v>1.3802917111348276</v>
      </c>
      <c r="CM129" s="4">
        <f t="shared" si="1024"/>
        <v>1.5914680287551974</v>
      </c>
      <c r="CN129" s="4">
        <f t="shared" si="1025"/>
        <v>1.7965337466534921</v>
      </c>
      <c r="CO129" s="4">
        <f t="shared" si="1026"/>
        <v>1.7524183373054725</v>
      </c>
      <c r="CP129" s="4">
        <f t="shared" si="1027"/>
        <v>2.0841562303956693</v>
      </c>
      <c r="CQ129" s="4">
        <f t="shared" si="1028"/>
        <v>2.1433355659745628</v>
      </c>
      <c r="CR129" s="4">
        <f t="shared" si="1029"/>
        <v>2.045953863053835</v>
      </c>
      <c r="CS129" s="4">
        <f t="shared" si="1030"/>
        <v>2.3444976076555002</v>
      </c>
      <c r="CT129" s="4">
        <f t="shared" si="1031"/>
        <v>2.4494863980133292</v>
      </c>
      <c r="CU129" s="4">
        <f t="shared" si="1032"/>
        <v>2.5291479820627734</v>
      </c>
      <c r="CV129" s="4">
        <f t="shared" si="1033"/>
        <v>2.1897485019268847</v>
      </c>
      <c r="CW129" s="4">
        <f t="shared" si="1034"/>
        <v>2.5810164689215527</v>
      </c>
      <c r="CX129" s="4">
        <f t="shared" si="1035"/>
        <v>2.184172977719236</v>
      </c>
      <c r="CY129" s="4">
        <f t="shared" si="1036"/>
        <v>2.1393056524773204</v>
      </c>
      <c r="CZ129" s="4">
        <f t="shared" si="1037"/>
        <v>2.6891888954107919</v>
      </c>
      <c r="DA129" s="4">
        <f t="shared" si="1038"/>
        <v>2.6415905427189732</v>
      </c>
      <c r="DB129" s="4">
        <f t="shared" si="1039"/>
        <v>2.8496966589763293</v>
      </c>
      <c r="DC129" s="4">
        <f t="shared" si="1040"/>
        <v>3.0130828438752331</v>
      </c>
      <c r="DD129" s="4">
        <f t="shared" si="1041"/>
        <v>3.1585145308491214</v>
      </c>
      <c r="DE129" s="4">
        <f t="shared" si="1042"/>
        <v>2.9839868396393388</v>
      </c>
      <c r="DF129" s="4">
        <f t="shared" si="1043"/>
        <v>2.908805031446545</v>
      </c>
      <c r="DG129" s="4">
        <f t="shared" si="1044"/>
        <v>2.7965284474445418</v>
      </c>
      <c r="DH129" s="4">
        <f t="shared" si="1045"/>
        <v>2.7487708748120827</v>
      </c>
      <c r="DI129" s="4">
        <f t="shared" si="1046"/>
        <v>2.589355991039151</v>
      </c>
      <c r="DJ129" s="4">
        <f t="shared" si="1047"/>
        <v>2.4471098788499699</v>
      </c>
      <c r="DK129" s="4">
        <f t="shared" si="1048"/>
        <v>2.4546616601422184</v>
      </c>
      <c r="DL129" s="4">
        <f t="shared" si="1049"/>
        <v>1.9049882175884618</v>
      </c>
      <c r="DM129" s="4">
        <f t="shared" si="1050"/>
        <v>1.7336594217190942</v>
      </c>
      <c r="DN129" s="4">
        <f t="shared" si="1051"/>
        <v>1.7262711365109435</v>
      </c>
      <c r="DO129" s="4">
        <f t="shared" si="1052"/>
        <v>1.4752596807826539</v>
      </c>
      <c r="DP129" s="4">
        <f t="shared" si="1053"/>
        <v>1.8510972699225683</v>
      </c>
      <c r="DQ129" s="4">
        <f t="shared" si="1054"/>
        <v>2.3074398038193342</v>
      </c>
      <c r="DR129" s="4">
        <f t="shared" si="1055"/>
        <v>2.1895989253502117</v>
      </c>
      <c r="DS129" s="4">
        <f t="shared" si="1056"/>
        <v>2.0874751491053605</v>
      </c>
      <c r="DT129" s="4">
        <f t="shared" si="1057"/>
        <v>-8.5642794859157565</v>
      </c>
      <c r="DU129" s="4">
        <f t="shared" si="1058"/>
        <v>-6.4728995506758729</v>
      </c>
      <c r="DV129" s="4">
        <f t="shared" si="1059"/>
        <v>-5.9370489098850818</v>
      </c>
      <c r="DW129" s="4">
        <f t="shared" si="1060"/>
        <v>-6.1356921120544516</v>
      </c>
      <c r="DX129" s="4">
        <f t="shared" si="1061"/>
        <v>5.6917762049207878</v>
      </c>
      <c r="DY129" s="4">
        <f t="shared" si="1062"/>
        <v>4.6037735849056638</v>
      </c>
      <c r="DZ129" s="4">
        <f t="shared" si="1063"/>
        <v>5.3788691620948681</v>
      </c>
      <c r="EA129" s="4">
        <f t="shared" si="1064"/>
        <v>5.7847388256270946</v>
      </c>
      <c r="EB129" s="4">
        <f t="shared" si="1065"/>
        <v>5.0513117438006656</v>
      </c>
      <c r="EC129" s="4">
        <f t="shared" si="1066"/>
        <v>3.9709073845973442</v>
      </c>
      <c r="ED129" s="4">
        <f t="shared" si="1067"/>
        <v>1.9860553560109815</v>
      </c>
      <c r="EE129" s="4">
        <f t="shared" si="1068"/>
        <v>1.7905993533946831</v>
      </c>
      <c r="EF129" s="4">
        <f t="shared" si="1069"/>
        <v>1.4348534819363779</v>
      </c>
      <c r="EG129" s="4">
        <f t="shared" si="1070"/>
        <v>9.5446634102501815E-2</v>
      </c>
      <c r="EH129" s="4">
        <f t="shared" si="1071"/>
        <v>0.30768076244793141</v>
      </c>
      <c r="EI129" s="4">
        <f t="shared" si="1072"/>
        <v>0.44548432381843694</v>
      </c>
      <c r="EJ129" s="4">
        <f t="shared" si="1073"/>
        <v>0.72655464063489694</v>
      </c>
      <c r="EK129" s="10">
        <f t="shared" si="1074"/>
        <v>0.94038411239398334</v>
      </c>
      <c r="EL129" s="10">
        <f t="shared" si="1075"/>
        <v>0.41366362158830333</v>
      </c>
      <c r="EM129" s="10">
        <f t="shared" si="1076"/>
        <v>-0.38824296627539373</v>
      </c>
      <c r="EN129" s="10">
        <f t="shared" si="1077"/>
        <v>-1.9855431487095938</v>
      </c>
      <c r="EO129" s="10">
        <f t="shared" si="1078"/>
        <v>-2.7810111173866909</v>
      </c>
      <c r="EP129" s="10">
        <f t="shared" si="1079"/>
        <v>-2.4653767317252946</v>
      </c>
      <c r="EQ129" s="10">
        <f t="shared" si="1080"/>
        <v>-2.1296590867500287</v>
      </c>
      <c r="ER129" s="10">
        <f t="shared" si="1081"/>
        <v>-1.418050000455549</v>
      </c>
      <c r="ES129" s="10">
        <f t="shared" si="1082"/>
        <v>-0.42515113063844018</v>
      </c>
      <c r="ET129" s="10">
        <f t="shared" si="1083"/>
        <v>7.510587039071243E-4</v>
      </c>
      <c r="EU129" s="10">
        <f t="shared" si="1084"/>
        <v>0.26079450919954028</v>
      </c>
      <c r="EV129" s="10">
        <f t="shared" si="1085"/>
        <v>0.76552665833668809</v>
      </c>
      <c r="EW129" s="10">
        <f t="shared" si="1086"/>
        <v>0.89556595806790473</v>
      </c>
      <c r="EX129" s="10">
        <f t="shared" si="1087"/>
        <v>1.1324117884182807</v>
      </c>
      <c r="EY129" s="10">
        <f t="shared" si="1088"/>
        <v>1.3993041865985196</v>
      </c>
      <c r="EZ129" s="10">
        <f t="shared" si="1089"/>
        <v>1.5364050698146343</v>
      </c>
      <c r="FA129" s="10">
        <f t="shared" si="1090"/>
        <v>1.6661257043501487</v>
      </c>
      <c r="FB129" s="10">
        <f t="shared" si="1091"/>
        <v>1.7372661196850661</v>
      </c>
      <c r="FC129" s="10">
        <f t="shared" si="1092"/>
        <v>1.7611469635025108</v>
      </c>
      <c r="FD129" s="10">
        <f t="shared" si="1093"/>
        <v>1.832157576962699</v>
      </c>
      <c r="FE129" s="10">
        <f t="shared" si="1094"/>
        <v>1.9743268892794295</v>
      </c>
      <c r="FF129" s="10">
        <f t="shared" si="1095"/>
        <v>2.0448763960584948</v>
      </c>
      <c r="FG129" s="10">
        <f t="shared" si="1096"/>
        <v>2.0758271373603265</v>
      </c>
      <c r="FH129" s="10">
        <f t="shared" si="1097"/>
        <v>1.9726795956120231</v>
      </c>
      <c r="FI129" s="10">
        <f t="shared" si="1098"/>
        <v>2.1005318511696034</v>
      </c>
      <c r="FJ129" s="10">
        <f t="shared" si="1099"/>
        <v>1.914524591865441</v>
      </c>
    </row>
    <row r="130" spans="2:166" x14ac:dyDescent="0.2">
      <c r="B130" t="str">
        <f t="shared" si="939"/>
        <v xml:space="preserve">   Wholesale and retail trade</v>
      </c>
      <c r="C130" s="4"/>
      <c r="D130" s="4"/>
      <c r="E130" s="4"/>
      <c r="F130" s="4"/>
      <c r="G130" s="4">
        <f t="shared" si="940"/>
        <v>-7.8888282055950346E-2</v>
      </c>
      <c r="H130" s="4">
        <f t="shared" si="941"/>
        <v>-0.10228024787918781</v>
      </c>
      <c r="I130" s="4">
        <f t="shared" si="942"/>
        <v>-0.1997674349265042</v>
      </c>
      <c r="J130" s="4">
        <f t="shared" si="943"/>
        <v>-0.43458714221489753</v>
      </c>
      <c r="K130" s="4">
        <f t="shared" si="944"/>
        <v>6.3095273863535223E-2</v>
      </c>
      <c r="L130" s="4">
        <f t="shared" si="945"/>
        <v>7.18971870225594E-2</v>
      </c>
      <c r="M130" s="4">
        <f t="shared" si="946"/>
        <v>1.7901897601148482E-2</v>
      </c>
      <c r="N130" s="4">
        <f t="shared" si="947"/>
        <v>0.10730893048765829</v>
      </c>
      <c r="O130" s="4">
        <f t="shared" si="948"/>
        <v>1.7736261787224157E-2</v>
      </c>
      <c r="P130" s="4">
        <f t="shared" si="949"/>
        <v>5.3139668762732545E-2</v>
      </c>
      <c r="Q130" s="4">
        <f t="shared" si="950"/>
        <v>0.44981060606060697</v>
      </c>
      <c r="R130" s="4">
        <f t="shared" si="951"/>
        <v>0.15625921339701912</v>
      </c>
      <c r="S130" s="4">
        <f t="shared" si="952"/>
        <v>0.14407103584134515</v>
      </c>
      <c r="T130" s="4">
        <f t="shared" si="953"/>
        <v>0.16706723723547875</v>
      </c>
      <c r="U130" s="4">
        <f t="shared" si="954"/>
        <v>3.182409952263679E-2</v>
      </c>
      <c r="V130" s="4">
        <f t="shared" si="955"/>
        <v>0.34870773017640688</v>
      </c>
      <c r="W130" s="4">
        <f t="shared" si="956"/>
        <v>0.40212133574217457</v>
      </c>
      <c r="X130" s="4">
        <f t="shared" si="957"/>
        <v>0.42080213593359989</v>
      </c>
      <c r="Y130" s="4">
        <f t="shared" si="958"/>
        <v>0.42537183864806904</v>
      </c>
      <c r="Z130" s="4">
        <f t="shared" si="959"/>
        <v>0.51252684323550601</v>
      </c>
      <c r="AA130" s="4">
        <f t="shared" si="960"/>
        <v>0.65572839786533643</v>
      </c>
      <c r="AB130" s="4">
        <f t="shared" si="961"/>
        <v>0.68419259595730331</v>
      </c>
      <c r="AC130" s="4">
        <f t="shared" si="962"/>
        <v>0.59788614660962014</v>
      </c>
      <c r="AD130" s="4">
        <f t="shared" si="963"/>
        <v>0.58994528043775796</v>
      </c>
      <c r="AE130" s="4">
        <f t="shared" si="964"/>
        <v>0.24189512317188369</v>
      </c>
      <c r="AF130" s="4">
        <f t="shared" si="965"/>
        <v>0.54095826893354237</v>
      </c>
      <c r="AG130" s="4">
        <f t="shared" si="966"/>
        <v>0.5949619278949797</v>
      </c>
      <c r="AH130" s="4">
        <f t="shared" si="967"/>
        <v>0.73215866119559159</v>
      </c>
      <c r="AI130" s="4">
        <f t="shared" si="968"/>
        <v>0.75014578805068299</v>
      </c>
      <c r="AJ130" s="4">
        <f t="shared" si="969"/>
        <v>0.53827751196172147</v>
      </c>
      <c r="AK130" s="4">
        <f t="shared" si="970"/>
        <v>0.54790996784565715</v>
      </c>
      <c r="AL130" s="4">
        <f t="shared" si="971"/>
        <v>0.56960583276372689</v>
      </c>
      <c r="AM130" s="4">
        <f t="shared" si="972"/>
        <v>0.68525816411054752</v>
      </c>
      <c r="AN130" s="4">
        <f t="shared" si="973"/>
        <v>0.57469840719363929</v>
      </c>
      <c r="AO130" s="4">
        <f t="shared" si="974"/>
        <v>0.65561694290975936</v>
      </c>
      <c r="AP130" s="4">
        <f t="shared" si="975"/>
        <v>0.59425231368728471</v>
      </c>
      <c r="AQ130" s="4">
        <f t="shared" si="976"/>
        <v>0.59697146185206562</v>
      </c>
      <c r="AR130" s="4">
        <f t="shared" si="977"/>
        <v>0.5924600391749083</v>
      </c>
      <c r="AS130" s="4">
        <f t="shared" si="978"/>
        <v>0.37179179659390299</v>
      </c>
      <c r="AT130" s="4">
        <f t="shared" si="979"/>
        <v>0.27149967848722234</v>
      </c>
      <c r="AU130" s="4">
        <f t="shared" si="980"/>
        <v>6.1644972378310417E-2</v>
      </c>
      <c r="AV130" s="4">
        <f t="shared" si="981"/>
        <v>-0.17683674431764554</v>
      </c>
      <c r="AW130" s="4">
        <f t="shared" si="982"/>
        <v>-0.4600506994648364</v>
      </c>
      <c r="AX130" s="4">
        <f t="shared" si="983"/>
        <v>-0.98066685346035343</v>
      </c>
      <c r="AY130" s="4">
        <f t="shared" si="984"/>
        <v>-1.1548753579644155</v>
      </c>
      <c r="AZ130" s="4">
        <f t="shared" si="985"/>
        <v>-1.2338383719006314</v>
      </c>
      <c r="BA130" s="4">
        <f t="shared" si="986"/>
        <v>-0.51105698046520387</v>
      </c>
      <c r="BB130" s="4">
        <f t="shared" si="987"/>
        <v>-0.20153947016973162</v>
      </c>
      <c r="BC130" s="4">
        <f t="shared" si="988"/>
        <v>0.13022432983611235</v>
      </c>
      <c r="BD130" s="4">
        <f t="shared" si="989"/>
        <v>0.27683029314350666</v>
      </c>
      <c r="BE130" s="4">
        <f t="shared" si="990"/>
        <v>-0.14784879996057312</v>
      </c>
      <c r="BF130" s="4">
        <f t="shared" si="991"/>
        <v>-2.9683132559923598E-2</v>
      </c>
      <c r="BG130" s="4">
        <f t="shared" si="992"/>
        <v>-7.1899638022510065E-2</v>
      </c>
      <c r="BH130" s="4">
        <f t="shared" si="993"/>
        <v>0.10948269426957694</v>
      </c>
      <c r="BI130" s="4">
        <f t="shared" si="994"/>
        <v>5.9746079163555503E-2</v>
      </c>
      <c r="BJ130" s="4">
        <f t="shared" si="995"/>
        <v>6.2099458492722484E-2</v>
      </c>
      <c r="BK130" s="4">
        <f t="shared" si="996"/>
        <v>0.1440385427272928</v>
      </c>
      <c r="BL130" s="4">
        <f t="shared" si="997"/>
        <v>0.168117088607591</v>
      </c>
      <c r="BM130" s="4">
        <f t="shared" si="998"/>
        <v>0.29089116233205925</v>
      </c>
      <c r="BN130" s="4">
        <f t="shared" si="999"/>
        <v>0.37455934195064539</v>
      </c>
      <c r="BO130" s="4">
        <f t="shared" si="1000"/>
        <v>0.34113891664027085</v>
      </c>
      <c r="BP130" s="4">
        <f t="shared" si="1001"/>
        <v>0.23909578321982297</v>
      </c>
      <c r="BQ130" s="4">
        <f t="shared" si="1002"/>
        <v>0.14878809695224601</v>
      </c>
      <c r="BR130" s="4">
        <f t="shared" si="1003"/>
        <v>5.4579971523498728E-2</v>
      </c>
      <c r="BS130" s="4">
        <f t="shared" si="1004"/>
        <v>0.19779133014669437</v>
      </c>
      <c r="BT130" s="4">
        <f t="shared" si="1005"/>
        <v>0.22670437282352238</v>
      </c>
      <c r="BU130" s="4">
        <f t="shared" si="1006"/>
        <v>0.27633931681489821</v>
      </c>
      <c r="BV130" s="4">
        <f t="shared" si="1007"/>
        <v>0.3647781317818688</v>
      </c>
      <c r="BW130" s="4">
        <f t="shared" si="1008"/>
        <v>0.34481971181292836</v>
      </c>
      <c r="BX130" s="4">
        <f t="shared" si="1009"/>
        <v>0.17231997097768775</v>
      </c>
      <c r="BY130" s="4">
        <f t="shared" si="1010"/>
        <v>0.10360827064282213</v>
      </c>
      <c r="BZ130" s="4">
        <f t="shared" si="1011"/>
        <v>-0.24849448163155605</v>
      </c>
      <c r="CA130" s="4">
        <f t="shared" si="1012"/>
        <v>-0.77850438186752235</v>
      </c>
      <c r="CB130" s="4">
        <f t="shared" si="1013"/>
        <v>-0.99016510168661698</v>
      </c>
      <c r="CC130" s="4">
        <f t="shared" si="1014"/>
        <v>-1.0948256717743736</v>
      </c>
      <c r="CD130" s="4">
        <f t="shared" si="1015"/>
        <v>-1.0107862424530225</v>
      </c>
      <c r="CE130" s="4">
        <f t="shared" si="1016"/>
        <v>-0.78327782244171251</v>
      </c>
      <c r="CF130" s="4">
        <f t="shared" si="1017"/>
        <v>-0.39444027047332769</v>
      </c>
      <c r="CG130" s="4">
        <f t="shared" si="1018"/>
        <v>-0.3253306736957095</v>
      </c>
      <c r="CH130" s="4">
        <f t="shared" si="1019"/>
        <v>-6.2162291397695274E-2</v>
      </c>
      <c r="CI130" s="4">
        <f t="shared" si="1020"/>
        <v>0.15603994622623452</v>
      </c>
      <c r="CJ130" s="4">
        <f t="shared" si="1021"/>
        <v>0.16490213416819754</v>
      </c>
      <c r="CK130" s="4">
        <f t="shared" si="1022"/>
        <v>0.21232942074625316</v>
      </c>
      <c r="CL130" s="4">
        <f t="shared" si="1023"/>
        <v>0.1256966678524854</v>
      </c>
      <c r="CM130" s="4">
        <f t="shared" si="1024"/>
        <v>0.13715474839198061</v>
      </c>
      <c r="CN130" s="4">
        <f t="shared" si="1025"/>
        <v>0.20196327086562341</v>
      </c>
      <c r="CO130" s="4">
        <f t="shared" si="1026"/>
        <v>0.27571381840272779</v>
      </c>
      <c r="CP130" s="4">
        <f t="shared" si="1027"/>
        <v>0.35316805687864566</v>
      </c>
      <c r="CQ130" s="4">
        <f t="shared" si="1028"/>
        <v>0.38339838787907071</v>
      </c>
      <c r="CR130" s="4">
        <f t="shared" si="1029"/>
        <v>0.35243500549249335</v>
      </c>
      <c r="CS130" s="4">
        <f t="shared" si="1030"/>
        <v>0.3759398496240588</v>
      </c>
      <c r="CT130" s="4">
        <f t="shared" si="1031"/>
        <v>0.44926063889829465</v>
      </c>
      <c r="CU130" s="4">
        <f t="shared" si="1032"/>
        <v>0.38565022421524275</v>
      </c>
      <c r="CV130" s="4">
        <f t="shared" si="1033"/>
        <v>0.27399701499186829</v>
      </c>
      <c r="CW130" s="4">
        <f t="shared" si="1034"/>
        <v>0.28997697892686125</v>
      </c>
      <c r="CX130" s="4">
        <f t="shared" si="1035"/>
        <v>0.19536823619799937</v>
      </c>
      <c r="CY130" s="4">
        <f t="shared" si="1036"/>
        <v>0.24642358688067434</v>
      </c>
      <c r="CZ130" s="4">
        <f t="shared" si="1037"/>
        <v>0.34131176764712479</v>
      </c>
      <c r="DA130" s="4">
        <f t="shared" si="1038"/>
        <v>0.31380977968834367</v>
      </c>
      <c r="DB130" s="4">
        <f t="shared" si="1039"/>
        <v>0.24566350508416898</v>
      </c>
      <c r="DC130" s="4">
        <f t="shared" si="1040"/>
        <v>0.15690931065923</v>
      </c>
      <c r="DD130" s="4">
        <f t="shared" si="1041"/>
        <v>0.17033267443327213</v>
      </c>
      <c r="DE130" s="4">
        <f t="shared" si="1042"/>
        <v>8.9540428544653633E-2</v>
      </c>
      <c r="DF130" s="4">
        <f t="shared" si="1043"/>
        <v>0.14275074478649405</v>
      </c>
      <c r="DG130" s="4">
        <f t="shared" si="1044"/>
        <v>0.18670879583085676</v>
      </c>
      <c r="DH130" s="4">
        <f t="shared" si="1045"/>
        <v>0.14424444354150892</v>
      </c>
      <c r="DI130" s="4">
        <f t="shared" si="1046"/>
        <v>0.15136531514258558</v>
      </c>
      <c r="DJ130" s="4">
        <f t="shared" si="1047"/>
        <v>9.0410463504310673E-2</v>
      </c>
      <c r="DK130" s="4">
        <f t="shared" si="1048"/>
        <v>0.10585603579132248</v>
      </c>
      <c r="DL130" s="4">
        <f t="shared" si="1049"/>
        <v>-3.9604744648400522E-3</v>
      </c>
      <c r="DM130" s="4">
        <f t="shared" si="1050"/>
        <v>-2.5640014200621137E-2</v>
      </c>
      <c r="DN130" s="4">
        <f t="shared" si="1051"/>
        <v>-7.8556138180245899E-2</v>
      </c>
      <c r="DO130" s="4">
        <f t="shared" si="1052"/>
        <v>-1.9488238847864064E-3</v>
      </c>
      <c r="DP130" s="4">
        <f t="shared" si="1053"/>
        <v>-9.3136969555853377E-2</v>
      </c>
      <c r="DQ130" s="4">
        <f t="shared" si="1054"/>
        <v>-0.17185116530537539</v>
      </c>
      <c r="DR130" s="4">
        <f t="shared" si="1055"/>
        <v>-0.14008827480329936</v>
      </c>
      <c r="DS130" s="4">
        <f t="shared" si="1056"/>
        <v>-0.25615537543966865</v>
      </c>
      <c r="DT130" s="4">
        <f t="shared" si="1057"/>
        <v>-1.5335330022367972</v>
      </c>
      <c r="DU130" s="4">
        <f t="shared" si="1058"/>
        <v>-0.73508676279821561</v>
      </c>
      <c r="DV130" s="4">
        <f t="shared" si="1059"/>
        <v>-0.49303563729074473</v>
      </c>
      <c r="DW130" s="4">
        <f t="shared" si="1060"/>
        <v>-0.33287204996821046</v>
      </c>
      <c r="DX130" s="4">
        <f t="shared" si="1061"/>
        <v>1.432423323222108</v>
      </c>
      <c r="DY130" s="4">
        <f t="shared" si="1062"/>
        <v>0.70780214176440537</v>
      </c>
      <c r="DZ130" s="4">
        <f t="shared" si="1063"/>
        <v>0.5648116282365363</v>
      </c>
      <c r="EA130" s="4">
        <f t="shared" si="1064"/>
        <v>-4.052356445272659E-2</v>
      </c>
      <c r="EB130" s="4">
        <f t="shared" si="1065"/>
        <v>-0.25755700195663145</v>
      </c>
      <c r="EC130" s="4">
        <f t="shared" si="1066"/>
        <v>-0.27372084384225975</v>
      </c>
      <c r="ED130" s="4">
        <f t="shared" si="1067"/>
        <v>-0.47250446574342508</v>
      </c>
      <c r="EE130" s="4">
        <f t="shared" si="1068"/>
        <v>0.15495571327453772</v>
      </c>
      <c r="EF130" s="4">
        <f t="shared" si="1069"/>
        <v>0.16111300655824487</v>
      </c>
      <c r="EG130" s="4">
        <f t="shared" si="1070"/>
        <v>1.8715026294615909E-3</v>
      </c>
      <c r="EH130" s="4">
        <f t="shared" si="1071"/>
        <v>-8.4424599452179713E-2</v>
      </c>
      <c r="EI130" s="4">
        <f t="shared" si="1072"/>
        <v>-0.14599906410856339</v>
      </c>
      <c r="EJ130" s="4">
        <f t="shared" si="1073"/>
        <v>-7.0792503446474531E-2</v>
      </c>
      <c r="EK130" s="10">
        <f t="shared" si="1074"/>
        <v>3.6018009939094472E-2</v>
      </c>
      <c r="EL130" s="10">
        <f t="shared" si="1075"/>
        <v>9.8600758467381634E-3</v>
      </c>
      <c r="EM130" s="10">
        <f t="shared" si="1076"/>
        <v>-0.33305198434879868</v>
      </c>
      <c r="EN130" s="10">
        <f t="shared" si="1077"/>
        <v>-0.57144494564815751</v>
      </c>
      <c r="EO130" s="10">
        <f t="shared" si="1078"/>
        <v>-0.65159159832268299</v>
      </c>
      <c r="EP130" s="10">
        <f t="shared" si="1079"/>
        <v>-0.44032009385703891</v>
      </c>
      <c r="EQ130" s="10">
        <f t="shared" si="1080"/>
        <v>-0.26512909882796015</v>
      </c>
      <c r="ER130" s="10">
        <f t="shared" si="1081"/>
        <v>-7.1936014358731065E-2</v>
      </c>
      <c r="ES130" s="10">
        <f t="shared" si="1082"/>
        <v>6.2207413673546444E-2</v>
      </c>
      <c r="ET130" s="10">
        <f t="shared" si="1083"/>
        <v>7.7214612135952918E-2</v>
      </c>
      <c r="EU130" s="10">
        <f t="shared" si="1084"/>
        <v>5.6127513936422811E-2</v>
      </c>
      <c r="EV130" s="10">
        <f t="shared" si="1085"/>
        <v>3.083443739327852E-2</v>
      </c>
      <c r="EW130" s="10">
        <f t="shared" si="1086"/>
        <v>-9.1062527439812566E-2</v>
      </c>
      <c r="EX130" s="10">
        <f t="shared" si="1087"/>
        <v>-0.13394615433997717</v>
      </c>
      <c r="EY130" s="10">
        <f t="shared" si="1088"/>
        <v>-0.14305332433597948</v>
      </c>
      <c r="EZ130" s="10">
        <f t="shared" si="1089"/>
        <v>-0.1363047594506854</v>
      </c>
      <c r="FA130" s="10">
        <f t="shared" si="1090"/>
        <v>-0.10147344372023004</v>
      </c>
      <c r="FB130" s="10">
        <f t="shared" si="1091"/>
        <v>-4.2291156369367582E-2</v>
      </c>
      <c r="FC130" s="10">
        <f t="shared" si="1092"/>
        <v>2.0714364420596914E-2</v>
      </c>
      <c r="FD130" s="10">
        <f t="shared" si="1093"/>
        <v>6.8082394837215218E-2</v>
      </c>
      <c r="FE130" s="10">
        <f t="shared" si="1094"/>
        <v>0.13979332161687247</v>
      </c>
      <c r="FF130" s="10">
        <f t="shared" si="1095"/>
        <v>0.16355206851351412</v>
      </c>
      <c r="FG130" s="10">
        <f t="shared" si="1096"/>
        <v>0.18260224189998356</v>
      </c>
      <c r="FH130" s="10">
        <f t="shared" si="1097"/>
        <v>0.17623142509943268</v>
      </c>
      <c r="FI130" s="10">
        <f t="shared" si="1098"/>
        <v>0.17132114292497089</v>
      </c>
      <c r="FJ130" s="10">
        <f t="shared" si="1099"/>
        <v>0.1560375508375717</v>
      </c>
    </row>
    <row r="131" spans="2:166" x14ac:dyDescent="0.2">
      <c r="B131" t="str">
        <f t="shared" si="939"/>
        <v xml:space="preserve">   Transportation and public utilities</v>
      </c>
      <c r="C131" s="4"/>
      <c r="D131" s="4"/>
      <c r="E131" s="4"/>
      <c r="F131" s="4"/>
      <c r="G131" s="4">
        <f t="shared" si="940"/>
        <v>0.21845985800109327</v>
      </c>
      <c r="H131" s="4">
        <f t="shared" si="941"/>
        <v>1.5041212923409977E-2</v>
      </c>
      <c r="I131" s="4">
        <f t="shared" si="942"/>
        <v>5.9632070127314626E-2</v>
      </c>
      <c r="J131" s="4">
        <f t="shared" si="943"/>
        <v>0.11688895549228243</v>
      </c>
      <c r="K131" s="4">
        <f t="shared" si="944"/>
        <v>-0.10515878977255713</v>
      </c>
      <c r="L131" s="4">
        <f t="shared" si="945"/>
        <v>-5.9914322518798101E-2</v>
      </c>
      <c r="M131" s="4">
        <f t="shared" si="946"/>
        <v>-0.18498627521183963</v>
      </c>
      <c r="N131" s="4">
        <f t="shared" si="947"/>
        <v>-0.16394419935614649</v>
      </c>
      <c r="O131" s="4">
        <f t="shared" si="948"/>
        <v>-3.547252357444796E-2</v>
      </c>
      <c r="P131" s="4">
        <f t="shared" si="949"/>
        <v>-0.13580137572698017</v>
      </c>
      <c r="Q131" s="4">
        <f t="shared" si="950"/>
        <v>-2.9592803030301304E-3</v>
      </c>
      <c r="R131" s="4">
        <f t="shared" si="951"/>
        <v>-0.22112152839200441</v>
      </c>
      <c r="S131" s="4">
        <f t="shared" si="952"/>
        <v>-5.8804504425038748E-2</v>
      </c>
      <c r="T131" s="4">
        <f t="shared" si="953"/>
        <v>4.1034058268362261E-2</v>
      </c>
      <c r="U131" s="4">
        <f t="shared" si="954"/>
        <v>-3.4717199479241859E-2</v>
      </c>
      <c r="V131" s="4">
        <f t="shared" si="955"/>
        <v>0.23149504776416843</v>
      </c>
      <c r="W131" s="4">
        <f t="shared" si="956"/>
        <v>2.91392272276961E-3</v>
      </c>
      <c r="X131" s="4">
        <f t="shared" si="957"/>
        <v>-1.7412502176562223E-2</v>
      </c>
      <c r="Y131" s="4">
        <f t="shared" si="958"/>
        <v>6.9448463452745968E-2</v>
      </c>
      <c r="Z131" s="4">
        <f t="shared" si="959"/>
        <v>5.1539012168933793E-2</v>
      </c>
      <c r="AA131" s="4">
        <f t="shared" si="960"/>
        <v>0.17883501759963644</v>
      </c>
      <c r="AB131" s="4">
        <f t="shared" si="961"/>
        <v>1.4194867136043595E-2</v>
      </c>
      <c r="AC131" s="4">
        <f t="shared" si="962"/>
        <v>0.15584709982715148</v>
      </c>
      <c r="AD131" s="4">
        <f t="shared" si="963"/>
        <v>0.2735978112175097</v>
      </c>
      <c r="AE131" s="4">
        <f t="shared" si="964"/>
        <v>0.17794583773563905</v>
      </c>
      <c r="AF131" s="4">
        <f t="shared" si="965"/>
        <v>0.38363877235592808</v>
      </c>
      <c r="AG131" s="4">
        <f t="shared" si="966"/>
        <v>8.733386097541003E-2</v>
      </c>
      <c r="AH131" s="4">
        <f t="shared" si="967"/>
        <v>-0.22527958806018153</v>
      </c>
      <c r="AI131" s="4">
        <f t="shared" si="968"/>
        <v>0.13783597518952415</v>
      </c>
      <c r="AJ131" s="4">
        <f t="shared" si="969"/>
        <v>0.13261909714998998</v>
      </c>
      <c r="AK131" s="4">
        <f t="shared" si="970"/>
        <v>0.23408360128617392</v>
      </c>
      <c r="AL131" s="4">
        <f t="shared" si="971"/>
        <v>0.39998987367408395</v>
      </c>
      <c r="AM131" s="4">
        <f t="shared" si="972"/>
        <v>0.11044453927056457</v>
      </c>
      <c r="AN131" s="4">
        <f t="shared" si="973"/>
        <v>2.2294334761822427E-2</v>
      </c>
      <c r="AO131" s="4">
        <f t="shared" si="974"/>
        <v>-1.964395334561057E-2</v>
      </c>
      <c r="AP131" s="4">
        <f t="shared" si="975"/>
        <v>5.8451047247929419E-2</v>
      </c>
      <c r="AQ131" s="4">
        <f t="shared" si="976"/>
        <v>-7.0374684527276285E-2</v>
      </c>
      <c r="AR131" s="4">
        <f t="shared" si="977"/>
        <v>-4.3527676347544446E-2</v>
      </c>
      <c r="AS131" s="4">
        <f t="shared" si="978"/>
        <v>-4.0777164787719027E-2</v>
      </c>
      <c r="AT131" s="4">
        <f t="shared" si="979"/>
        <v>-4.2868370287455625E-2</v>
      </c>
      <c r="AU131" s="4">
        <f t="shared" si="980"/>
        <v>2.3709604760888167E-2</v>
      </c>
      <c r="AV131" s="4">
        <f t="shared" si="981"/>
        <v>-4.2440818636235313E-2</v>
      </c>
      <c r="AW131" s="4">
        <f t="shared" si="982"/>
        <v>-0.12909585954370478</v>
      </c>
      <c r="AX131" s="4">
        <f t="shared" si="983"/>
        <v>-0.32922387223311866</v>
      </c>
      <c r="AY131" s="4">
        <f t="shared" si="984"/>
        <v>-0.35444345335899713</v>
      </c>
      <c r="AZ131" s="4">
        <f t="shared" si="985"/>
        <v>-0.30491408041222495</v>
      </c>
      <c r="BA131" s="4">
        <f t="shared" si="986"/>
        <v>-0.16955628791135252</v>
      </c>
      <c r="BB131" s="4">
        <f t="shared" si="987"/>
        <v>-7.5273778015200382E-2</v>
      </c>
      <c r="BC131" s="4">
        <f t="shared" si="988"/>
        <v>-5.1598319369026424E-2</v>
      </c>
      <c r="BD131" s="4">
        <f t="shared" si="989"/>
        <v>-6.9207573285876317E-2</v>
      </c>
      <c r="BE131" s="4">
        <f t="shared" si="990"/>
        <v>-0.11335074663644022</v>
      </c>
      <c r="BF131" s="4">
        <f t="shared" si="991"/>
        <v>-7.6681425779800486E-2</v>
      </c>
      <c r="BG131" s="4">
        <f t="shared" si="992"/>
        <v>-9.1734020925273663E-2</v>
      </c>
      <c r="BH131" s="4">
        <f t="shared" si="993"/>
        <v>1.2441215257906243E-2</v>
      </c>
      <c r="BI131" s="4">
        <f t="shared" si="994"/>
        <v>1.7425939756036773E-2</v>
      </c>
      <c r="BJ131" s="4">
        <f t="shared" si="995"/>
        <v>7.7003328530974802E-2</v>
      </c>
      <c r="BK131" s="4">
        <f t="shared" si="996"/>
        <v>3.7251347257059288E-2</v>
      </c>
      <c r="BL131" s="4">
        <f t="shared" si="997"/>
        <v>-3.9556962025316375E-2</v>
      </c>
      <c r="BM131" s="4">
        <f t="shared" si="998"/>
        <v>-7.1490200912116442E-2</v>
      </c>
      <c r="BN131" s="4">
        <f t="shared" si="999"/>
        <v>-8.0787309048178615E-2</v>
      </c>
      <c r="BO131" s="4">
        <f t="shared" si="1000"/>
        <v>-2.4367065474302048E-3</v>
      </c>
      <c r="BP131" s="4">
        <f t="shared" si="1001"/>
        <v>3.1396415978360605E-2</v>
      </c>
      <c r="BQ131" s="4">
        <f t="shared" si="1002"/>
        <v>6.9594432445404433E-2</v>
      </c>
      <c r="BR131" s="4">
        <f t="shared" si="1003"/>
        <v>4.746084480303716E-2</v>
      </c>
      <c r="BS131" s="4">
        <f t="shared" si="1004"/>
        <v>6.8285102074454138E-2</v>
      </c>
      <c r="BT131" s="4">
        <f t="shared" si="1005"/>
        <v>8.8812022343234709E-2</v>
      </c>
      <c r="BU131" s="4">
        <f t="shared" si="1006"/>
        <v>7.89540905185422E-2</v>
      </c>
      <c r="BV131" s="4">
        <f t="shared" si="1007"/>
        <v>9.0040171768942967E-2</v>
      </c>
      <c r="BW131" s="4">
        <f t="shared" si="1008"/>
        <v>2.9686465255418175E-2</v>
      </c>
      <c r="BX131" s="4">
        <f t="shared" si="1009"/>
        <v>4.5347360783608032E-3</v>
      </c>
      <c r="BY131" s="4">
        <f t="shared" si="1010"/>
        <v>-4.0542366773278056E-2</v>
      </c>
      <c r="BZ131" s="4">
        <f t="shared" si="1011"/>
        <v>-0.11865051825650952</v>
      </c>
      <c r="CA131" s="4">
        <f t="shared" si="1012"/>
        <v>-0.16014947284131886</v>
      </c>
      <c r="CB131" s="4">
        <f t="shared" si="1013"/>
        <v>-0.26701081393796461</v>
      </c>
      <c r="CC131" s="4">
        <f t="shared" si="1014"/>
        <v>-0.26426826560071037</v>
      </c>
      <c r="CD131" s="4">
        <f t="shared" si="1015"/>
        <v>-0.23743300997218636</v>
      </c>
      <c r="CE131" s="4">
        <f t="shared" si="1016"/>
        <v>-0.21362122430228497</v>
      </c>
      <c r="CF131" s="4">
        <f t="shared" si="1017"/>
        <v>-0.11739293764087178</v>
      </c>
      <c r="CG131" s="4">
        <f t="shared" si="1018"/>
        <v>-4.9868205457006806E-2</v>
      </c>
      <c r="CH131" s="4">
        <f t="shared" si="1019"/>
        <v>2.1517716253049008E-2</v>
      </c>
      <c r="CI131" s="4">
        <f t="shared" si="1020"/>
        <v>6.7217207605146725E-2</v>
      </c>
      <c r="CJ131" s="4">
        <f t="shared" si="1021"/>
        <v>0.11232464211457117</v>
      </c>
      <c r="CK131" s="4">
        <f t="shared" si="1022"/>
        <v>0.12644336291630906</v>
      </c>
      <c r="CL131" s="4">
        <f t="shared" si="1023"/>
        <v>7.5892327759990247E-2</v>
      </c>
      <c r="CM131" s="4">
        <f t="shared" si="1024"/>
        <v>7.5671585319712506E-2</v>
      </c>
      <c r="CN131" s="4">
        <f t="shared" si="1025"/>
        <v>7.2800713916678042E-2</v>
      </c>
      <c r="CO131" s="4">
        <f t="shared" si="1026"/>
        <v>3.7384924529183232E-2</v>
      </c>
      <c r="CP131" s="4">
        <f t="shared" si="1027"/>
        <v>4.1822533051418365E-2</v>
      </c>
      <c r="CQ131" s="4">
        <f t="shared" si="1028"/>
        <v>1.8477030741160104E-2</v>
      </c>
      <c r="CR131" s="4">
        <f t="shared" si="1029"/>
        <v>3.6616623947272435E-2</v>
      </c>
      <c r="CS131" s="4">
        <f t="shared" si="1030"/>
        <v>7.2909546593757452E-2</v>
      </c>
      <c r="CT131" s="4">
        <f t="shared" si="1031"/>
        <v>0.12868269556383305</v>
      </c>
      <c r="CU131" s="4">
        <f t="shared" si="1032"/>
        <v>0.21748878923766782</v>
      </c>
      <c r="CV131" s="4">
        <f t="shared" si="1033"/>
        <v>0.24281036287897284</v>
      </c>
      <c r="CW131" s="4">
        <f t="shared" si="1034"/>
        <v>0.24791924915884536</v>
      </c>
      <c r="CX131" s="4">
        <f t="shared" si="1035"/>
        <v>0.2480518055098232</v>
      </c>
      <c r="CY131" s="4">
        <f t="shared" si="1036"/>
        <v>0.22679692951849267</v>
      </c>
      <c r="CZ131" s="4">
        <f t="shared" si="1037"/>
        <v>0.16956890367181901</v>
      </c>
      <c r="DA131" s="4">
        <f t="shared" si="1038"/>
        <v>0.16980118216012893</v>
      </c>
      <c r="DB131" s="4">
        <f t="shared" si="1039"/>
        <v>0.2072118260275147</v>
      </c>
      <c r="DC131" s="4">
        <f t="shared" si="1040"/>
        <v>0.1569093106592305</v>
      </c>
      <c r="DD131" s="4">
        <f t="shared" si="1041"/>
        <v>0.20397863481515779</v>
      </c>
      <c r="DE131" s="4">
        <f t="shared" si="1042"/>
        <v>0.22489223913541412</v>
      </c>
      <c r="DF131" s="4">
        <f t="shared" si="1043"/>
        <v>0.18205892088712339</v>
      </c>
      <c r="DG131" s="4">
        <f t="shared" si="1044"/>
        <v>0.22364020599519899</v>
      </c>
      <c r="DH131" s="4">
        <f t="shared" si="1045"/>
        <v>0.21128763561009345</v>
      </c>
      <c r="DI131" s="4">
        <f t="shared" si="1046"/>
        <v>0.19374760338251035</v>
      </c>
      <c r="DJ131" s="4">
        <f t="shared" si="1047"/>
        <v>0.20493038394310131</v>
      </c>
      <c r="DK131" s="4">
        <f t="shared" si="1048"/>
        <v>0.18974195094671312</v>
      </c>
      <c r="DL131" s="4">
        <f t="shared" si="1049"/>
        <v>0.14257708073427194</v>
      </c>
      <c r="DM131" s="4">
        <f t="shared" si="1050"/>
        <v>0.10058774801783017</v>
      </c>
      <c r="DN131" s="4">
        <f t="shared" si="1051"/>
        <v>9.6231269270802194E-2</v>
      </c>
      <c r="DO131" s="4">
        <f t="shared" si="1052"/>
        <v>7.9901779276206383E-2</v>
      </c>
      <c r="DP131" s="4">
        <f t="shared" si="1053"/>
        <v>0.1222422725420567</v>
      </c>
      <c r="DQ131" s="4">
        <f t="shared" si="1054"/>
        <v>0.16412751742648046</v>
      </c>
      <c r="DR131" s="4">
        <f t="shared" si="1055"/>
        <v>0.14776434465553681</v>
      </c>
      <c r="DS131" s="4">
        <f t="shared" si="1056"/>
        <v>0.14719376051384103</v>
      </c>
      <c r="DT131" s="4">
        <f t="shared" si="1057"/>
        <v>-0.23884444781438363</v>
      </c>
      <c r="DU131" s="4">
        <f t="shared" si="1058"/>
        <v>-0.25380233498148175</v>
      </c>
      <c r="DV131" s="4">
        <f t="shared" si="1059"/>
        <v>-0.19683932287272998</v>
      </c>
      <c r="DW131" s="4">
        <f t="shared" si="1060"/>
        <v>-0.21692785278827154</v>
      </c>
      <c r="DX131" s="4">
        <f t="shared" si="1061"/>
        <v>7.7940680822379454E-2</v>
      </c>
      <c r="DY131" s="4">
        <f t="shared" si="1062"/>
        <v>0.12646608873023921</v>
      </c>
      <c r="DZ131" s="4">
        <f t="shared" si="1063"/>
        <v>0.21863675931736803</v>
      </c>
      <c r="EA131" s="4">
        <f t="shared" si="1064"/>
        <v>0.37484297118774612</v>
      </c>
      <c r="EB131" s="4">
        <f t="shared" si="1065"/>
        <v>0.45322046080741124</v>
      </c>
      <c r="EC131" s="4">
        <f t="shared" si="1066"/>
        <v>0.42817760572467584</v>
      </c>
      <c r="ED131" s="4">
        <f t="shared" si="1067"/>
        <v>0.28042947966886339</v>
      </c>
      <c r="EE131" s="4">
        <f t="shared" si="1068"/>
        <v>9.9477741855259497E-2</v>
      </c>
      <c r="EF131" s="4">
        <f t="shared" si="1069"/>
        <v>4.7386178399483926E-2</v>
      </c>
      <c r="EG131" s="4">
        <f t="shared" si="1070"/>
        <v>-1.4972021035689599E-2</v>
      </c>
      <c r="EH131" s="4">
        <f t="shared" si="1071"/>
        <v>-5.4406964091403831E-2</v>
      </c>
      <c r="EI131" s="4">
        <f t="shared" si="1072"/>
        <v>3.1820308844174021E-2</v>
      </c>
      <c r="EJ131" s="4">
        <f t="shared" si="1073"/>
        <v>5.5888818510385465E-3</v>
      </c>
      <c r="EK131" s="10">
        <f t="shared" si="1074"/>
        <v>-5.5010649030378111E-3</v>
      </c>
      <c r="EL131" s="10">
        <f t="shared" si="1075"/>
        <v>-7.6540379980945317E-2</v>
      </c>
      <c r="EM131" s="10">
        <f t="shared" si="1076"/>
        <v>-0.1691717905720139</v>
      </c>
      <c r="EN131" s="10">
        <f t="shared" si="1077"/>
        <v>-0.22699659838793151</v>
      </c>
      <c r="EO131" s="10">
        <f t="shared" si="1078"/>
        <v>-0.31834296677433799</v>
      </c>
      <c r="EP131" s="10">
        <f t="shared" si="1079"/>
        <v>-0.30303619429485845</v>
      </c>
      <c r="EQ131" s="10">
        <f t="shared" si="1080"/>
        <v>-0.30400655418321887</v>
      </c>
      <c r="ER131" s="10">
        <f t="shared" si="1081"/>
        <v>-0.23561735256334379</v>
      </c>
      <c r="ES131" s="10">
        <f t="shared" si="1082"/>
        <v>-0.14845243952616452</v>
      </c>
      <c r="ET131" s="10">
        <f t="shared" si="1083"/>
        <v>-0.10607259848979415</v>
      </c>
      <c r="EU131" s="10">
        <f t="shared" si="1084"/>
        <v>-7.0471211942398512E-2</v>
      </c>
      <c r="EV131" s="10">
        <f t="shared" si="1085"/>
        <v>-2.498934594232631E-2</v>
      </c>
      <c r="EW131" s="10">
        <f t="shared" si="1086"/>
        <v>-6.8120238215215604E-3</v>
      </c>
      <c r="EX131" s="10">
        <f t="shared" si="1087"/>
        <v>2.7308590309262585E-2</v>
      </c>
      <c r="EY131" s="10">
        <f t="shared" si="1088"/>
        <v>5.1665328415959798E-2</v>
      </c>
      <c r="EZ131" s="10">
        <f t="shared" si="1089"/>
        <v>7.0035499745772389E-2</v>
      </c>
      <c r="FA131" s="10">
        <f t="shared" si="1090"/>
        <v>8.8098676114200511E-2</v>
      </c>
      <c r="FB131" s="10">
        <f t="shared" si="1091"/>
        <v>9.7971371964622619E-2</v>
      </c>
      <c r="FC131" s="10">
        <f t="shared" si="1092"/>
        <v>0.10499746111299799</v>
      </c>
      <c r="FD131" s="10">
        <f t="shared" si="1093"/>
        <v>0.11176991630362125</v>
      </c>
      <c r="FE131" s="10">
        <f t="shared" si="1094"/>
        <v>0.12755627416520143</v>
      </c>
      <c r="FF131" s="10">
        <f t="shared" si="1095"/>
        <v>0.13566250783941142</v>
      </c>
      <c r="FG131" s="10">
        <f t="shared" si="1096"/>
        <v>0.1414579026195556</v>
      </c>
      <c r="FH131" s="10">
        <f t="shared" si="1097"/>
        <v>0.14043393311874788</v>
      </c>
      <c r="FI131" s="10">
        <f t="shared" si="1098"/>
        <v>0.14278813550939112</v>
      </c>
      <c r="FJ131" s="10">
        <f t="shared" si="1099"/>
        <v>0.136877555535525</v>
      </c>
    </row>
    <row r="132" spans="2:166" x14ac:dyDescent="0.2">
      <c r="B132" t="str">
        <f t="shared" si="939"/>
        <v xml:space="preserve">   Information</v>
      </c>
      <c r="C132" s="4"/>
      <c r="D132" s="4"/>
      <c r="E132" s="4"/>
      <c r="F132" s="4"/>
      <c r="G132" s="4">
        <f t="shared" si="940"/>
        <v>4.8546635111354187E-2</v>
      </c>
      <c r="H132" s="4">
        <f t="shared" si="941"/>
        <v>0.11431321821791729</v>
      </c>
      <c r="I132" s="4">
        <f t="shared" si="942"/>
        <v>0.12820895077372579</v>
      </c>
      <c r="J132" s="4">
        <f t="shared" si="943"/>
        <v>0.23377791098456496</v>
      </c>
      <c r="K132" s="4">
        <f t="shared" si="944"/>
        <v>0.22233572694769133</v>
      </c>
      <c r="L132" s="4">
        <f t="shared" si="945"/>
        <v>0.17674725143045458</v>
      </c>
      <c r="M132" s="4">
        <f t="shared" si="946"/>
        <v>0.1670843776106932</v>
      </c>
      <c r="N132" s="4">
        <f t="shared" si="947"/>
        <v>0.16990580660546079</v>
      </c>
      <c r="O132" s="4">
        <f t="shared" si="948"/>
        <v>0.18918679239705549</v>
      </c>
      <c r="P132" s="4">
        <f t="shared" si="949"/>
        <v>0.2479851208927461</v>
      </c>
      <c r="Q132" s="4">
        <f t="shared" si="950"/>
        <v>0.3225615530303037</v>
      </c>
      <c r="R132" s="4">
        <f t="shared" si="951"/>
        <v>0.2211215283920043</v>
      </c>
      <c r="S132" s="4">
        <f t="shared" si="952"/>
        <v>0.21169621593014029</v>
      </c>
      <c r="T132" s="4">
        <f t="shared" si="953"/>
        <v>0.19930828301776213</v>
      </c>
      <c r="U132" s="4">
        <f t="shared" si="954"/>
        <v>0.10125849848112264</v>
      </c>
      <c r="V132" s="4">
        <f t="shared" si="955"/>
        <v>0.36921994959854648</v>
      </c>
      <c r="W132" s="4">
        <f t="shared" si="956"/>
        <v>0.37298210851448182</v>
      </c>
      <c r="X132" s="4">
        <f t="shared" si="957"/>
        <v>0.45852922398281931</v>
      </c>
      <c r="Y132" s="4">
        <f t="shared" si="958"/>
        <v>0.56137507957636401</v>
      </c>
      <c r="Z132" s="4">
        <f t="shared" si="959"/>
        <v>0.47816750178954909</v>
      </c>
      <c r="AA132" s="4">
        <f t="shared" si="960"/>
        <v>0.47405472919268787</v>
      </c>
      <c r="AB132" s="4">
        <f t="shared" si="961"/>
        <v>0.4400408812173518</v>
      </c>
      <c r="AC132" s="4">
        <f t="shared" si="962"/>
        <v>0.28052477968887291</v>
      </c>
      <c r="AD132" s="4">
        <f t="shared" si="963"/>
        <v>0.20234838121295062</v>
      </c>
      <c r="AE132" s="4">
        <f t="shared" si="964"/>
        <v>0.23077350831340668</v>
      </c>
      <c r="AF132" s="4">
        <f t="shared" si="965"/>
        <v>0.22079929344226121</v>
      </c>
      <c r="AG132" s="4">
        <f t="shared" si="966"/>
        <v>0.39300237438934593</v>
      </c>
      <c r="AH132" s="4">
        <f t="shared" si="967"/>
        <v>0.3486469815217102</v>
      </c>
      <c r="AI132" s="4">
        <f t="shared" si="968"/>
        <v>0.32603509515983664</v>
      </c>
      <c r="AJ132" s="4">
        <f t="shared" si="969"/>
        <v>0.26003744539213641</v>
      </c>
      <c r="AK132" s="4">
        <f t="shared" si="970"/>
        <v>0.2495176848874596</v>
      </c>
      <c r="AL132" s="4">
        <f t="shared" si="971"/>
        <v>0.29113187007923835</v>
      </c>
      <c r="AM132" s="4">
        <f t="shared" si="972"/>
        <v>0.43926805391701546</v>
      </c>
      <c r="AN132" s="4">
        <f t="shared" si="973"/>
        <v>0.46322673338452758</v>
      </c>
      <c r="AO132" s="4">
        <f t="shared" si="974"/>
        <v>0.62369551872314266</v>
      </c>
      <c r="AP132" s="4">
        <f t="shared" si="975"/>
        <v>0.58451047247929944</v>
      </c>
      <c r="AQ132" s="4">
        <f t="shared" si="976"/>
        <v>0.70132013201320209</v>
      </c>
      <c r="AR132" s="4">
        <f t="shared" si="977"/>
        <v>0.85120789301864497</v>
      </c>
      <c r="AS132" s="4">
        <f t="shared" si="978"/>
        <v>0.82753657951547122</v>
      </c>
      <c r="AT132" s="4">
        <f t="shared" si="979"/>
        <v>0.86927528638452911</v>
      </c>
      <c r="AU132" s="4">
        <f t="shared" si="980"/>
        <v>0.54294994902434912</v>
      </c>
      <c r="AV132" s="4">
        <f t="shared" si="981"/>
        <v>0.22399320946901904</v>
      </c>
      <c r="AW132" s="4">
        <f t="shared" si="982"/>
        <v>-0.13613745188245152</v>
      </c>
      <c r="AX132" s="4">
        <f t="shared" si="983"/>
        <v>-0.27552068740076519</v>
      </c>
      <c r="AY132" s="4">
        <f t="shared" si="984"/>
        <v>-0.38026383737852648</v>
      </c>
      <c r="AZ132" s="4">
        <f t="shared" si="985"/>
        <v>-0.3120051055380908</v>
      </c>
      <c r="BA132" s="4">
        <f t="shared" si="986"/>
        <v>-0.23403543965229096</v>
      </c>
      <c r="BB132" s="4">
        <f t="shared" si="987"/>
        <v>-0.19182672461938238</v>
      </c>
      <c r="BC132" s="4">
        <f t="shared" si="988"/>
        <v>-0.13022432983611512</v>
      </c>
      <c r="BD132" s="4">
        <f t="shared" si="989"/>
        <v>-0.13841514657175297</v>
      </c>
      <c r="BE132" s="4">
        <f t="shared" si="990"/>
        <v>-7.6388546646295283E-2</v>
      </c>
      <c r="BF132" s="4">
        <f t="shared" si="991"/>
        <v>-3.2156726939916426E-2</v>
      </c>
      <c r="BG132" s="4">
        <f t="shared" si="992"/>
        <v>3.9668765805524565E-2</v>
      </c>
      <c r="BH132" s="4">
        <f t="shared" si="993"/>
        <v>0.11197093732115705</v>
      </c>
      <c r="BI132" s="4">
        <f t="shared" si="994"/>
        <v>6.9703759024146231E-2</v>
      </c>
      <c r="BJ132" s="4">
        <f t="shared" si="995"/>
        <v>7.9487306870684837E-2</v>
      </c>
      <c r="BK132" s="4">
        <f t="shared" si="996"/>
        <v>0.10678719547023516</v>
      </c>
      <c r="BL132" s="4">
        <f t="shared" si="997"/>
        <v>9.6420094936708459E-2</v>
      </c>
      <c r="BM132" s="4">
        <f t="shared" si="998"/>
        <v>0.13805004314063948</v>
      </c>
      <c r="BN132" s="4">
        <f t="shared" si="999"/>
        <v>0.11506071288679984</v>
      </c>
      <c r="BO132" s="4">
        <f t="shared" si="1000"/>
        <v>0.10477838153951108</v>
      </c>
      <c r="BP132" s="4">
        <f t="shared" si="1001"/>
        <v>0.2246051296913486</v>
      </c>
      <c r="BQ132" s="4">
        <f t="shared" si="1002"/>
        <v>0.32157427405807554</v>
      </c>
      <c r="BR132" s="4">
        <f t="shared" si="1003"/>
        <v>0.36307546274323682</v>
      </c>
      <c r="BS132" s="4">
        <f t="shared" si="1004"/>
        <v>0.38145470814005528</v>
      </c>
      <c r="BT132" s="4">
        <f t="shared" si="1005"/>
        <v>0.31317923668403957</v>
      </c>
      <c r="BU132" s="4">
        <f t="shared" si="1006"/>
        <v>0.2043517636950502</v>
      </c>
      <c r="BV132" s="4">
        <f t="shared" si="1007"/>
        <v>0.17777162118483489</v>
      </c>
      <c r="BW132" s="4">
        <f t="shared" si="1008"/>
        <v>0.20095453403667307</v>
      </c>
      <c r="BX132" s="4">
        <f t="shared" si="1009"/>
        <v>0.21539996372211218</v>
      </c>
      <c r="BY132" s="4">
        <f t="shared" si="1010"/>
        <v>0.29280598225145371</v>
      </c>
      <c r="BZ132" s="4">
        <f t="shared" si="1011"/>
        <v>0.30222301820054248</v>
      </c>
      <c r="CA132" s="4">
        <f t="shared" si="1012"/>
        <v>0.1957382445838344</v>
      </c>
      <c r="CB132" s="4">
        <f t="shared" si="1013"/>
        <v>4.4501802322993798E-2</v>
      </c>
      <c r="CC132" s="4">
        <f t="shared" si="1014"/>
        <v>-0.11547856984232763</v>
      </c>
      <c r="CD132" s="4">
        <f t="shared" si="1015"/>
        <v>-0.1763788074079107</v>
      </c>
      <c r="CE132" s="4">
        <f t="shared" si="1016"/>
        <v>-0.14241414953485704</v>
      </c>
      <c r="CF132" s="4">
        <f t="shared" si="1017"/>
        <v>-6.5740045078887449E-2</v>
      </c>
      <c r="CG132" s="4">
        <f t="shared" si="1018"/>
        <v>1.6622735152335276E-2</v>
      </c>
      <c r="CH132" s="4">
        <f t="shared" si="1019"/>
        <v>8.1289150289294371E-2</v>
      </c>
      <c r="CI132" s="4">
        <f t="shared" si="1020"/>
        <v>6.0015363933166109E-2</v>
      </c>
      <c r="CJ132" s="4">
        <f t="shared" si="1021"/>
        <v>8.364601008531973E-2</v>
      </c>
      <c r="CK132" s="4">
        <f t="shared" si="1022"/>
        <v>0.11690046760187049</v>
      </c>
      <c r="CL132" s="4">
        <f t="shared" si="1023"/>
        <v>7.1149057274990463E-2</v>
      </c>
      <c r="CM132" s="4">
        <f t="shared" si="1024"/>
        <v>0.11587211502081046</v>
      </c>
      <c r="CN132" s="4">
        <f t="shared" si="1025"/>
        <v>0.11272368606453387</v>
      </c>
      <c r="CO132" s="4">
        <f t="shared" si="1026"/>
        <v>1.1682788915370031E-2</v>
      </c>
      <c r="CP132" s="4">
        <f t="shared" si="1027"/>
        <v>1.8587792467297266E-2</v>
      </c>
      <c r="CQ132" s="4">
        <f t="shared" si="1028"/>
        <v>2.0786659583804597E-2</v>
      </c>
      <c r="CR132" s="4">
        <f t="shared" si="1029"/>
        <v>3.6616623947271658E-2</v>
      </c>
      <c r="CS132" s="4">
        <f t="shared" si="1030"/>
        <v>0.12759170653907481</v>
      </c>
      <c r="CT132" s="4">
        <f t="shared" si="1031"/>
        <v>0.17609210971892914</v>
      </c>
      <c r="CU132" s="4">
        <f t="shared" si="1032"/>
        <v>0.19506726457399076</v>
      </c>
      <c r="CV132" s="4">
        <f t="shared" si="1033"/>
        <v>0.22498941881446113</v>
      </c>
      <c r="CW132" s="4">
        <f t="shared" si="1034"/>
        <v>0.29219054365149555</v>
      </c>
      <c r="CX132" s="4">
        <f t="shared" si="1035"/>
        <v>0.21292942596860834</v>
      </c>
      <c r="CY132" s="4">
        <f t="shared" si="1036"/>
        <v>0.14392882065596477</v>
      </c>
      <c r="CZ132" s="4">
        <f t="shared" si="1037"/>
        <v>0.15217722124394137</v>
      </c>
      <c r="DA132" s="4">
        <f t="shared" si="1038"/>
        <v>0.17409994626544981</v>
      </c>
      <c r="DB132" s="4">
        <f t="shared" si="1039"/>
        <v>0.30974963684525531</v>
      </c>
      <c r="DC132" s="4">
        <f t="shared" si="1040"/>
        <v>0.41983842581794467</v>
      </c>
      <c r="DD132" s="4">
        <f t="shared" si="1041"/>
        <v>0.49207217058501823</v>
      </c>
      <c r="DE132" s="4">
        <f t="shared" si="1042"/>
        <v>0.49767819586448159</v>
      </c>
      <c r="DF132" s="4">
        <f t="shared" si="1043"/>
        <v>0.48204237007613338</v>
      </c>
      <c r="DG132" s="4">
        <f t="shared" si="1044"/>
        <v>0.4698496070908299</v>
      </c>
      <c r="DH132" s="4">
        <f t="shared" si="1045"/>
        <v>0.41038559993498736</v>
      </c>
      <c r="DI132" s="4">
        <f t="shared" si="1046"/>
        <v>0.35924034793840526</v>
      </c>
      <c r="DJ132" s="4">
        <f t="shared" si="1047"/>
        <v>0.31945030438189342</v>
      </c>
      <c r="DK132" s="4">
        <f t="shared" si="1048"/>
        <v>0.30558440520891728</v>
      </c>
      <c r="DL132" s="4">
        <f t="shared" si="1049"/>
        <v>0.42575100497039658</v>
      </c>
      <c r="DM132" s="4">
        <f t="shared" si="1050"/>
        <v>0.53055106307443378</v>
      </c>
      <c r="DN132" s="4">
        <f t="shared" si="1051"/>
        <v>0.55774858107975445</v>
      </c>
      <c r="DO132" s="4">
        <f t="shared" si="1052"/>
        <v>0.62362364313136809</v>
      </c>
      <c r="DP132" s="4">
        <f t="shared" si="1053"/>
        <v>0.574344645594426</v>
      </c>
      <c r="DQ132" s="4">
        <f t="shared" si="1054"/>
        <v>0.59472088667477641</v>
      </c>
      <c r="DR132" s="4">
        <f t="shared" si="1055"/>
        <v>0.51237766263672979</v>
      </c>
      <c r="DS132" s="4">
        <f t="shared" si="1056"/>
        <v>0.47790181985012992</v>
      </c>
      <c r="DT132" s="4">
        <f t="shared" si="1057"/>
        <v>0.3222504454638519</v>
      </c>
      <c r="DU132" s="4">
        <f t="shared" si="1058"/>
        <v>0.15416141828504876</v>
      </c>
      <c r="DV132" s="4">
        <f t="shared" si="1059"/>
        <v>0.26620175093264348</v>
      </c>
      <c r="DW132" s="4">
        <f t="shared" si="1060"/>
        <v>0.1907469050379626</v>
      </c>
      <c r="DX132" s="4">
        <f t="shared" si="1061"/>
        <v>0.32018874283788451</v>
      </c>
      <c r="DY132" s="4">
        <f t="shared" si="1062"/>
        <v>0.41203467618561823</v>
      </c>
      <c r="DZ132" s="4">
        <f t="shared" si="1063"/>
        <v>0.53444541166467707</v>
      </c>
      <c r="EA132" s="4">
        <f t="shared" si="1064"/>
        <v>0.51059691210438984</v>
      </c>
      <c r="EB132" s="4">
        <f t="shared" si="1065"/>
        <v>0.61893543105857829</v>
      </c>
      <c r="EC132" s="4">
        <f t="shared" si="1066"/>
        <v>0.45945998787807729</v>
      </c>
      <c r="ED132" s="4">
        <f t="shared" si="1067"/>
        <v>0.142135489695175</v>
      </c>
      <c r="EE132" s="4">
        <f t="shared" si="1068"/>
        <v>3.6347636447114015E-2</v>
      </c>
      <c r="EF132" s="4">
        <f t="shared" si="1069"/>
        <v>-0.31274877743659713</v>
      </c>
      <c r="EG132" s="4">
        <f t="shared" si="1070"/>
        <v>-0.47910467314206612</v>
      </c>
      <c r="EH132" s="4">
        <f t="shared" si="1071"/>
        <v>-0.34145060222880735</v>
      </c>
      <c r="EI132" s="4">
        <f t="shared" si="1072"/>
        <v>-0.53532990173139872</v>
      </c>
      <c r="EJ132" s="4">
        <f t="shared" si="1073"/>
        <v>-0.43220686314691198</v>
      </c>
      <c r="EK132" s="10">
        <f t="shared" si="1074"/>
        <v>-0.37615924971042086</v>
      </c>
      <c r="EL132" s="10">
        <f t="shared" si="1075"/>
        <v>-0.53608884903510301</v>
      </c>
      <c r="EM132" s="10">
        <f t="shared" si="1076"/>
        <v>-0.32372088690143452</v>
      </c>
      <c r="EN132" s="10">
        <f t="shared" si="1077"/>
        <v>-0.35512090512460298</v>
      </c>
      <c r="EO132" s="10">
        <f t="shared" si="1078"/>
        <v>-0.31566764794979191</v>
      </c>
      <c r="EP132" s="10">
        <f t="shared" si="1079"/>
        <v>-0.2219945969271708</v>
      </c>
      <c r="EQ132" s="10">
        <f t="shared" si="1080"/>
        <v>-0.15620240263743962</v>
      </c>
      <c r="ER132" s="10">
        <f t="shared" si="1081"/>
        <v>-0.16807277763099121</v>
      </c>
      <c r="ES132" s="10">
        <f t="shared" si="1082"/>
        <v>-0.11782579046862719</v>
      </c>
      <c r="ET132" s="10">
        <f t="shared" si="1083"/>
        <v>-0.13048778374131265</v>
      </c>
      <c r="EU132" s="10">
        <f t="shared" si="1084"/>
        <v>-9.3435938732960119E-2</v>
      </c>
      <c r="EV132" s="10">
        <f t="shared" si="1085"/>
        <v>5.5401099904621082E-2</v>
      </c>
      <c r="EW132" s="10">
        <f t="shared" si="1086"/>
        <v>0.13191381900786878</v>
      </c>
      <c r="EX132" s="10">
        <f t="shared" si="1087"/>
        <v>0.16310084190594515</v>
      </c>
      <c r="EY132" s="10">
        <f t="shared" si="1088"/>
        <v>0.18095535514826233</v>
      </c>
      <c r="EZ132" s="10">
        <f t="shared" si="1089"/>
        <v>0.1433046283109905</v>
      </c>
      <c r="FA132" s="10">
        <f t="shared" si="1090"/>
        <v>9.3376212720910165E-2</v>
      </c>
      <c r="FB132" s="10">
        <f t="shared" si="1091"/>
        <v>2.8045654122631127E-2</v>
      </c>
      <c r="FC132" s="10">
        <f t="shared" si="1092"/>
        <v>-2.602501172886194E-2</v>
      </c>
      <c r="FD132" s="10">
        <f t="shared" si="1093"/>
        <v>-4.1164654097145613E-2</v>
      </c>
      <c r="FE132" s="10">
        <f t="shared" si="1094"/>
        <v>-1.3379261862916851E-2</v>
      </c>
      <c r="FF132" s="10">
        <f t="shared" si="1095"/>
        <v>3.3785692746565073E-2</v>
      </c>
      <c r="FG132" s="10">
        <f t="shared" si="1096"/>
        <v>7.0301390227238261E-2</v>
      </c>
      <c r="FH132" s="10">
        <f t="shared" si="1097"/>
        <v>6.7079178087948596E-2</v>
      </c>
      <c r="FI132" s="10">
        <f t="shared" si="1098"/>
        <v>8.9784918463774788E-2</v>
      </c>
      <c r="FJ132" s="10">
        <f t="shared" si="1099"/>
        <v>9.9312514851808906E-2</v>
      </c>
    </row>
    <row r="133" spans="2:166" x14ac:dyDescent="0.2">
      <c r="B133" t="str">
        <f t="shared" si="939"/>
        <v xml:space="preserve">   Financial activities</v>
      </c>
      <c r="C133" s="4"/>
      <c r="D133" s="4"/>
      <c r="E133" s="4"/>
      <c r="F133" s="4"/>
      <c r="G133" s="4">
        <f t="shared" si="940"/>
        <v>9.1024940833800035E-3</v>
      </c>
      <c r="H133" s="4">
        <f t="shared" si="941"/>
        <v>1.804945550809205E-2</v>
      </c>
      <c r="I133" s="4">
        <f t="shared" si="942"/>
        <v>-2.6834431557291479E-2</v>
      </c>
      <c r="J133" s="4">
        <f t="shared" si="943"/>
        <v>0</v>
      </c>
      <c r="K133" s="4">
        <f t="shared" si="944"/>
        <v>6.30952738635326E-2</v>
      </c>
      <c r="L133" s="4">
        <f t="shared" si="945"/>
        <v>2.6961445133458616E-2</v>
      </c>
      <c r="M133" s="4">
        <f t="shared" si="946"/>
        <v>0.12829693280821147</v>
      </c>
      <c r="N133" s="4">
        <f t="shared" si="947"/>
        <v>0.26231071896983443</v>
      </c>
      <c r="O133" s="4">
        <f t="shared" si="948"/>
        <v>0.21579118507789224</v>
      </c>
      <c r="P133" s="4">
        <f t="shared" si="949"/>
        <v>0.2155108788710762</v>
      </c>
      <c r="Q133" s="4">
        <f t="shared" si="950"/>
        <v>0.33735795454545386</v>
      </c>
      <c r="R133" s="4">
        <f t="shared" si="951"/>
        <v>0.17689722271360361</v>
      </c>
      <c r="S133" s="4">
        <f t="shared" si="952"/>
        <v>0.36458792743524276</v>
      </c>
      <c r="T133" s="4">
        <f t="shared" si="953"/>
        <v>0.21103229966586665</v>
      </c>
      <c r="U133" s="4">
        <f t="shared" si="954"/>
        <v>-4.628959930565562E-2</v>
      </c>
      <c r="V133" s="4">
        <f t="shared" si="955"/>
        <v>-0.14358553595499121</v>
      </c>
      <c r="W133" s="4">
        <f t="shared" si="956"/>
        <v>-0.37880995396002176</v>
      </c>
      <c r="X133" s="4">
        <f t="shared" si="957"/>
        <v>-0.28150211852109869</v>
      </c>
      <c r="Y133" s="4">
        <f t="shared" si="958"/>
        <v>-0.11574743908791084</v>
      </c>
      <c r="Z133" s="4">
        <f t="shared" si="959"/>
        <v>8.5898353614888873E-2</v>
      </c>
      <c r="AA133" s="4">
        <f t="shared" si="960"/>
        <v>0.16464176223458646</v>
      </c>
      <c r="AB133" s="4">
        <f t="shared" si="961"/>
        <v>0.23847376788553351</v>
      </c>
      <c r="AC133" s="4">
        <f t="shared" si="962"/>
        <v>0.17284860162647703</v>
      </c>
      <c r="AD133" s="4">
        <f t="shared" si="963"/>
        <v>0.11969904240766076</v>
      </c>
      <c r="AE133" s="4">
        <f t="shared" si="964"/>
        <v>7.2290496580102961E-2</v>
      </c>
      <c r="AF133" s="4">
        <f t="shared" si="965"/>
        <v>0.12971958489732863</v>
      </c>
      <c r="AG133" s="4">
        <f t="shared" si="966"/>
        <v>0.1719385387953396</v>
      </c>
      <c r="AH133" s="4">
        <f t="shared" si="967"/>
        <v>0.32182798294311721</v>
      </c>
      <c r="AI133" s="4">
        <f t="shared" si="968"/>
        <v>0.26241849122621042</v>
      </c>
      <c r="AJ133" s="4">
        <f t="shared" si="969"/>
        <v>0.44726440607447482</v>
      </c>
      <c r="AK133" s="4">
        <f t="shared" si="970"/>
        <v>0.50160771704180096</v>
      </c>
      <c r="AL133" s="4">
        <f t="shared" si="971"/>
        <v>0.54429001797422927</v>
      </c>
      <c r="AM133" s="4">
        <f t="shared" si="972"/>
        <v>0.6174853786490635</v>
      </c>
      <c r="AN133" s="4">
        <f t="shared" si="973"/>
        <v>0.39386658079219233</v>
      </c>
      <c r="AO133" s="4">
        <f t="shared" si="974"/>
        <v>0.32166973603437593</v>
      </c>
      <c r="AP133" s="4">
        <f t="shared" si="975"/>
        <v>9.2547491475888782E-2</v>
      </c>
      <c r="AQ133" s="4">
        <f t="shared" si="976"/>
        <v>9.2215103863326681E-2</v>
      </c>
      <c r="AR133" s="4">
        <f t="shared" si="977"/>
        <v>9.6728169661211977E-3</v>
      </c>
      <c r="AS133" s="4">
        <f t="shared" si="978"/>
        <v>-6.956104581434322E-2</v>
      </c>
      <c r="AT133" s="4">
        <f t="shared" si="979"/>
        <v>-1.9052609016647397E-2</v>
      </c>
      <c r="AU133" s="4">
        <f t="shared" si="980"/>
        <v>6.1644972378310674E-2</v>
      </c>
      <c r="AV133" s="4">
        <f t="shared" si="981"/>
        <v>9.4312930302744513E-2</v>
      </c>
      <c r="AW133" s="4">
        <f t="shared" si="982"/>
        <v>0.24410853440991365</v>
      </c>
      <c r="AX133" s="4">
        <f t="shared" si="983"/>
        <v>0.17278415989539603</v>
      </c>
      <c r="AY133" s="4">
        <f t="shared" si="984"/>
        <v>-2.1125768743251276E-2</v>
      </c>
      <c r="AZ133" s="4">
        <f t="shared" si="985"/>
        <v>-4.72735008391016E-3</v>
      </c>
      <c r="BA133" s="4">
        <f t="shared" si="986"/>
        <v>-0.11462960309499873</v>
      </c>
      <c r="BB133" s="4">
        <f t="shared" si="987"/>
        <v>-2.4281863875871567E-2</v>
      </c>
      <c r="BC133" s="4">
        <f t="shared" si="988"/>
        <v>0.16462320941546482</v>
      </c>
      <c r="BD133" s="4">
        <f t="shared" si="989"/>
        <v>0.19279252558208571</v>
      </c>
      <c r="BE133" s="4">
        <f t="shared" si="990"/>
        <v>0.23902222660292702</v>
      </c>
      <c r="BF133" s="4">
        <f t="shared" si="991"/>
        <v>0.15831004031958854</v>
      </c>
      <c r="BG133" s="4">
        <f t="shared" si="992"/>
        <v>3.9668765805524427E-2</v>
      </c>
      <c r="BH133" s="4">
        <f t="shared" si="993"/>
        <v>-5.2253104083207415E-2</v>
      </c>
      <c r="BI133" s="4">
        <f t="shared" si="994"/>
        <v>-0.12447099825740751</v>
      </c>
      <c r="BJ133" s="4">
        <f t="shared" si="995"/>
        <v>-9.4391176908937155E-2</v>
      </c>
      <c r="BK133" s="4">
        <f t="shared" si="996"/>
        <v>-0.1018203491692963</v>
      </c>
      <c r="BL133" s="4">
        <f t="shared" si="997"/>
        <v>-1.483386075949493E-2</v>
      </c>
      <c r="BM133" s="4">
        <f t="shared" si="998"/>
        <v>0.12079378774806117</v>
      </c>
      <c r="BN133" s="4">
        <f t="shared" si="999"/>
        <v>0.1787113200156687</v>
      </c>
      <c r="BO133" s="4">
        <f t="shared" si="1000"/>
        <v>0.22661370891103624</v>
      </c>
      <c r="BP133" s="4">
        <f t="shared" si="1001"/>
        <v>0.18354827802733886</v>
      </c>
      <c r="BQ133" s="4">
        <f t="shared" si="1002"/>
        <v>4.5596352291815322E-2</v>
      </c>
      <c r="BR133" s="4">
        <f t="shared" si="1003"/>
        <v>-2.1357380161367481E-2</v>
      </c>
      <c r="BS133" s="4">
        <f t="shared" si="1004"/>
        <v>-3.2965221691117104E-2</v>
      </c>
      <c r="BT133" s="4">
        <f t="shared" si="1005"/>
        <v>-2.5708743309884478E-2</v>
      </c>
      <c r="BU133" s="4">
        <f t="shared" si="1006"/>
        <v>-4.6443582657965707E-2</v>
      </c>
      <c r="BV133" s="4">
        <f t="shared" si="1007"/>
        <v>-2.7704668236596446E-2</v>
      </c>
      <c r="BW133" s="4">
        <f t="shared" si="1008"/>
        <v>-3.1970039505832701E-2</v>
      </c>
      <c r="BX133" s="4">
        <f t="shared" si="1009"/>
        <v>-8.6159985488842239E-2</v>
      </c>
      <c r="BY133" s="4">
        <f t="shared" si="1010"/>
        <v>-0.1216271003198356</v>
      </c>
      <c r="BZ133" s="4">
        <f t="shared" si="1011"/>
        <v>-0.25521054870268062</v>
      </c>
      <c r="CA133" s="4">
        <f t="shared" si="1012"/>
        <v>-0.41149517327283386</v>
      </c>
      <c r="CB133" s="4">
        <f t="shared" si="1013"/>
        <v>-0.48506964532063657</v>
      </c>
      <c r="CC133" s="4">
        <f t="shared" si="1014"/>
        <v>-0.54186098156784257</v>
      </c>
      <c r="CD133" s="4">
        <f t="shared" si="1015"/>
        <v>-0.5313976889853701</v>
      </c>
      <c r="CE133" s="4">
        <f t="shared" si="1016"/>
        <v>-0.46399448719421094</v>
      </c>
      <c r="CF133" s="4">
        <f t="shared" si="1017"/>
        <v>-0.35217881292261433</v>
      </c>
      <c r="CG133" s="4">
        <f t="shared" si="1018"/>
        <v>-0.2303436156823635</v>
      </c>
      <c r="CH133" s="4">
        <f t="shared" si="1019"/>
        <v>-0.12193372543393952</v>
      </c>
      <c r="CI133" s="4">
        <f t="shared" si="1020"/>
        <v>-6.9617822162473975E-2</v>
      </c>
      <c r="CJ133" s="4">
        <f t="shared" si="1021"/>
        <v>-9.7985326099945425E-2</v>
      </c>
      <c r="CK133" s="4">
        <f t="shared" si="1022"/>
        <v>-0.13837198205935736</v>
      </c>
      <c r="CL133" s="4">
        <f t="shared" si="1023"/>
        <v>-0.14466974979248268</v>
      </c>
      <c r="CM133" s="4">
        <f t="shared" si="1024"/>
        <v>-0.14424895951570241</v>
      </c>
      <c r="CN133" s="4">
        <f t="shared" si="1025"/>
        <v>-8.4542764548400082E-2</v>
      </c>
      <c r="CO133" s="4">
        <f t="shared" si="1026"/>
        <v>-1.1682788915369332E-2</v>
      </c>
      <c r="CP133" s="4">
        <f t="shared" si="1027"/>
        <v>4.6469481168242809E-2</v>
      </c>
      <c r="CQ133" s="4">
        <f t="shared" si="1028"/>
        <v>0.15243550361457073</v>
      </c>
      <c r="CR133" s="4">
        <f t="shared" si="1029"/>
        <v>0.17850604174295093</v>
      </c>
      <c r="CS133" s="4">
        <f t="shared" si="1030"/>
        <v>0.18227386648439237</v>
      </c>
      <c r="CT133" s="4">
        <f t="shared" si="1031"/>
        <v>0.1512586070662604</v>
      </c>
      <c r="CU133" s="4">
        <f t="shared" si="1032"/>
        <v>6.5022421524662255E-2</v>
      </c>
      <c r="CV133" s="4">
        <f t="shared" si="1033"/>
        <v>2.6731416096766703E-2</v>
      </c>
      <c r="CW133" s="4">
        <f t="shared" si="1034"/>
        <v>4.2057729768018415E-2</v>
      </c>
      <c r="CX133" s="4">
        <f t="shared" si="1035"/>
        <v>5.9269015475798083E-2</v>
      </c>
      <c r="CY133" s="4">
        <f t="shared" si="1036"/>
        <v>7.8506629448709092E-2</v>
      </c>
      <c r="CZ133" s="4">
        <f t="shared" si="1037"/>
        <v>8.2610491532425875E-2</v>
      </c>
      <c r="DA133" s="4">
        <f t="shared" si="1038"/>
        <v>6.6630843632455319E-2</v>
      </c>
      <c r="DB133" s="4">
        <f t="shared" si="1039"/>
        <v>4.9132701016834278E-2</v>
      </c>
      <c r="DC133" s="4">
        <f t="shared" si="1040"/>
        <v>8.0575051419604582E-2</v>
      </c>
      <c r="DD133" s="4">
        <f t="shared" si="1041"/>
        <v>7.3600538335365451E-2</v>
      </c>
      <c r="DE133" s="4">
        <f t="shared" si="1042"/>
        <v>8.537575744955464E-2</v>
      </c>
      <c r="DF133" s="4">
        <f t="shared" si="1043"/>
        <v>5.999668983780175E-2</v>
      </c>
      <c r="DG133" s="4">
        <f t="shared" si="1044"/>
        <v>3.077617513695436E-2</v>
      </c>
      <c r="DH133" s="4">
        <f t="shared" si="1045"/>
        <v>6.2979968306854608E-2</v>
      </c>
      <c r="DI133" s="4">
        <f t="shared" si="1046"/>
        <v>6.0546126057034966E-2</v>
      </c>
      <c r="DJ133" s="4">
        <f t="shared" si="1047"/>
        <v>0.10246519197155071</v>
      </c>
      <c r="DK133" s="4">
        <f t="shared" si="1048"/>
        <v>0.15978269553407345</v>
      </c>
      <c r="DL133" s="4">
        <f t="shared" si="1049"/>
        <v>0.1584189785936361</v>
      </c>
      <c r="DM133" s="4">
        <f t="shared" si="1050"/>
        <v>0.13608930614177059</v>
      </c>
      <c r="DN133" s="4">
        <f t="shared" si="1051"/>
        <v>0.10408688308882778</v>
      </c>
      <c r="DO133" s="4">
        <f t="shared" si="1052"/>
        <v>7.7952955391420775E-2</v>
      </c>
      <c r="DP133" s="4">
        <f t="shared" si="1053"/>
        <v>7.9554494828958169E-2</v>
      </c>
      <c r="DQ133" s="4">
        <f t="shared" si="1054"/>
        <v>0.11199289424395073</v>
      </c>
      <c r="DR133" s="4">
        <f t="shared" si="1055"/>
        <v>0.12857417002494725</v>
      </c>
      <c r="DS133" s="4">
        <f t="shared" si="1056"/>
        <v>3.6320538308610012E-2</v>
      </c>
      <c r="DT133" s="4">
        <f t="shared" si="1057"/>
        <v>-0.18008113128862277</v>
      </c>
      <c r="DU133" s="4">
        <f t="shared" si="1058"/>
        <v>-0.20868191987366316</v>
      </c>
      <c r="DV133" s="4">
        <f t="shared" si="1059"/>
        <v>-0.14997281742684071</v>
      </c>
      <c r="DW133" s="4">
        <f t="shared" si="1060"/>
        <v>-9.1633317126080319E-2</v>
      </c>
      <c r="DX133" s="4">
        <f t="shared" si="1061"/>
        <v>0.10953825412874932</v>
      </c>
      <c r="DY133" s="4">
        <f t="shared" si="1062"/>
        <v>0.12034676185619596</v>
      </c>
      <c r="DZ133" s="4">
        <f t="shared" si="1063"/>
        <v>0.13158693847804481</v>
      </c>
      <c r="EA133" s="4">
        <f t="shared" si="1064"/>
        <v>0.20059164404101001</v>
      </c>
      <c r="EB133" s="4">
        <f t="shared" si="1065"/>
        <v>0.16571497025116835</v>
      </c>
      <c r="EC133" s="4">
        <f t="shared" si="1066"/>
        <v>0.13295012415195426</v>
      </c>
      <c r="ED133" s="4">
        <f t="shared" si="1067"/>
        <v>2.4969748189693285E-2</v>
      </c>
      <c r="EE133" s="4">
        <f t="shared" si="1068"/>
        <v>-6.1217071910928837E-2</v>
      </c>
      <c r="EF133" s="4">
        <f t="shared" si="1069"/>
        <v>-5.3072519807422676E-2</v>
      </c>
      <c r="EG133" s="4">
        <f t="shared" si="1070"/>
        <v>-9.3575131473060277E-2</v>
      </c>
      <c r="EH133" s="4">
        <f t="shared" si="1071"/>
        <v>-6.0035270721548829E-2</v>
      </c>
      <c r="EI133" s="4">
        <f t="shared" si="1072"/>
        <v>-0.12540945250350957</v>
      </c>
      <c r="EJ133" s="4">
        <f t="shared" si="1073"/>
        <v>-2.6081448638176113E-2</v>
      </c>
      <c r="EK133" s="10">
        <f t="shared" si="1074"/>
        <v>1.9884728916788229E-2</v>
      </c>
      <c r="EL133" s="10">
        <f t="shared" si="1075"/>
        <v>-5.1308636440068733E-3</v>
      </c>
      <c r="EM133" s="10">
        <f t="shared" si="1076"/>
        <v>8.4637227501397364E-2</v>
      </c>
      <c r="EN133" s="10">
        <f t="shared" si="1077"/>
        <v>2.2688197885084877E-2</v>
      </c>
      <c r="EO133" s="10">
        <f t="shared" si="1078"/>
        <v>6.1893517650335302E-2</v>
      </c>
      <c r="EP133" s="10">
        <f t="shared" si="1079"/>
        <v>0.10524585779400007</v>
      </c>
      <c r="EQ133" s="10">
        <f t="shared" si="1080"/>
        <v>0.14456365975680824</v>
      </c>
      <c r="ER133" s="10">
        <f t="shared" si="1081"/>
        <v>0.14526029756101999</v>
      </c>
      <c r="ES133" s="10">
        <f t="shared" si="1082"/>
        <v>0.12621659804285434</v>
      </c>
      <c r="ET133" s="10">
        <f t="shared" si="1083"/>
        <v>0.10498009694434735</v>
      </c>
      <c r="EU133" s="10">
        <f t="shared" si="1084"/>
        <v>7.3754862417590827E-2</v>
      </c>
      <c r="EV133" s="10">
        <f t="shared" si="1085"/>
        <v>5.3795018829416362E-2</v>
      </c>
      <c r="EW133" s="10">
        <f t="shared" si="1086"/>
        <v>3.8913852601728076E-2</v>
      </c>
      <c r="EX133" s="10">
        <f t="shared" si="1087"/>
        <v>1.9582974032606431E-2</v>
      </c>
      <c r="EY133" s="10">
        <f t="shared" si="1088"/>
        <v>5.0151209822898229E-3</v>
      </c>
      <c r="EZ133" s="10">
        <f t="shared" si="1089"/>
        <v>-1.5578015465281808E-2</v>
      </c>
      <c r="FA133" s="10">
        <f t="shared" si="1090"/>
        <v>-3.1972593281591667E-2</v>
      </c>
      <c r="FB133" s="10">
        <f t="shared" si="1091"/>
        <v>-2.6864904677892303E-2</v>
      </c>
      <c r="FC133" s="10">
        <f t="shared" si="1092"/>
        <v>-2.5489403128681608E-2</v>
      </c>
      <c r="FD133" s="10">
        <f t="shared" si="1093"/>
        <v>-9.7576104051051611E-3</v>
      </c>
      <c r="FE133" s="10">
        <f t="shared" si="1094"/>
        <v>5.8168014059742004E-3</v>
      </c>
      <c r="FF133" s="10">
        <f t="shared" si="1095"/>
        <v>4.1964974547441828E-3</v>
      </c>
      <c r="FG133" s="10">
        <f t="shared" si="1096"/>
        <v>-6.5800454433168603E-3</v>
      </c>
      <c r="FH133" s="10">
        <f t="shared" si="1097"/>
        <v>-1.863654507678748E-2</v>
      </c>
      <c r="FI133" s="10">
        <f t="shared" si="1098"/>
        <v>-2.3502458121802988E-2</v>
      </c>
      <c r="FJ133" s="10">
        <f t="shared" si="1099"/>
        <v>-3.1117921320233808E-2</v>
      </c>
    </row>
    <row r="134" spans="2:166" x14ac:dyDescent="0.2">
      <c r="B134" t="str">
        <f t="shared" si="939"/>
        <v xml:space="preserve">   Professional and business services</v>
      </c>
      <c r="C134" s="4"/>
      <c r="D134" s="4"/>
      <c r="E134" s="4"/>
      <c r="F134" s="4"/>
      <c r="G134" s="4">
        <f t="shared" si="940"/>
        <v>0.25790399902906491</v>
      </c>
      <c r="H134" s="4">
        <f t="shared" si="941"/>
        <v>-5.4148366524275439E-2</v>
      </c>
      <c r="I134" s="4">
        <f t="shared" si="942"/>
        <v>-0.18784102090104265</v>
      </c>
      <c r="J134" s="4">
        <f t="shared" si="943"/>
        <v>-7.1931664918327559E-2</v>
      </c>
      <c r="K134" s="4">
        <f t="shared" si="944"/>
        <v>0.32448997986960443</v>
      </c>
      <c r="L134" s="4">
        <f t="shared" si="945"/>
        <v>0.24864443845301198</v>
      </c>
      <c r="M134" s="4">
        <f t="shared" si="946"/>
        <v>2.9836496001897895E-3</v>
      </c>
      <c r="N134" s="4">
        <f t="shared" si="947"/>
        <v>-2.0865625372600376E-2</v>
      </c>
      <c r="O134" s="4">
        <f t="shared" si="948"/>
        <v>0.10346152709213874</v>
      </c>
      <c r="P134" s="4">
        <f t="shared" si="949"/>
        <v>0.38378649661972652</v>
      </c>
      <c r="Q134" s="4">
        <f t="shared" si="950"/>
        <v>0.87890625000000089</v>
      </c>
      <c r="R134" s="4">
        <f t="shared" si="951"/>
        <v>0.7901409281207632</v>
      </c>
      <c r="S134" s="4">
        <f t="shared" si="952"/>
        <v>0.57334391814412955</v>
      </c>
      <c r="T134" s="4">
        <f t="shared" si="953"/>
        <v>0.73275104050647599</v>
      </c>
      <c r="U134" s="4">
        <f t="shared" si="954"/>
        <v>0.67119918993201211</v>
      </c>
      <c r="V134" s="4">
        <f t="shared" si="955"/>
        <v>1.031471605227686</v>
      </c>
      <c r="W134" s="4">
        <f t="shared" si="956"/>
        <v>0.80132874876158355</v>
      </c>
      <c r="X134" s="4">
        <f t="shared" si="957"/>
        <v>0.44982297289454054</v>
      </c>
      <c r="Y134" s="4">
        <f t="shared" si="958"/>
        <v>0.33566757335494035</v>
      </c>
      <c r="Z134" s="4">
        <f t="shared" si="959"/>
        <v>0.30923407301359768</v>
      </c>
      <c r="AA134" s="4">
        <f t="shared" si="960"/>
        <v>0.66992165323038189</v>
      </c>
      <c r="AB134" s="4">
        <f t="shared" si="961"/>
        <v>0.77220077220077121</v>
      </c>
      <c r="AC134" s="4">
        <f t="shared" si="962"/>
        <v>0.91241392989714321</v>
      </c>
      <c r="AD134" s="4">
        <f t="shared" si="963"/>
        <v>1.0117419060647515</v>
      </c>
      <c r="AE134" s="4">
        <f t="shared" si="964"/>
        <v>0.96201968525829862</v>
      </c>
      <c r="AF134" s="4">
        <f t="shared" si="965"/>
        <v>1.3165157871494804</v>
      </c>
      <c r="AG134" s="4">
        <f t="shared" si="966"/>
        <v>1.1298818263693657</v>
      </c>
      <c r="AH134" s="4">
        <f t="shared" si="967"/>
        <v>1.0513047442808474</v>
      </c>
      <c r="AI134" s="4">
        <f t="shared" si="968"/>
        <v>1.0364205057520011</v>
      </c>
      <c r="AJ134" s="4">
        <f t="shared" si="969"/>
        <v>0.68129810692739856</v>
      </c>
      <c r="AK134" s="4">
        <f t="shared" si="970"/>
        <v>0.73826366559485779</v>
      </c>
      <c r="AL134" s="4">
        <f t="shared" si="971"/>
        <v>0.55947950684792913</v>
      </c>
      <c r="AM134" s="4">
        <f t="shared" si="972"/>
        <v>0.43926805391701795</v>
      </c>
      <c r="AN134" s="4">
        <f t="shared" si="973"/>
        <v>0.73819019544700215</v>
      </c>
      <c r="AO134" s="4">
        <f t="shared" si="974"/>
        <v>0.87906691221608046</v>
      </c>
      <c r="AP134" s="4">
        <f t="shared" si="975"/>
        <v>1.0813443740867021</v>
      </c>
      <c r="AQ134" s="4">
        <f t="shared" si="976"/>
        <v>1.1187148126577364</v>
      </c>
      <c r="AR134" s="4">
        <f t="shared" si="977"/>
        <v>0.91408120329843023</v>
      </c>
      <c r="AS134" s="4">
        <f t="shared" si="978"/>
        <v>0.9330774766130967</v>
      </c>
      <c r="AT134" s="4">
        <f t="shared" si="979"/>
        <v>0.66922289170973193</v>
      </c>
      <c r="AU134" s="4">
        <f t="shared" si="980"/>
        <v>-2.6080565236978659E-2</v>
      </c>
      <c r="AV134" s="4">
        <f t="shared" si="981"/>
        <v>-0.42912383287748573</v>
      </c>
      <c r="AW134" s="4">
        <f t="shared" si="982"/>
        <v>-1.2135010797108245</v>
      </c>
      <c r="AX134" s="4">
        <f t="shared" si="983"/>
        <v>-1.6157653871299147</v>
      </c>
      <c r="AY134" s="4">
        <f t="shared" si="984"/>
        <v>-1.2651988169569499</v>
      </c>
      <c r="AZ134" s="4">
        <f t="shared" si="985"/>
        <v>-1.0376533434183488</v>
      </c>
      <c r="BA134" s="4">
        <f t="shared" si="986"/>
        <v>-0.53732626450780951</v>
      </c>
      <c r="BB134" s="4">
        <f t="shared" si="987"/>
        <v>-0.19425491100696843</v>
      </c>
      <c r="BC134" s="4">
        <f t="shared" si="988"/>
        <v>-0.13268139266321155</v>
      </c>
      <c r="BD134" s="4">
        <f t="shared" si="989"/>
        <v>-0.19279252558208618</v>
      </c>
      <c r="BE134" s="4">
        <f t="shared" si="990"/>
        <v>-0.221773199940861</v>
      </c>
      <c r="BF134" s="4">
        <f t="shared" si="991"/>
        <v>-0.10883815271971747</v>
      </c>
      <c r="BG134" s="4">
        <f t="shared" si="992"/>
        <v>0.12892348886795321</v>
      </c>
      <c r="BH134" s="4">
        <f t="shared" si="993"/>
        <v>0.38816591604667938</v>
      </c>
      <c r="BI134" s="4">
        <f t="shared" si="994"/>
        <v>0.55265123226288282</v>
      </c>
      <c r="BJ134" s="4">
        <f t="shared" si="995"/>
        <v>0.67067415172139366</v>
      </c>
      <c r="BK134" s="4">
        <f t="shared" si="996"/>
        <v>0.68294136637941605</v>
      </c>
      <c r="BL134" s="4">
        <f t="shared" si="997"/>
        <v>0.70460838607594856</v>
      </c>
      <c r="BM134" s="4">
        <f t="shared" si="998"/>
        <v>0.81843954147664344</v>
      </c>
      <c r="BN134" s="4">
        <f t="shared" si="999"/>
        <v>0.79563258911085377</v>
      </c>
      <c r="BO134" s="4">
        <f t="shared" si="1000"/>
        <v>0.76756256244060495</v>
      </c>
      <c r="BP134" s="4">
        <f t="shared" si="1001"/>
        <v>0.88151475631550846</v>
      </c>
      <c r="BQ134" s="4">
        <f t="shared" si="1002"/>
        <v>0.86873050155987241</v>
      </c>
      <c r="BR134" s="4">
        <f t="shared" si="1003"/>
        <v>0.85904129093497816</v>
      </c>
      <c r="BS134" s="4">
        <f t="shared" si="1004"/>
        <v>0.91831688996680072</v>
      </c>
      <c r="BT134" s="4">
        <f t="shared" si="1005"/>
        <v>0.75490218991750413</v>
      </c>
      <c r="BU134" s="4">
        <f t="shared" si="1006"/>
        <v>0.65021015721152553</v>
      </c>
      <c r="BV134" s="4">
        <f t="shared" si="1007"/>
        <v>0.60488525649905234</v>
      </c>
      <c r="BW134" s="4">
        <f t="shared" si="1008"/>
        <v>0.55719211710168615</v>
      </c>
      <c r="BX134" s="4">
        <f t="shared" si="1009"/>
        <v>0.50335570469798452</v>
      </c>
      <c r="BY134" s="4">
        <f t="shared" si="1010"/>
        <v>0.28604892112257541</v>
      </c>
      <c r="BZ134" s="4">
        <f t="shared" si="1011"/>
        <v>-0.18581118896773768</v>
      </c>
      <c r="CA134" s="4">
        <f t="shared" si="1012"/>
        <v>-0.76293429423016623</v>
      </c>
      <c r="CB134" s="4">
        <f t="shared" si="1013"/>
        <v>-1.4552089359619029</v>
      </c>
      <c r="CC134" s="4">
        <f t="shared" si="1014"/>
        <v>-1.5811681101487889</v>
      </c>
      <c r="CD134" s="4">
        <f t="shared" si="1015"/>
        <v>-1.2617868529950473</v>
      </c>
      <c r="CE134" s="4">
        <f t="shared" si="1016"/>
        <v>-0.77408981279430666</v>
      </c>
      <c r="CF134" s="4">
        <f t="shared" si="1017"/>
        <v>0</v>
      </c>
      <c r="CG134" s="4">
        <f t="shared" si="1018"/>
        <v>0.36570017335138161</v>
      </c>
      <c r="CH134" s="4">
        <f t="shared" si="1019"/>
        <v>0.5522880504949037</v>
      </c>
      <c r="CI134" s="4">
        <f t="shared" si="1020"/>
        <v>0.66016900326483552</v>
      </c>
      <c r="CJ134" s="4">
        <f t="shared" si="1021"/>
        <v>0.70740625672155188</v>
      </c>
      <c r="CK134" s="4">
        <f t="shared" si="1022"/>
        <v>0.79921748258421399</v>
      </c>
      <c r="CL134" s="4">
        <f t="shared" si="1023"/>
        <v>0.80161271196490136</v>
      </c>
      <c r="CM134" s="4">
        <f t="shared" si="1024"/>
        <v>0.7874574347332588</v>
      </c>
      <c r="CN134" s="4">
        <f t="shared" si="1025"/>
        <v>0.91822835940068392</v>
      </c>
      <c r="CO134" s="4">
        <f t="shared" si="1026"/>
        <v>0.78975653067900442</v>
      </c>
      <c r="CP134" s="4">
        <f t="shared" si="1027"/>
        <v>0.88292014219661163</v>
      </c>
      <c r="CQ134" s="4">
        <f t="shared" si="1028"/>
        <v>0.91461302168741154</v>
      </c>
      <c r="CR134" s="4">
        <f t="shared" si="1029"/>
        <v>0.74377517392896342</v>
      </c>
      <c r="CS134" s="4">
        <f t="shared" si="1030"/>
        <v>0.80200501253132572</v>
      </c>
      <c r="CT134" s="4">
        <f t="shared" si="1031"/>
        <v>0.72017157692741907</v>
      </c>
      <c r="CU134" s="4">
        <f t="shared" si="1032"/>
        <v>0.67488789237668323</v>
      </c>
      <c r="CV134" s="4">
        <f t="shared" si="1033"/>
        <v>0.60813971620146856</v>
      </c>
      <c r="CW134" s="4">
        <f t="shared" si="1034"/>
        <v>0.78802904196918644</v>
      </c>
      <c r="CX134" s="4">
        <f t="shared" si="1035"/>
        <v>0.77488749862803308</v>
      </c>
      <c r="CY134" s="4">
        <f t="shared" si="1036"/>
        <v>0.75453593859037038</v>
      </c>
      <c r="CZ134" s="4">
        <f t="shared" si="1037"/>
        <v>0.92175916867758168</v>
      </c>
      <c r="DA134" s="4">
        <f t="shared" si="1038"/>
        <v>0.83396023643202588</v>
      </c>
      <c r="DB134" s="4">
        <f t="shared" si="1039"/>
        <v>0.81175766897376633</v>
      </c>
      <c r="DC134" s="4">
        <f t="shared" si="1040"/>
        <v>0.86300120862577157</v>
      </c>
      <c r="DD134" s="4">
        <f t="shared" si="1041"/>
        <v>0.86848635235731841</v>
      </c>
      <c r="DE134" s="4">
        <f t="shared" si="1042"/>
        <v>0.82876954792495461</v>
      </c>
      <c r="DF134" s="4">
        <f t="shared" si="1043"/>
        <v>0.7820258192651437</v>
      </c>
      <c r="DG134" s="4">
        <f t="shared" si="1044"/>
        <v>0.84121545374340945</v>
      </c>
      <c r="DH134" s="4">
        <f t="shared" si="1045"/>
        <v>0.93454146519848702</v>
      </c>
      <c r="DI134" s="4">
        <f t="shared" si="1046"/>
        <v>0.95864699590304392</v>
      </c>
      <c r="DJ134" s="4">
        <f t="shared" si="1047"/>
        <v>0.93022321338878566</v>
      </c>
      <c r="DK134" s="4">
        <f t="shared" si="1048"/>
        <v>0.85483742110729199</v>
      </c>
      <c r="DL134" s="4">
        <f t="shared" si="1049"/>
        <v>0.5524861878453039</v>
      </c>
      <c r="DM134" s="4">
        <f t="shared" si="1050"/>
        <v>0.45363102047256648</v>
      </c>
      <c r="DN134" s="4">
        <f t="shared" si="1051"/>
        <v>0.56756809835228472</v>
      </c>
      <c r="DO134" s="4">
        <f t="shared" si="1052"/>
        <v>0.40340654415060828</v>
      </c>
      <c r="DP134" s="4">
        <f t="shared" si="1053"/>
        <v>0.73151328171993057</v>
      </c>
      <c r="DQ134" s="4">
        <f t="shared" si="1054"/>
        <v>0.91139044970939376</v>
      </c>
      <c r="DR134" s="4">
        <f t="shared" si="1055"/>
        <v>0.95567069660334059</v>
      </c>
      <c r="DS134" s="4">
        <f t="shared" si="1056"/>
        <v>1.1374063312433069</v>
      </c>
      <c r="DT134" s="4">
        <f t="shared" si="1057"/>
        <v>-0.1478560867422396</v>
      </c>
      <c r="DU134" s="4">
        <f t="shared" si="1058"/>
        <v>-0.14100129721193366</v>
      </c>
      <c r="DV134" s="4">
        <f t="shared" si="1059"/>
        <v>0.12372757437714538</v>
      </c>
      <c r="DW134" s="4">
        <f t="shared" si="1060"/>
        <v>-0.17017616037700783</v>
      </c>
      <c r="DX134" s="4">
        <f t="shared" si="1061"/>
        <v>0.86156049882035723</v>
      </c>
      <c r="DY134" s="4">
        <f t="shared" si="1062"/>
        <v>0.92401835798062282</v>
      </c>
      <c r="DZ134" s="4">
        <f t="shared" si="1063"/>
        <v>1.0324513634431229</v>
      </c>
      <c r="EA134" s="4">
        <f t="shared" si="1064"/>
        <v>2.0200996879685555</v>
      </c>
      <c r="EB134" s="4">
        <f t="shared" si="1065"/>
        <v>2.2541229085972168</v>
      </c>
      <c r="EC134" s="4">
        <f t="shared" si="1066"/>
        <v>1.7342170606291682</v>
      </c>
      <c r="ED134" s="4">
        <f t="shared" si="1067"/>
        <v>1.0064729270307127</v>
      </c>
      <c r="EE134" s="4">
        <f t="shared" si="1068"/>
        <v>-2.1043368469383424E-2</v>
      </c>
      <c r="EF134" s="4">
        <f t="shared" si="1069"/>
        <v>-0.46248910117897013</v>
      </c>
      <c r="EG134" s="4">
        <f t="shared" si="1070"/>
        <v>-0.48097617577152624</v>
      </c>
      <c r="EH134" s="4">
        <f t="shared" si="1071"/>
        <v>-0.41086638400059772</v>
      </c>
      <c r="EI134" s="4">
        <f t="shared" si="1072"/>
        <v>-0.42676649508656711</v>
      </c>
      <c r="EJ134" s="4">
        <f t="shared" si="1073"/>
        <v>-0.36514028093445838</v>
      </c>
      <c r="EK134" s="10">
        <f t="shared" si="1074"/>
        <v>-0.37969584874640561</v>
      </c>
      <c r="EL134" s="10">
        <f t="shared" si="1075"/>
        <v>-0.85118347064208388</v>
      </c>
      <c r="EM134" s="10">
        <f t="shared" si="1076"/>
        <v>-0.84130240357741892</v>
      </c>
      <c r="EN134" s="10">
        <f t="shared" si="1077"/>
        <v>-1.3432263550987218</v>
      </c>
      <c r="EO134" s="10">
        <f t="shared" si="1078"/>
        <v>-1.9017233669292428</v>
      </c>
      <c r="EP134" s="10">
        <f t="shared" si="1079"/>
        <v>-1.7920097902600838</v>
      </c>
      <c r="EQ134" s="10">
        <f t="shared" si="1080"/>
        <v>-1.7176802470769414</v>
      </c>
      <c r="ER134" s="10">
        <f t="shared" si="1081"/>
        <v>-1.2108232582293932</v>
      </c>
      <c r="ES134" s="10">
        <f t="shared" si="1082"/>
        <v>-0.5232788658800096</v>
      </c>
      <c r="ET134" s="10">
        <f t="shared" si="1083"/>
        <v>-0.15256313226143753</v>
      </c>
      <c r="EU134" s="10">
        <f t="shared" si="1084"/>
        <v>0.10370457790396966</v>
      </c>
      <c r="EV134" s="10">
        <f t="shared" si="1085"/>
        <v>0.41192790609354046</v>
      </c>
      <c r="EW134" s="10">
        <f t="shared" si="1086"/>
        <v>0.55687614175681821</v>
      </c>
      <c r="EX134" s="10">
        <f t="shared" si="1087"/>
        <v>0.78289098136378876</v>
      </c>
      <c r="EY134" s="10">
        <f t="shared" si="1088"/>
        <v>0.95926888217871353</v>
      </c>
      <c r="EZ134" s="10">
        <f t="shared" si="1089"/>
        <v>1.0785492268509682</v>
      </c>
      <c r="FA134" s="10">
        <f t="shared" si="1090"/>
        <v>1.1893983619737556</v>
      </c>
      <c r="FB134" s="10">
        <f t="shared" si="1091"/>
        <v>1.2413799009951869</v>
      </c>
      <c r="FC134" s="10">
        <f t="shared" si="1092"/>
        <v>1.2607306314728848</v>
      </c>
      <c r="FD134" s="10">
        <f t="shared" si="1093"/>
        <v>1.2760703826894912</v>
      </c>
      <c r="FE134" s="10">
        <f t="shared" si="1094"/>
        <v>1.3468456942003502</v>
      </c>
      <c r="FF134" s="10">
        <f t="shared" si="1095"/>
        <v>1.3721444543965888</v>
      </c>
      <c r="FG134" s="10">
        <f t="shared" si="1096"/>
        <v>1.3712387420969372</v>
      </c>
      <c r="FH134" s="10">
        <f t="shared" si="1097"/>
        <v>1.3222277385918975</v>
      </c>
      <c r="FI134" s="10">
        <f t="shared" si="1098"/>
        <v>1.299820518090524</v>
      </c>
      <c r="FJ134" s="10">
        <f t="shared" si="1099"/>
        <v>1.2241114179347017</v>
      </c>
    </row>
    <row r="135" spans="2:166" x14ac:dyDescent="0.2">
      <c r="B135" t="str">
        <f t="shared" si="939"/>
        <v xml:space="preserve">   Other services</v>
      </c>
      <c r="C135" s="4"/>
      <c r="D135" s="4"/>
      <c r="E135" s="4"/>
      <c r="F135" s="4"/>
      <c r="G135" s="4">
        <f t="shared" si="940"/>
        <v>0.71909703258692781</v>
      </c>
      <c r="H135" s="4">
        <f t="shared" si="941"/>
        <v>0.60164851693640387</v>
      </c>
      <c r="I135" s="4">
        <f t="shared" si="942"/>
        <v>0.3816452488148096</v>
      </c>
      <c r="J135" s="4">
        <f t="shared" si="943"/>
        <v>0.46156151655926764</v>
      </c>
      <c r="K135" s="4">
        <f t="shared" si="944"/>
        <v>0.43866238019408654</v>
      </c>
      <c r="L135" s="4">
        <f t="shared" si="945"/>
        <v>0.46433599952068483</v>
      </c>
      <c r="M135" s="4">
        <f t="shared" si="946"/>
        <v>0.72801050244658994</v>
      </c>
      <c r="N135" s="4">
        <f t="shared" si="947"/>
        <v>0.73625849529032994</v>
      </c>
      <c r="O135" s="4">
        <f t="shared" si="948"/>
        <v>0.76265925685063563</v>
      </c>
      <c r="P135" s="4">
        <f t="shared" si="949"/>
        <v>1.0303191332329567</v>
      </c>
      <c r="Q135" s="4">
        <f t="shared" si="950"/>
        <v>0.94105113636364024</v>
      </c>
      <c r="R135" s="4">
        <f t="shared" si="951"/>
        <v>0.65746801108555553</v>
      </c>
      <c r="S135" s="4">
        <f t="shared" si="952"/>
        <v>0.64096909823292214</v>
      </c>
      <c r="T135" s="4">
        <f t="shared" si="953"/>
        <v>0.39275455771147427</v>
      </c>
      <c r="U135" s="4">
        <f t="shared" si="954"/>
        <v>0.35585129466223125</v>
      </c>
      <c r="V135" s="4">
        <f t="shared" si="955"/>
        <v>0.64760007032760958</v>
      </c>
      <c r="W135" s="4">
        <f t="shared" si="956"/>
        <v>0.94702488490005343</v>
      </c>
      <c r="X135" s="4">
        <f t="shared" si="957"/>
        <v>0.85611469034766952</v>
      </c>
      <c r="Y135" s="4">
        <f t="shared" si="958"/>
        <v>0.8102320736153692</v>
      </c>
      <c r="Z135" s="4">
        <f t="shared" si="959"/>
        <v>0.64423765211166617</v>
      </c>
      <c r="AA135" s="4">
        <f t="shared" si="960"/>
        <v>0.15328715794254802</v>
      </c>
      <c r="AB135" s="4">
        <f t="shared" si="961"/>
        <v>0.40029525323642867</v>
      </c>
      <c r="AC135" s="4">
        <f t="shared" si="962"/>
        <v>0.50721147034654557</v>
      </c>
      <c r="AD135" s="4">
        <f t="shared" si="963"/>
        <v>0.83219334245326404</v>
      </c>
      <c r="AE135" s="4">
        <f t="shared" si="964"/>
        <v>1.0370905855530204</v>
      </c>
      <c r="AF135" s="4">
        <f t="shared" si="965"/>
        <v>0.89975712077721615</v>
      </c>
      <c r="AG135" s="4">
        <f t="shared" si="966"/>
        <v>0.94702655495210164</v>
      </c>
      <c r="AH135" s="4">
        <f t="shared" si="967"/>
        <v>0.91989165124574179</v>
      </c>
      <c r="AI135" s="4">
        <f t="shared" si="968"/>
        <v>0.84292000212055063</v>
      </c>
      <c r="AJ135" s="4">
        <f t="shared" si="969"/>
        <v>1.0531516538381531</v>
      </c>
      <c r="AK135" s="4">
        <f t="shared" si="970"/>
        <v>0.97234726688103257</v>
      </c>
      <c r="AL135" s="4">
        <f t="shared" si="971"/>
        <v>0.75694286220602047</v>
      </c>
      <c r="AM135" s="4">
        <f t="shared" si="972"/>
        <v>0.87853610783403213</v>
      </c>
      <c r="AN135" s="4">
        <f t="shared" si="973"/>
        <v>0.49295251306695853</v>
      </c>
      <c r="AO135" s="4">
        <f t="shared" si="974"/>
        <v>0.48373235113566593</v>
      </c>
      <c r="AP135" s="4">
        <f t="shared" si="975"/>
        <v>0.59425231368728659</v>
      </c>
      <c r="AQ135" s="4">
        <f t="shared" si="976"/>
        <v>0.62366530770724293</v>
      </c>
      <c r="AR135" s="4">
        <f t="shared" si="977"/>
        <v>0.55860517979348823</v>
      </c>
      <c r="AS135" s="4">
        <f t="shared" si="978"/>
        <v>0.53729911249699791</v>
      </c>
      <c r="AT135" s="4">
        <f t="shared" si="979"/>
        <v>0.49536783443282811</v>
      </c>
      <c r="AU135" s="4">
        <f t="shared" si="980"/>
        <v>0.14699954951751068</v>
      </c>
      <c r="AV135" s="4">
        <f t="shared" si="981"/>
        <v>0.3088748467414873</v>
      </c>
      <c r="AW135" s="4">
        <f t="shared" si="982"/>
        <v>0.15022063655994927</v>
      </c>
      <c r="AX135" s="4">
        <f t="shared" si="983"/>
        <v>-0.12608573830204173</v>
      </c>
      <c r="AY135" s="4">
        <f t="shared" si="984"/>
        <v>5.8682690953476162E-2</v>
      </c>
      <c r="AZ135" s="4">
        <f t="shared" si="985"/>
        <v>7.8001276384520368E-2</v>
      </c>
      <c r="BA135" s="4">
        <f t="shared" si="986"/>
        <v>0.18627310502936983</v>
      </c>
      <c r="BB135" s="4">
        <f t="shared" si="987"/>
        <v>0.33994609426219519</v>
      </c>
      <c r="BC135" s="4">
        <f t="shared" si="988"/>
        <v>0.39558711516253331</v>
      </c>
      <c r="BD135" s="4">
        <f t="shared" si="989"/>
        <v>0.36581145879677718</v>
      </c>
      <c r="BE135" s="4">
        <f t="shared" si="990"/>
        <v>0.3967276132275413</v>
      </c>
      <c r="BF135" s="4">
        <f t="shared" si="991"/>
        <v>0.49471887599871256</v>
      </c>
      <c r="BG135" s="4">
        <f t="shared" si="992"/>
        <v>0.30247433926712036</v>
      </c>
      <c r="BH135" s="4">
        <f t="shared" si="993"/>
        <v>0.38816591604667761</v>
      </c>
      <c r="BI135" s="4">
        <f t="shared" si="994"/>
        <v>0.32860343539955705</v>
      </c>
      <c r="BJ135" s="4">
        <f t="shared" si="995"/>
        <v>0.29807740076506795</v>
      </c>
      <c r="BK135" s="4">
        <f t="shared" si="996"/>
        <v>0.50413489954553026</v>
      </c>
      <c r="BL135" s="4">
        <f t="shared" si="997"/>
        <v>0.57604825949367211</v>
      </c>
      <c r="BM135" s="4">
        <f t="shared" si="998"/>
        <v>0.62369037347466583</v>
      </c>
      <c r="BN135" s="4">
        <f t="shared" si="999"/>
        <v>0.57040736388562518</v>
      </c>
      <c r="BO135" s="4">
        <f t="shared" si="1000"/>
        <v>0.57262603864617068</v>
      </c>
      <c r="BP135" s="4">
        <f t="shared" si="1001"/>
        <v>0.41781384340434102</v>
      </c>
      <c r="BQ135" s="4">
        <f t="shared" si="1002"/>
        <v>0.41996640268778779</v>
      </c>
      <c r="BR135" s="4">
        <f t="shared" si="1003"/>
        <v>0.47223540579022272</v>
      </c>
      <c r="BS135" s="4">
        <f t="shared" si="1004"/>
        <v>0.56747274482563459</v>
      </c>
      <c r="BT135" s="4">
        <f t="shared" si="1005"/>
        <v>0.61934699791992587</v>
      </c>
      <c r="BU135" s="4">
        <f t="shared" si="1006"/>
        <v>0.68272066507210116</v>
      </c>
      <c r="BV135" s="4">
        <f t="shared" si="1007"/>
        <v>0.78265687768389147</v>
      </c>
      <c r="BW135" s="4">
        <f t="shared" si="1008"/>
        <v>0.72846018588294936</v>
      </c>
      <c r="BX135" s="4">
        <f t="shared" si="1009"/>
        <v>0.70061672410665998</v>
      </c>
      <c r="BY135" s="4">
        <f t="shared" si="1010"/>
        <v>0.71174377224199614</v>
      </c>
      <c r="BZ135" s="4">
        <f t="shared" si="1011"/>
        <v>0.43430567059929615</v>
      </c>
      <c r="CA135" s="4">
        <f t="shared" si="1012"/>
        <v>0.21575692868899415</v>
      </c>
      <c r="CB135" s="4">
        <f t="shared" si="1013"/>
        <v>-2.0025811045346939E-2</v>
      </c>
      <c r="CC135" s="4">
        <f t="shared" si="1014"/>
        <v>-0.12436153675327515</v>
      </c>
      <c r="CD135" s="4">
        <f t="shared" si="1015"/>
        <v>2.2612667616393558E-3</v>
      </c>
      <c r="CE135" s="4">
        <f t="shared" si="1016"/>
        <v>4.5940048237054137E-2</v>
      </c>
      <c r="CF135" s="4">
        <f t="shared" si="1017"/>
        <v>0.33809166040570859</v>
      </c>
      <c r="CG135" s="4">
        <f t="shared" si="1018"/>
        <v>0.43456579041105953</v>
      </c>
      <c r="CH135" s="4">
        <f t="shared" si="1019"/>
        <v>0.67183091856739663</v>
      </c>
      <c r="CI135" s="4">
        <f t="shared" si="1020"/>
        <v>0.78980218936047497</v>
      </c>
      <c r="CJ135" s="4">
        <f t="shared" si="1021"/>
        <v>0.86274884688000064</v>
      </c>
      <c r="CK135" s="4">
        <f t="shared" si="1022"/>
        <v>0.79444603492699506</v>
      </c>
      <c r="CL135" s="4">
        <f t="shared" si="1023"/>
        <v>0.60476698683742702</v>
      </c>
      <c r="CM135" s="4">
        <f t="shared" si="1024"/>
        <v>0.66685584562996614</v>
      </c>
      <c r="CN135" s="4">
        <f t="shared" si="1025"/>
        <v>0.59884458221783776</v>
      </c>
      <c r="CO135" s="4">
        <f t="shared" si="1026"/>
        <v>0.55610075237160361</v>
      </c>
      <c r="CP135" s="4">
        <f t="shared" si="1027"/>
        <v>0.6273379957712758</v>
      </c>
      <c r="CQ135" s="4">
        <f t="shared" si="1028"/>
        <v>0.52890500496569981</v>
      </c>
      <c r="CR135" s="4">
        <f t="shared" si="1029"/>
        <v>0.56526913218601194</v>
      </c>
      <c r="CS135" s="4">
        <f t="shared" si="1030"/>
        <v>0.63795853269537461</v>
      </c>
      <c r="CT135" s="4">
        <f t="shared" si="1031"/>
        <v>0.64341347781916847</v>
      </c>
      <c r="CU135" s="4">
        <f t="shared" si="1032"/>
        <v>0.81838565022421605</v>
      </c>
      <c r="CV135" s="4">
        <f t="shared" si="1033"/>
        <v>0.63041589628210826</v>
      </c>
      <c r="CW135" s="4">
        <f t="shared" si="1034"/>
        <v>0.68841862936072573</v>
      </c>
      <c r="CX135" s="4">
        <f t="shared" si="1035"/>
        <v>0.50488420590494987</v>
      </c>
      <c r="CY135" s="4">
        <f t="shared" si="1036"/>
        <v>0.4296057222609892</v>
      </c>
      <c r="CZ135" s="4">
        <f t="shared" si="1037"/>
        <v>0.67827561468727537</v>
      </c>
      <c r="DA135" s="4">
        <f t="shared" si="1038"/>
        <v>0.70284793121977218</v>
      </c>
      <c r="DB135" s="4">
        <f t="shared" si="1039"/>
        <v>0.86516277877467085</v>
      </c>
      <c r="DC135" s="4">
        <f t="shared" si="1040"/>
        <v>1.0368736880049141</v>
      </c>
      <c r="DD135" s="4">
        <f t="shared" si="1041"/>
        <v>1.0262017916473893</v>
      </c>
      <c r="DE135" s="4">
        <f t="shared" si="1042"/>
        <v>0.97661537180101265</v>
      </c>
      <c r="DF135" s="4">
        <f t="shared" si="1043"/>
        <v>0.93098311817279067</v>
      </c>
      <c r="DG135" s="4">
        <f t="shared" si="1044"/>
        <v>0.74273169330516153</v>
      </c>
      <c r="DH135" s="4">
        <f t="shared" si="1045"/>
        <v>0.73950672463532674</v>
      </c>
      <c r="DI135" s="4">
        <f t="shared" si="1046"/>
        <v>0.6740802034349811</v>
      </c>
      <c r="DJ135" s="4">
        <f t="shared" si="1047"/>
        <v>0.69314688686637127</v>
      </c>
      <c r="DK135" s="4">
        <f t="shared" si="1048"/>
        <v>0.84884557002476602</v>
      </c>
      <c r="DL135" s="4">
        <f t="shared" si="1049"/>
        <v>0.76437157171429437</v>
      </c>
      <c r="DM135" s="4">
        <f t="shared" si="1050"/>
        <v>0.75736657331071788</v>
      </c>
      <c r="DN135" s="4">
        <f t="shared" si="1051"/>
        <v>0.76592234725741271</v>
      </c>
      <c r="DO135" s="4">
        <f t="shared" si="1052"/>
        <v>0.64311188197922287</v>
      </c>
      <c r="DP135" s="4">
        <f t="shared" si="1053"/>
        <v>0.65195878689096864</v>
      </c>
      <c r="DQ135" s="4">
        <f t="shared" si="1054"/>
        <v>0.6854737492517754</v>
      </c>
      <c r="DR135" s="4">
        <f t="shared" si="1055"/>
        <v>0.61984264056802607</v>
      </c>
      <c r="DS135" s="4">
        <f t="shared" si="1056"/>
        <v>0.25615537543967032</v>
      </c>
      <c r="DT135" s="4">
        <f t="shared" si="1057"/>
        <v>-6.2402850968646932</v>
      </c>
      <c r="DU135" s="4">
        <f t="shared" si="1058"/>
        <v>-4.8936850219022014</v>
      </c>
      <c r="DV135" s="4">
        <f t="shared" si="1059"/>
        <v>-4.7147704478563286</v>
      </c>
      <c r="DW135" s="4">
        <f t="shared" si="1060"/>
        <v>-4.6022366009649556</v>
      </c>
      <c r="DX135" s="4">
        <f t="shared" si="1061"/>
        <v>2.8479946073474909</v>
      </c>
      <c r="DY135" s="4">
        <f t="shared" si="1062"/>
        <v>2.2437531871494145</v>
      </c>
      <c r="DZ135" s="4">
        <f t="shared" si="1063"/>
        <v>2.5467133631597041</v>
      </c>
      <c r="EA135" s="4">
        <f t="shared" si="1064"/>
        <v>2.8163877294646831</v>
      </c>
      <c r="EB135" s="4">
        <f t="shared" si="1065"/>
        <v>2.1522980473585447</v>
      </c>
      <c r="EC135" s="4">
        <f t="shared" si="1066"/>
        <v>1.5484779165933467</v>
      </c>
      <c r="ED135" s="4">
        <f t="shared" si="1067"/>
        <v>1.0909859209035244</v>
      </c>
      <c r="EE135" s="4">
        <f t="shared" si="1068"/>
        <v>1.2683412086545658</v>
      </c>
      <c r="EF135" s="4">
        <f t="shared" si="1069"/>
        <v>1.2206679555707172</v>
      </c>
      <c r="EG135" s="4">
        <f t="shared" si="1070"/>
        <v>0.96943836206089951</v>
      </c>
      <c r="EH135" s="4">
        <f t="shared" si="1071"/>
        <v>1.1106525083486551</v>
      </c>
      <c r="EI135" s="4">
        <f t="shared" si="1072"/>
        <v>0.74122601778193631</v>
      </c>
      <c r="EJ135" s="4">
        <f t="shared" si="1073"/>
        <v>0.97246544208055885</v>
      </c>
      <c r="EK135" s="10">
        <f t="shared" si="1074"/>
        <v>1.0597578746777265</v>
      </c>
      <c r="EL135" s="10">
        <f t="shared" si="1075"/>
        <v>1.0294868202282874</v>
      </c>
      <c r="EM135" s="10">
        <f t="shared" si="1076"/>
        <v>1.0804546301471956</v>
      </c>
      <c r="EN135" s="10">
        <f t="shared" si="1077"/>
        <v>0.64980773497005095</v>
      </c>
      <c r="EO135" s="10">
        <f t="shared" si="1078"/>
        <v>0.43456454220534441</v>
      </c>
      <c r="EP135" s="10">
        <f t="shared" si="1079"/>
        <v>0.25487602599948278</v>
      </c>
      <c r="EQ135" s="10">
        <f t="shared" si="1080"/>
        <v>0.26092293485513351</v>
      </c>
      <c r="ER135" s="10">
        <f t="shared" si="1081"/>
        <v>0.17849333539846002</v>
      </c>
      <c r="ES135" s="10">
        <f t="shared" si="1082"/>
        <v>0.18686968956716823</v>
      </c>
      <c r="ET135" s="10">
        <f t="shared" si="1083"/>
        <v>0.19703158490718303</v>
      </c>
      <c r="EU135" s="10">
        <f t="shared" si="1084"/>
        <v>0.16447178120104688</v>
      </c>
      <c r="EV135" s="10">
        <f t="shared" si="1085"/>
        <v>0.18632859723023365</v>
      </c>
      <c r="EW135" s="10">
        <f t="shared" si="1086"/>
        <v>0.19702219395704409</v>
      </c>
      <c r="EX135" s="10">
        <f t="shared" si="1087"/>
        <v>0.18982067062143432</v>
      </c>
      <c r="EY135" s="10">
        <f t="shared" si="1088"/>
        <v>0.25023075444436588</v>
      </c>
      <c r="EZ135" s="10">
        <f t="shared" si="1089"/>
        <v>0.29700840444402987</v>
      </c>
      <c r="FA135" s="10">
        <f t="shared" si="1090"/>
        <v>0.32507629862496012</v>
      </c>
      <c r="FB135" s="10">
        <f t="shared" si="1091"/>
        <v>0.33583414695420394</v>
      </c>
      <c r="FC135" s="10">
        <f t="shared" si="1092"/>
        <v>0.32680644366113365</v>
      </c>
      <c r="FD135" s="10">
        <f t="shared" si="1093"/>
        <v>0.32658309080062631</v>
      </c>
      <c r="FE135" s="10">
        <f t="shared" si="1094"/>
        <v>0.26832196836555094</v>
      </c>
      <c r="FF135" s="10">
        <f t="shared" si="1095"/>
        <v>0.23517952740311579</v>
      </c>
      <c r="FG135" s="10">
        <f t="shared" si="1096"/>
        <v>0.21505460096895199</v>
      </c>
      <c r="FH135" s="10">
        <f t="shared" si="1097"/>
        <v>0.19141311330758237</v>
      </c>
      <c r="FI135" s="10">
        <f t="shared" si="1098"/>
        <v>0.1966937080215149</v>
      </c>
      <c r="FJ135" s="10">
        <f t="shared" si="1099"/>
        <v>0.21134227582986129</v>
      </c>
    </row>
    <row r="136" spans="2:166" x14ac:dyDescent="0.2">
      <c r="B136" t="str">
        <f t="shared" si="939"/>
        <v xml:space="preserve">      Leisure and Hospitality</v>
      </c>
      <c r="C136" s="4"/>
      <c r="D136" s="4"/>
      <c r="E136" s="4"/>
      <c r="F136" s="4"/>
      <c r="G136" s="4">
        <f t="shared" si="940"/>
        <v>0.25790399902906624</v>
      </c>
      <c r="H136" s="4">
        <f t="shared" si="941"/>
        <v>0.13236267372600999</v>
      </c>
      <c r="I136" s="4">
        <f t="shared" si="942"/>
        <v>-5.9632070127316493E-2</v>
      </c>
      <c r="J136" s="4">
        <f t="shared" si="943"/>
        <v>2.6974374344371874E-2</v>
      </c>
      <c r="K136" s="4">
        <f t="shared" si="944"/>
        <v>-3.605444220773453E-2</v>
      </c>
      <c r="L136" s="4">
        <f t="shared" si="945"/>
        <v>4.793145801503635E-2</v>
      </c>
      <c r="M136" s="4">
        <f t="shared" si="946"/>
        <v>0.29239766081871305</v>
      </c>
      <c r="N136" s="4">
        <f t="shared" si="947"/>
        <v>0.27721473709312211</v>
      </c>
      <c r="O136" s="4">
        <f t="shared" si="948"/>
        <v>0.26604392680835981</v>
      </c>
      <c r="P136" s="4">
        <f t="shared" si="949"/>
        <v>0.30112478965547806</v>
      </c>
      <c r="Q136" s="4">
        <f t="shared" si="950"/>
        <v>0.32848011363636492</v>
      </c>
      <c r="R136" s="4">
        <f t="shared" si="951"/>
        <v>0.20048351907541695</v>
      </c>
      <c r="S136" s="4">
        <f t="shared" si="952"/>
        <v>0.20581576548763916</v>
      </c>
      <c r="T136" s="4">
        <f t="shared" si="953"/>
        <v>0.2432733454481521</v>
      </c>
      <c r="U136" s="4">
        <f t="shared" si="954"/>
        <v>7.5220598871688277E-2</v>
      </c>
      <c r="V136" s="4">
        <f t="shared" si="955"/>
        <v>0.32233487663365007</v>
      </c>
      <c r="W136" s="4">
        <f t="shared" si="956"/>
        <v>0.40212133574217496</v>
      </c>
      <c r="X136" s="4">
        <f t="shared" si="957"/>
        <v>0.32793545765859944</v>
      </c>
      <c r="Y136" s="4">
        <f t="shared" si="958"/>
        <v>0.32988020140054591</v>
      </c>
      <c r="Z136" s="4">
        <f t="shared" si="959"/>
        <v>0.35218324982104704</v>
      </c>
      <c r="AA136" s="4">
        <f t="shared" si="960"/>
        <v>0.1078687407743821</v>
      </c>
      <c r="AB136" s="4">
        <f t="shared" si="961"/>
        <v>0.26970247558482757</v>
      </c>
      <c r="AC136" s="4">
        <f t="shared" si="962"/>
        <v>0.4448726304156887</v>
      </c>
      <c r="AD136" s="4">
        <f t="shared" si="963"/>
        <v>0.31919744642042669</v>
      </c>
      <c r="AE136" s="4">
        <f t="shared" si="964"/>
        <v>0.40037813490518742</v>
      </c>
      <c r="AF136" s="4">
        <f t="shared" si="965"/>
        <v>0.1904393905939481</v>
      </c>
      <c r="AG136" s="4">
        <f t="shared" si="966"/>
        <v>0.185584454572745</v>
      </c>
      <c r="AH136" s="4">
        <f t="shared" si="967"/>
        <v>0.31110038351167935</v>
      </c>
      <c r="AI136" s="4">
        <f t="shared" si="968"/>
        <v>0.2862747177013214</v>
      </c>
      <c r="AJ136" s="4">
        <f t="shared" si="969"/>
        <v>0.42126066153526237</v>
      </c>
      <c r="AK136" s="4">
        <f t="shared" si="970"/>
        <v>0.3755627009646289</v>
      </c>
      <c r="AL136" s="4">
        <f t="shared" si="971"/>
        <v>0.12404749246854484</v>
      </c>
      <c r="AM136" s="4">
        <f t="shared" si="972"/>
        <v>0.47942970456085715</v>
      </c>
      <c r="AN136" s="4">
        <f t="shared" si="973"/>
        <v>0.36661794941663112</v>
      </c>
      <c r="AO136" s="4">
        <f t="shared" si="974"/>
        <v>0.31430325352977212</v>
      </c>
      <c r="AP136" s="4">
        <f t="shared" si="975"/>
        <v>0.49683390160740343</v>
      </c>
      <c r="AQ136" s="4">
        <f t="shared" si="976"/>
        <v>0.22325761987963449</v>
      </c>
      <c r="AR136" s="4">
        <f t="shared" si="977"/>
        <v>0.15718327569946514</v>
      </c>
      <c r="AS136" s="4">
        <f t="shared" si="978"/>
        <v>-1.439194051331269E-2</v>
      </c>
      <c r="AT136" s="4">
        <f t="shared" si="979"/>
        <v>5.9539403177021055E-2</v>
      </c>
      <c r="AU136" s="4">
        <f t="shared" si="980"/>
        <v>-2.3709604760898898E-3</v>
      </c>
      <c r="AV136" s="4">
        <f t="shared" si="981"/>
        <v>7.0734697727072825E-3</v>
      </c>
      <c r="AW136" s="4">
        <f t="shared" si="982"/>
        <v>6.8068725941227065E-2</v>
      </c>
      <c r="AX136" s="4">
        <f t="shared" si="983"/>
        <v>-0.30820958251610936</v>
      </c>
      <c r="AY136" s="4">
        <f t="shared" si="984"/>
        <v>-0.33801229989202358</v>
      </c>
      <c r="AZ136" s="4">
        <f t="shared" si="985"/>
        <v>-0.24582220436334457</v>
      </c>
      <c r="BA136" s="4">
        <f t="shared" si="986"/>
        <v>-0.13373453694416573</v>
      </c>
      <c r="BB136" s="4">
        <f t="shared" si="987"/>
        <v>5.82764733020898E-2</v>
      </c>
      <c r="BC136" s="4">
        <f t="shared" si="988"/>
        <v>0.12531020418192185</v>
      </c>
      <c r="BD136" s="4">
        <f t="shared" si="989"/>
        <v>8.8981165653269273E-2</v>
      </c>
      <c r="BE136" s="4">
        <f t="shared" si="990"/>
        <v>0.14045635996254463</v>
      </c>
      <c r="BF136" s="4">
        <f t="shared" si="991"/>
        <v>0.29188413683924219</v>
      </c>
      <c r="BG136" s="4">
        <f t="shared" si="992"/>
        <v>0.25784697773590665</v>
      </c>
      <c r="BH136" s="4">
        <f t="shared" si="993"/>
        <v>0.34088929806663537</v>
      </c>
      <c r="BI136" s="4">
        <f t="shared" si="994"/>
        <v>0.21906895693303427</v>
      </c>
      <c r="BJ136" s="4">
        <f t="shared" si="995"/>
        <v>0.1639425704207855</v>
      </c>
      <c r="BK136" s="4">
        <f t="shared" si="996"/>
        <v>0.21605781409094182</v>
      </c>
      <c r="BL136" s="4">
        <f t="shared" si="997"/>
        <v>0.24228639240506403</v>
      </c>
      <c r="BM136" s="4">
        <f t="shared" si="998"/>
        <v>0.31800813509182713</v>
      </c>
      <c r="BN136" s="4">
        <f t="shared" si="999"/>
        <v>0.30111633372502911</v>
      </c>
      <c r="BO136" s="4">
        <f t="shared" si="1000"/>
        <v>0.33382879699797791</v>
      </c>
      <c r="BP136" s="4">
        <f t="shared" si="1001"/>
        <v>0.24875621890547234</v>
      </c>
      <c r="BQ136" s="4">
        <f t="shared" si="1002"/>
        <v>0.30477561795056507</v>
      </c>
      <c r="BR136" s="4">
        <f t="shared" si="1003"/>
        <v>0.31324157570004779</v>
      </c>
      <c r="BS136" s="4">
        <f t="shared" si="1004"/>
        <v>0.33200687560338282</v>
      </c>
      <c r="BT136" s="4">
        <f t="shared" si="1005"/>
        <v>0.3458994554420729</v>
      </c>
      <c r="BU136" s="4">
        <f t="shared" si="1006"/>
        <v>0.31813854120706769</v>
      </c>
      <c r="BV136" s="4">
        <f t="shared" si="1007"/>
        <v>0.29089901648427879</v>
      </c>
      <c r="BW136" s="4">
        <f t="shared" si="1008"/>
        <v>0.26489461304834105</v>
      </c>
      <c r="BX136" s="4">
        <f t="shared" si="1009"/>
        <v>0.17912207509522923</v>
      </c>
      <c r="BY136" s="4">
        <f t="shared" si="1010"/>
        <v>0.11036533177170041</v>
      </c>
      <c r="BZ136" s="4">
        <f t="shared" si="1011"/>
        <v>-9.1786249972016648E-2</v>
      </c>
      <c r="CA136" s="4">
        <f t="shared" si="1012"/>
        <v>-0.34699052448952328</v>
      </c>
      <c r="CB136" s="4">
        <f t="shared" si="1013"/>
        <v>-0.48284455520448527</v>
      </c>
      <c r="CC136" s="4">
        <f t="shared" si="1014"/>
        <v>-0.49300466355762906</v>
      </c>
      <c r="CD136" s="4">
        <f t="shared" si="1015"/>
        <v>-0.40476675033353715</v>
      </c>
      <c r="CE136" s="4">
        <f t="shared" si="1016"/>
        <v>-0.23199724359710638</v>
      </c>
      <c r="CF136" s="4">
        <f t="shared" si="1017"/>
        <v>-7.043576258453671E-3</v>
      </c>
      <c r="CG136" s="4">
        <f t="shared" si="1018"/>
        <v>3.3245470304671093E-2</v>
      </c>
      <c r="CH136" s="4">
        <f t="shared" si="1019"/>
        <v>0.17931430210873664</v>
      </c>
      <c r="CI136" s="4">
        <f t="shared" si="1020"/>
        <v>0.20645285193009386</v>
      </c>
      <c r="CJ136" s="4">
        <f t="shared" si="1021"/>
        <v>0.23659871424133055</v>
      </c>
      <c r="CK136" s="4">
        <f t="shared" si="1022"/>
        <v>0.21948659223208503</v>
      </c>
      <c r="CL136" s="4">
        <f t="shared" si="1023"/>
        <v>0.2158188070674722</v>
      </c>
      <c r="CM136" s="4">
        <f t="shared" si="1024"/>
        <v>0.29086265607264478</v>
      </c>
      <c r="CN136" s="4">
        <f t="shared" si="1025"/>
        <v>0.29589967591940092</v>
      </c>
      <c r="CO136" s="4">
        <f t="shared" si="1026"/>
        <v>0.31309874293191053</v>
      </c>
      <c r="CP136" s="4">
        <f t="shared" si="1027"/>
        <v>0.38337321963800336</v>
      </c>
      <c r="CQ136" s="4">
        <f t="shared" si="1028"/>
        <v>0.37877913019377785</v>
      </c>
      <c r="CR136" s="4">
        <f t="shared" si="1029"/>
        <v>0.3959172464298808</v>
      </c>
      <c r="CS136" s="4">
        <f t="shared" si="1030"/>
        <v>0.45340624287992681</v>
      </c>
      <c r="CT136" s="4">
        <f t="shared" si="1031"/>
        <v>0.38153290439101462</v>
      </c>
      <c r="CU136" s="4">
        <f t="shared" si="1032"/>
        <v>0.40358744394618928</v>
      </c>
      <c r="CV136" s="4">
        <f t="shared" si="1033"/>
        <v>0.31409413913702033</v>
      </c>
      <c r="CW136" s="4">
        <f t="shared" si="1034"/>
        <v>0.29661767310076109</v>
      </c>
      <c r="CX136" s="4">
        <f t="shared" si="1035"/>
        <v>0.24805180550982384</v>
      </c>
      <c r="CY136" s="4">
        <f t="shared" si="1036"/>
        <v>0.28131542219120792</v>
      </c>
      <c r="CZ136" s="4">
        <f t="shared" si="1037"/>
        <v>0.36087741037848664</v>
      </c>
      <c r="DA136" s="4">
        <f t="shared" si="1038"/>
        <v>0.48146157979581011</v>
      </c>
      <c r="DB136" s="4">
        <f t="shared" si="1039"/>
        <v>0.50628044091258506</v>
      </c>
      <c r="DC136" s="4">
        <f t="shared" si="1040"/>
        <v>0.48557070460762108</v>
      </c>
      <c r="DD136" s="4">
        <f t="shared" si="1041"/>
        <v>0.45422046515540082</v>
      </c>
      <c r="DE136" s="4">
        <f t="shared" si="1042"/>
        <v>0.37482039855902305</v>
      </c>
      <c r="DF136" s="4">
        <f t="shared" si="1043"/>
        <v>0.35998013902681197</v>
      </c>
      <c r="DG136" s="4">
        <f t="shared" si="1044"/>
        <v>0.32622745645171275</v>
      </c>
      <c r="DH136" s="4">
        <f t="shared" si="1045"/>
        <v>0.390069481126325</v>
      </c>
      <c r="DI136" s="4">
        <f t="shared" si="1046"/>
        <v>0.27649397566045791</v>
      </c>
      <c r="DJ136" s="4">
        <f t="shared" si="1047"/>
        <v>0.26922226910172131</v>
      </c>
      <c r="DK136" s="4">
        <f t="shared" si="1048"/>
        <v>0.32755452584484923</v>
      </c>
      <c r="DL136" s="4">
        <f t="shared" si="1049"/>
        <v>0.27327273807402003</v>
      </c>
      <c r="DM136" s="4">
        <f t="shared" si="1050"/>
        <v>0.24456628929825405</v>
      </c>
      <c r="DN136" s="4">
        <f t="shared" si="1051"/>
        <v>0.28476600090339688</v>
      </c>
      <c r="DO136" s="4">
        <f t="shared" si="1052"/>
        <v>0.14226414358934555</v>
      </c>
      <c r="DP136" s="4">
        <f t="shared" si="1053"/>
        <v>0.10477909075033609</v>
      </c>
      <c r="DQ136" s="4">
        <f t="shared" si="1054"/>
        <v>0.1660584293962046</v>
      </c>
      <c r="DR136" s="4">
        <f t="shared" si="1055"/>
        <v>9.5950873152944607E-2</v>
      </c>
      <c r="DS136" s="4">
        <f t="shared" si="1056"/>
        <v>-2.4850894632207337E-2</v>
      </c>
      <c r="DT136" s="4">
        <f t="shared" si="1057"/>
        <v>-4.4015619668650725</v>
      </c>
      <c r="DU136" s="4">
        <f t="shared" si="1058"/>
        <v>-3.6340734334755895</v>
      </c>
      <c r="DV136" s="4">
        <f t="shared" si="1059"/>
        <v>-3.4943666460454033</v>
      </c>
      <c r="DW136" s="4">
        <f t="shared" si="1060"/>
        <v>-3.4521449676478282</v>
      </c>
      <c r="DX136" s="4">
        <f t="shared" si="1061"/>
        <v>1.7125884732052588</v>
      </c>
      <c r="DY136" s="4">
        <f t="shared" si="1062"/>
        <v>1.6542580316165236</v>
      </c>
      <c r="DZ136" s="4">
        <f t="shared" si="1063"/>
        <v>1.9292669595319554</v>
      </c>
      <c r="EA136" s="4">
        <f t="shared" si="1064"/>
        <v>2.1882724804473788</v>
      </c>
      <c r="EB136" s="4">
        <f t="shared" si="1065"/>
        <v>1.6052389889390237</v>
      </c>
      <c r="EC136" s="4">
        <f t="shared" si="1066"/>
        <v>1.038184057715994</v>
      </c>
      <c r="ED136" s="4">
        <f t="shared" si="1067"/>
        <v>0.76253769471601718</v>
      </c>
      <c r="EE136" s="4">
        <f t="shared" si="1068"/>
        <v>0.76330036538939861</v>
      </c>
      <c r="EF136" s="4">
        <f t="shared" si="1069"/>
        <v>0.74870161871185592</v>
      </c>
      <c r="EG136" s="4">
        <f t="shared" si="1070"/>
        <v>0.58390882039189296</v>
      </c>
      <c r="EH136" s="4">
        <f t="shared" si="1071"/>
        <v>0.80484784811076482</v>
      </c>
      <c r="EI136" s="4">
        <f t="shared" si="1072"/>
        <v>0.32007487131492623</v>
      </c>
      <c r="EJ136" s="4">
        <f t="shared" si="1073"/>
        <v>0.3595513990834216</v>
      </c>
      <c r="EK136" s="10">
        <f t="shared" si="1074"/>
        <v>0.31168217314949764</v>
      </c>
      <c r="EL136" s="10">
        <f t="shared" si="1075"/>
        <v>5.0479179510171411E-2</v>
      </c>
      <c r="EM136" s="10">
        <f t="shared" si="1076"/>
        <v>0.40624557480901891</v>
      </c>
      <c r="EN136" s="10">
        <f t="shared" si="1077"/>
        <v>0.2338367965688091</v>
      </c>
      <c r="EO136" s="10">
        <f t="shared" si="1078"/>
        <v>0.24004633816429383</v>
      </c>
      <c r="EP136" s="10">
        <f t="shared" si="1079"/>
        <v>0.15877707155250731</v>
      </c>
      <c r="EQ136" s="10">
        <f t="shared" si="1080"/>
        <v>6.9015999752245732E-2</v>
      </c>
      <c r="ER136" s="10">
        <f t="shared" si="1081"/>
        <v>-2.6706238212810384E-3</v>
      </c>
      <c r="ES136" s="10">
        <f t="shared" si="1082"/>
        <v>-6.429633977562775E-2</v>
      </c>
      <c r="ET136" s="10">
        <f t="shared" si="1083"/>
        <v>-6.842722530028017E-2</v>
      </c>
      <c r="EU136" s="10">
        <f t="shared" si="1084"/>
        <v>-1.5573620646963814E-2</v>
      </c>
      <c r="EV136" s="10">
        <f t="shared" si="1085"/>
        <v>5.5180771092858266E-2</v>
      </c>
      <c r="EW136" s="10">
        <f t="shared" si="1086"/>
        <v>0.10025450244598008</v>
      </c>
      <c r="EX136" s="10">
        <f t="shared" si="1087"/>
        <v>9.7174580536282792E-2</v>
      </c>
      <c r="EY136" s="10">
        <f t="shared" si="1088"/>
        <v>0.10408338677677437</v>
      </c>
      <c r="EZ136" s="10">
        <f t="shared" si="1089"/>
        <v>0.10741951588745936</v>
      </c>
      <c r="FA136" s="10">
        <f t="shared" si="1090"/>
        <v>0.1238039093798296</v>
      </c>
      <c r="FB136" s="10">
        <f t="shared" si="1091"/>
        <v>0.13752762028742177</v>
      </c>
      <c r="FC136" s="10">
        <f t="shared" si="1092"/>
        <v>0.14974889441978728</v>
      </c>
      <c r="FD136" s="10">
        <f t="shared" si="1093"/>
        <v>0.12254492127478793</v>
      </c>
      <c r="FE136" s="10">
        <f t="shared" si="1094"/>
        <v>8.9808084358524345E-2</v>
      </c>
      <c r="FF136" s="10">
        <f t="shared" si="1095"/>
        <v>6.4365688863926754E-2</v>
      </c>
      <c r="FG136" s="10">
        <f t="shared" si="1096"/>
        <v>2.8836032411189958E-2</v>
      </c>
      <c r="FH136" s="10">
        <f t="shared" si="1097"/>
        <v>6.4077118110867533E-3</v>
      </c>
      <c r="FI136" s="10">
        <f t="shared" si="1098"/>
        <v>-2.1503757249893177E-2</v>
      </c>
      <c r="FJ136" s="10">
        <f t="shared" si="1099"/>
        <v>-3.4049224701393467E-2</v>
      </c>
    </row>
    <row r="137" spans="2:166" x14ac:dyDescent="0.2">
      <c r="B137" t="str">
        <f t="shared" ref="B137:B139" si="1100">B105</f>
        <v xml:space="preserve">   Government</v>
      </c>
      <c r="C137" s="4"/>
      <c r="D137" s="4"/>
      <c r="E137" s="4"/>
      <c r="F137" s="4"/>
      <c r="G137" s="4">
        <f t="shared" si="940"/>
        <v>0.40050973966866599</v>
      </c>
      <c r="H137" s="4">
        <f t="shared" si="941"/>
        <v>0.59262378918235847</v>
      </c>
      <c r="I137" s="4">
        <f t="shared" si="942"/>
        <v>0.46513014699305533</v>
      </c>
      <c r="J137" s="4">
        <f t="shared" si="943"/>
        <v>0.54248463959238791</v>
      </c>
      <c r="K137" s="4">
        <f t="shared" si="944"/>
        <v>0.71507977045338489</v>
      </c>
      <c r="L137" s="4">
        <f t="shared" si="945"/>
        <v>0.48530601240226645</v>
      </c>
      <c r="M137" s="4">
        <f t="shared" si="946"/>
        <v>0.30134860961928561</v>
      </c>
      <c r="N137" s="4">
        <f t="shared" si="947"/>
        <v>0.55741027781089614</v>
      </c>
      <c r="O137" s="4">
        <f t="shared" si="948"/>
        <v>0.26308788317715537</v>
      </c>
      <c r="P137" s="4">
        <f t="shared" si="949"/>
        <v>0.26274613999350271</v>
      </c>
      <c r="Q137" s="4">
        <f t="shared" si="950"/>
        <v>0.37286931818182012</v>
      </c>
      <c r="R137" s="4">
        <f t="shared" si="951"/>
        <v>0.215224954301551</v>
      </c>
      <c r="S137" s="4">
        <f t="shared" si="952"/>
        <v>0.27050072035518213</v>
      </c>
      <c r="T137" s="4">
        <f t="shared" si="953"/>
        <v>0.27258338706840962</v>
      </c>
      <c r="U137" s="4">
        <f t="shared" si="954"/>
        <v>8.3899898741501736E-2</v>
      </c>
      <c r="V137" s="4">
        <f t="shared" si="955"/>
        <v>0.30475297427181447</v>
      </c>
      <c r="W137" s="4">
        <f t="shared" si="956"/>
        <v>0.37298210851448033</v>
      </c>
      <c r="X137" s="4">
        <f t="shared" si="957"/>
        <v>0.30471878808984865</v>
      </c>
      <c r="Y137" s="4">
        <f t="shared" si="958"/>
        <v>0.3298802014005433</v>
      </c>
      <c r="Z137" s="4">
        <f t="shared" si="959"/>
        <v>0.16320687186829261</v>
      </c>
      <c r="AA137" s="4">
        <f t="shared" si="960"/>
        <v>0.28954240944703286</v>
      </c>
      <c r="AB137" s="4">
        <f t="shared" si="961"/>
        <v>0.21576198046786291</v>
      </c>
      <c r="AC137" s="4">
        <f t="shared" si="962"/>
        <v>0.26919044515599133</v>
      </c>
      <c r="AD137" s="4">
        <f t="shared" si="963"/>
        <v>0.17669858641130912</v>
      </c>
      <c r="AE137" s="4">
        <f t="shared" si="964"/>
        <v>-5.5608074292385658E-3</v>
      </c>
      <c r="AF137" s="4">
        <f t="shared" si="965"/>
        <v>0.31739898432325153</v>
      </c>
      <c r="AG137" s="4">
        <f t="shared" si="966"/>
        <v>0.35206462705711894</v>
      </c>
      <c r="AH137" s="4">
        <f t="shared" si="967"/>
        <v>0.33791938209027134</v>
      </c>
      <c r="AI137" s="4">
        <f t="shared" si="968"/>
        <v>0.45326830302709059</v>
      </c>
      <c r="AJ137" s="4">
        <f t="shared" si="969"/>
        <v>0.28084044102350725</v>
      </c>
      <c r="AK137" s="4">
        <f t="shared" si="970"/>
        <v>0.35241157556270142</v>
      </c>
      <c r="AL137" s="4">
        <f t="shared" si="971"/>
        <v>0.38733196627933297</v>
      </c>
      <c r="AM137" s="4">
        <f t="shared" si="972"/>
        <v>0.30874268932453131</v>
      </c>
      <c r="AN137" s="4">
        <f t="shared" si="973"/>
        <v>0.30468924174490442</v>
      </c>
      <c r="AO137" s="4">
        <f t="shared" si="974"/>
        <v>0.35359116022099407</v>
      </c>
      <c r="AP137" s="4">
        <f t="shared" si="975"/>
        <v>0.2825133950316604</v>
      </c>
      <c r="AQ137" s="4">
        <f t="shared" si="976"/>
        <v>0.32032615026208411</v>
      </c>
      <c r="AR137" s="4">
        <f t="shared" si="977"/>
        <v>0.33129398108963953</v>
      </c>
      <c r="AS137" s="4">
        <f t="shared" si="978"/>
        <v>0.13432477812424831</v>
      </c>
      <c r="AT137" s="4">
        <f t="shared" si="979"/>
        <v>0.12622353473528716</v>
      </c>
      <c r="AU137" s="4">
        <f t="shared" si="980"/>
        <v>0.32719254570026335</v>
      </c>
      <c r="AV137" s="4">
        <f t="shared" si="981"/>
        <v>0.32537960954447098</v>
      </c>
      <c r="AW137" s="4">
        <f t="shared" si="982"/>
        <v>0.46709229180358558</v>
      </c>
      <c r="AX137" s="4">
        <f t="shared" si="983"/>
        <v>0.57906042775754418</v>
      </c>
      <c r="AY137" s="4">
        <f t="shared" si="984"/>
        <v>0.36148537627341443</v>
      </c>
      <c r="AZ137" s="4">
        <f t="shared" si="985"/>
        <v>0.30018673032831344</v>
      </c>
      <c r="BA137" s="4">
        <f t="shared" si="986"/>
        <v>0.25314037350145924</v>
      </c>
      <c r="BB137" s="4">
        <f t="shared" si="987"/>
        <v>0.21610858849525133</v>
      </c>
      <c r="BC137" s="4">
        <f t="shared" si="988"/>
        <v>0.20639327747610334</v>
      </c>
      <c r="BD137" s="4">
        <f t="shared" si="989"/>
        <v>0.23233971031687434</v>
      </c>
      <c r="BE137" s="4">
        <f t="shared" si="990"/>
        <v>0.11581489330244948</v>
      </c>
      <c r="BF137" s="4">
        <f t="shared" si="991"/>
        <v>8.1628614539788563E-2</v>
      </c>
      <c r="BG137" s="4">
        <f t="shared" si="992"/>
        <v>-1.2396489314225993E-2</v>
      </c>
      <c r="BH137" s="4">
        <f t="shared" si="993"/>
        <v>-6.9670805444277575E-2</v>
      </c>
      <c r="BI137" s="4">
        <f t="shared" si="994"/>
        <v>6.223549912870182E-2</v>
      </c>
      <c r="BJ137" s="4">
        <f t="shared" si="995"/>
        <v>1.987182671767106E-2</v>
      </c>
      <c r="BK137" s="4">
        <f t="shared" si="996"/>
        <v>-1.2417115752352565E-2</v>
      </c>
      <c r="BL137" s="4">
        <f t="shared" si="997"/>
        <v>-1.7306170886074328E-2</v>
      </c>
      <c r="BM137" s="4">
        <f t="shared" si="998"/>
        <v>-2.2186614076173217E-2</v>
      </c>
      <c r="BN137" s="4">
        <f t="shared" si="999"/>
        <v>-1.7136701919310091E-2</v>
      </c>
      <c r="BO137" s="4">
        <f t="shared" si="1000"/>
        <v>9.7468261897220326E-2</v>
      </c>
      <c r="BP137" s="4">
        <f t="shared" si="1001"/>
        <v>5.0717287349658961E-2</v>
      </c>
      <c r="BQ137" s="4">
        <f t="shared" si="1002"/>
        <v>2.3998080153586194E-2</v>
      </c>
      <c r="BR137" s="4">
        <f t="shared" si="1003"/>
        <v>3.7968675842427191E-2</v>
      </c>
      <c r="BS137" s="4">
        <f t="shared" si="1004"/>
        <v>1.8837269537777049E-2</v>
      </c>
      <c r="BT137" s="4">
        <f t="shared" si="1005"/>
        <v>7.9463388412366956E-2</v>
      </c>
      <c r="BU137" s="4">
        <f t="shared" si="1006"/>
        <v>0.18345215149896849</v>
      </c>
      <c r="BV137" s="4">
        <f t="shared" si="1007"/>
        <v>0.17777162118483703</v>
      </c>
      <c r="BW137" s="4">
        <f t="shared" si="1008"/>
        <v>0.23520814779292845</v>
      </c>
      <c r="BX137" s="4">
        <f t="shared" si="1009"/>
        <v>0.21086522764375182</v>
      </c>
      <c r="BY137" s="4">
        <f t="shared" si="1010"/>
        <v>0.36037659354025348</v>
      </c>
      <c r="BZ137" s="4">
        <f t="shared" si="1011"/>
        <v>0.37386106695919186</v>
      </c>
      <c r="CA137" s="4">
        <f t="shared" si="1012"/>
        <v>0.24467280572979136</v>
      </c>
      <c r="CB137" s="4">
        <f t="shared" si="1013"/>
        <v>0.30706243602865857</v>
      </c>
      <c r="CC137" s="4">
        <f t="shared" si="1014"/>
        <v>-1.3324450366425945E-2</v>
      </c>
      <c r="CD137" s="4">
        <f t="shared" si="1015"/>
        <v>-9.2711937227232977E-2</v>
      </c>
      <c r="CE137" s="4">
        <f t="shared" si="1016"/>
        <v>-7.809808200298525E-2</v>
      </c>
      <c r="CF137" s="4">
        <f t="shared" si="1017"/>
        <v>7.0435762584523415E-2</v>
      </c>
      <c r="CG137" s="4">
        <f t="shared" si="1018"/>
        <v>2.3746764503343831E-3</v>
      </c>
      <c r="CH137" s="4">
        <f t="shared" si="1019"/>
        <v>-0.10519772390379142</v>
      </c>
      <c r="CI137" s="4">
        <f t="shared" si="1020"/>
        <v>-0.13443441521029495</v>
      </c>
      <c r="CJ137" s="4">
        <f t="shared" si="1021"/>
        <v>-0.39194130439978081</v>
      </c>
      <c r="CK137" s="4">
        <f t="shared" si="1022"/>
        <v>-0.35785857429143952</v>
      </c>
      <c r="CL137" s="4">
        <f t="shared" si="1023"/>
        <v>-0.15415629076248283</v>
      </c>
      <c r="CM137" s="4">
        <f t="shared" si="1024"/>
        <v>-4.7294740824820186E-2</v>
      </c>
      <c r="CN137" s="4">
        <f t="shared" si="1025"/>
        <v>-2.3484101263443729E-2</v>
      </c>
      <c r="CO137" s="4">
        <f t="shared" si="1026"/>
        <v>9.3462311322958361E-2</v>
      </c>
      <c r="CP137" s="4">
        <f t="shared" si="1027"/>
        <v>0.11385022886219434</v>
      </c>
      <c r="CQ137" s="4">
        <f t="shared" si="1028"/>
        <v>0.1247199575028293</v>
      </c>
      <c r="CR137" s="4">
        <f t="shared" si="1029"/>
        <v>0.13273526180886022</v>
      </c>
      <c r="CS137" s="4">
        <f t="shared" si="1030"/>
        <v>0.14581909318751238</v>
      </c>
      <c r="CT137" s="4">
        <f t="shared" si="1031"/>
        <v>0.18060729201941955</v>
      </c>
      <c r="CU137" s="4">
        <f t="shared" si="1032"/>
        <v>0.17264573991031534</v>
      </c>
      <c r="CV137" s="4">
        <f t="shared" si="1033"/>
        <v>0.18266467666124495</v>
      </c>
      <c r="CW137" s="4">
        <f t="shared" si="1034"/>
        <v>0.23242429608641824</v>
      </c>
      <c r="CX137" s="4">
        <f t="shared" si="1035"/>
        <v>0.18878279003401971</v>
      </c>
      <c r="CY137" s="4">
        <f t="shared" si="1036"/>
        <v>0.25950802512211912</v>
      </c>
      <c r="CZ137" s="4">
        <f t="shared" si="1037"/>
        <v>0.34348572795060978</v>
      </c>
      <c r="DA137" s="4">
        <f t="shared" si="1038"/>
        <v>0.3804406233207967</v>
      </c>
      <c r="DB137" s="4">
        <f t="shared" si="1039"/>
        <v>0.36101854225412405</v>
      </c>
      <c r="DC137" s="4">
        <f t="shared" si="1040"/>
        <v>0.29897584868853549</v>
      </c>
      <c r="DD137" s="4">
        <f t="shared" si="1041"/>
        <v>0.323842368675611</v>
      </c>
      <c r="DE137" s="4">
        <f t="shared" si="1042"/>
        <v>0.28111529891926695</v>
      </c>
      <c r="DF137" s="4">
        <f t="shared" si="1043"/>
        <v>0.3289473684210546</v>
      </c>
      <c r="DG137" s="4">
        <f t="shared" si="1044"/>
        <v>0.30160651634214841</v>
      </c>
      <c r="DH137" s="4">
        <f t="shared" si="1045"/>
        <v>0.2458250375848208</v>
      </c>
      <c r="DI137" s="4">
        <f t="shared" si="1046"/>
        <v>0.1917293991806088</v>
      </c>
      <c r="DJ137" s="4">
        <f t="shared" si="1047"/>
        <v>0.10648343479396492</v>
      </c>
      <c r="DK137" s="4">
        <f t="shared" si="1048"/>
        <v>-9.986418470877648E-3</v>
      </c>
      <c r="DL137" s="4">
        <f t="shared" si="1049"/>
        <v>-0.13465613180459063</v>
      </c>
      <c r="DM137" s="4">
        <f t="shared" si="1050"/>
        <v>-0.21892627509762802</v>
      </c>
      <c r="DN137" s="4">
        <f t="shared" si="1051"/>
        <v>-0.28672990435789991</v>
      </c>
      <c r="DO137" s="4">
        <f t="shared" si="1052"/>
        <v>-0.35078829926139582</v>
      </c>
      <c r="DP137" s="4">
        <f t="shared" si="1053"/>
        <v>-0.21537924209791104</v>
      </c>
      <c r="DQ137" s="4">
        <f t="shared" si="1054"/>
        <v>1.1585471818341358E-2</v>
      </c>
      <c r="DR137" s="4">
        <f t="shared" si="1055"/>
        <v>-3.4542314335063093E-2</v>
      </c>
      <c r="DS137" s="4">
        <f t="shared" si="1056"/>
        <v>0.28865269918947628</v>
      </c>
      <c r="DT137" s="4">
        <f t="shared" si="1057"/>
        <v>-0.54593016643287484</v>
      </c>
      <c r="DU137" s="4">
        <f t="shared" si="1058"/>
        <v>-0.39480363219341735</v>
      </c>
      <c r="DV137" s="4">
        <f t="shared" si="1059"/>
        <v>-0.77236000974823027</v>
      </c>
      <c r="DW137" s="4">
        <f t="shared" si="1060"/>
        <v>-0.91259303586789964</v>
      </c>
      <c r="DX137" s="4">
        <f t="shared" si="1061"/>
        <v>4.2130097741826911E-2</v>
      </c>
      <c r="DY137" s="4">
        <f t="shared" si="1062"/>
        <v>6.9352371239165961E-2</v>
      </c>
      <c r="DZ137" s="4">
        <f t="shared" si="1063"/>
        <v>0.35022369779541335</v>
      </c>
      <c r="EA137" s="4">
        <f t="shared" si="1064"/>
        <v>-9.7256554686549646E-2</v>
      </c>
      <c r="EB137" s="4">
        <f t="shared" si="1065"/>
        <v>-0.33542307231561741</v>
      </c>
      <c r="EC137" s="4">
        <f t="shared" si="1066"/>
        <v>-5.8654466537627008E-2</v>
      </c>
      <c r="ED137" s="4">
        <f t="shared" si="1067"/>
        <v>-8.6433743733553406E-2</v>
      </c>
      <c r="EE137" s="4">
        <f t="shared" si="1068"/>
        <v>0.31373749354350938</v>
      </c>
      <c r="EF137" s="4">
        <f t="shared" si="1069"/>
        <v>0.83399673983092504</v>
      </c>
      <c r="EG137" s="4">
        <f t="shared" si="1070"/>
        <v>0.19276477083450097</v>
      </c>
      <c r="EH137" s="4">
        <f t="shared" si="1071"/>
        <v>0.14821207459382396</v>
      </c>
      <c r="EI137" s="4">
        <f t="shared" si="1072"/>
        <v>0.9059429106223702</v>
      </c>
      <c r="EJ137" s="4">
        <f t="shared" si="1073"/>
        <v>0.64272141286933338</v>
      </c>
      <c r="EK137" s="10">
        <f t="shared" si="1074"/>
        <v>0.58610768598438401</v>
      </c>
      <c r="EL137" s="10">
        <f t="shared" si="1075"/>
        <v>0.84327934390703996</v>
      </c>
      <c r="EM137" s="10">
        <f t="shared" si="1076"/>
        <v>0.11390162101732912</v>
      </c>
      <c r="EN137" s="10">
        <f t="shared" si="1077"/>
        <v>-0.16122531982548091</v>
      </c>
      <c r="EO137" s="10">
        <f t="shared" si="1078"/>
        <v>-9.0174112101517129E-2</v>
      </c>
      <c r="EP137" s="10">
        <f t="shared" si="1079"/>
        <v>-6.8128388158188516E-2</v>
      </c>
      <c r="EQ137" s="10">
        <f t="shared" si="1080"/>
        <v>-9.2124563265604711E-2</v>
      </c>
      <c r="ER137" s="10">
        <f t="shared" si="1081"/>
        <v>-5.5365619220293039E-2</v>
      </c>
      <c r="ES137" s="10">
        <f t="shared" si="1082"/>
        <v>-1.0858962960405704E-2</v>
      </c>
      <c r="ET137" s="10">
        <f t="shared" si="1083"/>
        <v>1.0641924096853137E-2</v>
      </c>
      <c r="EU137" s="10">
        <f t="shared" si="1084"/>
        <v>2.6623254909855277E-2</v>
      </c>
      <c r="EV137" s="10">
        <f t="shared" si="1085"/>
        <v>5.2194735880838186E-2</v>
      </c>
      <c r="EW137" s="10">
        <f t="shared" si="1086"/>
        <v>6.8716818823681011E-2</v>
      </c>
      <c r="EX137" s="10">
        <f t="shared" si="1087"/>
        <v>8.3641160797267328E-2</v>
      </c>
      <c r="EY137" s="10">
        <f t="shared" si="1088"/>
        <v>9.5228419480696436E-2</v>
      </c>
      <c r="EZ137" s="10">
        <f t="shared" si="1089"/>
        <v>9.9401588860947923E-2</v>
      </c>
      <c r="FA137" s="10">
        <f t="shared" si="1090"/>
        <v>0.10358950479583257</v>
      </c>
      <c r="FB137" s="10">
        <f t="shared" si="1091"/>
        <v>0.1031728359112264</v>
      </c>
      <c r="FC137" s="10">
        <f t="shared" si="1092"/>
        <v>9.9442580826916496E-2</v>
      </c>
      <c r="FD137" s="10">
        <f t="shared" si="1093"/>
        <v>0.10058704965744372</v>
      </c>
      <c r="FE137" s="10">
        <f t="shared" si="1094"/>
        <v>9.9357469244288801E-2</v>
      </c>
      <c r="FF137" s="10">
        <f t="shared" si="1095"/>
        <v>0.1003388639525835</v>
      </c>
      <c r="FG137" s="10">
        <f t="shared" si="1096"/>
        <v>0.10172448709360891</v>
      </c>
      <c r="FH137" s="10">
        <f t="shared" si="1097"/>
        <v>9.3931858214309688E-2</v>
      </c>
      <c r="FI137" s="10">
        <f t="shared" si="1098"/>
        <v>0.22364896723713257</v>
      </c>
      <c r="FJ137" s="10">
        <f t="shared" si="1099"/>
        <v>0.11796775347771417</v>
      </c>
    </row>
    <row r="138" spans="2:166" x14ac:dyDescent="0.2">
      <c r="B138" t="str">
        <f t="shared" si="1100"/>
        <v xml:space="preserve">      State and local</v>
      </c>
      <c r="C138" s="4"/>
      <c r="D138" s="4"/>
      <c r="E138" s="4"/>
      <c r="F138" s="4"/>
      <c r="G138" s="4">
        <f t="shared" si="940"/>
        <v>0.45512470416894141</v>
      </c>
      <c r="H138" s="4">
        <f t="shared" si="941"/>
        <v>0.68587930930750218</v>
      </c>
      <c r="I138" s="4">
        <f t="shared" si="942"/>
        <v>0.46513014699305416</v>
      </c>
      <c r="J138" s="4">
        <f t="shared" si="943"/>
        <v>0.50352165442829155</v>
      </c>
      <c r="K138" s="4">
        <f t="shared" si="944"/>
        <v>0.67001171769371792</v>
      </c>
      <c r="L138" s="4">
        <f t="shared" si="945"/>
        <v>0.44935741889098535</v>
      </c>
      <c r="M138" s="4">
        <f t="shared" si="946"/>
        <v>0.29538131041890647</v>
      </c>
      <c r="N138" s="4">
        <f t="shared" si="947"/>
        <v>0.52760224156432345</v>
      </c>
      <c r="O138" s="4">
        <f t="shared" si="948"/>
        <v>0.21283514144668889</v>
      </c>
      <c r="P138" s="4">
        <f t="shared" si="949"/>
        <v>0.21551087887107834</v>
      </c>
      <c r="Q138" s="4">
        <f t="shared" si="950"/>
        <v>0.31072443181818193</v>
      </c>
      <c r="R138" s="4">
        <f t="shared" si="951"/>
        <v>0.17689722271360261</v>
      </c>
      <c r="S138" s="4">
        <f t="shared" si="952"/>
        <v>0.26168004469142364</v>
      </c>
      <c r="T138" s="4">
        <f t="shared" si="953"/>
        <v>0.2637903745823284</v>
      </c>
      <c r="U138" s="4">
        <f t="shared" si="954"/>
        <v>0.10415159843772401</v>
      </c>
      <c r="V138" s="4">
        <f t="shared" si="955"/>
        <v>0.31940455957334402</v>
      </c>
      <c r="W138" s="4">
        <f t="shared" si="956"/>
        <v>0.40794918118771273</v>
      </c>
      <c r="X138" s="4">
        <f t="shared" si="957"/>
        <v>0.34244587613906829</v>
      </c>
      <c r="Y138" s="4">
        <f t="shared" si="958"/>
        <v>0.36749811910411251</v>
      </c>
      <c r="Z138" s="4">
        <f t="shared" si="959"/>
        <v>0.19756621331424654</v>
      </c>
      <c r="AA138" s="4">
        <f t="shared" si="960"/>
        <v>0.30657431588509426</v>
      </c>
      <c r="AB138" s="4">
        <f t="shared" si="961"/>
        <v>0.24415171473994968</v>
      </c>
      <c r="AC138" s="4">
        <f t="shared" si="962"/>
        <v>0.30886061602108328</v>
      </c>
      <c r="AD138" s="4">
        <f t="shared" si="963"/>
        <v>0.19379844961240356</v>
      </c>
      <c r="AE138" s="4">
        <f t="shared" si="964"/>
        <v>5.5608074292377661E-3</v>
      </c>
      <c r="AF138" s="4">
        <f t="shared" si="965"/>
        <v>0.31187900198719459</v>
      </c>
      <c r="AG138" s="4">
        <f t="shared" si="966"/>
        <v>0.30566851341393403</v>
      </c>
      <c r="AH138" s="4">
        <f t="shared" si="967"/>
        <v>0.32182798294311726</v>
      </c>
      <c r="AI138" s="4">
        <f t="shared" si="968"/>
        <v>0.39760377458516605</v>
      </c>
      <c r="AJ138" s="4">
        <f t="shared" si="969"/>
        <v>0.23403370085292216</v>
      </c>
      <c r="AK138" s="4">
        <f t="shared" si="970"/>
        <v>0.30353697749196201</v>
      </c>
      <c r="AL138" s="4">
        <f t="shared" si="971"/>
        <v>0.29872661451608529</v>
      </c>
      <c r="AM138" s="4">
        <f t="shared" si="972"/>
        <v>0.22590928487160825</v>
      </c>
      <c r="AN138" s="4">
        <f t="shared" si="973"/>
        <v>0.2526691273006525</v>
      </c>
      <c r="AO138" s="4">
        <f t="shared" si="974"/>
        <v>0.33149171270718297</v>
      </c>
      <c r="AP138" s="4">
        <f t="shared" si="975"/>
        <v>0.26546517291768318</v>
      </c>
      <c r="AQ138" s="4">
        <f t="shared" si="976"/>
        <v>0.33488642981945138</v>
      </c>
      <c r="AR138" s="4">
        <f t="shared" si="977"/>
        <v>0.1450922544918111</v>
      </c>
      <c r="AS138" s="4">
        <f t="shared" si="978"/>
        <v>7.6757016070998996E-2</v>
      </c>
      <c r="AT138" s="4">
        <f t="shared" si="979"/>
        <v>0.126223534735287</v>
      </c>
      <c r="AU138" s="4">
        <f t="shared" si="980"/>
        <v>0.29399909903501958</v>
      </c>
      <c r="AV138" s="4">
        <f t="shared" si="981"/>
        <v>0.46684900499858689</v>
      </c>
      <c r="AW138" s="4">
        <f t="shared" si="982"/>
        <v>0.46474509435733724</v>
      </c>
      <c r="AX138" s="4">
        <f t="shared" si="983"/>
        <v>0.53236200616419371</v>
      </c>
      <c r="AY138" s="4">
        <f t="shared" si="984"/>
        <v>0.35444345335899685</v>
      </c>
      <c r="AZ138" s="4">
        <f t="shared" si="985"/>
        <v>0.28364100503462847</v>
      </c>
      <c r="BA138" s="4">
        <f t="shared" si="986"/>
        <v>0.2411997898457274</v>
      </c>
      <c r="BB138" s="4">
        <f t="shared" si="987"/>
        <v>0.13355025131729004</v>
      </c>
      <c r="BC138" s="4">
        <f t="shared" si="988"/>
        <v>0.11056782721934133</v>
      </c>
      <c r="BD138" s="4">
        <f t="shared" si="989"/>
        <v>0.14583024370952735</v>
      </c>
      <c r="BE138" s="4">
        <f t="shared" si="990"/>
        <v>5.1747079986202579E-2</v>
      </c>
      <c r="BF138" s="4">
        <f t="shared" si="991"/>
        <v>9.3996586439756849E-2</v>
      </c>
      <c r="BG138" s="4">
        <f t="shared" si="992"/>
        <v>1.7355085039918634E-2</v>
      </c>
      <c r="BH138" s="4">
        <f t="shared" si="993"/>
        <v>-5.2253104083208782E-2</v>
      </c>
      <c r="BI138" s="4">
        <f t="shared" si="994"/>
        <v>6.9703759024146841E-2</v>
      </c>
      <c r="BJ138" s="4">
        <f t="shared" si="995"/>
        <v>2.7323761736798232E-2</v>
      </c>
      <c r="BK138" s="4">
        <f t="shared" si="996"/>
        <v>1.4900538902823132E-2</v>
      </c>
      <c r="BL138" s="4">
        <f t="shared" si="997"/>
        <v>1.9778481012658573E-2</v>
      </c>
      <c r="BM138" s="4">
        <f t="shared" si="998"/>
        <v>0</v>
      </c>
      <c r="BN138" s="4">
        <f t="shared" si="999"/>
        <v>4.1617704661182621E-2</v>
      </c>
      <c r="BO138" s="4">
        <f t="shared" si="1000"/>
        <v>0.13645556665610833</v>
      </c>
      <c r="BP138" s="4">
        <f t="shared" si="1001"/>
        <v>8.9359030092256542E-2</v>
      </c>
      <c r="BQ138" s="4">
        <f t="shared" si="1002"/>
        <v>7.1994240460762082E-2</v>
      </c>
      <c r="BR138" s="4">
        <f t="shared" si="1003"/>
        <v>5.2206929283339677E-2</v>
      </c>
      <c r="BS138" s="4">
        <f t="shared" si="1004"/>
        <v>2.5901245614447271E-2</v>
      </c>
      <c r="BT138" s="4">
        <f t="shared" si="1005"/>
        <v>8.1800546895083523E-2</v>
      </c>
      <c r="BU138" s="4">
        <f t="shared" si="1006"/>
        <v>0.18345215149896721</v>
      </c>
      <c r="BV138" s="4">
        <f t="shared" si="1007"/>
        <v>0.17546289883178684</v>
      </c>
      <c r="BW138" s="4">
        <f t="shared" si="1008"/>
        <v>0.22379027654084202</v>
      </c>
      <c r="BX138" s="4">
        <f t="shared" si="1009"/>
        <v>0.19726101940867111</v>
      </c>
      <c r="BY138" s="4">
        <f t="shared" si="1010"/>
        <v>0.34235776386323813</v>
      </c>
      <c r="BZ138" s="4">
        <f t="shared" si="1011"/>
        <v>0.34923548769840418</v>
      </c>
      <c r="CA138" s="4">
        <f t="shared" si="1012"/>
        <v>0.22465412162462786</v>
      </c>
      <c r="CB138" s="4">
        <f t="shared" si="1013"/>
        <v>0.23585955231186853</v>
      </c>
      <c r="CC138" s="4">
        <f t="shared" si="1014"/>
        <v>-4.8856318010218468E-2</v>
      </c>
      <c r="CD138" s="4">
        <f t="shared" si="1015"/>
        <v>-9.9495737512151877E-2</v>
      </c>
      <c r="CE138" s="4">
        <f t="shared" si="1016"/>
        <v>-4.1346043413344857E-2</v>
      </c>
      <c r="CF138" s="4">
        <f t="shared" si="1017"/>
        <v>-2.5826446280990477E-2</v>
      </c>
      <c r="CG138" s="4">
        <f t="shared" si="1018"/>
        <v>2.612144095366991E-2</v>
      </c>
      <c r="CH138" s="4">
        <f t="shared" si="1019"/>
        <v>-6.4553148759145529E-2</v>
      </c>
      <c r="CI138" s="4">
        <f t="shared" si="1020"/>
        <v>-0.13683502976762088</v>
      </c>
      <c r="CJ138" s="4">
        <f t="shared" si="1021"/>
        <v>-0.19836053820232832</v>
      </c>
      <c r="CK138" s="4">
        <f t="shared" si="1022"/>
        <v>-0.30298692623342016</v>
      </c>
      <c r="CL138" s="4">
        <f t="shared" si="1023"/>
        <v>-0.12332503260998523</v>
      </c>
      <c r="CM138" s="4">
        <f t="shared" si="1024"/>
        <v>-1.1823685206204904E-2</v>
      </c>
      <c r="CN138" s="4">
        <f t="shared" si="1025"/>
        <v>1.409046075806716E-2</v>
      </c>
      <c r="CO138" s="4">
        <f t="shared" si="1026"/>
        <v>0.11682788915369924</v>
      </c>
      <c r="CP138" s="4">
        <f t="shared" si="1027"/>
        <v>0.13243802132948934</v>
      </c>
      <c r="CQ138" s="4">
        <f t="shared" si="1028"/>
        <v>0.14781624592927836</v>
      </c>
      <c r="CR138" s="4">
        <f t="shared" si="1029"/>
        <v>0.16706334675942969</v>
      </c>
      <c r="CS138" s="4">
        <f t="shared" si="1030"/>
        <v>0.18910913647755545</v>
      </c>
      <c r="CT138" s="4">
        <f t="shared" si="1031"/>
        <v>0.22575911502427209</v>
      </c>
      <c r="CU138" s="4">
        <f t="shared" si="1032"/>
        <v>0.20627802690583114</v>
      </c>
      <c r="CV138" s="4">
        <f t="shared" si="1033"/>
        <v>0.20271323873381866</v>
      </c>
      <c r="CW138" s="4">
        <f t="shared" si="1034"/>
        <v>0.25455994333274684</v>
      </c>
      <c r="CX138" s="4">
        <f t="shared" si="1035"/>
        <v>0.2129294259686052</v>
      </c>
      <c r="CY138" s="4">
        <f t="shared" si="1036"/>
        <v>0.28349616189811483</v>
      </c>
      <c r="CZ138" s="4">
        <f t="shared" si="1037"/>
        <v>0.35870345007500432</v>
      </c>
      <c r="DA138" s="4">
        <f t="shared" si="1038"/>
        <v>0.38044062332079542</v>
      </c>
      <c r="DB138" s="4">
        <f t="shared" si="1039"/>
        <v>0.35033752029394422</v>
      </c>
      <c r="DC138" s="4">
        <f t="shared" si="1040"/>
        <v>0.29049426432857905</v>
      </c>
      <c r="DD138" s="4">
        <f t="shared" si="1041"/>
        <v>0.31753375110400828</v>
      </c>
      <c r="DE138" s="4">
        <f t="shared" si="1042"/>
        <v>0.27486829227661908</v>
      </c>
      <c r="DF138" s="4">
        <f t="shared" si="1043"/>
        <v>0.31653426017875014</v>
      </c>
      <c r="DG138" s="4">
        <f t="shared" si="1044"/>
        <v>0.28519255626910411</v>
      </c>
      <c r="DH138" s="4">
        <f t="shared" si="1045"/>
        <v>0.2376985900613541</v>
      </c>
      <c r="DI138" s="4">
        <f t="shared" si="1046"/>
        <v>0.19172939918060744</v>
      </c>
      <c r="DJ138" s="4">
        <f t="shared" si="1047"/>
        <v>0.11853816326120362</v>
      </c>
      <c r="DK138" s="4">
        <f t="shared" si="1048"/>
        <v>2.1970120635936577E-2</v>
      </c>
      <c r="DL138" s="4">
        <f t="shared" si="1049"/>
        <v>-0.10297233608586172</v>
      </c>
      <c r="DM138" s="4">
        <f t="shared" si="1050"/>
        <v>-0.18934164332767883</v>
      </c>
      <c r="DN138" s="4">
        <f t="shared" si="1051"/>
        <v>-0.25334354563129619</v>
      </c>
      <c r="DO138" s="4">
        <f t="shared" si="1052"/>
        <v>-0.32155594098961299</v>
      </c>
      <c r="DP138" s="4">
        <f t="shared" si="1053"/>
        <v>-0.1862739391117077</v>
      </c>
      <c r="DQ138" s="4">
        <f t="shared" si="1054"/>
        <v>2.8963679545850381E-2</v>
      </c>
      <c r="DR138" s="4">
        <f t="shared" si="1055"/>
        <v>-1.9190174630591687E-2</v>
      </c>
      <c r="DS138" s="4">
        <f t="shared" si="1056"/>
        <v>0.28482948463067587</v>
      </c>
      <c r="DT138" s="4">
        <f t="shared" si="1057"/>
        <v>-0.56299048413390362</v>
      </c>
      <c r="DU138" s="4">
        <f t="shared" si="1058"/>
        <v>-0.48692447970521496</v>
      </c>
      <c r="DV138" s="4">
        <f t="shared" si="1059"/>
        <v>-0.81172787432277727</v>
      </c>
      <c r="DW138" s="4">
        <f t="shared" si="1060"/>
        <v>-0.92568350974305236</v>
      </c>
      <c r="DX138" s="4">
        <f t="shared" si="1061"/>
        <v>3.7917087967644043E-2</v>
      </c>
      <c r="DY138" s="4">
        <f t="shared" si="1062"/>
        <v>0.16726160122386596</v>
      </c>
      <c r="DZ138" s="4">
        <f t="shared" si="1063"/>
        <v>0.38868757211976368</v>
      </c>
      <c r="EA138" s="4">
        <f t="shared" si="1064"/>
        <v>-6.4837703124367152E-2</v>
      </c>
      <c r="EB138" s="4">
        <f t="shared" si="1065"/>
        <v>-0.28151579283632072</v>
      </c>
      <c r="EC138" s="4">
        <f t="shared" si="1066"/>
        <v>-7.8205955383502807E-3</v>
      </c>
      <c r="ED138" s="4">
        <f t="shared" si="1067"/>
        <v>-4.4177246797149225E-2</v>
      </c>
      <c r="EE138" s="4">
        <f t="shared" si="1068"/>
        <v>0.33478086201289153</v>
      </c>
      <c r="EF138" s="4">
        <f t="shared" si="1069"/>
        <v>0.81883316274308726</v>
      </c>
      <c r="EG138" s="4">
        <f t="shared" si="1070"/>
        <v>0.15907772350420002</v>
      </c>
      <c r="EH138" s="4">
        <f t="shared" si="1071"/>
        <v>0.11444223481295263</v>
      </c>
      <c r="EI138" s="4">
        <f t="shared" si="1072"/>
        <v>0.87225081890500944</v>
      </c>
      <c r="EJ138" s="4">
        <f t="shared" si="1073"/>
        <v>0.61663996423115741</v>
      </c>
      <c r="EK138" s="10">
        <f t="shared" si="1074"/>
        <v>0.5685199716025876</v>
      </c>
      <c r="EL138" s="10">
        <f t="shared" si="1075"/>
        <v>0.82932802779801584</v>
      </c>
      <c r="EM138" s="10">
        <f t="shared" si="1076"/>
        <v>0.10742314141978804</v>
      </c>
      <c r="EN138" s="10">
        <f t="shared" si="1077"/>
        <v>-0.16211269688678531</v>
      </c>
      <c r="EO138" s="10">
        <f t="shared" si="1078"/>
        <v>-9.0296171442331014E-2</v>
      </c>
      <c r="EP138" s="10">
        <f t="shared" si="1079"/>
        <v>-6.8150863502736664E-2</v>
      </c>
      <c r="EQ138" s="10">
        <f t="shared" si="1080"/>
        <v>-9.2130194007201988E-2</v>
      </c>
      <c r="ER138" s="10">
        <f t="shared" si="1081"/>
        <v>-5.5359924926428834E-2</v>
      </c>
      <c r="ES138" s="10">
        <f t="shared" si="1082"/>
        <v>-1.0858962960404018E-2</v>
      </c>
      <c r="ET138" s="10">
        <f t="shared" si="1083"/>
        <v>1.0641924096850245E-2</v>
      </c>
      <c r="EU138" s="10">
        <f t="shared" si="1084"/>
        <v>2.6623254909856203E-2</v>
      </c>
      <c r="EV138" s="10">
        <f t="shared" si="1085"/>
        <v>5.2188937754213252E-2</v>
      </c>
      <c r="EW138" s="10">
        <f t="shared" si="1086"/>
        <v>6.8722610868424253E-2</v>
      </c>
      <c r="EX138" s="10">
        <f t="shared" si="1087"/>
        <v>8.3641160797268216E-2</v>
      </c>
      <c r="EY138" s="10">
        <f t="shared" si="1088"/>
        <v>9.5228419480697102E-2</v>
      </c>
      <c r="EZ138" s="10">
        <f t="shared" si="1089"/>
        <v>9.9401588860946494E-2</v>
      </c>
      <c r="FA138" s="10">
        <f t="shared" si="1090"/>
        <v>0.10358377021297181</v>
      </c>
      <c r="FB138" s="10">
        <f t="shared" si="1091"/>
        <v>0.10317283591122731</v>
      </c>
      <c r="FC138" s="10">
        <f t="shared" si="1092"/>
        <v>9.9442580826915886E-2</v>
      </c>
      <c r="FD138" s="10">
        <f t="shared" si="1093"/>
        <v>0.10058704965744009</v>
      </c>
      <c r="FE138" s="10">
        <f t="shared" si="1094"/>
        <v>9.9357469244289537E-2</v>
      </c>
      <c r="FF138" s="10">
        <f t="shared" si="1095"/>
        <v>0.10033886395258387</v>
      </c>
      <c r="FG138" s="10">
        <f t="shared" si="1096"/>
        <v>0.101724487093608</v>
      </c>
      <c r="FH138" s="10">
        <f t="shared" si="1097"/>
        <v>9.3931858214310271E-2</v>
      </c>
      <c r="FI138" s="10">
        <f t="shared" si="1098"/>
        <v>0.10944769470709749</v>
      </c>
      <c r="FJ138" s="10">
        <f t="shared" si="1099"/>
        <v>0.10340410305995069</v>
      </c>
    </row>
    <row r="139" spans="2:166" x14ac:dyDescent="0.2">
      <c r="B139" t="str">
        <f t="shared" si="1100"/>
        <v xml:space="preserve">      Federal</v>
      </c>
      <c r="C139" s="4"/>
      <c r="D139" s="4"/>
      <c r="E139" s="4"/>
      <c r="F139" s="4"/>
      <c r="G139" s="4">
        <f t="shared" si="940"/>
        <v>-5.4614964500272908E-2</v>
      </c>
      <c r="H139" s="4">
        <f t="shared" si="941"/>
        <v>-9.3255520125143126E-2</v>
      </c>
      <c r="I139" s="4">
        <f t="shared" si="942"/>
        <v>0</v>
      </c>
      <c r="J139" s="4">
        <f t="shared" si="943"/>
        <v>3.8962985164093869E-2</v>
      </c>
      <c r="K139" s="4">
        <f t="shared" si="944"/>
        <v>4.5068052759667021E-2</v>
      </c>
      <c r="L139" s="4">
        <f t="shared" si="945"/>
        <v>3.5948593511278951E-2</v>
      </c>
      <c r="M139" s="4">
        <f t="shared" si="946"/>
        <v>5.9672992003820258E-3</v>
      </c>
      <c r="N139" s="4">
        <f t="shared" si="947"/>
        <v>2.9808036246572297E-2</v>
      </c>
      <c r="O139" s="4">
        <f t="shared" si="948"/>
        <v>5.025274173046803E-2</v>
      </c>
      <c r="P139" s="4">
        <f t="shared" si="949"/>
        <v>4.7235261122427624E-2</v>
      </c>
      <c r="Q139" s="4">
        <f t="shared" si="950"/>
        <v>6.2144886363636451E-2</v>
      </c>
      <c r="R139" s="4">
        <f t="shared" si="951"/>
        <v>3.8327731587947507E-2</v>
      </c>
      <c r="S139" s="4">
        <f t="shared" si="952"/>
        <v>8.8206756637557483E-3</v>
      </c>
      <c r="T139" s="4">
        <f t="shared" si="953"/>
        <v>8.7930124860780712E-3</v>
      </c>
      <c r="U139" s="4">
        <f t="shared" si="954"/>
        <v>-2.0251699696224226E-2</v>
      </c>
      <c r="V139" s="4">
        <f t="shared" si="955"/>
        <v>-1.4651585301529449E-2</v>
      </c>
      <c r="W139" s="4">
        <f t="shared" si="956"/>
        <v>-3.4967072673232201E-2</v>
      </c>
      <c r="X139" s="4">
        <f t="shared" si="957"/>
        <v>-3.7727088049219051E-2</v>
      </c>
      <c r="Y139" s="4">
        <f t="shared" si="958"/>
        <v>-3.7617917703570827E-2</v>
      </c>
      <c r="Z139" s="4">
        <f t="shared" si="959"/>
        <v>-3.4359341445955788E-2</v>
      </c>
      <c r="AA139" s="4">
        <f t="shared" si="960"/>
        <v>-1.7031906438060899E-2</v>
      </c>
      <c r="AB139" s="4">
        <f t="shared" si="961"/>
        <v>-2.838973427208738E-2</v>
      </c>
      <c r="AC139" s="4">
        <f t="shared" si="962"/>
        <v>-3.9670170865093335E-2</v>
      </c>
      <c r="AD139" s="4">
        <f t="shared" si="963"/>
        <v>-1.7099863201094682E-2</v>
      </c>
      <c r="AE139" s="4">
        <f t="shared" si="964"/>
        <v>-1.1121614858477387E-2</v>
      </c>
      <c r="AF139" s="4">
        <f t="shared" si="965"/>
        <v>5.5199823360565486E-3</v>
      </c>
      <c r="AG139" s="4">
        <f t="shared" si="966"/>
        <v>4.6396113643186659E-2</v>
      </c>
      <c r="AH139" s="4">
        <f t="shared" si="967"/>
        <v>1.6091399147155884E-2</v>
      </c>
      <c r="AI139" s="4">
        <f t="shared" si="968"/>
        <v>5.5664528441923405E-2</v>
      </c>
      <c r="AJ139" s="4">
        <f t="shared" si="969"/>
        <v>4.6806740170584553E-2</v>
      </c>
      <c r="AK139" s="4">
        <f t="shared" si="970"/>
        <v>4.8874598070739829E-2</v>
      </c>
      <c r="AL139" s="4">
        <f t="shared" si="971"/>
        <v>8.860535176324677E-2</v>
      </c>
      <c r="AM139" s="4">
        <f t="shared" si="972"/>
        <v>8.2833404452922879E-2</v>
      </c>
      <c r="AN139" s="4">
        <f t="shared" si="973"/>
        <v>5.2020114444251593E-2</v>
      </c>
      <c r="AO139" s="4">
        <f t="shared" si="974"/>
        <v>2.2099447513811994E-2</v>
      </c>
      <c r="AP139" s="4">
        <f t="shared" si="975"/>
        <v>1.704822211397939E-2</v>
      </c>
      <c r="AQ139" s="4">
        <f t="shared" si="976"/>
        <v>-1.4560279557367446E-2</v>
      </c>
      <c r="AR139" s="4">
        <f t="shared" si="977"/>
        <v>0.18620172659782883</v>
      </c>
      <c r="AS139" s="4">
        <f t="shared" si="978"/>
        <v>5.7567762053250392E-2</v>
      </c>
      <c r="AT139" s="4">
        <f t="shared" si="979"/>
        <v>0</v>
      </c>
      <c r="AU139" s="4">
        <f t="shared" si="980"/>
        <v>3.3193446665244195E-2</v>
      </c>
      <c r="AV139" s="4">
        <f t="shared" si="981"/>
        <v>-0.14146939545411669</v>
      </c>
      <c r="AW139" s="4">
        <f t="shared" si="982"/>
        <v>2.3471974462491744E-3</v>
      </c>
      <c r="AX139" s="4">
        <f t="shared" si="983"/>
        <v>4.6698421593349859E-2</v>
      </c>
      <c r="AY139" s="4">
        <f t="shared" si="984"/>
        <v>7.0419229144171539E-3</v>
      </c>
      <c r="AZ139" s="4">
        <f t="shared" si="985"/>
        <v>1.6545725293686454E-2</v>
      </c>
      <c r="BA139" s="4">
        <f t="shared" si="986"/>
        <v>1.1940583655729076E-2</v>
      </c>
      <c r="BB139" s="4">
        <f t="shared" si="987"/>
        <v>8.2558337177961821E-2</v>
      </c>
      <c r="BC139" s="4">
        <f t="shared" si="988"/>
        <v>9.582545025676302E-2</v>
      </c>
      <c r="BD139" s="4">
        <f t="shared" si="989"/>
        <v>8.650946660734643E-2</v>
      </c>
      <c r="BE139" s="4">
        <f t="shared" si="990"/>
        <v>6.4067813316248612E-2</v>
      </c>
      <c r="BF139" s="4">
        <f t="shared" si="991"/>
        <v>-1.2367971899967993E-2</v>
      </c>
      <c r="BG139" s="4">
        <f t="shared" si="992"/>
        <v>-2.9751574354142475E-2</v>
      </c>
      <c r="BH139" s="4">
        <f t="shared" si="993"/>
        <v>-1.7417701361069224E-2</v>
      </c>
      <c r="BI139" s="4">
        <f t="shared" si="994"/>
        <v>-7.4682598954442271E-3</v>
      </c>
      <c r="BJ139" s="4">
        <f t="shared" si="995"/>
        <v>-7.4519350191268319E-3</v>
      </c>
      <c r="BK139" s="4">
        <f t="shared" si="996"/>
        <v>-2.7317654655176823E-2</v>
      </c>
      <c r="BL139" s="4">
        <f t="shared" si="997"/>
        <v>-3.7084651898734125E-2</v>
      </c>
      <c r="BM139" s="4">
        <f t="shared" si="998"/>
        <v>-2.2186614076174064E-2</v>
      </c>
      <c r="BN139" s="4">
        <f t="shared" si="999"/>
        <v>-5.8754406580493683E-2</v>
      </c>
      <c r="BO139" s="4">
        <f t="shared" si="1000"/>
        <v>-3.8987304758888036E-2</v>
      </c>
      <c r="BP139" s="4">
        <f t="shared" si="1001"/>
        <v>-3.8641742742597497E-2</v>
      </c>
      <c r="BQ139" s="4">
        <f t="shared" si="1002"/>
        <v>-4.7996160307175462E-2</v>
      </c>
      <c r="BR139" s="4">
        <f t="shared" si="1003"/>
        <v>-1.4238253440911284E-2</v>
      </c>
      <c r="BS139" s="4">
        <f t="shared" si="1004"/>
        <v>-7.063976076667455E-3</v>
      </c>
      <c r="BT139" s="4">
        <f t="shared" si="1005"/>
        <v>-2.3371584827168944E-3</v>
      </c>
      <c r="BU139" s="4">
        <f t="shared" si="1006"/>
        <v>0</v>
      </c>
      <c r="BV139" s="4">
        <f t="shared" si="1007"/>
        <v>2.3087223530499153E-3</v>
      </c>
      <c r="BW139" s="4">
        <f t="shared" si="1008"/>
        <v>1.1417871252083748E-2</v>
      </c>
      <c r="BX139" s="4">
        <f t="shared" si="1009"/>
        <v>1.3604208235080698E-2</v>
      </c>
      <c r="BY139" s="4">
        <f t="shared" si="1010"/>
        <v>1.801882967701245E-2</v>
      </c>
      <c r="BZ139" s="4">
        <f t="shared" si="1011"/>
        <v>2.4625579260784902E-2</v>
      </c>
      <c r="CA139" s="4">
        <f t="shared" si="1012"/>
        <v>2.0018684105164813E-2</v>
      </c>
      <c r="CB139" s="4">
        <f t="shared" si="1013"/>
        <v>7.1202883716790663E-2</v>
      </c>
      <c r="CC139" s="4">
        <f t="shared" si="1014"/>
        <v>3.5531867643793472E-2</v>
      </c>
      <c r="CD139" s="4">
        <f t="shared" si="1015"/>
        <v>6.7838002849195875E-3</v>
      </c>
      <c r="CE139" s="4">
        <f t="shared" si="1016"/>
        <v>-3.6752038589640421E-2</v>
      </c>
      <c r="CF139" s="4">
        <f t="shared" si="1017"/>
        <v>9.6262208865514676E-2</v>
      </c>
      <c r="CG139" s="4">
        <f t="shared" si="1018"/>
        <v>-2.3746764503336678E-2</v>
      </c>
      <c r="CH139" s="4">
        <f t="shared" si="1019"/>
        <v>-4.0644575144646797E-2</v>
      </c>
      <c r="CI139" s="4">
        <f t="shared" si="1020"/>
        <v>2.4006145573264178E-3</v>
      </c>
      <c r="CJ139" s="4">
        <f t="shared" si="1021"/>
        <v>-0.19358076619745257</v>
      </c>
      <c r="CK139" s="4">
        <f t="shared" si="1022"/>
        <v>-5.4871648058021E-2</v>
      </c>
      <c r="CL139" s="4">
        <f t="shared" si="1023"/>
        <v>-3.0831258152496099E-2</v>
      </c>
      <c r="CM139" s="4">
        <f t="shared" si="1024"/>
        <v>-3.5471055618615147E-2</v>
      </c>
      <c r="CN139" s="4">
        <f t="shared" si="1025"/>
        <v>-3.7574562021511257E-2</v>
      </c>
      <c r="CO139" s="4">
        <f t="shared" si="1026"/>
        <v>-2.336557783073967E-2</v>
      </c>
      <c r="CP139" s="4">
        <f t="shared" si="1027"/>
        <v>-1.8587792467296721E-2</v>
      </c>
      <c r="CQ139" s="4">
        <f t="shared" si="1028"/>
        <v>-2.3096288426449743E-2</v>
      </c>
      <c r="CR139" s="4">
        <f t="shared" si="1029"/>
        <v>-3.4328084950567384E-2</v>
      </c>
      <c r="CS139" s="4">
        <f t="shared" si="1030"/>
        <v>-4.3290043290043274E-2</v>
      </c>
      <c r="CT139" s="4">
        <f t="shared" si="1031"/>
        <v>-4.5151823004854083E-2</v>
      </c>
      <c r="CU139" s="4">
        <f t="shared" si="1032"/>
        <v>-3.3632286995515626E-2</v>
      </c>
      <c r="CV139" s="4">
        <f t="shared" si="1033"/>
        <v>-2.0048562072575812E-2</v>
      </c>
      <c r="CW139" s="4">
        <f t="shared" si="1034"/>
        <v>-2.2135647246325392E-2</v>
      </c>
      <c r="CX139" s="4">
        <f t="shared" si="1035"/>
        <v>-2.4146635934584635E-2</v>
      </c>
      <c r="CY139" s="4">
        <f t="shared" si="1036"/>
        <v>-2.3988136775994214E-2</v>
      </c>
      <c r="CZ139" s="4">
        <f t="shared" si="1037"/>
        <v>-1.5217722124394005E-2</v>
      </c>
      <c r="DA139" s="4">
        <f t="shared" si="1038"/>
        <v>0</v>
      </c>
      <c r="DB139" s="4">
        <f t="shared" si="1039"/>
        <v>1.0681021960180916E-2</v>
      </c>
      <c r="DC139" s="4">
        <f t="shared" si="1040"/>
        <v>8.481584359958055E-3</v>
      </c>
      <c r="DD139" s="4">
        <f t="shared" si="1041"/>
        <v>6.3086175716029255E-3</v>
      </c>
      <c r="DE139" s="4">
        <f t="shared" si="1042"/>
        <v>6.2470066426501521E-3</v>
      </c>
      <c r="DF139" s="4">
        <f t="shared" si="1043"/>
        <v>1.2413108242303921E-2</v>
      </c>
      <c r="DG139" s="4">
        <f t="shared" si="1044"/>
        <v>1.6413960073042282E-2</v>
      </c>
      <c r="DH139" s="4">
        <f t="shared" si="1045"/>
        <v>8.1264475234650892E-3</v>
      </c>
      <c r="DI139" s="4">
        <f t="shared" si="1046"/>
        <v>0</v>
      </c>
      <c r="DJ139" s="4">
        <f t="shared" si="1047"/>
        <v>-1.2054728467241446E-2</v>
      </c>
      <c r="DK139" s="4">
        <f t="shared" si="1048"/>
        <v>-3.1956539106814619E-2</v>
      </c>
      <c r="DL139" s="4">
        <f t="shared" si="1049"/>
        <v>-3.1683795718727197E-2</v>
      </c>
      <c r="DM139" s="4">
        <f t="shared" si="1050"/>
        <v>-2.9584631769949833E-2</v>
      </c>
      <c r="DN139" s="4">
        <f t="shared" si="1051"/>
        <v>-3.3386358726604788E-2</v>
      </c>
      <c r="DO139" s="4">
        <f t="shared" si="1052"/>
        <v>-2.9232358271782943E-2</v>
      </c>
      <c r="DP139" s="4">
        <f t="shared" si="1053"/>
        <v>-2.9105302986204097E-2</v>
      </c>
      <c r="DQ139" s="4">
        <f t="shared" si="1054"/>
        <v>-1.7378207727509695E-2</v>
      </c>
      <c r="DR139" s="4">
        <f t="shared" si="1055"/>
        <v>-1.5352139704471308E-2</v>
      </c>
      <c r="DS139" s="4">
        <f t="shared" si="1056"/>
        <v>3.8232145588010945E-3</v>
      </c>
      <c r="DT139" s="4">
        <f t="shared" si="1057"/>
        <v>1.7060317701027339E-2</v>
      </c>
      <c r="DU139" s="4">
        <f t="shared" si="1058"/>
        <v>9.2120847511797194E-2</v>
      </c>
      <c r="DV139" s="4">
        <f t="shared" si="1059"/>
        <v>3.936786457454599E-2</v>
      </c>
      <c r="DW139" s="4">
        <f t="shared" si="1060"/>
        <v>1.3090473875154256E-2</v>
      </c>
      <c r="DX139" s="4">
        <f t="shared" si="1061"/>
        <v>4.2130097741825629E-3</v>
      </c>
      <c r="DY139" s="4">
        <f t="shared" si="1062"/>
        <v>-9.7909229984701723E-2</v>
      </c>
      <c r="DZ139" s="4">
        <f t="shared" si="1063"/>
        <v>-3.846387432435186E-2</v>
      </c>
      <c r="EA139" s="4">
        <f t="shared" si="1064"/>
        <v>-3.2418851562183701E-2</v>
      </c>
      <c r="EB139" s="4">
        <f t="shared" si="1065"/>
        <v>-5.3907279479295321E-2</v>
      </c>
      <c r="EC139" s="4">
        <f t="shared" si="1066"/>
        <v>-5.0833870999276581E-2</v>
      </c>
      <c r="ED139" s="4">
        <f t="shared" si="1067"/>
        <v>-4.2256496936404181E-2</v>
      </c>
      <c r="EE139" s="4">
        <f t="shared" si="1068"/>
        <v>-2.1043368469381738E-2</v>
      </c>
      <c r="EF139" s="4">
        <f t="shared" si="1069"/>
        <v>1.516357708783506E-2</v>
      </c>
      <c r="EG139" s="4">
        <f t="shared" si="1070"/>
        <v>3.3687047330301534E-2</v>
      </c>
      <c r="EH139" s="4">
        <f t="shared" si="1071"/>
        <v>3.3769839780871634E-2</v>
      </c>
      <c r="EI139" s="4">
        <f t="shared" si="1072"/>
        <v>3.3692091717360928E-2</v>
      </c>
      <c r="EJ139" s="4">
        <f t="shared" si="1073"/>
        <v>2.6081448638175398E-2</v>
      </c>
      <c r="EK139" s="10">
        <f t="shared" si="1074"/>
        <v>1.7586032955946511E-2</v>
      </c>
      <c r="EL139" s="10">
        <f t="shared" si="1075"/>
        <v>1.3954678772254273E-2</v>
      </c>
      <c r="EM139" s="10">
        <f t="shared" si="1076"/>
        <v>6.4795975405253677E-3</v>
      </c>
      <c r="EN139" s="10">
        <f t="shared" si="1077"/>
        <v>8.8515861864964728E-4</v>
      </c>
      <c r="EO139" s="10">
        <f t="shared" si="1078"/>
        <v>1.2150452562748551E-4</v>
      </c>
      <c r="EP139" s="10">
        <f t="shared" si="1079"/>
        <v>1.6856508410342318E-5</v>
      </c>
      <c r="EQ139" s="10">
        <f t="shared" si="1080"/>
        <v>2.2522966385730588E-6</v>
      </c>
      <c r="ER139" s="10">
        <f t="shared" si="1081"/>
        <v>0</v>
      </c>
      <c r="ES139" s="10">
        <f t="shared" si="1082"/>
        <v>0</v>
      </c>
      <c r="ET139" s="10">
        <f t="shared" si="1083"/>
        <v>0</v>
      </c>
      <c r="EU139" s="10">
        <f t="shared" si="1084"/>
        <v>0</v>
      </c>
      <c r="EV139" s="10">
        <f t="shared" si="1085"/>
        <v>0</v>
      </c>
      <c r="EW139" s="10">
        <f t="shared" si="1086"/>
        <v>0</v>
      </c>
      <c r="EX139" s="10">
        <f t="shared" si="1087"/>
        <v>0</v>
      </c>
      <c r="EY139" s="10">
        <f t="shared" si="1088"/>
        <v>0</v>
      </c>
      <c r="EZ139" s="10">
        <f t="shared" si="1089"/>
        <v>0</v>
      </c>
      <c r="FA139" s="10">
        <f t="shared" si="1090"/>
        <v>0</v>
      </c>
      <c r="FB139" s="10">
        <f t="shared" si="1091"/>
        <v>0</v>
      </c>
      <c r="FC139" s="10">
        <f t="shared" si="1092"/>
        <v>0</v>
      </c>
      <c r="FD139" s="10">
        <f t="shared" si="1093"/>
        <v>0</v>
      </c>
      <c r="FE139" s="10">
        <f t="shared" si="1094"/>
        <v>0</v>
      </c>
      <c r="FF139" s="10">
        <f t="shared" si="1095"/>
        <v>0</v>
      </c>
      <c r="FG139" s="10">
        <f t="shared" si="1096"/>
        <v>0</v>
      </c>
      <c r="FH139" s="10">
        <f t="shared" si="1097"/>
        <v>0</v>
      </c>
      <c r="FI139" s="10">
        <f t="shared" si="1098"/>
        <v>0.11420017343689728</v>
      </c>
      <c r="FJ139" s="10">
        <f t="shared" si="1099"/>
        <v>1.4565835511598874E-2</v>
      </c>
    </row>
  </sheetData>
  <hyperlinks>
    <hyperlink ref="B38" r:id="rId1" xr:uid="{D8978837-B5BF-463F-B6FF-FE49560DB888}"/>
  </hyperlinks>
  <pageMargins left="0.8" right="0.45" top="0.85" bottom="0.75" header="0.3" footer="0.3"/>
  <pageSetup scale="69" fitToWidth="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Info</vt:lpstr>
      <vt:lpstr>Comparison vs July</vt:lpstr>
      <vt:lpstr>Optimistic ANN</vt:lpstr>
      <vt:lpstr>Optimistic QTR</vt:lpstr>
      <vt:lpstr>Baseline ANN</vt:lpstr>
      <vt:lpstr>Baseline QTR</vt:lpstr>
      <vt:lpstr>Pessimistic ANN</vt:lpstr>
      <vt:lpstr>Pessimistic QTR</vt:lpstr>
      <vt:lpstr>'Baseline ANN'!Print_Titles</vt:lpstr>
      <vt:lpstr>'Baseline QTR'!Print_Titles</vt:lpstr>
      <vt:lpstr>'Optimistic ANN'!Print_Titles</vt:lpstr>
      <vt:lpstr>'Optimistic QTR'!Print_Titles</vt:lpstr>
      <vt:lpstr>'Pessimistic ANN'!Print_Titles</vt:lpstr>
      <vt:lpstr>'Pessimistic QTR'!Print_Titles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Duras, Jan</cp:lastModifiedBy>
  <cp:lastPrinted>2019-02-14T22:43:52Z</cp:lastPrinted>
  <dcterms:created xsi:type="dcterms:W3CDTF">2017-11-02T20:31:07Z</dcterms:created>
  <dcterms:modified xsi:type="dcterms:W3CDTF">2024-10-12T19:48:25Z</dcterms:modified>
</cp:coreProperties>
</file>